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30_納品\②都道府県CD-R\④処理状況\①全体集計\"/>
    </mc:Choice>
  </mc:AlternateContent>
  <xr:revisionPtr revIDLastSave="0" documentId="13_ncr:1_{3AB8E903-CC0F-402D-BE32-E49F1389A6F2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廃棄物事業経費（市町村）" sheetId="10" r:id="rId1"/>
    <sheet name="廃棄物事業経費（組合）" sheetId="11" r:id="rId2"/>
    <sheet name="廃棄物事業経費（歳入）" sheetId="12" r:id="rId3"/>
    <sheet name="廃棄物事業経費（歳出）" sheetId="13" r:id="rId4"/>
    <sheet name="組合分担金内訳" sheetId="14" r:id="rId5"/>
    <sheet name="市町村分担金内訳" sheetId="15" r:id="rId6"/>
    <sheet name="経費集計" sheetId="16" r:id="rId7"/>
  </sheets>
  <definedNames>
    <definedName name="_xlnm._FilterDatabase" localSheetId="5" hidden="1">市町村分担金内訳!$A$6:$DU$53</definedName>
    <definedName name="_xlnm._FilterDatabase" localSheetId="4" hidden="1">組合分担金内訳!$A$6:$BE$53</definedName>
    <definedName name="_xlnm._FilterDatabase" localSheetId="3" hidden="1">'廃棄物事業経費（歳出）'!$A$6:$CI$53</definedName>
    <definedName name="_xlnm._FilterDatabase" localSheetId="2" hidden="1">'廃棄物事業経費（歳入）'!$A$6:$AD$53</definedName>
    <definedName name="_xlnm._FilterDatabase" localSheetId="0" hidden="1">'廃棄物事業経費（市町村）'!$A$6:$DJ$53</definedName>
    <definedName name="_xlnm._FilterDatabase" localSheetId="1" hidden="1">'廃棄物事業経費（組合）'!$A$6:$DJ$53</definedName>
    <definedName name="_xlnm.Print_Area" localSheetId="6">経費集計!$A$1:$M$33</definedName>
    <definedName name="_xlnm.Print_Area" localSheetId="5">市町村分担金内訳!$2:$6</definedName>
    <definedName name="_xlnm.Print_Area" localSheetId="4">組合分担金内訳!$2:$6</definedName>
    <definedName name="_xlnm.Print_Area" localSheetId="3">'廃棄物事業経費（歳出）'!$2:$6</definedName>
    <definedName name="_xlnm.Print_Area" localSheetId="2">'廃棄物事業経費（歳入）'!$2:$6</definedName>
    <definedName name="_xlnm.Print_Area" localSheetId="0">'廃棄物事業経費（市町村）'!$2:$6</definedName>
    <definedName name="_xlnm.Print_Area" localSheetId="1">'廃棄物事業経費（組合）'!$2:$6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U54" i="15" l="1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DJ54" i="10"/>
  <c r="DI54" i="10"/>
  <c r="DH54" i="10"/>
  <c r="DG54" i="10"/>
  <c r="DF54" i="10"/>
  <c r="DE54" i="10"/>
  <c r="DD54" i="10"/>
  <c r="DC54" i="10"/>
  <c r="DB54" i="10"/>
  <c r="DA54" i="10"/>
  <c r="CZ54" i="10"/>
  <c r="CY54" i="10"/>
  <c r="CX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AC2" i="16" l="1"/>
  <c r="L2" i="16" l="1"/>
  <c r="M2" i="16" s="1"/>
  <c r="C1" i="16"/>
  <c r="B1" i="16"/>
  <c r="AD2" i="16"/>
  <c r="AF2" i="16" l="1"/>
  <c r="AH1912" i="16"/>
  <c r="AH607" i="16"/>
  <c r="AH1641" i="16"/>
  <c r="AH1951" i="16"/>
  <c r="AH448" i="16"/>
  <c r="AH57" i="16"/>
  <c r="AH796" i="16"/>
  <c r="AH329" i="16"/>
  <c r="AH2159" i="16"/>
  <c r="AH958" i="16"/>
  <c r="AH1611" i="16"/>
  <c r="AH1200" i="16"/>
  <c r="AH259" i="16"/>
  <c r="AH753" i="16"/>
  <c r="AH670" i="16"/>
  <c r="AH227" i="16"/>
  <c r="AH2210" i="16"/>
  <c r="AH777" i="16"/>
  <c r="AH1756" i="16"/>
  <c r="AH1414" i="16"/>
  <c r="AH1174" i="16"/>
  <c r="AH1532" i="16"/>
  <c r="AH1330" i="16"/>
  <c r="AH228" i="16"/>
  <c r="AH1905" i="16"/>
  <c r="AH1184" i="16"/>
  <c r="AH380" i="16"/>
  <c r="AH1966" i="16"/>
  <c r="AH838" i="16"/>
  <c r="AH2285" i="16"/>
  <c r="AH342" i="16"/>
  <c r="AH2030" i="16"/>
  <c r="AH83" i="16"/>
  <c r="AH2396" i="16"/>
  <c r="AH1602" i="16"/>
  <c r="AH1579" i="16"/>
  <c r="AH265" i="16"/>
  <c r="AH831" i="16"/>
  <c r="AH1563" i="16"/>
  <c r="AH1409" i="16"/>
  <c r="AH1646" i="16"/>
  <c r="AH1285" i="16"/>
  <c r="AH2383" i="16"/>
  <c r="AH2114" i="16"/>
  <c r="AH2323" i="16"/>
  <c r="AH2" i="16"/>
  <c r="AH1282" i="16"/>
  <c r="AH1284" i="16"/>
  <c r="AH1501" i="16"/>
  <c r="AH169" i="16"/>
  <c r="AH1319" i="16"/>
  <c r="AH1026" i="16"/>
  <c r="AH2112" i="16"/>
  <c r="AH1734" i="16"/>
  <c r="AH1715" i="16"/>
  <c r="AH1070" i="16"/>
  <c r="AH1258" i="16"/>
  <c r="AH2273" i="16"/>
  <c r="AH886" i="16"/>
  <c r="AH1221" i="16"/>
  <c r="AH1701" i="16"/>
  <c r="AH1450" i="16"/>
  <c r="AH2130" i="16"/>
  <c r="AH1797" i="16"/>
  <c r="AH393" i="16"/>
  <c r="AH1233" i="16"/>
  <c r="AH1423" i="16"/>
  <c r="AH24" i="16"/>
  <c r="AH825" i="16"/>
  <c r="AH506" i="16"/>
  <c r="AH2316" i="16"/>
  <c r="AH128" i="16"/>
  <c r="AH1830" i="16"/>
  <c r="AH1888" i="16"/>
  <c r="AH2154" i="16"/>
  <c r="AH1155" i="16"/>
  <c r="AH629" i="16"/>
  <c r="AH672" i="16"/>
  <c r="AH452" i="16"/>
  <c r="AH2068" i="16"/>
  <c r="AH1490" i="16"/>
  <c r="AH770" i="16"/>
  <c r="AH2232" i="16"/>
  <c r="AH1881" i="16"/>
  <c r="AH459" i="16"/>
  <c r="AH31" i="16"/>
  <c r="AH100" i="16"/>
  <c r="AH2280" i="16"/>
  <c r="AH2268" i="16"/>
  <c r="AH286" i="16"/>
  <c r="AH2124" i="16"/>
  <c r="AH1766" i="16"/>
  <c r="AH192" i="16"/>
  <c r="AH2219" i="16"/>
  <c r="AH32" i="16"/>
  <c r="AH713" i="16"/>
  <c r="AH2291" i="16"/>
  <c r="AH504" i="16"/>
  <c r="AH2164" i="16"/>
  <c r="AH1469" i="16"/>
  <c r="AH986" i="16"/>
  <c r="AH1841" i="16"/>
  <c r="AH1572" i="16"/>
  <c r="AH38" i="16"/>
  <c r="AH457" i="16"/>
  <c r="AH2081" i="16"/>
  <c r="AH1054" i="16"/>
  <c r="AH2390" i="16"/>
  <c r="AH860" i="16"/>
  <c r="AH1846" i="16"/>
  <c r="AH1894" i="16"/>
  <c r="AH1096" i="16"/>
  <c r="AH1270" i="16"/>
  <c r="AH965" i="16"/>
  <c r="AH705" i="16"/>
  <c r="AH2101" i="16"/>
  <c r="AH1156" i="16"/>
  <c r="AH16" i="16"/>
  <c r="AH1123" i="16"/>
  <c r="AH62" i="16"/>
  <c r="AH175" i="16"/>
  <c r="AH190" i="16"/>
  <c r="AH1475" i="16"/>
  <c r="AH624" i="16"/>
  <c r="AH1959" i="16"/>
  <c r="AH2126" i="16"/>
  <c r="AH1590" i="16"/>
  <c r="AH1487" i="16"/>
  <c r="AH2011" i="16"/>
  <c r="AH526" i="16"/>
  <c r="AH209" i="16"/>
  <c r="AH1439" i="16"/>
  <c r="AH2214" i="16"/>
  <c r="AH2155" i="16"/>
  <c r="AH1599" i="16"/>
  <c r="AH261" i="16"/>
  <c r="AH2176" i="16"/>
  <c r="AH812" i="16"/>
  <c r="AH1571" i="16"/>
  <c r="AH853" i="16"/>
  <c r="AH1788" i="16"/>
  <c r="AH1177" i="16"/>
  <c r="AH1264" i="16"/>
  <c r="AH1541" i="16"/>
  <c r="AH1662" i="16"/>
  <c r="AH135" i="16"/>
  <c r="AH873" i="16"/>
  <c r="AH1955" i="16"/>
  <c r="AH1384" i="16"/>
  <c r="AH755" i="16"/>
  <c r="AH1310" i="16"/>
  <c r="AH1620" i="16"/>
  <c r="AH655" i="16"/>
  <c r="AH280" i="16"/>
  <c r="AH2067" i="16"/>
  <c r="AH445" i="16"/>
  <c r="AH1240" i="16"/>
  <c r="AH359" i="16"/>
  <c r="AH2324" i="16"/>
  <c r="AH454" i="16"/>
  <c r="AH1635" i="16"/>
  <c r="AH1721" i="16"/>
  <c r="AH1346" i="16"/>
  <c r="AH1676" i="16"/>
  <c r="AH435" i="16"/>
  <c r="AH530" i="16"/>
  <c r="AH1654" i="16"/>
  <c r="AH752" i="16"/>
  <c r="AH1216" i="16"/>
  <c r="AH7" i="16"/>
  <c r="AH807" i="16"/>
  <c r="AH1312" i="16"/>
  <c r="AH2007" i="16"/>
  <c r="AH1460" i="16"/>
  <c r="AH2199" i="16"/>
  <c r="AH444" i="16"/>
  <c r="AH821" i="16"/>
  <c r="AH2358" i="16"/>
  <c r="AH1377" i="16"/>
  <c r="AH343" i="16"/>
  <c r="AH1790" i="16"/>
  <c r="AH1220" i="16"/>
  <c r="AH2185" i="16"/>
  <c r="AH1550" i="16"/>
  <c r="AH490" i="16"/>
  <c r="AH950" i="16"/>
  <c r="AH1897" i="16"/>
  <c r="AH772" i="16"/>
  <c r="AH87" i="16"/>
  <c r="AH1922" i="16"/>
  <c r="AH1245" i="16"/>
  <c r="AH474" i="16"/>
  <c r="AH2194" i="16"/>
  <c r="AH1598" i="16"/>
  <c r="AH1994" i="16"/>
  <c r="AH1370" i="16"/>
  <c r="AH650" i="16"/>
  <c r="AH1687" i="16"/>
  <c r="AH2317" i="16"/>
  <c r="AH891" i="16"/>
  <c r="AH2173" i="16"/>
  <c r="AH948" i="16"/>
  <c r="AH2279" i="16"/>
  <c r="AH1913" i="16"/>
  <c r="AH2062" i="16"/>
  <c r="AH2015" i="16"/>
  <c r="AH463" i="16"/>
  <c r="AH675" i="16"/>
  <c r="AH1031" i="16"/>
  <c r="AH1870" i="16"/>
  <c r="AH2274" i="16"/>
  <c r="AH764" i="16"/>
  <c r="AH543" i="16"/>
  <c r="AH1057" i="16"/>
  <c r="AH1396" i="16"/>
  <c r="AH1302" i="16"/>
  <c r="AH554" i="16"/>
  <c r="AH1609" i="16"/>
  <c r="AH13" i="16"/>
  <c r="AH970" i="16"/>
  <c r="AH1883" i="16"/>
  <c r="AH2370" i="16"/>
  <c r="AH867" i="16"/>
  <c r="AH1472" i="16"/>
  <c r="AH926" i="16"/>
  <c r="AH971" i="16"/>
  <c r="AH2082" i="16"/>
  <c r="AH1936" i="16"/>
  <c r="AH2116" i="16"/>
  <c r="AH387" i="16"/>
  <c r="AH1979" i="16"/>
  <c r="AH1436" i="16"/>
  <c r="AH1271" i="16"/>
  <c r="AH992" i="16"/>
  <c r="AH1005" i="16"/>
  <c r="AH814" i="16"/>
  <c r="AH1261" i="16"/>
  <c r="AH2200" i="16"/>
  <c r="AH547" i="16"/>
  <c r="AH1163" i="16"/>
  <c r="AH2298" i="16"/>
  <c r="AH1862" i="16"/>
  <c r="AH1322" i="16"/>
  <c r="AH402" i="16"/>
  <c r="AH896" i="16"/>
  <c r="AH281" i="16"/>
  <c r="AH303" i="16"/>
  <c r="AH2278" i="16"/>
  <c r="AH1211" i="16"/>
  <c r="AH630" i="16"/>
  <c r="AH695" i="16"/>
  <c r="AH981" i="16"/>
  <c r="AH231" i="16"/>
  <c r="AH28" i="16"/>
  <c r="AH1728" i="16"/>
  <c r="AH318" i="16"/>
  <c r="AH562" i="16"/>
  <c r="AH1190" i="16"/>
  <c r="AH525" i="16"/>
  <c r="AH1024" i="16"/>
  <c r="AH1794" i="16"/>
  <c r="AH575" i="16"/>
  <c r="AH300" i="16"/>
  <c r="AH2367" i="16"/>
  <c r="AH9" i="16"/>
  <c r="AH2377" i="16"/>
  <c r="AH1100" i="16"/>
  <c r="AH1133" i="16"/>
  <c r="AH2099" i="16"/>
  <c r="AH2021" i="16"/>
  <c r="AH1371" i="16"/>
  <c r="AH854" i="16"/>
  <c r="AH67" i="16"/>
  <c r="AH922" i="16"/>
  <c r="AH1710" i="16"/>
  <c r="AH844" i="16"/>
  <c r="AH1102" i="16"/>
  <c r="AH2057" i="16"/>
  <c r="AH1679" i="16"/>
  <c r="AH1924" i="16"/>
  <c r="AH720" i="16"/>
  <c r="AH2025" i="16"/>
  <c r="AH1187" i="16"/>
  <c r="AH1122" i="16"/>
  <c r="AH727" i="16"/>
  <c r="AH2053" i="16"/>
  <c r="AH202" i="16"/>
  <c r="AH638" i="16"/>
  <c r="AH1451" i="16"/>
  <c r="AH944" i="16"/>
  <c r="AH954" i="16"/>
  <c r="AH56" i="16"/>
  <c r="AH2131" i="16"/>
  <c r="AH2012" i="16"/>
  <c r="AH285" i="16"/>
  <c r="AH1750" i="16"/>
  <c r="AH553" i="16"/>
  <c r="AH2257" i="16"/>
  <c r="AH150" i="16"/>
  <c r="AH1492" i="16"/>
  <c r="AH1062" i="16"/>
  <c r="AH288" i="16"/>
  <c r="AH79" i="16"/>
  <c r="AH1021" i="16"/>
  <c r="AH1124" i="16"/>
  <c r="AH1683" i="16"/>
  <c r="AH2182" i="16"/>
  <c r="AH1718" i="16"/>
  <c r="AH1872" i="16"/>
  <c r="AH354" i="16"/>
  <c r="AH1003" i="16"/>
  <c r="AH1946" i="16"/>
  <c r="AH1182" i="16"/>
  <c r="AH802" i="16"/>
  <c r="AH499" i="16"/>
  <c r="AH2360" i="16"/>
  <c r="AH232" i="16"/>
  <c r="AH871" i="16"/>
  <c r="AH2113" i="16"/>
  <c r="AH1625" i="16"/>
  <c r="AH2327" i="16"/>
  <c r="AH2225" i="16"/>
  <c r="AH1063" i="16"/>
  <c r="AH1629" i="16"/>
  <c r="AH1607" i="16"/>
  <c r="AH2065" i="16"/>
  <c r="AH472" i="16"/>
  <c r="AH1072" i="16"/>
  <c r="AH1468" i="16"/>
  <c r="AH1695" i="16"/>
  <c r="AH164" i="16"/>
  <c r="AH917" i="16"/>
  <c r="AH2263" i="16"/>
  <c r="AH836" i="16"/>
  <c r="AH21" i="16"/>
  <c r="AH419" i="16"/>
  <c r="AH999" i="16"/>
  <c r="AH324" i="16"/>
  <c r="AH2256" i="16"/>
  <c r="AH1112" i="16"/>
  <c r="AH1016" i="16"/>
  <c r="AH1206" i="16"/>
  <c r="AH1777" i="16"/>
  <c r="AH174" i="16"/>
  <c r="AH1997" i="16"/>
  <c r="AH576" i="16"/>
  <c r="AH1408" i="16"/>
  <c r="AH2304" i="16"/>
  <c r="AH718" i="16"/>
  <c r="AH2275" i="16"/>
  <c r="AH2240" i="16"/>
  <c r="AH358" i="16"/>
  <c r="AH1395" i="16"/>
  <c r="AH1128" i="16"/>
  <c r="AH771" i="16"/>
  <c r="AH1910" i="16"/>
  <c r="AH681" i="16"/>
  <c r="AH333" i="16"/>
  <c r="AH884" i="16"/>
  <c r="AH733" i="16"/>
  <c r="AH1432" i="16"/>
  <c r="AH1494" i="16"/>
  <c r="AH1453" i="16"/>
  <c r="AH775" i="16"/>
  <c r="AH90" i="16"/>
  <c r="AH1828" i="16"/>
  <c r="AH1741" i="16"/>
  <c r="AH1178" i="16"/>
  <c r="AH2141" i="16"/>
  <c r="AH688" i="16"/>
  <c r="AH834" i="16"/>
  <c r="AH548" i="16"/>
  <c r="AH1098" i="16"/>
  <c r="AH697" i="16"/>
  <c r="AH2388" i="16"/>
  <c r="AH1697" i="16"/>
  <c r="AH42" i="16"/>
  <c r="AH1474" i="16"/>
  <c r="AH784" i="16"/>
  <c r="AH710" i="16"/>
  <c r="AH2311" i="16"/>
  <c r="AH1649" i="16"/>
  <c r="AH1812" i="16"/>
  <c r="AH310" i="16"/>
  <c r="AH37" i="16"/>
  <c r="AH731" i="16"/>
  <c r="AH1965" i="16"/>
  <c r="AH846" i="16"/>
  <c r="AH511" i="16"/>
  <c r="AH1787" i="16"/>
  <c r="AH1544" i="16"/>
  <c r="AH1289" i="16"/>
  <c r="AH534" i="16"/>
  <c r="AH55" i="16"/>
  <c r="AH1706" i="16"/>
  <c r="AH1681" i="16"/>
  <c r="AH2051" i="16"/>
  <c r="AH1441" i="16"/>
  <c r="AH1642" i="16"/>
  <c r="AH368" i="16"/>
  <c r="AH1688" i="16"/>
  <c r="AH205" i="16"/>
  <c r="AH911" i="16"/>
  <c r="AH400" i="16"/>
  <c r="AH1033" i="16"/>
  <c r="AH1159" i="16"/>
  <c r="AH369" i="16"/>
  <c r="AH1008" i="16"/>
  <c r="AH2350" i="16"/>
  <c r="AH1134" i="16"/>
  <c r="AH2281" i="16"/>
  <c r="AH2243" i="16"/>
  <c r="AH171" i="16"/>
  <c r="AH582" i="16"/>
  <c r="AH340" i="16"/>
  <c r="AH795" i="16"/>
  <c r="AH985" i="16"/>
  <c r="AH47" i="16"/>
  <c r="AH1707" i="16"/>
  <c r="AH496" i="16"/>
  <c r="AH2186" i="16"/>
  <c r="AH1814" i="16"/>
  <c r="AH1091" i="16"/>
  <c r="AH1503" i="16"/>
  <c r="AH1208" i="16"/>
  <c r="AH2236" i="16"/>
  <c r="AH1119" i="16"/>
  <c r="AH2319" i="16"/>
  <c r="AH1893" i="16"/>
  <c r="AH905" i="16"/>
  <c r="AH1109" i="16"/>
  <c r="AH2234" i="16"/>
  <c r="AH1934" i="16"/>
  <c r="AH804" i="16"/>
  <c r="AH1085" i="16"/>
  <c r="AH214" i="16"/>
  <c r="AH94" i="16"/>
  <c r="AH2004" i="16"/>
  <c r="AH660" i="16"/>
  <c r="AH1343" i="16"/>
  <c r="AH1759" i="16"/>
  <c r="AH8" i="16"/>
  <c r="AH1930" i="16"/>
  <c r="AH1606" i="16"/>
  <c r="AH1162" i="16"/>
  <c r="AH2220" i="16"/>
  <c r="AH338" i="16"/>
  <c r="AH724" i="16"/>
  <c r="AH1542" i="16"/>
  <c r="AH307" i="16"/>
  <c r="AH1658" i="16"/>
  <c r="AH249" i="16"/>
  <c r="AH495" i="16"/>
  <c r="AH2179" i="16"/>
  <c r="AH1903" i="16"/>
  <c r="AH808" i="16"/>
  <c r="AH252" i="16"/>
  <c r="AH2229" i="16"/>
  <c r="AH46" i="16"/>
  <c r="AH1262" i="16"/>
  <c r="AH2100" i="16"/>
  <c r="AH2237" i="16"/>
  <c r="AH1980" i="16"/>
  <c r="AH837" i="16"/>
  <c r="AH1018" i="16"/>
  <c r="AH1143" i="16"/>
  <c r="AH2206" i="16"/>
  <c r="AH2171" i="16"/>
  <c r="AH125" i="16"/>
  <c r="AH967" i="16"/>
  <c r="AH1517" i="16"/>
  <c r="AH1762" i="16"/>
  <c r="AH1146" i="16"/>
  <c r="AH1410" i="16"/>
  <c r="AH842" i="16"/>
  <c r="AH71" i="16"/>
  <c r="AH1126" i="16"/>
  <c r="AH2073" i="16"/>
  <c r="AH2267" i="16"/>
  <c r="AH1821" i="16"/>
  <c r="AH2005" i="16"/>
  <c r="AH311" i="16"/>
  <c r="AH1558" i="16"/>
  <c r="AH2086" i="16"/>
  <c r="AH1799" i="16"/>
  <c r="AH2261" i="16"/>
  <c r="AH36" i="16"/>
  <c r="AH621" i="16"/>
  <c r="AH1480" i="16"/>
  <c r="AH1104" i="16"/>
  <c r="AH991" i="16"/>
  <c r="AH2326" i="16"/>
  <c r="AH312" i="16"/>
  <c r="AH1668" i="16"/>
  <c r="AH668" i="16"/>
  <c r="AH593" i="16"/>
  <c r="AH1139" i="16"/>
  <c r="AH574" i="16"/>
  <c r="AH2398" i="16"/>
  <c r="AH2356" i="16"/>
  <c r="AH1714" i="16"/>
  <c r="AH1272" i="16"/>
  <c r="AH287" i="16"/>
  <c r="AH1971" i="16"/>
  <c r="AH581" i="16"/>
  <c r="AH63" i="16"/>
  <c r="AH597" i="16"/>
  <c r="AH1774" i="16"/>
  <c r="AH240" i="16"/>
  <c r="AH2222" i="16"/>
  <c r="AH365" i="16"/>
  <c r="AH792" i="16"/>
  <c r="AH2379" i="16"/>
  <c r="AH1952" i="16"/>
  <c r="AH1083" i="16"/>
  <c r="AH486" i="16"/>
  <c r="AH1176" i="16"/>
  <c r="AH557" i="16"/>
  <c r="AH2254" i="16"/>
  <c r="AH1587" i="16"/>
  <c r="AH1796" i="16"/>
  <c r="AH1671" i="16"/>
  <c r="AH319" i="16"/>
  <c r="AH77" i="16"/>
  <c r="AH1406" i="16"/>
  <c r="AH1012" i="16"/>
  <c r="AH1521" i="16"/>
  <c r="AH165" i="16"/>
  <c r="AH155" i="16"/>
  <c r="AH2111" i="16"/>
  <c r="AH1545" i="16"/>
  <c r="AH1238" i="16"/>
  <c r="AH1225" i="16"/>
  <c r="AH470" i="16"/>
  <c r="AH868" i="16"/>
  <c r="AH680" i="16"/>
  <c r="AH376" i="16"/>
  <c r="AH1791" i="16"/>
  <c r="AH1359" i="16"/>
  <c r="AH1749" i="16"/>
  <c r="AH268" i="16"/>
  <c r="AH2180" i="16"/>
  <c r="AH2156" i="16"/>
  <c r="AH466" i="16"/>
  <c r="AH1779" i="16"/>
  <c r="AH127" i="16"/>
  <c r="AH890" i="16"/>
  <c r="AH1066" i="16"/>
  <c r="AH2087" i="16"/>
  <c r="AH111" i="16"/>
  <c r="AH442" i="16"/>
  <c r="AH2389" i="16"/>
  <c r="AH27" i="16"/>
  <c r="AH1071" i="16"/>
  <c r="AH2272" i="16"/>
  <c r="AH674" i="16"/>
  <c r="AH1473" i="16"/>
  <c r="AH1560" i="16"/>
  <c r="AH732" i="16"/>
  <c r="AH2309" i="16"/>
  <c r="AH797" i="16"/>
  <c r="AH140" i="16"/>
  <c r="AH2066" i="16"/>
  <c r="AH1593" i="16"/>
  <c r="AH2231" i="16"/>
  <c r="AH1709" i="16"/>
  <c r="AH233" i="16"/>
  <c r="AH178" i="16"/>
  <c r="AH721" i="16"/>
  <c r="AH791" i="16"/>
  <c r="AH222" i="16"/>
  <c r="AH428" i="16"/>
  <c r="AH631" i="16"/>
  <c r="AH875" i="16"/>
  <c r="AH1651" i="16"/>
  <c r="AH438" i="16"/>
  <c r="AH1132" i="16"/>
  <c r="AH1514" i="16"/>
  <c r="AH381" i="16"/>
  <c r="AH467" i="16"/>
  <c r="AH613" i="16"/>
  <c r="AH2334" i="16"/>
  <c r="AH262" i="16"/>
  <c r="AH434" i="16"/>
  <c r="AH625" i="16"/>
  <c r="AH1961" i="16"/>
  <c r="AH1566" i="16"/>
  <c r="AH2149" i="16"/>
  <c r="AH297" i="16"/>
  <c r="AH2378" i="16"/>
  <c r="AH502" i="16"/>
  <c r="AH1118" i="16"/>
  <c r="AH1977" i="16"/>
  <c r="AH640" i="16"/>
  <c r="AH829" i="16"/>
  <c r="AH1984" i="16"/>
  <c r="AH272" i="16"/>
  <c r="AH172" i="16"/>
  <c r="AH1724" i="16"/>
  <c r="AH2385" i="16"/>
  <c r="AH876" i="16"/>
  <c r="AH1075" i="16"/>
  <c r="AH283" i="16"/>
  <c r="AH1906" i="16"/>
  <c r="AH188" i="16"/>
  <c r="AH1696" i="16"/>
  <c r="AH1810" i="16"/>
  <c r="AH1235" i="16"/>
  <c r="AH1050" i="16"/>
  <c r="AH2244" i="16"/>
  <c r="AH1297" i="16"/>
  <c r="AH586" i="16"/>
  <c r="AH698" i="16"/>
  <c r="AH863" i="16"/>
  <c r="AH632" i="16"/>
  <c r="AH2208" i="16"/>
  <c r="AH1675" i="16"/>
  <c r="AH427" i="16"/>
  <c r="AH2295" i="16"/>
  <c r="AH1608" i="16"/>
  <c r="AH1210" i="16"/>
  <c r="AH2033" i="16"/>
  <c r="AH2247" i="16"/>
  <c r="AH1466" i="16"/>
  <c r="AH567" i="16"/>
  <c r="AH26" i="16"/>
  <c r="AH323" i="16"/>
  <c r="AH394" i="16"/>
  <c r="AH1467" i="16"/>
  <c r="AH2006" i="16"/>
  <c r="AH2163" i="16"/>
  <c r="AH1686" i="16"/>
  <c r="AH798" i="16"/>
  <c r="AH1745" i="16"/>
  <c r="AH817" i="16"/>
  <c r="AH714" i="16"/>
  <c r="AH591" i="16"/>
  <c r="AH1580" i="16"/>
  <c r="AH1568" i="16"/>
  <c r="AH823" i="16"/>
  <c r="AH1113" i="16"/>
  <c r="AH1279" i="16"/>
  <c r="AH2265" i="16"/>
  <c r="AH2322" i="16"/>
  <c r="AH382" i="16"/>
  <c r="AH1349" i="16"/>
  <c r="AH1192" i="16"/>
  <c r="AH1252" i="16"/>
  <c r="AH1483" i="16"/>
  <c r="AH545" i="16"/>
  <c r="AH925" i="16"/>
  <c r="AH1504" i="16"/>
  <c r="AH2109" i="16"/>
  <c r="AH1038" i="16"/>
  <c r="AH878" i="16"/>
  <c r="AH2077" i="16"/>
  <c r="AH81" i="16"/>
  <c r="AH565" i="16"/>
  <c r="AH978" i="16"/>
  <c r="AH17" i="16"/>
  <c r="AH1459" i="16"/>
  <c r="AH1246" i="16"/>
  <c r="AH1105" i="16"/>
  <c r="AH2008" i="16"/>
  <c r="AH23" i="16"/>
  <c r="AH994" i="16"/>
  <c r="AH781" i="16"/>
  <c r="AH1672" i="16"/>
  <c r="AH1694" i="16"/>
  <c r="AH2137" i="16"/>
  <c r="AH1356" i="16"/>
  <c r="AH52" i="16"/>
  <c r="AH1743" i="16"/>
  <c r="AH2277" i="16"/>
  <c r="AH743" i="16"/>
  <c r="AH541" i="16"/>
  <c r="AH391" i="16"/>
  <c r="AH2246" i="16"/>
  <c r="AH1944" i="16"/>
  <c r="AH74" i="16"/>
  <c r="AH19" i="16"/>
  <c r="AH1360" i="16"/>
  <c r="AH1885" i="16"/>
  <c r="AH2195" i="16"/>
  <c r="AH2233" i="16"/>
  <c r="AH1553" i="16"/>
  <c r="AH603" i="16"/>
  <c r="AH2168" i="16"/>
  <c r="AH1700" i="16"/>
  <c r="AH184" i="16"/>
  <c r="AH1422" i="16"/>
  <c r="AH2192" i="16"/>
  <c r="AH2364" i="16"/>
  <c r="AH1754" i="16"/>
  <c r="AH1237" i="16"/>
  <c r="AH1218" i="16"/>
  <c r="AH1415" i="16"/>
  <c r="AH2064" i="16"/>
  <c r="AH555" i="16"/>
  <c r="AH533" i="16"/>
  <c r="AH244" i="16"/>
  <c r="AH537" i="16"/>
  <c r="AH1198" i="16"/>
  <c r="AH1987" i="16"/>
  <c r="AH386" i="16"/>
  <c r="AH1030" i="16"/>
  <c r="AH711" i="16"/>
  <c r="AH147" i="16"/>
  <c r="AH722" i="16"/>
  <c r="AH242" i="16"/>
  <c r="AH1970" i="16"/>
  <c r="AH404" i="16"/>
  <c r="AH145" i="16"/>
  <c r="AH1515" i="16"/>
  <c r="AH2161" i="16"/>
  <c r="AH2160" i="16"/>
  <c r="AH637" i="16"/>
  <c r="AH477" i="16"/>
  <c r="AH1045" i="16"/>
  <c r="AH1413" i="16"/>
  <c r="AH1205" i="16"/>
  <c r="AH1455" i="16"/>
  <c r="AH2046" i="16"/>
  <c r="AH1036" i="16"/>
  <c r="AH92" i="16"/>
  <c r="AH568" i="16"/>
  <c r="AH1462" i="16"/>
  <c r="AH1295" i="16"/>
  <c r="AH1534" i="16"/>
  <c r="AH1402" i="16"/>
  <c r="AH855" i="16"/>
  <c r="AH556" i="16"/>
  <c r="AH1454" i="16"/>
  <c r="AH934" i="16"/>
  <c r="AH719" i="16"/>
  <c r="AH334" i="16"/>
  <c r="AH1656" i="16"/>
  <c r="AH594" i="16"/>
  <c r="AH1729" i="16"/>
  <c r="AH322" i="16"/>
  <c r="AH1752" i="16"/>
  <c r="AH1861" i="16"/>
  <c r="AH1019" i="16"/>
  <c r="AH65" i="16"/>
  <c r="AH590" i="16"/>
  <c r="AH1251" i="16"/>
  <c r="AH1640" i="16"/>
  <c r="AH2091" i="16"/>
  <c r="AH1380" i="16"/>
  <c r="AH774" i="16"/>
  <c r="AH2095" i="16"/>
  <c r="AH1347" i="16"/>
  <c r="AH1962" i="16"/>
  <c r="AH1241" i="16"/>
  <c r="AH600" i="16"/>
  <c r="AH2341" i="16"/>
  <c r="AH859" i="16"/>
  <c r="AH332" i="16"/>
  <c r="AH167" i="16"/>
  <c r="AH1400" i="16"/>
  <c r="AH2307" i="16"/>
  <c r="AH2026" i="16"/>
  <c r="AH1531" i="16"/>
  <c r="AH515" i="16"/>
  <c r="AH2074" i="16"/>
  <c r="AH1859" i="16"/>
  <c r="AH739" i="16"/>
  <c r="AH2139" i="16"/>
  <c r="AH953" i="16"/>
  <c r="AH151" i="16"/>
  <c r="AH2117" i="16"/>
  <c r="AH2204" i="16"/>
  <c r="AH328" i="16"/>
  <c r="AH2119" i="16"/>
  <c r="AH1138" i="16"/>
  <c r="AH418" i="16"/>
  <c r="AH729" i="16"/>
  <c r="AH520" i="16"/>
  <c r="AH1014" i="16"/>
  <c r="AH892" i="16"/>
  <c r="AH606" i="16"/>
  <c r="AH1880" i="16"/>
  <c r="AH1497" i="16"/>
  <c r="AH851" i="16"/>
  <c r="AH1097" i="16"/>
  <c r="AH2189" i="16"/>
  <c r="AH407" i="16"/>
  <c r="AH2165" i="16"/>
  <c r="AH1479" i="16"/>
  <c r="AH2351" i="16"/>
  <c r="AH881" i="16"/>
  <c r="AH2108" i="16"/>
  <c r="AH1269" i="16"/>
  <c r="AH2372" i="16"/>
  <c r="AH465" i="16"/>
  <c r="AH440" i="16"/>
  <c r="AH2162" i="16"/>
  <c r="AH64" i="16"/>
  <c r="AH1401" i="16"/>
  <c r="AH1311" i="16"/>
  <c r="AH159" i="16"/>
  <c r="AH2376" i="16"/>
  <c r="AH1716" i="16"/>
  <c r="AH921" i="16"/>
  <c r="AH270" i="16"/>
  <c r="AH1978" i="16"/>
  <c r="AH995" i="16"/>
  <c r="AH291" i="16"/>
  <c r="AH996" i="16"/>
  <c r="AH730" i="16"/>
  <c r="AH1304" i="16"/>
  <c r="AH1508" i="16"/>
  <c r="AH578" i="16"/>
  <c r="AH2127" i="16"/>
  <c r="AH308" i="16"/>
  <c r="AH360" i="16"/>
  <c r="AH973" i="16"/>
  <c r="AH86" i="16"/>
  <c r="AH1226" i="16"/>
  <c r="AH551" i="16"/>
  <c r="AH2374" i="16"/>
  <c r="AH918" i="16"/>
  <c r="AH187" i="16"/>
  <c r="AH133" i="16"/>
  <c r="AH872" i="16"/>
  <c r="AH1699" i="16"/>
  <c r="AH289" i="16"/>
  <c r="AH677" i="16"/>
  <c r="AH857" i="16"/>
  <c r="AH1385" i="16"/>
  <c r="AH439" i="16"/>
  <c r="AH1484" i="16"/>
  <c r="AH1525" i="16"/>
  <c r="AH1892" i="16"/>
  <c r="AH964" i="16"/>
  <c r="AH1578" i="16"/>
  <c r="AH1099" i="16"/>
  <c r="AH2089" i="16"/>
  <c r="AH1692" i="16"/>
  <c r="AH1127" i="16"/>
  <c r="AH1982" i="16"/>
  <c r="AH1614" i="16"/>
  <c r="AH904" i="16"/>
  <c r="AH980" i="16"/>
  <c r="AH1523" i="16"/>
  <c r="AH1592" i="16"/>
  <c r="AH2369" i="16"/>
  <c r="AH1440" i="16"/>
  <c r="AH1243" i="16"/>
  <c r="AH936" i="16"/>
  <c r="AH1604" i="16"/>
  <c r="AH1017" i="16"/>
  <c r="AH461" i="16"/>
  <c r="AH257" i="16"/>
  <c r="AH179" i="16"/>
  <c r="AH476" i="16"/>
  <c r="AH2016" i="16"/>
  <c r="AH1702" i="16"/>
  <c r="AH398" i="16"/>
  <c r="AH1378" i="16"/>
  <c r="AH2303" i="16"/>
  <c r="AH1424" i="16"/>
  <c r="AH609" i="16"/>
  <c r="AH1339" i="16"/>
  <c r="AH401" i="16"/>
  <c r="AH2299" i="16"/>
  <c r="AH2167" i="16"/>
  <c r="AH208" i="16"/>
  <c r="AH2355" i="16"/>
  <c r="AH1884" i="16"/>
  <c r="AH450" i="16"/>
  <c r="AH1727" i="16"/>
  <c r="AH2270" i="16"/>
  <c r="AH699" i="16"/>
  <c r="AH2238" i="16"/>
  <c r="AH1106" i="16"/>
  <c r="AH194" i="16"/>
  <c r="AH1597" i="16"/>
  <c r="AH2090" i="16"/>
  <c r="AH1927" i="16"/>
  <c r="AH1909" i="16"/>
  <c r="AH959" i="16"/>
  <c r="AH236" i="16"/>
  <c r="AH839" i="16"/>
  <c r="AH1340" i="16"/>
  <c r="AH1110" i="16"/>
  <c r="AH689" i="16"/>
  <c r="AH295" i="16"/>
  <c r="AH768" i="16"/>
  <c r="AH437" i="16"/>
  <c r="AH997" i="16"/>
  <c r="AH1379" i="16"/>
  <c r="AH216" i="16"/>
  <c r="AH1383" i="16"/>
  <c r="AH914" i="16"/>
  <c r="AH2387" i="16"/>
  <c r="AH1698" i="16"/>
  <c r="AH662" i="16"/>
  <c r="AH336" i="16"/>
  <c r="AH1594" i="16"/>
  <c r="AH2392" i="16"/>
  <c r="AH2393" i="16"/>
  <c r="AH1900" i="16"/>
  <c r="AH535" i="16"/>
  <c r="AH1391" i="16"/>
  <c r="AH2132" i="16"/>
  <c r="AH1048" i="16"/>
  <c r="AH2094" i="16"/>
  <c r="AH832" i="16"/>
  <c r="AH2313" i="16"/>
  <c r="AH1792" i="16"/>
  <c r="AH2031" i="16"/>
  <c r="AH1120" i="16"/>
  <c r="AH1095" i="16"/>
  <c r="AH1670" i="16"/>
  <c r="AH1806" i="16"/>
  <c r="AH2318" i="16"/>
  <c r="AH1476" i="16"/>
  <c r="AH43" i="16"/>
  <c r="AH939" i="16"/>
  <c r="AH1624" i="16"/>
  <c r="AH433" i="16"/>
  <c r="AH117" i="16"/>
  <c r="AH346" i="16"/>
  <c r="AH408" i="16"/>
  <c r="AH827" i="16"/>
  <c r="AH1908" i="16"/>
  <c r="AH793" i="16"/>
  <c r="AH2144" i="16"/>
  <c r="AH1248" i="16"/>
  <c r="AH1229" i="16"/>
  <c r="AH1669" i="16"/>
  <c r="AH783" i="16"/>
  <c r="AH414" i="16"/>
  <c r="AH2328" i="16"/>
  <c r="AH132" i="16"/>
  <c r="AH1546" i="16"/>
  <c r="AH1299" i="16"/>
  <c r="AH2000" i="16"/>
  <c r="AH2191" i="16"/>
  <c r="AH458" i="16"/>
  <c r="AH2365" i="16"/>
  <c r="AH2104" i="16"/>
  <c r="AH1677" i="16"/>
  <c r="AH628" i="16"/>
  <c r="AH370" i="16"/>
  <c r="AH930" i="16"/>
  <c r="AH1160" i="16"/>
  <c r="AH977" i="16"/>
  <c r="AH1605" i="16"/>
  <c r="AH410" i="16"/>
  <c r="AH217" i="16"/>
  <c r="AH1818" i="16"/>
  <c r="AH339" i="16"/>
  <c r="AH2288" i="16"/>
  <c r="AH1801" i="16"/>
  <c r="AH406" i="16"/>
  <c r="AH1537" i="16"/>
  <c r="AH1835" i="16"/>
  <c r="AH1354" i="16"/>
  <c r="AH1332" i="16"/>
  <c r="AH940" i="16"/>
  <c r="AH1293" i="16"/>
  <c r="AH737" i="16"/>
  <c r="AH1538" i="16"/>
  <c r="AH44" i="16"/>
  <c r="AH2151" i="16"/>
  <c r="AH1576" i="16"/>
  <c r="AH2352" i="16"/>
  <c r="AH2115" i="16"/>
  <c r="AH1286" i="16"/>
  <c r="AH1023" i="16"/>
  <c r="AH1185" i="16"/>
  <c r="AH1047" i="16"/>
  <c r="AH61" i="16"/>
  <c r="AH1647" i="16"/>
  <c r="AH1847" i="16"/>
  <c r="AH224" i="16"/>
  <c r="AH2193" i="16"/>
  <c r="AH1435" i="16"/>
  <c r="AH49" i="16"/>
  <c r="AH1929" i="16"/>
  <c r="AH2228" i="16"/>
  <c r="AH1746" i="16"/>
  <c r="AH468" i="16"/>
  <c r="AH845" i="16"/>
  <c r="AH2032" i="16"/>
  <c r="AH1267" i="16"/>
  <c r="AH643" i="16"/>
  <c r="AH1511" i="16"/>
  <c r="AH651" i="16"/>
  <c r="AH993" i="16"/>
  <c r="AH1682" i="16"/>
  <c r="AH331" i="16"/>
  <c r="AH2332" i="16"/>
  <c r="AH899" i="16"/>
  <c r="AH1049" i="16"/>
  <c r="AH1307" i="16"/>
  <c r="AH1056" i="16"/>
  <c r="AH1889" i="16"/>
  <c r="AH2289" i="16"/>
  <c r="AH59" i="16"/>
  <c r="AH484" i="16"/>
  <c r="AH966" i="16"/>
  <c r="AH2075" i="16"/>
  <c r="AH405" i="16"/>
  <c r="AH1804" i="16"/>
  <c r="AH2292" i="16"/>
  <c r="AH1533" i="16"/>
  <c r="AH1850" i="16"/>
  <c r="AH1215" i="16"/>
  <c r="AH648" i="16"/>
  <c r="AH1822" i="16"/>
  <c r="AH1661" i="16"/>
  <c r="AH604" i="16"/>
  <c r="AH1204" i="16"/>
  <c r="AH2203" i="16"/>
  <c r="AH60" i="16"/>
  <c r="AH99" i="16"/>
  <c r="AH195" i="16"/>
  <c r="AH1764" i="16"/>
  <c r="AH776" i="16"/>
  <c r="AH1953" i="16"/>
  <c r="AH508" i="16"/>
  <c r="AH54" i="16"/>
  <c r="AH601" i="16"/>
  <c r="AH1471" i="16"/>
  <c r="AH634" i="16"/>
  <c r="AH1573" i="16"/>
  <c r="AH509" i="16"/>
  <c r="AH1088" i="16"/>
  <c r="AH979" i="16"/>
  <c r="AH1121" i="16"/>
  <c r="AH956" i="16"/>
  <c r="AH923" i="16"/>
  <c r="AH1917" i="16"/>
  <c r="AH2054" i="16"/>
  <c r="AH745" i="16"/>
  <c r="AH1811" i="16"/>
  <c r="AH761" i="16"/>
  <c r="AH587" i="16"/>
  <c r="AH1445" i="16"/>
  <c r="AH1809" i="16"/>
  <c r="AH598" i="16"/>
  <c r="AH2143" i="16"/>
  <c r="AH1768" i="16"/>
  <c r="AH1805" i="16"/>
  <c r="AH1393" i="16"/>
  <c r="AH780" i="16"/>
  <c r="AH679" i="16"/>
  <c r="AH1833" i="16"/>
  <c r="AH1283" i="16"/>
  <c r="AH1256" i="16"/>
  <c r="AH2262" i="16"/>
  <c r="AH1219" i="16"/>
  <c r="AH2314" i="16"/>
  <c r="AH524" i="16"/>
  <c r="AH267" i="16"/>
  <c r="AH523" i="16"/>
  <c r="AH480" i="16"/>
  <c r="AH364" i="16"/>
  <c r="AH1407" i="16"/>
  <c r="AH560" i="16"/>
  <c r="AH2375" i="16"/>
  <c r="AH2301" i="16"/>
  <c r="AH1158" i="16"/>
  <c r="AH196" i="16"/>
  <c r="AH1650" i="16"/>
  <c r="AH230" i="16"/>
  <c r="AH841" i="16"/>
  <c r="AH420" i="16"/>
  <c r="AH665" i="16"/>
  <c r="AH1937" i="16"/>
  <c r="AH982" i="16"/>
  <c r="AH2047" i="16"/>
  <c r="AH1933" i="16"/>
  <c r="AH1061" i="16"/>
  <c r="AH883" i="16"/>
  <c r="AH2391" i="16"/>
  <c r="AH2253" i="16"/>
  <c r="AH1341" i="16"/>
  <c r="AH652" i="16"/>
  <c r="AH2110" i="16"/>
  <c r="AH6" i="16"/>
  <c r="AH462" i="16"/>
  <c r="AH1485" i="16"/>
  <c r="AH1856" i="16"/>
  <c r="AH301" i="16"/>
  <c r="AH1840" i="16"/>
  <c r="AH1505" i="16"/>
  <c r="AH1172" i="16"/>
  <c r="AH1499" i="16"/>
  <c r="AH943" i="16"/>
  <c r="AH33" i="16"/>
  <c r="AH1253" i="16"/>
  <c r="AH1942" i="16"/>
  <c r="AH347" i="16"/>
  <c r="AH1388" i="16"/>
  <c r="AH2072" i="16"/>
  <c r="AH2343" i="16"/>
  <c r="AH1674" i="16"/>
  <c r="AH932" i="16"/>
  <c r="AH2063" i="16"/>
  <c r="AH735" i="16"/>
  <c r="AH500" i="16"/>
  <c r="AH1507" i="16"/>
  <c r="AH616" i="16"/>
  <c r="AH98" i="16"/>
  <c r="AH540" i="16"/>
  <c r="AH349" i="16"/>
  <c r="AH1079" i="16"/>
  <c r="AH1802" i="16"/>
  <c r="AH572" i="16"/>
  <c r="AH910" i="16"/>
  <c r="AH1852" i="16"/>
  <c r="AH706" i="16"/>
  <c r="AH2345" i="16"/>
  <c r="AH1135" i="16"/>
  <c r="AH813" i="16"/>
  <c r="AH1902" i="16"/>
  <c r="AH144" i="16"/>
  <c r="AH654" i="16"/>
  <c r="AH1421" i="16"/>
  <c r="AH1495" i="16"/>
  <c r="AH874" i="16"/>
  <c r="AH432" i="16"/>
  <c r="AH139" i="16"/>
  <c r="AH316" i="16"/>
  <c r="AH919" i="16"/>
  <c r="AH204" i="16"/>
  <c r="AH120" i="16"/>
  <c r="AH887" i="16"/>
  <c r="AH199" i="16"/>
  <c r="AH762" i="16"/>
  <c r="AH618" i="16"/>
  <c r="AH2269" i="16"/>
  <c r="AH691" i="16"/>
  <c r="AH1610" i="16"/>
  <c r="AH1326" i="16"/>
  <c r="AH34" i="16"/>
  <c r="AH2366" i="16"/>
  <c r="AH820" i="16"/>
  <c r="AH1029" i="16"/>
  <c r="AH1896" i="16"/>
  <c r="AH748" i="16"/>
  <c r="AH2133" i="16"/>
  <c r="AH1375" i="16"/>
  <c r="AH1470" i="16"/>
  <c r="AH1412" i="16"/>
  <c r="AH2216" i="16"/>
  <c r="AH2172" i="16"/>
  <c r="AH1836" i="16"/>
  <c r="AH561" i="16"/>
  <c r="AH2169" i="16"/>
  <c r="AH2049" i="16"/>
  <c r="AH1738" i="16"/>
  <c r="AH1834" i="16"/>
  <c r="AH1173" i="16"/>
  <c r="AH115" i="16"/>
  <c r="AH1925" i="16"/>
  <c r="AH2045" i="16"/>
  <c r="AH2312" i="16"/>
  <c r="AH1522" i="16"/>
  <c r="AH2252" i="16"/>
  <c r="AH2041" i="16"/>
  <c r="AH580" i="16"/>
  <c r="AH816" i="16"/>
  <c r="AH2097" i="16"/>
  <c r="AH740" i="16"/>
  <c r="AH1207" i="16"/>
  <c r="AH1315" i="16"/>
  <c r="AH1964" i="16"/>
  <c r="AH1868" i="16"/>
  <c r="AH1827" i="16"/>
  <c r="AH1939" i="16"/>
  <c r="AH1335" i="16"/>
  <c r="AH1145" i="16"/>
  <c r="AH306" i="16"/>
  <c r="AH1632" i="16"/>
  <c r="AH532" i="16"/>
  <c r="AH2310" i="16"/>
  <c r="AH1416" i="16"/>
  <c r="AH1463" i="16"/>
  <c r="AH667" i="16"/>
  <c r="AH1428" i="16"/>
  <c r="AH241" i="16"/>
  <c r="AH1125" i="16"/>
  <c r="AH1549" i="16"/>
  <c r="AH1217" i="16"/>
  <c r="AH1373" i="16"/>
  <c r="AH237" i="16"/>
  <c r="AH1582" i="16"/>
  <c r="AH481" i="16"/>
  <c r="AH366" i="16"/>
  <c r="AH1313" i="16"/>
  <c r="AH1770" i="16"/>
  <c r="AH712" i="16"/>
  <c r="AH901" i="16"/>
  <c r="AH661" i="16"/>
  <c r="AH211" i="16"/>
  <c r="AH1426" i="16"/>
  <c r="AH1181" i="16"/>
  <c r="AH1595" i="16"/>
  <c r="AH1068" i="16"/>
  <c r="AH2187" i="16"/>
  <c r="AH266" i="16"/>
  <c r="AH1869" i="16"/>
  <c r="AH1180" i="16"/>
  <c r="AH1854" i="16"/>
  <c r="AH373" i="16"/>
  <c r="AH522" i="16"/>
  <c r="AH1564" i="16"/>
  <c r="AH1926" i="16"/>
  <c r="AH779" i="16"/>
  <c r="AH974" i="16"/>
  <c r="AH1769" i="16"/>
  <c r="AH1486" i="16"/>
  <c r="AH2271" i="16"/>
  <c r="AH413" i="16"/>
  <c r="AH397" i="16"/>
  <c r="AH505" i="16"/>
  <c r="AH1731" i="16"/>
  <c r="AH1364" i="16"/>
  <c r="AH1458" i="16"/>
  <c r="AH1164" i="16"/>
  <c r="AH1382" i="16"/>
  <c r="AH1456" i="16"/>
  <c r="AH952" i="16"/>
  <c r="AH782" i="16"/>
  <c r="AH889" i="16"/>
  <c r="AH617" i="16"/>
  <c r="AH229" i="16"/>
  <c r="AH2305" i="16"/>
  <c r="AH833" i="16"/>
  <c r="AH1983" i="16"/>
  <c r="AH1365" i="16"/>
  <c r="AH806" i="16"/>
  <c r="AH292" i="16"/>
  <c r="AH1465" i="16"/>
  <c r="AH2035" i="16"/>
  <c r="AH109" i="16"/>
  <c r="AH1203" i="16"/>
  <c r="AH148" i="16"/>
  <c r="AH1222" i="16"/>
  <c r="AH371" i="16"/>
  <c r="AH693" i="16"/>
  <c r="AH528" i="16"/>
  <c r="AH1528" i="16"/>
  <c r="AH1506" i="16"/>
  <c r="AH271" i="16"/>
  <c r="AH1260" i="16"/>
  <c r="AH1171" i="16"/>
  <c r="AH861" i="16"/>
  <c r="AH1044" i="16"/>
  <c r="AH2175" i="16"/>
  <c r="AH577" i="16"/>
  <c r="AH2371" i="16"/>
  <c r="AH2202" i="16"/>
  <c r="AH885" i="16"/>
  <c r="AH589" i="16"/>
  <c r="AH684" i="16"/>
  <c r="AH1916" i="16"/>
  <c r="AH426" i="16"/>
  <c r="AH1659" i="16"/>
  <c r="AH2249" i="16"/>
  <c r="AH957" i="16"/>
  <c r="AH1242" i="16"/>
  <c r="AH1596" i="16"/>
  <c r="AH2023" i="16"/>
  <c r="AH30" i="16"/>
  <c r="AH1813" i="16"/>
  <c r="AH1292" i="16"/>
  <c r="AH653" i="16"/>
  <c r="AH1136" i="16"/>
  <c r="AH736" i="16"/>
  <c r="AH1995" i="16"/>
  <c r="AH367" i="16"/>
  <c r="AH2153" i="16"/>
  <c r="AH2363" i="16"/>
  <c r="AH220" i="16"/>
  <c r="AH203" i="16"/>
  <c r="AH1116" i="16"/>
  <c r="AH2060" i="16"/>
  <c r="AH1351" i="16"/>
  <c r="AH2294" i="16"/>
  <c r="AH579" i="16"/>
  <c r="AH1357" i="16"/>
  <c r="AH942" i="16"/>
  <c r="AH1169" i="16"/>
  <c r="AH512" i="16"/>
  <c r="AH2188" i="16"/>
  <c r="AH1940" i="16"/>
  <c r="AH1053" i="16"/>
  <c r="AH1502" i="16"/>
  <c r="AH345" i="16"/>
  <c r="AH351" i="16"/>
  <c r="AH274" i="16"/>
  <c r="AH2042" i="16"/>
  <c r="AH1430" i="16"/>
  <c r="AH1968" i="16"/>
  <c r="AH1111" i="16"/>
  <c r="AH250" i="16"/>
  <c r="AH602" i="16"/>
  <c r="AH221" i="16"/>
  <c r="AH1461" i="16"/>
  <c r="AH1876" i="16"/>
  <c r="AH849" i="16"/>
  <c r="AH395" i="16"/>
  <c r="AH200" i="16"/>
  <c r="AH2226" i="16"/>
  <c r="AH2070" i="16"/>
  <c r="AH1094" i="16"/>
  <c r="AH987" i="16"/>
  <c r="AH799" i="16"/>
  <c r="AH2221" i="16"/>
  <c r="AH2386" i="16"/>
  <c r="AH2027" i="16"/>
  <c r="AH492" i="16"/>
  <c r="AH1195" i="16"/>
  <c r="AH136" i="16"/>
  <c r="AH1757" i="16"/>
  <c r="AH912" i="16"/>
  <c r="AH1011" i="16"/>
  <c r="AH2344" i="16"/>
  <c r="AH2013" i="16"/>
  <c r="AH809" i="16"/>
  <c r="AH894" i="16"/>
  <c r="AH1368" i="16"/>
  <c r="AH1186" i="16"/>
  <c r="AH2251" i="16"/>
  <c r="AH641" i="16"/>
  <c r="AH1823" i="16"/>
  <c r="AH1411" i="16"/>
  <c r="AH622" i="16"/>
  <c r="AH146" i="16"/>
  <c r="AH1363" i="16"/>
  <c r="AH131" i="16"/>
  <c r="AH447" i="16"/>
  <c r="AH763" i="16"/>
  <c r="AH129" i="16"/>
  <c r="AH1761" i="16"/>
  <c r="AH1509" i="16"/>
  <c r="AH1619" i="16"/>
  <c r="AH1753" i="16"/>
  <c r="AH2215" i="16"/>
  <c r="AH1040" i="16"/>
  <c r="AH377" i="16"/>
  <c r="AH2148" i="16"/>
  <c r="AH1673" i="16"/>
  <c r="AH1581" i="16"/>
  <c r="AH1333" i="16"/>
  <c r="AH243" i="16"/>
  <c r="AH2024" i="16"/>
  <c r="AH1660" i="16"/>
  <c r="AH2080" i="16"/>
  <c r="AH678" i="16"/>
  <c r="AH1051" i="16"/>
  <c r="AH1254" i="16"/>
  <c r="AH676" i="16"/>
  <c r="AH1034" i="16"/>
  <c r="AH290" i="16"/>
  <c r="AH924" i="16"/>
  <c r="AH1723" i="16"/>
  <c r="AH801" i="16"/>
  <c r="AH2158" i="16"/>
  <c r="AH789" i="16"/>
  <c r="AH1244" i="16"/>
  <c r="AH1434" i="16"/>
  <c r="AH388" i="16"/>
  <c r="AH671" i="16"/>
  <c r="AH1591" i="16"/>
  <c r="AH163" i="16"/>
  <c r="AH246" i="16"/>
  <c r="AH2150" i="16"/>
  <c r="AH507" i="16"/>
  <c r="AH1552" i="16"/>
  <c r="AH536" i="16"/>
  <c r="AH1742" i="16"/>
  <c r="AH513" i="16"/>
  <c r="AH1329" i="16"/>
  <c r="AH1108" i="16"/>
  <c r="AH362" i="16"/>
  <c r="AH18" i="16"/>
  <c r="AH1199" i="16"/>
  <c r="AH422" i="16"/>
  <c r="AH315" i="16"/>
  <c r="AH1309" i="16"/>
  <c r="AH97" i="16"/>
  <c r="AH2061" i="16"/>
  <c r="AH920" i="16"/>
  <c r="AH1291" i="16"/>
  <c r="AH1636" i="16"/>
  <c r="AH1228" i="16"/>
  <c r="AH1447" i="16"/>
  <c r="AH53" i="16"/>
  <c r="AH728" i="16"/>
  <c r="AH2329" i="16"/>
  <c r="AH2357" i="16"/>
  <c r="AH669" i="16"/>
  <c r="AH1150" i="16"/>
  <c r="AH1064" i="16"/>
  <c r="AH35" i="16"/>
  <c r="AH264" i="16"/>
  <c r="AH298" i="16"/>
  <c r="AH767" i="16"/>
  <c r="AH1998" i="16"/>
  <c r="AH2201" i="16"/>
  <c r="AH226" i="16"/>
  <c r="AH1851" i="16"/>
  <c r="AH1239" i="16"/>
  <c r="AH1350" i="16"/>
  <c r="AH66" i="16"/>
  <c r="AH1209" i="16"/>
  <c r="AH1328" i="16"/>
  <c r="AH810" i="16"/>
  <c r="AH1634" i="16"/>
  <c r="AH2242" i="16"/>
  <c r="AH198" i="16"/>
  <c r="AH1478" i="16"/>
  <c r="AH417" i="16"/>
  <c r="AH446" i="16"/>
  <c r="AH2342" i="16"/>
  <c r="AH1988" i="16"/>
  <c r="AH1923" i="16"/>
  <c r="AH1183" i="16"/>
  <c r="AH2395" i="16"/>
  <c r="AH1990" i="16"/>
  <c r="AH1170" i="16"/>
  <c r="AH436" i="16"/>
  <c r="AH898" i="16"/>
  <c r="AH50" i="16"/>
  <c r="AH949" i="16"/>
  <c r="AH2145" i="16"/>
  <c r="AH2002" i="16"/>
  <c r="AH1540" i="16"/>
  <c r="AH93" i="16"/>
  <c r="AH1324" i="16"/>
  <c r="AH2223" i="16"/>
  <c r="AH690" i="16"/>
  <c r="AH897" i="16"/>
  <c r="AH1981" i="16"/>
  <c r="AH1268" i="16"/>
  <c r="AH1603" i="16"/>
  <c r="AH1574" i="16"/>
  <c r="AH2287" i="16"/>
  <c r="AH2125" i="16"/>
  <c r="AH251" i="16"/>
  <c r="AH516" i="16"/>
  <c r="AH327" i="16"/>
  <c r="AH2018" i="16"/>
  <c r="AH2056" i="16"/>
  <c r="AH276" i="16"/>
  <c r="AH588" i="16"/>
  <c r="AH961" i="16"/>
  <c r="AH527" i="16"/>
  <c r="AH1849" i="16"/>
  <c r="AH119" i="16"/>
  <c r="AH206" i="16"/>
  <c r="AH1276" i="16"/>
  <c r="AH390" i="16"/>
  <c r="AH1873" i="16"/>
  <c r="AH788" i="16"/>
  <c r="AH1798" i="16"/>
  <c r="AH424" i="16"/>
  <c r="AH2029" i="16"/>
  <c r="AH1165" i="16"/>
  <c r="AH1584" i="16"/>
  <c r="AH1298" i="16"/>
  <c r="AH2036" i="16"/>
  <c r="AH2017" i="16"/>
  <c r="AH363" i="16"/>
  <c r="AH293" i="16"/>
  <c r="AH160" i="16"/>
  <c r="AH1583" i="16"/>
  <c r="AH1481" i="16"/>
  <c r="AH1816" i="16"/>
  <c r="AH1464" i="16"/>
  <c r="AH1290" i="16"/>
  <c r="AH819" i="16"/>
  <c r="AH2069" i="16"/>
  <c r="AH975" i="16"/>
  <c r="AH1084" i="16"/>
  <c r="AH983" i="16"/>
  <c r="AH1429" i="16"/>
  <c r="AH2218" i="16"/>
  <c r="AH2122" i="16"/>
  <c r="AH2076" i="16"/>
  <c r="AH717" i="16"/>
  <c r="AH645" i="16"/>
  <c r="AH1569" i="16"/>
  <c r="AH1448" i="16"/>
  <c r="AH888" i="16"/>
  <c r="AH686" i="16"/>
  <c r="AH1758" i="16"/>
  <c r="AH451" i="16"/>
  <c r="AH238" i="16"/>
  <c r="AH2123" i="16"/>
  <c r="AH1443" i="16"/>
  <c r="AH2181" i="16"/>
  <c r="AH1947" i="16"/>
  <c r="AH449" i="16"/>
  <c r="AH1325" i="16"/>
  <c r="AH1273" i="16"/>
  <c r="AH704" i="16"/>
  <c r="AH1013" i="16"/>
  <c r="AH494" i="16"/>
  <c r="AH1877" i="16"/>
  <c r="AH256" i="16"/>
  <c r="AH2071" i="16"/>
  <c r="AH138" i="16"/>
  <c r="AH493" i="16"/>
  <c r="AH657" i="16"/>
  <c r="AH1740" i="16"/>
  <c r="AH2121" i="16"/>
  <c r="AH260" i="16"/>
  <c r="AH278" i="16"/>
  <c r="AH725" i="16"/>
  <c r="AH337" i="16"/>
  <c r="AH916" i="16"/>
  <c r="AH746" i="16"/>
  <c r="AH673" i="16"/>
  <c r="AH2306" i="16"/>
  <c r="AH1633" i="16"/>
  <c r="AH1427" i="16"/>
  <c r="AH1551" i="16"/>
  <c r="AH103" i="16"/>
  <c r="AH1848" i="16"/>
  <c r="AH2276" i="16"/>
  <c r="AH321" i="16"/>
  <c r="AH656" i="16"/>
  <c r="AH277" i="16"/>
  <c r="AH126" i="16"/>
  <c r="AH1149" i="16"/>
  <c r="AH234" i="16"/>
  <c r="AH1733" i="16"/>
  <c r="AH118" i="16"/>
  <c r="AH531" i="16"/>
  <c r="AH785" i="16"/>
  <c r="AH489" i="16"/>
  <c r="AH193" i="16"/>
  <c r="AH105" i="16"/>
  <c r="AH1249" i="16"/>
  <c r="AH741" i="16"/>
  <c r="AH1993" i="16"/>
  <c r="AH1232" i="16"/>
  <c r="AH122" i="16"/>
  <c r="AH95" i="16"/>
  <c r="AH304" i="16"/>
  <c r="AH1666" i="16"/>
  <c r="AH2209" i="16"/>
  <c r="AH619" i="16"/>
  <c r="AH341" i="16"/>
  <c r="AH385" i="16"/>
  <c r="AH1954" i="16"/>
  <c r="AH1653" i="16"/>
  <c r="AH1726" i="16"/>
  <c r="AH1148" i="16"/>
  <c r="AH1489" i="16"/>
  <c r="AH1914" i="16"/>
  <c r="AH279" i="16"/>
  <c r="AH558" i="16"/>
  <c r="AH742" i="16"/>
  <c r="AH550" i="16"/>
  <c r="AH1691" i="16"/>
  <c r="AH254" i="16"/>
  <c r="AH962" i="16"/>
  <c r="AH269" i="16"/>
  <c r="AH623" i="16"/>
  <c r="AH1223" i="16"/>
  <c r="AH1784" i="16"/>
  <c r="AH225" i="16"/>
  <c r="AH990" i="16"/>
  <c r="AH1639" i="16"/>
  <c r="AH383" i="16"/>
  <c r="AH1565" i="16"/>
  <c r="AH1948" i="16"/>
  <c r="AH2140" i="16"/>
  <c r="AH378" i="16"/>
  <c r="AH2384" i="16"/>
  <c r="AH573" i="16"/>
  <c r="AH1337" i="16"/>
  <c r="AH1717" i="16"/>
  <c r="AH429" i="16"/>
  <c r="AH644" i="16"/>
  <c r="AH1250" i="16"/>
  <c r="AH824" i="16"/>
  <c r="AH519" i="16"/>
  <c r="AH1838" i="16"/>
  <c r="AH1303" i="16"/>
  <c r="AH1372" i="16"/>
  <c r="AH1446" i="16"/>
  <c r="AH1557" i="16"/>
  <c r="AH1601" i="16"/>
  <c r="AH2245" i="16"/>
  <c r="AH2213" i="16"/>
  <c r="AH1058" i="16"/>
  <c r="AH1904" i="16"/>
  <c r="AH113" i="16"/>
  <c r="AH1958" i="16"/>
  <c r="AH1648" i="16"/>
  <c r="AH649" i="16"/>
  <c r="AH702" i="16"/>
  <c r="AH2010" i="16"/>
  <c r="AH769" i="16"/>
  <c r="AH566" i="16"/>
  <c r="AH2102" i="16"/>
  <c r="AH143" i="16"/>
  <c r="AH2320" i="16"/>
  <c r="AH142" i="16"/>
  <c r="AH1457" i="16"/>
  <c r="AH931" i="16"/>
  <c r="AH880" i="16"/>
  <c r="AH1783" i="16"/>
  <c r="AH1344" i="16"/>
  <c r="AH2211" i="16"/>
  <c r="AH1536" i="16"/>
  <c r="AH1630" i="16"/>
  <c r="AH2198" i="16"/>
  <c r="AH563" i="16"/>
  <c r="AH2250" i="16"/>
  <c r="AH1510" i="16"/>
  <c r="AH1442" i="16"/>
  <c r="AH39" i="16"/>
  <c r="AH1193" i="16"/>
  <c r="AH1524" i="16"/>
  <c r="AH1078" i="16"/>
  <c r="AH2400" i="16"/>
  <c r="AH1887" i="16"/>
  <c r="AH430" i="16"/>
  <c r="AH866" i="16"/>
  <c r="AH1077" i="16"/>
  <c r="AH1338" i="16"/>
  <c r="AH1949" i="16"/>
  <c r="AH296" i="16"/>
  <c r="AH1956" i="16"/>
  <c r="AH48" i="16"/>
  <c r="AH909" i="16"/>
  <c r="AH1179" i="16"/>
  <c r="AH1087" i="16"/>
  <c r="AH2098" i="16"/>
  <c r="AH1967" i="16"/>
  <c r="AH2107" i="16"/>
  <c r="AH963" i="16"/>
  <c r="AH2096" i="16"/>
  <c r="AH212" i="16"/>
  <c r="AH2297" i="16"/>
  <c r="AH294" i="16"/>
  <c r="AH348" i="16"/>
  <c r="AH2264" i="16"/>
  <c r="AH302" i="16"/>
  <c r="AH239" i="16"/>
  <c r="AH2380" i="16"/>
  <c r="AH1308" i="16"/>
  <c r="AH1147" i="16"/>
  <c r="AH1588" i="16"/>
  <c r="AH1763" i="16"/>
  <c r="AH1092" i="16"/>
  <c r="AH1800" i="16"/>
  <c r="AH937" i="16"/>
  <c r="AH1858" i="16"/>
  <c r="AH2353" i="16"/>
  <c r="AH1362" i="16"/>
  <c r="AH1006" i="16"/>
  <c r="AH1664" i="16"/>
  <c r="AH1829" i="16"/>
  <c r="AH1032" i="16"/>
  <c r="AH157" i="16"/>
  <c r="AH1334" i="16"/>
  <c r="AH2330" i="16"/>
  <c r="AH1657" i="16"/>
  <c r="AH847" i="16"/>
  <c r="AH1342" i="16"/>
  <c r="AH749" i="16"/>
  <c r="AH1559" i="16"/>
  <c r="AH392" i="16"/>
  <c r="AH173" i="16"/>
  <c r="AH72" i="16"/>
  <c r="AH2034" i="16"/>
  <c r="AH1921" i="16"/>
  <c r="AH2397" i="16"/>
  <c r="AH2092" i="16"/>
  <c r="AH1399" i="16"/>
  <c r="AH639" i="16"/>
  <c r="AH544" i="16"/>
  <c r="AH2052" i="16"/>
  <c r="AH928" i="16"/>
  <c r="AH1539" i="16"/>
  <c r="AH945" i="16"/>
  <c r="AH2349" i="16"/>
  <c r="AH2093" i="16"/>
  <c r="AH2022" i="16"/>
  <c r="AH1844" i="16"/>
  <c r="AH1189" i="16"/>
  <c r="AH15" i="16"/>
  <c r="AH2120" i="16"/>
  <c r="AH423" i="16"/>
  <c r="AH1989" i="16"/>
  <c r="AH1585" i="16"/>
  <c r="AH1001" i="16"/>
  <c r="AH1004" i="16"/>
  <c r="AH1725" i="16"/>
  <c r="AH552" i="16"/>
  <c r="AH726" i="16"/>
  <c r="AH1404" i="16"/>
  <c r="AH584" i="16"/>
  <c r="AH375" i="16"/>
  <c r="AH1825" i="16"/>
  <c r="AH571" i="16"/>
  <c r="AH1857" i="16"/>
  <c r="AH1214" i="16"/>
  <c r="AH2399" i="16"/>
  <c r="AH1425" i="16"/>
  <c r="AH858" i="16"/>
  <c r="AH101" i="16"/>
  <c r="AH915" i="16"/>
  <c r="AH1628" i="16"/>
  <c r="AH1046" i="16"/>
  <c r="AH1007" i="16"/>
  <c r="AH258" i="16"/>
  <c r="AH299" i="16"/>
  <c r="AH984" i="16"/>
  <c r="AH1803" i="16"/>
  <c r="AH1366" i="16"/>
  <c r="AH1300" i="16"/>
  <c r="AH765" i="16"/>
  <c r="AH471" i="16"/>
  <c r="AH1815" i="16"/>
  <c r="AH456" i="16"/>
  <c r="AH219" i="16"/>
  <c r="AH549" i="16"/>
  <c r="AH1437" i="16"/>
  <c r="AH2283" i="16"/>
  <c r="AH75" i="16"/>
  <c r="AH1866" i="16"/>
  <c r="AH1567" i="16"/>
  <c r="AH464" i="16"/>
  <c r="AH908" i="16"/>
  <c r="AH1703" i="16"/>
  <c r="AH1060" i="16"/>
  <c r="AH620" i="16"/>
  <c r="AH1931" i="16"/>
  <c r="AH758" i="16"/>
  <c r="AH895" i="16"/>
  <c r="AH1520" i="16"/>
  <c r="AH1547" i="16"/>
  <c r="AH723" i="16"/>
  <c r="AH1069" i="16"/>
  <c r="AH709" i="16"/>
  <c r="AH2028" i="16"/>
  <c r="AH1755" i="16"/>
  <c r="AH1519" i="16"/>
  <c r="AH893" i="16"/>
  <c r="AH2255" i="16"/>
  <c r="AH682" i="16"/>
  <c r="AH2359" i="16"/>
  <c r="AH2230" i="16"/>
  <c r="AH501" i="16"/>
  <c r="AH2300" i="16"/>
  <c r="AH700" i="16"/>
  <c r="AH1367" i="16"/>
  <c r="AH1306" i="16"/>
  <c r="AH1152" i="16"/>
  <c r="AH1080" i="16"/>
  <c r="AH2152" i="16"/>
  <c r="AH773" i="16"/>
  <c r="AH412" i="16"/>
  <c r="AH1321" i="16"/>
  <c r="AH933" i="16"/>
  <c r="AH2296" i="16"/>
  <c r="AH734" i="16"/>
  <c r="AH707" i="16"/>
  <c r="AH1387" i="16"/>
  <c r="AH1266" i="16"/>
  <c r="AH1824" i="16"/>
  <c r="AH482" i="16"/>
  <c r="AH2258" i="16"/>
  <c r="AH107" i="16"/>
  <c r="AH2050" i="16"/>
  <c r="AH69" i="16"/>
  <c r="AH2166" i="16"/>
  <c r="AH929" i="16"/>
  <c r="AH45" i="16"/>
  <c r="AH870" i="16"/>
  <c r="AH1081" i="16"/>
  <c r="AH235" i="16"/>
  <c r="AH121" i="16"/>
  <c r="AH685" i="16"/>
  <c r="AH1911" i="16"/>
  <c r="AH2038" i="16"/>
  <c r="AH2078" i="16"/>
  <c r="AH1678" i="16"/>
  <c r="AH1114" i="16"/>
  <c r="AH1776" i="16"/>
  <c r="AH1907" i="16"/>
  <c r="AH1263" i="16"/>
  <c r="AH2260" i="16"/>
  <c r="AH153" i="16"/>
  <c r="AH611" i="16"/>
  <c r="AH683" i="16"/>
  <c r="AH1076" i="16"/>
  <c r="AH1655" i="16"/>
  <c r="AH848" i="16"/>
  <c r="AH1871" i="16"/>
  <c r="AH431" i="16"/>
  <c r="AH879" i="16"/>
  <c r="AH1748" i="16"/>
  <c r="AH1353" i="16"/>
  <c r="AH88" i="16"/>
  <c r="AH25" i="16"/>
  <c r="AH357" i="16"/>
  <c r="AH1617" i="16"/>
  <c r="AH1202" i="16"/>
  <c r="AH1895" i="16"/>
  <c r="AH856" i="16"/>
  <c r="AH646" i="16"/>
  <c r="AH708" i="16"/>
  <c r="AH497" i="16"/>
  <c r="AH123" i="16"/>
  <c r="AH181" i="16"/>
  <c r="AH2001" i="16"/>
  <c r="AH491" i="16"/>
  <c r="AH372" i="16"/>
  <c r="AH1960" i="16"/>
  <c r="AH614" i="16"/>
  <c r="AH320" i="16"/>
  <c r="AH2239" i="16"/>
  <c r="AH1196" i="16"/>
  <c r="AH1817" i="16"/>
  <c r="AH1433" i="16"/>
  <c r="AH1065" i="16"/>
  <c r="AH1390" i="16"/>
  <c r="AH1680" i="16"/>
  <c r="AH1685" i="16"/>
  <c r="AH1638" i="16"/>
  <c r="AH2354" i="16"/>
  <c r="AH73" i="16"/>
  <c r="AH1782" i="16"/>
  <c r="AH1843" i="16"/>
  <c r="AH1751" i="16"/>
  <c r="AH1397" i="16"/>
  <c r="AH2286" i="16"/>
  <c r="AH2085" i="16"/>
  <c r="AH455" i="16"/>
  <c r="AH1381" i="16"/>
  <c r="AH313" i="16"/>
  <c r="AH2174" i="16"/>
  <c r="AH1882" i="16"/>
  <c r="AH703" i="16"/>
  <c r="AH521" i="16"/>
  <c r="AH1022" i="16"/>
  <c r="AH441" i="16"/>
  <c r="AH778" i="16"/>
  <c r="AH2224" i="16"/>
  <c r="AH1449" i="16"/>
  <c r="AH1144" i="16"/>
  <c r="AH1336" i="16"/>
  <c r="AH647" i="16"/>
  <c r="AH988" i="16"/>
  <c r="AH1737" i="16"/>
  <c r="AH1255" i="16"/>
  <c r="AH546" i="16"/>
  <c r="AH1621" i="16"/>
  <c r="AH585" i="16"/>
  <c r="AH701" i="16"/>
  <c r="AH902" i="16"/>
  <c r="AH738" i="16"/>
  <c r="AH1115" i="16"/>
  <c r="AH1086" i="16"/>
  <c r="AH255" i="16"/>
  <c r="AH40" i="16"/>
  <c r="AH1037" i="16"/>
  <c r="AH1151" i="16"/>
  <c r="AH2118" i="16"/>
  <c r="AH124" i="16"/>
  <c r="AH1879" i="16"/>
  <c r="AH1358" i="16"/>
  <c r="AH41" i="16"/>
  <c r="AH1735" i="16"/>
  <c r="AH1074" i="16"/>
  <c r="AH1826" i="16"/>
  <c r="AH826" i="16"/>
  <c r="AH137" i="16"/>
  <c r="AH1819" i="16"/>
  <c r="AH1643" i="16"/>
  <c r="AH2293" i="16"/>
  <c r="AH1586" i="16"/>
  <c r="AH1389" i="16"/>
  <c r="AH2088" i="16"/>
  <c r="AH1543" i="16"/>
  <c r="AH2083" i="16"/>
  <c r="AH1405" i="16"/>
  <c r="AH2196" i="16"/>
  <c r="AH223" i="16"/>
  <c r="AH403" i="16"/>
  <c r="AH1690" i="16"/>
  <c r="AH1369" i="16"/>
  <c r="AH1191" i="16"/>
  <c r="AH443" i="16"/>
  <c r="AH596" i="16"/>
  <c r="AH1161" i="16"/>
  <c r="AH473" i="16"/>
  <c r="AH344" i="16"/>
  <c r="AH1361" i="16"/>
  <c r="AH1548" i="16"/>
  <c r="AH2282" i="16"/>
  <c r="AH1265" i="16"/>
  <c r="AH687" i="16"/>
  <c r="AH305" i="16"/>
  <c r="AH1386" i="16"/>
  <c r="AH1374" i="16"/>
  <c r="AH2048" i="16"/>
  <c r="AH692" i="16"/>
  <c r="AH1488" i="16"/>
  <c r="AH389" i="16"/>
  <c r="AH411" i="16"/>
  <c r="AH1928" i="16"/>
  <c r="AH2325" i="16"/>
  <c r="AH968" i="16"/>
  <c r="AH170" i="16"/>
  <c r="AH1665" i="16"/>
  <c r="AH1845" i="16"/>
  <c r="AH1194" i="16"/>
  <c r="AH2106" i="16"/>
  <c r="AH1482" i="16"/>
  <c r="AH1807" i="16"/>
  <c r="AH162" i="16"/>
  <c r="AH750" i="16"/>
  <c r="AH800" i="16"/>
  <c r="AH2337" i="16"/>
  <c r="AH642" i="16"/>
  <c r="AH2014" i="16"/>
  <c r="AH1317" i="16"/>
  <c r="AH1972" i="16"/>
  <c r="AH1736" i="16"/>
  <c r="AH353" i="16"/>
  <c r="AH176" i="16"/>
  <c r="AH1316" i="16"/>
  <c r="AH659" i="16"/>
  <c r="AH1345" i="16"/>
  <c r="AH1028" i="16"/>
  <c r="AH1129" i="16"/>
  <c r="AH840" i="16"/>
  <c r="AH756" i="16"/>
  <c r="AH149" i="16"/>
  <c r="AH862" i="16"/>
  <c r="AH130" i="16"/>
  <c r="AH2338" i="16"/>
  <c r="AH1281" i="16"/>
  <c r="AH498" i="16"/>
  <c r="AH1793" i="16"/>
  <c r="AH1864" i="16"/>
  <c r="AH1117" i="16"/>
  <c r="AH2362" i="16"/>
  <c r="AH399" i="16"/>
  <c r="AH1775" i="16"/>
  <c r="AH1392" i="16"/>
  <c r="AH2146" i="16"/>
  <c r="AH1890" i="16"/>
  <c r="AH1600" i="16"/>
  <c r="AH91" i="16"/>
  <c r="AH189" i="16"/>
  <c r="AH1919" i="16"/>
  <c r="AH751" i="16"/>
  <c r="AH1853" i="16"/>
  <c r="AH356" i="16"/>
  <c r="AH1985" i="16"/>
  <c r="AH1107" i="16"/>
  <c r="AH900" i="16"/>
  <c r="AH1898" i="16"/>
  <c r="AH1009" i="16"/>
  <c r="AH355" i="16"/>
  <c r="AH1689" i="16"/>
  <c r="AH1224" i="16"/>
  <c r="AH969" i="16"/>
  <c r="AH1323" i="16"/>
  <c r="AH330" i="16"/>
  <c r="AH1863" i="16"/>
  <c r="AH2205" i="16"/>
  <c r="AH790" i="16"/>
  <c r="AH1878" i="16"/>
  <c r="AH1554" i="16"/>
  <c r="AH1090" i="16"/>
  <c r="AH941" i="16"/>
  <c r="AH2134" i="16"/>
  <c r="AH946" i="16"/>
  <c r="AH2138" i="16"/>
  <c r="AH1760" i="16"/>
  <c r="AH350" i="16"/>
  <c r="AH263" i="16"/>
  <c r="AH102" i="16"/>
  <c r="AH2136" i="16"/>
  <c r="AH379" i="16"/>
  <c r="AH989" i="16"/>
  <c r="AH538" i="16"/>
  <c r="AH1561" i="16"/>
  <c r="AH1874" i="16"/>
  <c r="AH2019" i="16"/>
  <c r="AH1556" i="16"/>
  <c r="AH877" i="16"/>
  <c r="AH425" i="16"/>
  <c r="AH1188" i="16"/>
  <c r="AH2340" i="16"/>
  <c r="AH1055" i="16"/>
  <c r="AH1744" i="16"/>
  <c r="AH309" i="16"/>
  <c r="AH2394" i="16"/>
  <c r="AH1529" i="16"/>
  <c r="AH2177" i="16"/>
  <c r="AH1287" i="16"/>
  <c r="AH2039" i="16"/>
  <c r="AH1157" i="16"/>
  <c r="AH479" i="16"/>
  <c r="AH935" i="16"/>
  <c r="AH1555" i="16"/>
  <c r="AH29" i="16"/>
  <c r="AH84" i="16"/>
  <c r="AH1781" i="16"/>
  <c r="AH201" i="16"/>
  <c r="AH599" i="16"/>
  <c r="AH2302" i="16"/>
  <c r="AH1667" i="16"/>
  <c r="AH938" i="16"/>
  <c r="AH284" i="16"/>
  <c r="AH1101" i="16"/>
  <c r="AH2197" i="16"/>
  <c r="AH1765" i="16"/>
  <c r="AH415" i="16"/>
  <c r="AH1839" i="16"/>
  <c r="AH666" i="16"/>
  <c r="AH1786" i="16"/>
  <c r="AH2020" i="16"/>
  <c r="AH89" i="16"/>
  <c r="AH22" i="16"/>
  <c r="AH116" i="16"/>
  <c r="AH314" i="16"/>
  <c r="AH2373" i="16"/>
  <c r="AH951" i="16"/>
  <c r="AH1663" i="16"/>
  <c r="AH815" i="16"/>
  <c r="AH2178" i="16"/>
  <c r="AH1719" i="16"/>
  <c r="AH569" i="16"/>
  <c r="AH1513" i="16"/>
  <c r="AH947" i="16"/>
  <c r="AH114" i="16"/>
  <c r="AH1082" i="16"/>
  <c r="AH1527" i="16"/>
  <c r="AH1820" i="16"/>
  <c r="AH1496" i="16"/>
  <c r="AH1865" i="16"/>
  <c r="AH1992" i="16"/>
  <c r="AH1739" i="16"/>
  <c r="AH1331" i="16"/>
  <c r="AH2382" i="16"/>
  <c r="AH11" i="16"/>
  <c r="AH51" i="16"/>
  <c r="AH998" i="16"/>
  <c r="AH1785" i="16"/>
  <c r="AH1154" i="16"/>
  <c r="AH510" i="16"/>
  <c r="AH361" i="16"/>
  <c r="AH10" i="16"/>
  <c r="AH794" i="16"/>
  <c r="AH20" i="16"/>
  <c r="AH2128" i="16"/>
  <c r="AH1644" i="16"/>
  <c r="AH478" i="16"/>
  <c r="AH1141" i="16"/>
  <c r="AH2331" i="16"/>
  <c r="AH1067" i="16"/>
  <c r="AH1575" i="16"/>
  <c r="AH1130" i="16"/>
  <c r="AH2361" i="16"/>
  <c r="AH1950" i="16"/>
  <c r="AH2315" i="16"/>
  <c r="AH453" i="16"/>
  <c r="AH70" i="16"/>
  <c r="AH1941" i="16"/>
  <c r="AH1935" i="16"/>
  <c r="AH1637" i="16"/>
  <c r="AH1512" i="16"/>
  <c r="AH2227" i="16"/>
  <c r="AH1615" i="16"/>
  <c r="AH1704" i="16"/>
  <c r="AH766" i="16"/>
  <c r="AH1627" i="16"/>
  <c r="AH2043" i="16"/>
  <c r="AH1631" i="16"/>
  <c r="AH5" i="16"/>
  <c r="AH1236" i="16"/>
  <c r="AH141" i="16"/>
  <c r="AH1771" i="16"/>
  <c r="AH2190" i="16"/>
  <c r="AH1773" i="16"/>
  <c r="AH1052" i="16"/>
  <c r="AH1500" i="16"/>
  <c r="AH811" i="16"/>
  <c r="AH2129" i="16"/>
  <c r="AH1296" i="16"/>
  <c r="AH1278" i="16"/>
  <c r="AH1789" i="16"/>
  <c r="AH1915" i="16"/>
  <c r="AH2368" i="16"/>
  <c r="AH818" i="16"/>
  <c r="AH2290" i="16"/>
  <c r="AH2347" i="16"/>
  <c r="AH592" i="16"/>
  <c r="AH850" i="16"/>
  <c r="AH152" i="16"/>
  <c r="AH1259" i="16"/>
  <c r="AH822" i="16"/>
  <c r="AH694" i="16"/>
  <c r="AH1073" i="16"/>
  <c r="AH1227" i="16"/>
  <c r="AH1899" i="16"/>
  <c r="AH1832" i="16"/>
  <c r="AH1713" i="16"/>
  <c r="AH180" i="16"/>
  <c r="AH583" i="16"/>
  <c r="AH168" i="16"/>
  <c r="AH1860" i="16"/>
  <c r="AH218" i="16"/>
  <c r="AH1131" i="16"/>
  <c r="AH1526" i="16"/>
  <c r="AH247" i="16"/>
  <c r="AH882" i="16"/>
  <c r="AH156" i="16"/>
  <c r="AH2212" i="16"/>
  <c r="AH869" i="16"/>
  <c r="AH1431" i="16"/>
  <c r="AH421" i="16"/>
  <c r="AH213" i="16"/>
  <c r="AH615" i="16"/>
  <c r="AH1420" i="16"/>
  <c r="AH2259" i="16"/>
  <c r="AH2079" i="16"/>
  <c r="AH2381" i="16"/>
  <c r="AH835" i="16"/>
  <c r="AH2348" i="16"/>
  <c r="AH1419" i="16"/>
  <c r="AH96" i="16"/>
  <c r="AH1875" i="16"/>
  <c r="AH2170" i="16"/>
  <c r="AH197" i="16"/>
  <c r="AH1213" i="16"/>
  <c r="AH1103" i="16"/>
  <c r="AH106" i="16"/>
  <c r="AH1886" i="16"/>
  <c r="AH1025" i="16"/>
  <c r="AH182" i="16"/>
  <c r="AH154" i="16"/>
  <c r="AH1168" i="16"/>
  <c r="AH1230" i="16"/>
  <c r="AH273" i="16"/>
  <c r="AH1417" i="16"/>
  <c r="AH1976" i="16"/>
  <c r="AH1002" i="16"/>
  <c r="AH488" i="16"/>
  <c r="AH1398" i="16"/>
  <c r="AH374" i="16"/>
  <c r="AH1212" i="16"/>
  <c r="AH1652" i="16"/>
  <c r="AH786" i="16"/>
  <c r="AH1137" i="16"/>
  <c r="AH747" i="16"/>
  <c r="AH1027" i="16"/>
  <c r="AH475" i="16"/>
  <c r="AH1327" i="16"/>
  <c r="AH82" i="16"/>
  <c r="AH2207" i="16"/>
  <c r="AH487" i="16"/>
  <c r="AH1314" i="16"/>
  <c r="AH1352" i="16"/>
  <c r="AH215" i="16"/>
  <c r="AH1444" i="16"/>
  <c r="AH1932" i="16"/>
  <c r="AH161" i="16"/>
  <c r="AH1969" i="16"/>
  <c r="AH1693" i="16"/>
  <c r="AH245" i="16"/>
  <c r="AH2009" i="16"/>
  <c r="AH253" i="16"/>
  <c r="AH1142" i="16"/>
  <c r="AH110" i="16"/>
  <c r="AH1516" i="16"/>
  <c r="AH664" i="16"/>
  <c r="AH1318" i="16"/>
  <c r="AH1589" i="16"/>
  <c r="AH248" i="16"/>
  <c r="AH2183" i="16"/>
  <c r="AH1477" i="16"/>
  <c r="AH1530" i="16"/>
  <c r="AH1975" i="16"/>
  <c r="AH2135" i="16"/>
  <c r="AH158" i="16"/>
  <c r="AH186" i="16"/>
  <c r="AH852" i="16"/>
  <c r="AH955" i="16"/>
  <c r="AH976" i="16"/>
  <c r="AH166" i="16"/>
  <c r="AH757" i="16"/>
  <c r="AH2103" i="16"/>
  <c r="AH539" i="16"/>
  <c r="AH1622" i="16"/>
  <c r="AH503" i="16"/>
  <c r="AH2105" i="16"/>
  <c r="AH2003" i="16"/>
  <c r="AH85" i="16"/>
  <c r="AH1043" i="16"/>
  <c r="AH1570" i="16"/>
  <c r="AH1438" i="16"/>
  <c r="AH1452" i="16"/>
  <c r="AH1722" i="16"/>
  <c r="AH612" i="16"/>
  <c r="AH1234" i="16"/>
  <c r="AH1093" i="16"/>
  <c r="AH183" i="16"/>
  <c r="AH760" i="16"/>
  <c r="AH759" i="16"/>
  <c r="AH1991" i="16"/>
  <c r="AH715" i="16"/>
  <c r="AH2339" i="16"/>
  <c r="AH1918" i="16"/>
  <c r="AH633" i="16"/>
  <c r="AH1999" i="16"/>
  <c r="AH326" i="16"/>
  <c r="AH1247" i="16"/>
  <c r="AH2044" i="16"/>
  <c r="AH1618" i="16"/>
  <c r="AH1986" i="16"/>
  <c r="AH1705" i="16"/>
  <c r="AH1957" i="16"/>
  <c r="AH134" i="16"/>
  <c r="AH108" i="16"/>
  <c r="AH658" i="16"/>
  <c r="AH595" i="16"/>
  <c r="AH275" i="16"/>
  <c r="AH865" i="16"/>
  <c r="AH972" i="16"/>
  <c r="AH1855" i="16"/>
  <c r="AH1201" i="16"/>
  <c r="AH1140" i="16"/>
  <c r="AH960" i="16"/>
  <c r="AH1166" i="16"/>
  <c r="AH1808" i="16"/>
  <c r="AH1577" i="16"/>
  <c r="AH1020" i="16"/>
  <c r="AH529" i="16"/>
  <c r="AH636" i="16"/>
  <c r="AH843" i="16"/>
  <c r="AH1518" i="16"/>
  <c r="AH1943" i="16"/>
  <c r="AH1708" i="16"/>
  <c r="AH663" i="16"/>
  <c r="AH2142" i="16"/>
  <c r="AH805" i="16"/>
  <c r="AH1612" i="16"/>
  <c r="AH610" i="16"/>
  <c r="AH913" i="16"/>
  <c r="AH396" i="16"/>
  <c r="AH906" i="16"/>
  <c r="AH1089" i="16"/>
  <c r="AH696" i="16"/>
  <c r="AH864" i="16"/>
  <c r="AH1035" i="16"/>
  <c r="AH1837" i="16"/>
  <c r="AH2058" i="16"/>
  <c r="AH2037" i="16"/>
  <c r="AH2248" i="16"/>
  <c r="AH416" i="16"/>
  <c r="AH14" i="16"/>
  <c r="AH1000" i="16"/>
  <c r="AH559" i="16"/>
  <c r="AH1842" i="16"/>
  <c r="AH1015" i="16"/>
  <c r="AH542" i="16"/>
  <c r="AH1684" i="16"/>
  <c r="AH830" i="16"/>
  <c r="AH803" i="16"/>
  <c r="AH1732" i="16"/>
  <c r="AH635" i="16"/>
  <c r="AH907" i="16"/>
  <c r="AH1010" i="16"/>
  <c r="AH1301" i="16"/>
  <c r="AH2055" i="16"/>
  <c r="AH1974" i="16"/>
  <c r="AH1167" i="16"/>
  <c r="AH1355" i="16"/>
  <c r="AH2235" i="16"/>
  <c r="AH517" i="16"/>
  <c r="AH927" i="16"/>
  <c r="AH564" i="16"/>
  <c r="AH409" i="16"/>
  <c r="AH1747" i="16"/>
  <c r="AH2336" i="16"/>
  <c r="AH2217" i="16"/>
  <c r="AH1623" i="16"/>
  <c r="AH1720" i="16"/>
  <c r="AH2335" i="16"/>
  <c r="AH1645" i="16"/>
  <c r="AH1491" i="16"/>
  <c r="AH1394" i="16"/>
  <c r="AH1730" i="16"/>
  <c r="AH2059" i="16"/>
  <c r="AH2308" i="16"/>
  <c r="AH2147" i="16"/>
  <c r="AH177" i="16"/>
  <c r="AH1348" i="16"/>
  <c r="AH2184" i="16"/>
  <c r="AH469" i="16"/>
  <c r="AH627" i="16"/>
  <c r="AH1711" i="16"/>
  <c r="AH605" i="16"/>
  <c r="AH68" i="16"/>
  <c r="AH608" i="16"/>
  <c r="AH1320" i="16"/>
  <c r="AH1288" i="16"/>
  <c r="AH2284" i="16"/>
  <c r="AH1780" i="16"/>
  <c r="AH1493" i="16"/>
  <c r="AH1772" i="16"/>
  <c r="AH317" i="16"/>
  <c r="AH2241" i="16"/>
  <c r="AH185" i="16"/>
  <c r="AH2084" i="16"/>
  <c r="AH352" i="16"/>
  <c r="AH1175" i="16"/>
  <c r="AH483" i="16"/>
  <c r="AH514" i="16"/>
  <c r="AH1294" i="16"/>
  <c r="AH1712" i="16"/>
  <c r="AH1945" i="16"/>
  <c r="AH1153" i="16"/>
  <c r="AH716" i="16"/>
  <c r="AH1626" i="16"/>
  <c r="AH112" i="16"/>
  <c r="AH570" i="16"/>
  <c r="AH1831" i="16"/>
  <c r="AH1231" i="16"/>
  <c r="AH460" i="16"/>
  <c r="AH828" i="16"/>
  <c r="AH518" i="16"/>
  <c r="AH1938" i="16"/>
  <c r="AH207" i="16"/>
  <c r="AH1778" i="16"/>
  <c r="AH754" i="16"/>
  <c r="AH1767" i="16"/>
  <c r="AH1059" i="16"/>
  <c r="AH1795" i="16"/>
  <c r="AH1376" i="16"/>
  <c r="AH1867" i="16"/>
  <c r="AH78" i="16"/>
  <c r="AH1920" i="16"/>
  <c r="AH2346" i="16"/>
  <c r="AH1891" i="16"/>
  <c r="AH282" i="16"/>
  <c r="AH1616" i="16"/>
  <c r="AH1305" i="16"/>
  <c r="AH335" i="16"/>
  <c r="AH1901" i="16"/>
  <c r="AH1613" i="16"/>
  <c r="AH2040" i="16"/>
  <c r="AH104" i="16"/>
  <c r="AH210" i="16"/>
  <c r="AH12" i="16"/>
  <c r="AH1535" i="16"/>
  <c r="AH1277" i="16"/>
  <c r="AH2333" i="16"/>
  <c r="AH1274" i="16"/>
  <c r="AH1498" i="16"/>
  <c r="AH384" i="16"/>
  <c r="AH626" i="16"/>
  <c r="AH58" i="16"/>
  <c r="AH1042" i="16"/>
  <c r="AH787" i="16"/>
  <c r="AH1562" i="16"/>
  <c r="AH1996" i="16"/>
  <c r="AH2157" i="16"/>
  <c r="AH1963" i="16"/>
  <c r="AH2266" i="16"/>
  <c r="AH1041" i="16"/>
  <c r="AH2321" i="16"/>
  <c r="AH80" i="16"/>
  <c r="AH191" i="16"/>
  <c r="AH485" i="16"/>
  <c r="AH1275" i="16"/>
  <c r="AH903" i="16"/>
  <c r="AH1403" i="16"/>
  <c r="AH1973" i="16"/>
  <c r="AH744" i="16"/>
  <c r="AH1280" i="16"/>
  <c r="AH1197" i="16"/>
  <c r="AH325" i="16"/>
  <c r="AH1418" i="16"/>
  <c r="AH1039" i="16"/>
  <c r="AH1257" i="16"/>
  <c r="AH76" i="16"/>
  <c r="AI2" i="16" l="1"/>
  <c r="AF14" i="16"/>
  <c r="AF60" i="16"/>
  <c r="AF17" i="16"/>
  <c r="AF43" i="16"/>
  <c r="AF28" i="16"/>
  <c r="AF37" i="16"/>
  <c r="AF11" i="16"/>
  <c r="AF41" i="16"/>
  <c r="AF53" i="16"/>
  <c r="AF23" i="16"/>
  <c r="AF50" i="16"/>
  <c r="AF56" i="16"/>
  <c r="AF52" i="16"/>
  <c r="AF30" i="16"/>
  <c r="AF20" i="16"/>
  <c r="AF8" i="16"/>
  <c r="AF39" i="16"/>
  <c r="AF42" i="16"/>
  <c r="AF34" i="16"/>
  <c r="AF44" i="16"/>
  <c r="AF31" i="16"/>
  <c r="AF51" i="16"/>
  <c r="AF48" i="16"/>
  <c r="AF15" i="16"/>
  <c r="AF49" i="16"/>
  <c r="AF13" i="16"/>
  <c r="AF38" i="16"/>
  <c r="AF19" i="16"/>
  <c r="AF54" i="16"/>
  <c r="AF22" i="16"/>
  <c r="AF32" i="16"/>
  <c r="AF47" i="16"/>
  <c r="AF24" i="16"/>
  <c r="AF46" i="16"/>
  <c r="AF61" i="16"/>
  <c r="AF27" i="16"/>
  <c r="AF55" i="16"/>
  <c r="AF57" i="16"/>
  <c r="AF10" i="16"/>
  <c r="AF9" i="16"/>
  <c r="AF45" i="16"/>
  <c r="AF12" i="16"/>
  <c r="AF29" i="16"/>
  <c r="AF40" i="16"/>
  <c r="AF58" i="16"/>
  <c r="AF21" i="16"/>
  <c r="AF18" i="16"/>
  <c r="AF36" i="16"/>
  <c r="AF16" i="16"/>
  <c r="AF59" i="16"/>
  <c r="AF26" i="16"/>
  <c r="AF62" i="16"/>
  <c r="AF35" i="16"/>
  <c r="AF25" i="16"/>
  <c r="AF33" i="16"/>
  <c r="AF7" i="16"/>
  <c r="E7" i="16" l="1"/>
  <c r="E13" i="16" s="1"/>
  <c r="L21" i="16"/>
  <c r="L11" i="16"/>
  <c r="L23" i="16"/>
  <c r="M31" i="16"/>
  <c r="L12" i="16"/>
  <c r="M26" i="16"/>
  <c r="F9" i="16"/>
  <c r="L24" i="16"/>
  <c r="F11" i="16"/>
  <c r="F20" i="16" s="1"/>
  <c r="L7" i="16"/>
  <c r="M25" i="16"/>
  <c r="L28" i="16"/>
  <c r="L17" i="16"/>
  <c r="E12" i="16"/>
  <c r="M10" i="16"/>
  <c r="E9" i="16"/>
  <c r="E10" i="16"/>
  <c r="M24" i="16"/>
  <c r="M22" i="16"/>
  <c r="L15" i="16"/>
  <c r="M28" i="16"/>
  <c r="M11" i="16"/>
  <c r="L10" i="16"/>
  <c r="M12" i="16"/>
  <c r="F21" i="16" s="1"/>
  <c r="L20" i="16"/>
  <c r="L8" i="16"/>
  <c r="M21" i="16"/>
  <c r="F12" i="16"/>
  <c r="L26" i="16"/>
  <c r="E15" i="16"/>
  <c r="M16" i="16"/>
  <c r="F8" i="16"/>
  <c r="M15" i="16"/>
  <c r="M18" i="16"/>
  <c r="L19" i="16"/>
  <c r="M9" i="16"/>
  <c r="L22" i="16"/>
  <c r="M7" i="16"/>
  <c r="L27" i="16"/>
  <c r="E8" i="16"/>
  <c r="F15" i="16"/>
  <c r="L18" i="16"/>
  <c r="M19" i="16"/>
  <c r="M23" i="16"/>
  <c r="M17" i="16"/>
  <c r="L9" i="16"/>
  <c r="M20" i="16"/>
  <c r="L31" i="16"/>
  <c r="E11" i="16"/>
  <c r="E20" i="16" s="1"/>
  <c r="L25" i="16"/>
  <c r="L16" i="16"/>
  <c r="M8" i="16"/>
  <c r="F10" i="16"/>
  <c r="M27" i="16"/>
  <c r="F7" i="16"/>
  <c r="M29" i="16" l="1"/>
  <c r="M30" i="16" s="1"/>
  <c r="E14" i="16"/>
  <c r="E17" i="16" s="1"/>
  <c r="E16" i="16"/>
  <c r="L13" i="16"/>
  <c r="F13" i="16"/>
  <c r="M13" i="16"/>
  <c r="E21" i="16"/>
  <c r="L29" i="16"/>
  <c r="L30" i="16" s="1"/>
  <c r="M14" i="16" l="1"/>
  <c r="M33" i="16" s="1"/>
  <c r="M32" i="16"/>
  <c r="F14" i="16"/>
  <c r="F17" i="16" s="1"/>
  <c r="F16" i="16"/>
  <c r="L14" i="16"/>
  <c r="L33" i="16" s="1"/>
  <c r="L32" i="16"/>
</calcChain>
</file>

<file path=xl/sharedStrings.xml><?xml version="1.0" encoding="utf-8"?>
<sst xmlns="http://schemas.openxmlformats.org/spreadsheetml/2006/main" count="2743" uniqueCount="440">
  <si>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</si>
  <si>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</si>
  <si>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</si>
  <si>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</si>
  <si>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</si>
  <si>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</si>
  <si>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</si>
  <si>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</si>
  <si>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</si>
  <si>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</si>
  <si>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</si>
  <si>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</si>
  <si>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</si>
  <si>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</si>
  <si>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</si>
  <si>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</si>
  <si>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</si>
  <si>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</si>
  <si>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</si>
  <si>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</si>
  <si>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</si>
  <si>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</si>
  <si>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</si>
  <si>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</si>
  <si>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</si>
  <si>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</si>
  <si>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</si>
  <si>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</si>
  <si>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</si>
  <si>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</si>
  <si>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</si>
  <si>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</si>
  <si>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</si>
  <si>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</si>
  <si>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</si>
  <si>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</si>
  <si>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</si>
  <si>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</si>
  <si>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</si>
  <si>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</si>
  <si>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</si>
  <si>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</si>
  <si>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</si>
  <si>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</si>
  <si>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</si>
  <si>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</si>
  <si>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</si>
  <si>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</si>
  <si>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</si>
  <si>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</si>
  <si>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</si>
  <si>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</si>
  <si>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</si>
  <si>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</si>
  <si>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</si>
  <si>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ごみ</t>
    <phoneticPr fontId="3"/>
  </si>
  <si>
    <t>し尿</t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</si>
  <si>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</si>
  <si>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</si>
  <si>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</si>
  <si>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</si>
  <si>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</si>
  <si>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</si>
  <si>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</si>
  <si>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</si>
  <si>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</si>
  <si>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</si>
  <si>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</si>
  <si>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</si>
  <si>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</si>
  <si>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</si>
  <si>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</si>
  <si>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</si>
  <si>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</si>
  <si>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</si>
  <si>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</si>
  <si>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</si>
  <si>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</si>
  <si>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</si>
  <si>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</si>
  <si>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</si>
  <si>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</si>
  <si>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</si>
  <si>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</si>
  <si>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</si>
  <si>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</si>
  <si>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</si>
  <si>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</si>
  <si>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</si>
  <si>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</si>
  <si>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</si>
  <si>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</si>
  <si>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</si>
  <si>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</si>
  <si>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</si>
  <si>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</si>
  <si>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</si>
  <si>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</si>
  <si>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</si>
  <si>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</si>
  <si>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</si>
  <si>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</si>
  <si>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</si>
  <si>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</si>
  <si>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</si>
  <si>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</si>
  <si>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</si>
  <si>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</si>
  <si>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</si>
  <si>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</si>
  <si>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</si>
  <si>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</si>
  <si>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</si>
  <si>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</si>
  <si>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</si>
  <si>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</si>
  <si>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建設・改良費</t>
  </si>
  <si>
    <t>建設・改良費</t>
    <phoneticPr fontId="3"/>
  </si>
  <si>
    <t>処理及び
維持管理費</t>
    <phoneticPr fontId="3"/>
  </si>
  <si>
    <t>小計</t>
  </si>
  <si>
    <t>小計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</si>
  <si>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</si>
  <si>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</si>
  <si>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</si>
  <si>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</si>
  <si>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</si>
  <si>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</si>
  <si>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</si>
  <si>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</si>
  <si>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</si>
  <si>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</si>
  <si>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</si>
  <si>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</si>
  <si>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</si>
  <si>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</si>
  <si>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</si>
  <si>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</si>
  <si>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</si>
  <si>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</si>
  <si>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</si>
  <si>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</si>
  <si>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</si>
  <si>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</si>
  <si>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</si>
  <si>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</si>
  <si>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</si>
  <si>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</si>
  <si>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</si>
  <si>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</si>
  <si>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</si>
  <si>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</si>
  <si>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</si>
  <si>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</si>
  <si>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</si>
  <si>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</si>
  <si>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</si>
  <si>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</si>
  <si>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</si>
  <si>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</si>
  <si>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</si>
  <si>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</si>
  <si>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</si>
  <si>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</si>
  <si>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</si>
  <si>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</si>
  <si>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</si>
  <si>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</si>
  <si>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</si>
  <si>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</si>
  <si>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</si>
  <si>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</si>
  <si>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</si>
  <si>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</si>
  <si>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</si>
  <si>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</si>
  <si>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</si>
  <si>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</si>
  <si>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</si>
  <si>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</si>
  <si>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</si>
  <si>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</si>
  <si>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</si>
  <si>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</si>
  <si>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</si>
  <si>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</si>
  <si>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</si>
  <si>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</si>
  <si>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</si>
  <si>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</si>
  <si>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</si>
  <si>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</si>
  <si>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</si>
  <si>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</si>
  <si>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</si>
  <si>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</si>
  <si>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</si>
  <si>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</si>
  <si>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</si>
  <si>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</si>
  <si>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</si>
  <si>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</si>
  <si>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</si>
  <si>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</si>
  <si>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</si>
  <si>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</si>
  <si>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</si>
  <si>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</si>
  <si>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</si>
  <si>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</si>
  <si>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</si>
  <si>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</si>
  <si>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</si>
  <si>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</si>
  <si>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</si>
  <si>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</si>
  <si>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</si>
  <si>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</si>
  <si>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</si>
  <si>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</si>
  <si>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</si>
  <si>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</si>
  <si>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</si>
  <si>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</si>
  <si>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</si>
  <si>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</si>
  <si>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</si>
  <si>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</si>
  <si>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</si>
  <si>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</si>
  <si>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</si>
  <si>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</si>
  <si>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</si>
  <si>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</si>
  <si>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</si>
  <si>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</si>
  <si>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</si>
  <si>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</si>
  <si>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</si>
  <si>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</si>
  <si>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</si>
  <si>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</si>
  <si>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</si>
  <si>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</si>
  <si>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</si>
  <si>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</si>
  <si>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</si>
  <si>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</si>
  <si>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</si>
  <si>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</si>
  <si>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</si>
  <si>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</si>
  <si>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</si>
  <si>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地方公共団体コード</t>
    <phoneticPr fontId="3"/>
  </si>
  <si>
    <t>市区町村名</t>
    <phoneticPr fontId="3"/>
  </si>
  <si>
    <t>地方公共団体コード</t>
    <phoneticPr fontId="3"/>
  </si>
  <si>
    <t>一部事務組合・広域連合名</t>
    <phoneticPr fontId="3"/>
  </si>
  <si>
    <t>ごみ</t>
    <phoneticPr fontId="3"/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</si>
  <si>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</si>
  <si>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</si>
  <si>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</si>
  <si>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</si>
  <si>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</si>
  <si>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</si>
  <si>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</si>
  <si>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</si>
  <si>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</si>
  <si>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</si>
  <si>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</si>
  <si>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</si>
  <si>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</si>
  <si>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  <phoneticPr fontId="3"/>
  </si>
  <si>
    <t>特定財源 (市区町村分担金を除く)</t>
    <phoneticPr fontId="3"/>
  </si>
  <si>
    <t>一般財源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</si>
  <si>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</si>
  <si>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</si>
  <si>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</si>
  <si>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</si>
  <si>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</si>
  <si>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</si>
  <si>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</si>
  <si>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</si>
  <si>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</si>
  <si>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</si>
  <si>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処理費 (収集運搬費+中間処理費+最終処分費)</t>
    <phoneticPr fontId="3"/>
  </si>
  <si>
    <t>(組合分担金)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</si>
  <si>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</si>
  <si>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</si>
  <si>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</si>
  <si>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</si>
  <si>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</si>
  <si>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</si>
  <si>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合計</t>
    <phoneticPr fontId="3"/>
  </si>
  <si>
    <t>国庫支出金</t>
    <phoneticPr fontId="3"/>
  </si>
  <si>
    <t>都道府県
支出金</t>
    <phoneticPr fontId="3"/>
  </si>
  <si>
    <t>地方債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</si>
  <si>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</si>
  <si>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</si>
  <si>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</si>
  <si>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</si>
  <si>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</si>
  <si>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</si>
  <si>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</si>
  <si>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</si>
  <si>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</si>
  <si>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</si>
  <si>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収集運搬施設</t>
    <phoneticPr fontId="3"/>
  </si>
  <si>
    <t>中間処理施設</t>
    <phoneticPr fontId="3"/>
  </si>
  <si>
    <t>中間処理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</si>
  <si>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</si>
  <si>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</si>
  <si>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</si>
  <si>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</t>
    <phoneticPr fontId="3"/>
  </si>
  <si>
    <t>し尿</t>
    <phoneticPr fontId="3"/>
  </si>
  <si>
    <t>合計</t>
    <phoneticPr fontId="3"/>
  </si>
  <si>
    <t>合計 (特定財源(市区町村分担金を除く)+一般財源)</t>
    <phoneticPr fontId="3"/>
  </si>
  <si>
    <t>特定財源 (市区町村分担金を除く)</t>
    <phoneticPr fontId="3"/>
  </si>
  <si>
    <t>一般財源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</si>
  <si>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</si>
  <si>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</si>
  <si>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</si>
  <si>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</si>
  <si>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</si>
  <si>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</si>
  <si>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</si>
  <si>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</si>
  <si>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</si>
  <si>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</si>
  <si>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</si>
  <si>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</si>
  <si>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</si>
  <si>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</si>
  <si>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</si>
  <si>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</si>
  <si>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</si>
  <si>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</si>
  <si>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</si>
  <si>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</si>
  <si>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</si>
  <si>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</si>
  <si>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</si>
  <si>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</si>
  <si>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</si>
  <si>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</si>
  <si>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</si>
  <si>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</si>
  <si>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</si>
  <si>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</si>
  <si>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</si>
  <si>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</si>
  <si>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</si>
  <si>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</si>
  <si>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</si>
  <si>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</si>
  <si>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広域団体コード</t>
  </si>
  <si>
    <t>地方公共団体コード</t>
    <phoneticPr fontId="3"/>
  </si>
  <si>
    <t>一部事務組合・広域連合名</t>
    <phoneticPr fontId="3"/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</si>
  <si>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</si>
  <si>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</si>
  <si>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</si>
  <si>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</si>
  <si>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</si>
  <si>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</si>
  <si>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</si>
  <si>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</si>
  <si>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</si>
  <si>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</si>
  <si>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</si>
  <si>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</si>
  <si>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</si>
  <si>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</si>
  <si>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</si>
  <si>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</si>
  <si>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</si>
  <si>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</si>
  <si>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</si>
  <si>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</si>
  <si>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</si>
  <si>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</si>
  <si>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</si>
  <si>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</si>
  <si>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都道府県名</t>
    <phoneticPr fontId="3"/>
  </si>
  <si>
    <t>48</t>
  </si>
  <si>
    <t>全国</t>
    <rPh sb="0" eb="2">
      <t>ゼンコク</t>
    </rPh>
    <phoneticPr fontId="3"/>
  </si>
  <si>
    <t>廃棄物処理事業経費（市区町村の合計）（令和3年度実績）</t>
  </si>
  <si>
    <t>廃棄物処理事業経費（一部事務組合・広域連合の合計）（令和3年度実績）</t>
  </si>
  <si>
    <t>廃棄物処理事業経費（市区町村及び一部事務組合・広域連合の合計）【歳入】（令和3年度実績）</t>
  </si>
  <si>
    <t>廃棄物処理事業経費（市区町村及び一部事務組合・広域連合の合計）【歳出】（令和3年度実績）</t>
  </si>
  <si>
    <t>廃棄物処理事業経費【分担金の合計】（令和3年度実績）</t>
  </si>
  <si>
    <t>廃棄物処理事業経費【市区町村分担金の合計（令和3年度実績）</t>
  </si>
  <si>
    <t>01000</t>
  </si>
  <si>
    <t>-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</si>
  <si>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</si>
  <si>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</si>
  <si>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</si>
  <si>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</si>
  <si>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</si>
  <si>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</si>
  <si>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</si>
  <si>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</si>
  <si>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</si>
  <si>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</si>
  <si>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</si>
  <si>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</si>
  <si>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</si>
  <si>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</si>
  <si>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</si>
  <si>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</si>
  <si>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</si>
  <si>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</si>
  <si>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</si>
  <si>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</si>
  <si>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</si>
  <si>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</si>
  <si>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</si>
  <si>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</si>
  <si>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</si>
  <si>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</si>
  <si>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</si>
  <si>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</si>
  <si>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</si>
  <si>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</si>
  <si>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</si>
  <si>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</si>
  <si>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</si>
  <si>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</si>
  <si>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</si>
  <si>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</si>
  <si>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</si>
  <si>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</si>
  <si>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</si>
  <si>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</si>
  <si>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</si>
  <si>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</si>
  <si>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</si>
  <si>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</si>
  <si>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</si>
  <si>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</si>
  <si>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全国</t>
  </si>
  <si>
    <t>48000</t>
  </si>
  <si>
    <t>:都道府県コード+000（01000～47000の何れか）※全国計は48000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</si>
</sst>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0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3" borderId="0" xfId="4" applyNumberFormat="1" applyFont="1" applyFill="1" applyAlignment="1">
      <alignment vertical="center"/>
    </xf>
    <xf numFmtId="0" fontId="7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1" xfId="7" quotePrefix="1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5" fillId="2" borderId="2" xfId="0" quotePrefix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0" fontId="12" fillId="2" borderId="10" xfId="2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/>
    </xf>
    <xf numFmtId="0" fontId="6" fillId="0" borderId="0" xfId="7" applyAlignment="1">
      <alignment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7" quotePrefix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vertical="center"/>
    </xf>
    <xf numFmtId="49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2" borderId="13" xfId="3" quotePrefix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3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8" xfId="6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21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22" xfId="6" applyFont="1" applyBorder="1" applyAlignment="1">
      <alignment vertical="center"/>
    </xf>
    <xf numFmtId="0" fontId="7" fillId="0" borderId="17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8" xfId="6" quotePrefix="1" applyFont="1" applyBorder="1" applyAlignment="1">
      <alignment horizontal="center" vertical="center" textRotation="255"/>
    </xf>
    <xf numFmtId="0" fontId="7" fillId="0" borderId="21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19" xfId="6" quotePrefix="1" applyFont="1" applyBorder="1" applyAlignment="1">
      <alignment vertical="center"/>
    </xf>
    <xf numFmtId="0" fontId="7" fillId="0" borderId="1" xfId="6" quotePrefix="1" applyFont="1" applyBorder="1" applyAlignment="1">
      <alignment vertical="center"/>
    </xf>
    <xf numFmtId="0" fontId="7" fillId="0" borderId="1" xfId="6" applyFont="1" applyBorder="1" applyAlignment="1">
      <alignment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9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0" xfId="6" applyFont="1" applyBorder="1" applyAlignment="1">
      <alignment vertical="center"/>
    </xf>
    <xf numFmtId="0" fontId="7" fillId="0" borderId="14" xfId="6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395" name="Line 170">
          <a:extLst>
            <a:ext uri="{FF2B5EF4-FFF2-40B4-BE49-F238E27FC236}">
              <a16:creationId xmlns:a16="http://schemas.microsoft.com/office/drawing/2014/main" id="{00000000-0008-0000-0100-00009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396" name="Line 171">
          <a:extLst>
            <a:ext uri="{FF2B5EF4-FFF2-40B4-BE49-F238E27FC236}">
              <a16:creationId xmlns:a16="http://schemas.microsoft.com/office/drawing/2014/main" id="{00000000-0008-0000-0100-00009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397" name="Line 172">
          <a:extLst>
            <a:ext uri="{FF2B5EF4-FFF2-40B4-BE49-F238E27FC236}">
              <a16:creationId xmlns:a16="http://schemas.microsoft.com/office/drawing/2014/main" id="{00000000-0008-0000-0100-000095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398" name="Line 173">
          <a:extLst>
            <a:ext uri="{FF2B5EF4-FFF2-40B4-BE49-F238E27FC236}">
              <a16:creationId xmlns:a16="http://schemas.microsoft.com/office/drawing/2014/main" id="{00000000-0008-0000-0100-000096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399" name="Line 174">
          <a:extLst>
            <a:ext uri="{FF2B5EF4-FFF2-40B4-BE49-F238E27FC236}">
              <a16:creationId xmlns:a16="http://schemas.microsoft.com/office/drawing/2014/main" id="{00000000-0008-0000-0100-00009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00" name="Line 175">
          <a:extLst>
            <a:ext uri="{FF2B5EF4-FFF2-40B4-BE49-F238E27FC236}">
              <a16:creationId xmlns:a16="http://schemas.microsoft.com/office/drawing/2014/main" id="{00000000-0008-0000-0100-000098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01" name="Line 176">
          <a:extLst>
            <a:ext uri="{FF2B5EF4-FFF2-40B4-BE49-F238E27FC236}">
              <a16:creationId xmlns:a16="http://schemas.microsoft.com/office/drawing/2014/main" id="{00000000-0008-0000-0100-000099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02" name="Line 177">
          <a:extLst>
            <a:ext uri="{FF2B5EF4-FFF2-40B4-BE49-F238E27FC236}">
              <a16:creationId xmlns:a16="http://schemas.microsoft.com/office/drawing/2014/main" id="{00000000-0008-0000-0100-00009A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03" name="Line 178">
          <a:extLst>
            <a:ext uri="{FF2B5EF4-FFF2-40B4-BE49-F238E27FC236}">
              <a16:creationId xmlns:a16="http://schemas.microsoft.com/office/drawing/2014/main" id="{00000000-0008-0000-0100-00009B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04" name="Line 179">
          <a:extLst>
            <a:ext uri="{FF2B5EF4-FFF2-40B4-BE49-F238E27FC236}">
              <a16:creationId xmlns:a16="http://schemas.microsoft.com/office/drawing/2014/main" id="{00000000-0008-0000-0100-00009C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05" name="Line 180">
          <a:extLst>
            <a:ext uri="{FF2B5EF4-FFF2-40B4-BE49-F238E27FC236}">
              <a16:creationId xmlns:a16="http://schemas.microsoft.com/office/drawing/2014/main" id="{00000000-0008-0000-0100-00009D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06" name="Line 181">
          <a:extLst>
            <a:ext uri="{FF2B5EF4-FFF2-40B4-BE49-F238E27FC236}">
              <a16:creationId xmlns:a16="http://schemas.microsoft.com/office/drawing/2014/main" id="{00000000-0008-0000-0100-00009E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07" name="Line 182">
          <a:extLst>
            <a:ext uri="{FF2B5EF4-FFF2-40B4-BE49-F238E27FC236}">
              <a16:creationId xmlns:a16="http://schemas.microsoft.com/office/drawing/2014/main" id="{00000000-0008-0000-0100-00009F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08" name="Line 183">
          <a:extLst>
            <a:ext uri="{FF2B5EF4-FFF2-40B4-BE49-F238E27FC236}">
              <a16:creationId xmlns:a16="http://schemas.microsoft.com/office/drawing/2014/main" id="{00000000-0008-0000-0100-0000A0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5409" name="Line 184">
          <a:extLst>
            <a:ext uri="{FF2B5EF4-FFF2-40B4-BE49-F238E27FC236}">
              <a16:creationId xmlns:a16="http://schemas.microsoft.com/office/drawing/2014/main" id="{00000000-0008-0000-0100-0000A14D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5410" name="Line 185">
          <a:extLst>
            <a:ext uri="{FF2B5EF4-FFF2-40B4-BE49-F238E27FC236}">
              <a16:creationId xmlns:a16="http://schemas.microsoft.com/office/drawing/2014/main" id="{00000000-0008-0000-0100-0000A24D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11" name="Line 186">
          <a:extLst>
            <a:ext uri="{FF2B5EF4-FFF2-40B4-BE49-F238E27FC236}">
              <a16:creationId xmlns:a16="http://schemas.microsoft.com/office/drawing/2014/main" id="{00000000-0008-0000-0100-0000A3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12" name="Line 187">
          <a:extLst>
            <a:ext uri="{FF2B5EF4-FFF2-40B4-BE49-F238E27FC236}">
              <a16:creationId xmlns:a16="http://schemas.microsoft.com/office/drawing/2014/main" id="{00000000-0008-0000-0100-0000A4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13" name="Line 188">
          <a:extLst>
            <a:ext uri="{FF2B5EF4-FFF2-40B4-BE49-F238E27FC236}">
              <a16:creationId xmlns:a16="http://schemas.microsoft.com/office/drawing/2014/main" id="{00000000-0008-0000-0100-0000A5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14" name="Line 189">
          <a:extLst>
            <a:ext uri="{FF2B5EF4-FFF2-40B4-BE49-F238E27FC236}">
              <a16:creationId xmlns:a16="http://schemas.microsoft.com/office/drawing/2014/main" id="{00000000-0008-0000-0100-0000A6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15" name="Line 190">
          <a:extLst>
            <a:ext uri="{FF2B5EF4-FFF2-40B4-BE49-F238E27FC236}">
              <a16:creationId xmlns:a16="http://schemas.microsoft.com/office/drawing/2014/main" id="{00000000-0008-0000-0100-0000A7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16" name="Line 191">
          <a:extLst>
            <a:ext uri="{FF2B5EF4-FFF2-40B4-BE49-F238E27FC236}">
              <a16:creationId xmlns:a16="http://schemas.microsoft.com/office/drawing/2014/main" id="{00000000-0008-0000-0100-0000A8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17" name="Line 192">
          <a:extLst>
            <a:ext uri="{FF2B5EF4-FFF2-40B4-BE49-F238E27FC236}">
              <a16:creationId xmlns:a16="http://schemas.microsoft.com/office/drawing/2014/main" id="{00000000-0008-0000-0100-0000A9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18" name="Line 193">
          <a:extLst>
            <a:ext uri="{FF2B5EF4-FFF2-40B4-BE49-F238E27FC236}">
              <a16:creationId xmlns:a16="http://schemas.microsoft.com/office/drawing/2014/main" id="{00000000-0008-0000-0100-0000AA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19" name="Line 194">
          <a:extLst>
            <a:ext uri="{FF2B5EF4-FFF2-40B4-BE49-F238E27FC236}">
              <a16:creationId xmlns:a16="http://schemas.microsoft.com/office/drawing/2014/main" id="{00000000-0008-0000-0100-0000AB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20" name="Line 195">
          <a:extLst>
            <a:ext uri="{FF2B5EF4-FFF2-40B4-BE49-F238E27FC236}">
              <a16:creationId xmlns:a16="http://schemas.microsoft.com/office/drawing/2014/main" id="{00000000-0008-0000-0100-0000AC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21" name="Line 196">
          <a:extLst>
            <a:ext uri="{FF2B5EF4-FFF2-40B4-BE49-F238E27FC236}">
              <a16:creationId xmlns:a16="http://schemas.microsoft.com/office/drawing/2014/main" id="{00000000-0008-0000-0100-0000AD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22" name="Line 197">
          <a:extLst>
            <a:ext uri="{FF2B5EF4-FFF2-40B4-BE49-F238E27FC236}">
              <a16:creationId xmlns:a16="http://schemas.microsoft.com/office/drawing/2014/main" id="{00000000-0008-0000-0100-0000AE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23" name="Line 198">
          <a:extLst>
            <a:ext uri="{FF2B5EF4-FFF2-40B4-BE49-F238E27FC236}">
              <a16:creationId xmlns:a16="http://schemas.microsoft.com/office/drawing/2014/main" id="{00000000-0008-0000-0100-0000AF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5424" name="Line 199">
          <a:extLst>
            <a:ext uri="{FF2B5EF4-FFF2-40B4-BE49-F238E27FC236}">
              <a16:creationId xmlns:a16="http://schemas.microsoft.com/office/drawing/2014/main" id="{00000000-0008-0000-0100-0000B04D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25" name="Line 200">
          <a:extLst>
            <a:ext uri="{FF2B5EF4-FFF2-40B4-BE49-F238E27FC236}">
              <a16:creationId xmlns:a16="http://schemas.microsoft.com/office/drawing/2014/main" id="{00000000-0008-0000-0100-0000B1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26" name="Line 201">
          <a:extLst>
            <a:ext uri="{FF2B5EF4-FFF2-40B4-BE49-F238E27FC236}">
              <a16:creationId xmlns:a16="http://schemas.microsoft.com/office/drawing/2014/main" id="{00000000-0008-0000-0100-0000B2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27" name="Line 202">
          <a:extLst>
            <a:ext uri="{FF2B5EF4-FFF2-40B4-BE49-F238E27FC236}">
              <a16:creationId xmlns:a16="http://schemas.microsoft.com/office/drawing/2014/main" id="{00000000-0008-0000-0100-0000B3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28" name="Line 203">
          <a:extLst>
            <a:ext uri="{FF2B5EF4-FFF2-40B4-BE49-F238E27FC236}">
              <a16:creationId xmlns:a16="http://schemas.microsoft.com/office/drawing/2014/main" id="{00000000-0008-0000-0100-0000B4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29" name="Line 204">
          <a:extLst>
            <a:ext uri="{FF2B5EF4-FFF2-40B4-BE49-F238E27FC236}">
              <a16:creationId xmlns:a16="http://schemas.microsoft.com/office/drawing/2014/main" id="{00000000-0008-0000-0100-0000B5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30" name="Line 205">
          <a:extLst>
            <a:ext uri="{FF2B5EF4-FFF2-40B4-BE49-F238E27FC236}">
              <a16:creationId xmlns:a16="http://schemas.microsoft.com/office/drawing/2014/main" id="{00000000-0008-0000-0100-0000B6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5431" name="Line 206">
          <a:extLst>
            <a:ext uri="{FF2B5EF4-FFF2-40B4-BE49-F238E27FC236}">
              <a16:creationId xmlns:a16="http://schemas.microsoft.com/office/drawing/2014/main" id="{00000000-0008-0000-0100-0000B74D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5432" name="Line 207">
          <a:extLst>
            <a:ext uri="{FF2B5EF4-FFF2-40B4-BE49-F238E27FC236}">
              <a16:creationId xmlns:a16="http://schemas.microsoft.com/office/drawing/2014/main" id="{00000000-0008-0000-0100-0000B84D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3" name="Line 208">
          <a:extLst>
            <a:ext uri="{FF2B5EF4-FFF2-40B4-BE49-F238E27FC236}">
              <a16:creationId xmlns:a16="http://schemas.microsoft.com/office/drawing/2014/main" id="{00000000-0008-0000-0100-0000B9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4" name="Line 209">
          <a:extLst>
            <a:ext uri="{FF2B5EF4-FFF2-40B4-BE49-F238E27FC236}">
              <a16:creationId xmlns:a16="http://schemas.microsoft.com/office/drawing/2014/main" id="{00000000-0008-0000-0100-0000BA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35" name="Line 210">
          <a:extLst>
            <a:ext uri="{FF2B5EF4-FFF2-40B4-BE49-F238E27FC236}">
              <a16:creationId xmlns:a16="http://schemas.microsoft.com/office/drawing/2014/main" id="{00000000-0008-0000-0100-0000BB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36" name="Line 211">
          <a:extLst>
            <a:ext uri="{FF2B5EF4-FFF2-40B4-BE49-F238E27FC236}">
              <a16:creationId xmlns:a16="http://schemas.microsoft.com/office/drawing/2014/main" id="{00000000-0008-0000-0100-0000BC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37" name="Line 212">
          <a:extLst>
            <a:ext uri="{FF2B5EF4-FFF2-40B4-BE49-F238E27FC236}">
              <a16:creationId xmlns:a16="http://schemas.microsoft.com/office/drawing/2014/main" id="{00000000-0008-0000-0100-0000BD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38" name="Line 213">
          <a:extLst>
            <a:ext uri="{FF2B5EF4-FFF2-40B4-BE49-F238E27FC236}">
              <a16:creationId xmlns:a16="http://schemas.microsoft.com/office/drawing/2014/main" id="{00000000-0008-0000-0100-0000B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5439" name="Line 214">
          <a:extLst>
            <a:ext uri="{FF2B5EF4-FFF2-40B4-BE49-F238E27FC236}">
              <a16:creationId xmlns:a16="http://schemas.microsoft.com/office/drawing/2014/main" id="{00000000-0008-0000-0100-0000BF4D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5440" name="Line 215">
          <a:extLst>
            <a:ext uri="{FF2B5EF4-FFF2-40B4-BE49-F238E27FC236}">
              <a16:creationId xmlns:a16="http://schemas.microsoft.com/office/drawing/2014/main" id="{00000000-0008-0000-0100-0000C04D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41" name="Line 216">
          <a:extLst>
            <a:ext uri="{FF2B5EF4-FFF2-40B4-BE49-F238E27FC236}">
              <a16:creationId xmlns:a16="http://schemas.microsoft.com/office/drawing/2014/main" id="{00000000-0008-0000-0100-0000C1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42" name="Line 217">
          <a:extLst>
            <a:ext uri="{FF2B5EF4-FFF2-40B4-BE49-F238E27FC236}">
              <a16:creationId xmlns:a16="http://schemas.microsoft.com/office/drawing/2014/main" id="{00000000-0008-0000-0100-0000C2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43" name="Line 218">
          <a:extLst>
            <a:ext uri="{FF2B5EF4-FFF2-40B4-BE49-F238E27FC236}">
              <a16:creationId xmlns:a16="http://schemas.microsoft.com/office/drawing/2014/main" id="{00000000-0008-0000-0100-0000C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44" name="Line 219">
          <a:extLst>
            <a:ext uri="{FF2B5EF4-FFF2-40B4-BE49-F238E27FC236}">
              <a16:creationId xmlns:a16="http://schemas.microsoft.com/office/drawing/2014/main" id="{00000000-0008-0000-0100-0000C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45" name="Line 220">
          <a:extLst>
            <a:ext uri="{FF2B5EF4-FFF2-40B4-BE49-F238E27FC236}">
              <a16:creationId xmlns:a16="http://schemas.microsoft.com/office/drawing/2014/main" id="{00000000-0008-0000-0100-0000C5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46" name="Line 221">
          <a:extLst>
            <a:ext uri="{FF2B5EF4-FFF2-40B4-BE49-F238E27FC236}">
              <a16:creationId xmlns:a16="http://schemas.microsoft.com/office/drawing/2014/main" id="{00000000-0008-0000-0100-0000C6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47" name="Line 222">
          <a:extLst>
            <a:ext uri="{FF2B5EF4-FFF2-40B4-BE49-F238E27FC236}">
              <a16:creationId xmlns:a16="http://schemas.microsoft.com/office/drawing/2014/main" id="{00000000-0008-0000-0100-0000C7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48" name="Line 223">
          <a:extLst>
            <a:ext uri="{FF2B5EF4-FFF2-40B4-BE49-F238E27FC236}">
              <a16:creationId xmlns:a16="http://schemas.microsoft.com/office/drawing/2014/main" id="{00000000-0008-0000-0100-0000C8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49" name="Line 224">
          <a:extLst>
            <a:ext uri="{FF2B5EF4-FFF2-40B4-BE49-F238E27FC236}">
              <a16:creationId xmlns:a16="http://schemas.microsoft.com/office/drawing/2014/main" id="{00000000-0008-0000-0100-0000C9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50" name="Line 225">
          <a:extLst>
            <a:ext uri="{FF2B5EF4-FFF2-40B4-BE49-F238E27FC236}">
              <a16:creationId xmlns:a16="http://schemas.microsoft.com/office/drawing/2014/main" id="{00000000-0008-0000-0100-0000CA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51" name="Line 226">
          <a:extLst>
            <a:ext uri="{FF2B5EF4-FFF2-40B4-BE49-F238E27FC236}">
              <a16:creationId xmlns:a16="http://schemas.microsoft.com/office/drawing/2014/main" id="{00000000-0008-0000-0100-0000CB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52" name="Line 227">
          <a:extLst>
            <a:ext uri="{FF2B5EF4-FFF2-40B4-BE49-F238E27FC236}">
              <a16:creationId xmlns:a16="http://schemas.microsoft.com/office/drawing/2014/main" id="{00000000-0008-0000-0100-0000CC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53" name="Line 228">
          <a:extLst>
            <a:ext uri="{FF2B5EF4-FFF2-40B4-BE49-F238E27FC236}">
              <a16:creationId xmlns:a16="http://schemas.microsoft.com/office/drawing/2014/main" id="{00000000-0008-0000-0100-0000CD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54" name="Line 229">
          <a:extLst>
            <a:ext uri="{FF2B5EF4-FFF2-40B4-BE49-F238E27FC236}">
              <a16:creationId xmlns:a16="http://schemas.microsoft.com/office/drawing/2014/main" id="{00000000-0008-0000-0100-0000CE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55" name="Line 230">
          <a:extLst>
            <a:ext uri="{FF2B5EF4-FFF2-40B4-BE49-F238E27FC236}">
              <a16:creationId xmlns:a16="http://schemas.microsoft.com/office/drawing/2014/main" id="{00000000-0008-0000-0100-0000CF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56" name="Line 231">
          <a:extLst>
            <a:ext uri="{FF2B5EF4-FFF2-40B4-BE49-F238E27FC236}">
              <a16:creationId xmlns:a16="http://schemas.microsoft.com/office/drawing/2014/main" id="{00000000-0008-0000-0100-0000D0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57" name="Line 232">
          <a:extLst>
            <a:ext uri="{FF2B5EF4-FFF2-40B4-BE49-F238E27FC236}">
              <a16:creationId xmlns:a16="http://schemas.microsoft.com/office/drawing/2014/main" id="{00000000-0008-0000-0100-0000D1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458" name="Line 233">
          <a:extLst>
            <a:ext uri="{FF2B5EF4-FFF2-40B4-BE49-F238E27FC236}">
              <a16:creationId xmlns:a16="http://schemas.microsoft.com/office/drawing/2014/main" id="{00000000-0008-0000-0100-0000D2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59" name="Line 234">
          <a:extLst>
            <a:ext uri="{FF2B5EF4-FFF2-40B4-BE49-F238E27FC236}">
              <a16:creationId xmlns:a16="http://schemas.microsoft.com/office/drawing/2014/main" id="{00000000-0008-0000-0100-0000D3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60" name="Line 235">
          <a:extLst>
            <a:ext uri="{FF2B5EF4-FFF2-40B4-BE49-F238E27FC236}">
              <a16:creationId xmlns:a16="http://schemas.microsoft.com/office/drawing/2014/main" id="{00000000-0008-0000-0100-0000D4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61" name="Line 236">
          <a:extLst>
            <a:ext uri="{FF2B5EF4-FFF2-40B4-BE49-F238E27FC236}">
              <a16:creationId xmlns:a16="http://schemas.microsoft.com/office/drawing/2014/main" id="{00000000-0008-0000-0100-0000D5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62" name="Line 237">
          <a:extLst>
            <a:ext uri="{FF2B5EF4-FFF2-40B4-BE49-F238E27FC236}">
              <a16:creationId xmlns:a16="http://schemas.microsoft.com/office/drawing/2014/main" id="{00000000-0008-0000-0100-0000D6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463" name="Line 238">
          <a:extLst>
            <a:ext uri="{FF2B5EF4-FFF2-40B4-BE49-F238E27FC236}">
              <a16:creationId xmlns:a16="http://schemas.microsoft.com/office/drawing/2014/main" id="{00000000-0008-0000-0100-0000D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64" name="Line 239">
          <a:extLst>
            <a:ext uri="{FF2B5EF4-FFF2-40B4-BE49-F238E27FC236}">
              <a16:creationId xmlns:a16="http://schemas.microsoft.com/office/drawing/2014/main" id="{00000000-0008-0000-0100-0000D8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65" name="Line 240">
          <a:extLst>
            <a:ext uri="{FF2B5EF4-FFF2-40B4-BE49-F238E27FC236}">
              <a16:creationId xmlns:a16="http://schemas.microsoft.com/office/drawing/2014/main" id="{00000000-0008-0000-0100-0000D9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66" name="Line 241">
          <a:extLst>
            <a:ext uri="{FF2B5EF4-FFF2-40B4-BE49-F238E27FC236}">
              <a16:creationId xmlns:a16="http://schemas.microsoft.com/office/drawing/2014/main" id="{00000000-0008-0000-0100-0000DA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67" name="Line 242">
          <a:extLst>
            <a:ext uri="{FF2B5EF4-FFF2-40B4-BE49-F238E27FC236}">
              <a16:creationId xmlns:a16="http://schemas.microsoft.com/office/drawing/2014/main" id="{00000000-0008-0000-0100-0000DB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68" name="Line 243">
          <a:extLst>
            <a:ext uri="{FF2B5EF4-FFF2-40B4-BE49-F238E27FC236}">
              <a16:creationId xmlns:a16="http://schemas.microsoft.com/office/drawing/2014/main" id="{00000000-0008-0000-0100-0000DC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69" name="Line 244">
          <a:extLst>
            <a:ext uri="{FF2B5EF4-FFF2-40B4-BE49-F238E27FC236}">
              <a16:creationId xmlns:a16="http://schemas.microsoft.com/office/drawing/2014/main" id="{00000000-0008-0000-0100-0000DD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70" name="Line 245">
          <a:extLst>
            <a:ext uri="{FF2B5EF4-FFF2-40B4-BE49-F238E27FC236}">
              <a16:creationId xmlns:a16="http://schemas.microsoft.com/office/drawing/2014/main" id="{00000000-0008-0000-0100-0000DE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71" name="Line 246">
          <a:extLst>
            <a:ext uri="{FF2B5EF4-FFF2-40B4-BE49-F238E27FC236}">
              <a16:creationId xmlns:a16="http://schemas.microsoft.com/office/drawing/2014/main" id="{00000000-0008-0000-0100-0000DF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72" name="Line 247">
          <a:extLst>
            <a:ext uri="{FF2B5EF4-FFF2-40B4-BE49-F238E27FC236}">
              <a16:creationId xmlns:a16="http://schemas.microsoft.com/office/drawing/2014/main" id="{00000000-0008-0000-0100-0000E0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73" name="Line 248">
          <a:extLst>
            <a:ext uri="{FF2B5EF4-FFF2-40B4-BE49-F238E27FC236}">
              <a16:creationId xmlns:a16="http://schemas.microsoft.com/office/drawing/2014/main" id="{00000000-0008-0000-0100-0000E1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74" name="Line 249">
          <a:extLst>
            <a:ext uri="{FF2B5EF4-FFF2-40B4-BE49-F238E27FC236}">
              <a16:creationId xmlns:a16="http://schemas.microsoft.com/office/drawing/2014/main" id="{00000000-0008-0000-0100-0000E2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75" name="Line 250">
          <a:extLst>
            <a:ext uri="{FF2B5EF4-FFF2-40B4-BE49-F238E27FC236}">
              <a16:creationId xmlns:a16="http://schemas.microsoft.com/office/drawing/2014/main" id="{00000000-0008-0000-0100-0000E3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76" name="Line 251">
          <a:extLst>
            <a:ext uri="{FF2B5EF4-FFF2-40B4-BE49-F238E27FC236}">
              <a16:creationId xmlns:a16="http://schemas.microsoft.com/office/drawing/2014/main" id="{00000000-0008-0000-0100-0000E4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77" name="Line 252">
          <a:extLst>
            <a:ext uri="{FF2B5EF4-FFF2-40B4-BE49-F238E27FC236}">
              <a16:creationId xmlns:a16="http://schemas.microsoft.com/office/drawing/2014/main" id="{00000000-0008-0000-0100-0000E5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78" name="Line 253">
          <a:extLst>
            <a:ext uri="{FF2B5EF4-FFF2-40B4-BE49-F238E27FC236}">
              <a16:creationId xmlns:a16="http://schemas.microsoft.com/office/drawing/2014/main" id="{00000000-0008-0000-0100-0000E6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79" name="Line 254">
          <a:extLst>
            <a:ext uri="{FF2B5EF4-FFF2-40B4-BE49-F238E27FC236}">
              <a16:creationId xmlns:a16="http://schemas.microsoft.com/office/drawing/2014/main" id="{00000000-0008-0000-0100-0000E7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0" name="Line 255">
          <a:extLst>
            <a:ext uri="{FF2B5EF4-FFF2-40B4-BE49-F238E27FC236}">
              <a16:creationId xmlns:a16="http://schemas.microsoft.com/office/drawing/2014/main" id="{00000000-0008-0000-0100-0000E8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1" name="Line 256">
          <a:extLst>
            <a:ext uri="{FF2B5EF4-FFF2-40B4-BE49-F238E27FC236}">
              <a16:creationId xmlns:a16="http://schemas.microsoft.com/office/drawing/2014/main" id="{00000000-0008-0000-0100-0000E9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82" name="Line 257">
          <a:extLst>
            <a:ext uri="{FF2B5EF4-FFF2-40B4-BE49-F238E27FC236}">
              <a16:creationId xmlns:a16="http://schemas.microsoft.com/office/drawing/2014/main" id="{00000000-0008-0000-0100-0000EA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5483" name="Line 258">
          <a:extLst>
            <a:ext uri="{FF2B5EF4-FFF2-40B4-BE49-F238E27FC236}">
              <a16:creationId xmlns:a16="http://schemas.microsoft.com/office/drawing/2014/main" id="{00000000-0008-0000-0100-0000EB4D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5484" name="Line 259">
          <a:extLst>
            <a:ext uri="{FF2B5EF4-FFF2-40B4-BE49-F238E27FC236}">
              <a16:creationId xmlns:a16="http://schemas.microsoft.com/office/drawing/2014/main" id="{00000000-0008-0000-0100-0000EC4D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5485" name="Line 260">
          <a:extLst>
            <a:ext uri="{FF2B5EF4-FFF2-40B4-BE49-F238E27FC236}">
              <a16:creationId xmlns:a16="http://schemas.microsoft.com/office/drawing/2014/main" id="{00000000-0008-0000-0100-0000ED4D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5486" name="Line 261">
          <a:extLst>
            <a:ext uri="{FF2B5EF4-FFF2-40B4-BE49-F238E27FC236}">
              <a16:creationId xmlns:a16="http://schemas.microsoft.com/office/drawing/2014/main" id="{00000000-0008-0000-0100-0000EE4D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5487" name="Line 262">
          <a:extLst>
            <a:ext uri="{FF2B5EF4-FFF2-40B4-BE49-F238E27FC236}">
              <a16:creationId xmlns:a16="http://schemas.microsoft.com/office/drawing/2014/main" id="{00000000-0008-0000-0100-0000EF4D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88" name="Line 263">
          <a:extLst>
            <a:ext uri="{FF2B5EF4-FFF2-40B4-BE49-F238E27FC236}">
              <a16:creationId xmlns:a16="http://schemas.microsoft.com/office/drawing/2014/main" id="{00000000-0008-0000-0100-0000F0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89" name="Line 264">
          <a:extLst>
            <a:ext uri="{FF2B5EF4-FFF2-40B4-BE49-F238E27FC236}">
              <a16:creationId xmlns:a16="http://schemas.microsoft.com/office/drawing/2014/main" id="{00000000-0008-0000-0100-0000F1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90" name="Line 265">
          <a:extLst>
            <a:ext uri="{FF2B5EF4-FFF2-40B4-BE49-F238E27FC236}">
              <a16:creationId xmlns:a16="http://schemas.microsoft.com/office/drawing/2014/main" id="{00000000-0008-0000-0100-0000F2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91" name="Line 266">
          <a:extLst>
            <a:ext uri="{FF2B5EF4-FFF2-40B4-BE49-F238E27FC236}">
              <a16:creationId xmlns:a16="http://schemas.microsoft.com/office/drawing/2014/main" id="{00000000-0008-0000-0100-0000F3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92" name="Line 267">
          <a:extLst>
            <a:ext uri="{FF2B5EF4-FFF2-40B4-BE49-F238E27FC236}">
              <a16:creationId xmlns:a16="http://schemas.microsoft.com/office/drawing/2014/main" id="{00000000-0008-0000-0100-0000F4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93" name="Line 268">
          <a:extLst>
            <a:ext uri="{FF2B5EF4-FFF2-40B4-BE49-F238E27FC236}">
              <a16:creationId xmlns:a16="http://schemas.microsoft.com/office/drawing/2014/main" id="{00000000-0008-0000-0100-0000F5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94" name="Line 269">
          <a:extLst>
            <a:ext uri="{FF2B5EF4-FFF2-40B4-BE49-F238E27FC236}">
              <a16:creationId xmlns:a16="http://schemas.microsoft.com/office/drawing/2014/main" id="{00000000-0008-0000-0100-0000F6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95" name="Line 270">
          <a:extLst>
            <a:ext uri="{FF2B5EF4-FFF2-40B4-BE49-F238E27FC236}">
              <a16:creationId xmlns:a16="http://schemas.microsoft.com/office/drawing/2014/main" id="{00000000-0008-0000-0100-0000F7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96" name="Line 271">
          <a:extLst>
            <a:ext uri="{FF2B5EF4-FFF2-40B4-BE49-F238E27FC236}">
              <a16:creationId xmlns:a16="http://schemas.microsoft.com/office/drawing/2014/main" id="{00000000-0008-0000-0100-0000F8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97" name="Line 272">
          <a:extLst>
            <a:ext uri="{FF2B5EF4-FFF2-40B4-BE49-F238E27FC236}">
              <a16:creationId xmlns:a16="http://schemas.microsoft.com/office/drawing/2014/main" id="{00000000-0008-0000-0100-0000F9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98" name="Line 273">
          <a:extLst>
            <a:ext uri="{FF2B5EF4-FFF2-40B4-BE49-F238E27FC236}">
              <a16:creationId xmlns:a16="http://schemas.microsoft.com/office/drawing/2014/main" id="{00000000-0008-0000-0100-0000FA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99" name="Line 274">
          <a:extLst>
            <a:ext uri="{FF2B5EF4-FFF2-40B4-BE49-F238E27FC236}">
              <a16:creationId xmlns:a16="http://schemas.microsoft.com/office/drawing/2014/main" id="{00000000-0008-0000-0100-0000FB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500" name="Line 275">
          <a:extLst>
            <a:ext uri="{FF2B5EF4-FFF2-40B4-BE49-F238E27FC236}">
              <a16:creationId xmlns:a16="http://schemas.microsoft.com/office/drawing/2014/main" id="{00000000-0008-0000-0100-0000FC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501" name="Line 276">
          <a:extLst>
            <a:ext uri="{FF2B5EF4-FFF2-40B4-BE49-F238E27FC236}">
              <a16:creationId xmlns:a16="http://schemas.microsoft.com/office/drawing/2014/main" id="{00000000-0008-0000-0100-0000FD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502" name="Line 277">
          <a:extLst>
            <a:ext uri="{FF2B5EF4-FFF2-40B4-BE49-F238E27FC236}">
              <a16:creationId xmlns:a16="http://schemas.microsoft.com/office/drawing/2014/main" id="{00000000-0008-0000-0100-0000F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5503" name="Line 278">
          <a:extLst>
            <a:ext uri="{FF2B5EF4-FFF2-40B4-BE49-F238E27FC236}">
              <a16:creationId xmlns:a16="http://schemas.microsoft.com/office/drawing/2014/main" id="{00000000-0008-0000-0100-0000FF4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5504" name="Line 279">
          <a:extLst>
            <a:ext uri="{FF2B5EF4-FFF2-40B4-BE49-F238E27FC236}">
              <a16:creationId xmlns:a16="http://schemas.microsoft.com/office/drawing/2014/main" id="{00000000-0008-0000-0100-0000004E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505" name="Line 280">
          <a:extLst>
            <a:ext uri="{FF2B5EF4-FFF2-40B4-BE49-F238E27FC236}">
              <a16:creationId xmlns:a16="http://schemas.microsoft.com/office/drawing/2014/main" id="{00000000-0008-0000-0100-0000014E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506" name="Line 281">
          <a:extLst>
            <a:ext uri="{FF2B5EF4-FFF2-40B4-BE49-F238E27FC236}">
              <a16:creationId xmlns:a16="http://schemas.microsoft.com/office/drawing/2014/main" id="{00000000-0008-0000-0100-0000024E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507" name="Line 282">
          <a:extLst>
            <a:ext uri="{FF2B5EF4-FFF2-40B4-BE49-F238E27FC236}">
              <a16:creationId xmlns:a16="http://schemas.microsoft.com/office/drawing/2014/main" id="{00000000-0008-0000-0100-0000034E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508" name="Line 283">
          <a:extLst>
            <a:ext uri="{FF2B5EF4-FFF2-40B4-BE49-F238E27FC236}">
              <a16:creationId xmlns:a16="http://schemas.microsoft.com/office/drawing/2014/main" id="{00000000-0008-0000-0100-0000044E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509" name="Line 284">
          <a:extLst>
            <a:ext uri="{FF2B5EF4-FFF2-40B4-BE49-F238E27FC236}">
              <a16:creationId xmlns:a16="http://schemas.microsoft.com/office/drawing/2014/main" id="{00000000-0008-0000-0100-0000054E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510" name="Line 285">
          <a:extLst>
            <a:ext uri="{FF2B5EF4-FFF2-40B4-BE49-F238E27FC236}">
              <a16:creationId xmlns:a16="http://schemas.microsoft.com/office/drawing/2014/main" id="{00000000-0008-0000-0100-0000064E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511" name="Line 286">
          <a:extLst>
            <a:ext uri="{FF2B5EF4-FFF2-40B4-BE49-F238E27FC236}">
              <a16:creationId xmlns:a16="http://schemas.microsoft.com/office/drawing/2014/main" id="{00000000-0008-0000-0100-0000074E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512" name="Line 287">
          <a:extLst>
            <a:ext uri="{FF2B5EF4-FFF2-40B4-BE49-F238E27FC236}">
              <a16:creationId xmlns:a16="http://schemas.microsoft.com/office/drawing/2014/main" id="{00000000-0008-0000-0100-0000084E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513" name="Line 288">
          <a:extLst>
            <a:ext uri="{FF2B5EF4-FFF2-40B4-BE49-F238E27FC236}">
              <a16:creationId xmlns:a16="http://schemas.microsoft.com/office/drawing/2014/main" id="{00000000-0008-0000-0100-0000094E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514" name="Line 289">
          <a:extLst>
            <a:ext uri="{FF2B5EF4-FFF2-40B4-BE49-F238E27FC236}">
              <a16:creationId xmlns:a16="http://schemas.microsoft.com/office/drawing/2014/main" id="{00000000-0008-0000-0100-00000A4E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515" name="Line 290">
          <a:extLst>
            <a:ext uri="{FF2B5EF4-FFF2-40B4-BE49-F238E27FC236}">
              <a16:creationId xmlns:a16="http://schemas.microsoft.com/office/drawing/2014/main" id="{00000000-0008-0000-0100-00000B4E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516" name="Line 291">
          <a:extLst>
            <a:ext uri="{FF2B5EF4-FFF2-40B4-BE49-F238E27FC236}">
              <a16:creationId xmlns:a16="http://schemas.microsoft.com/office/drawing/2014/main" id="{00000000-0008-0000-0100-00000C4E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517" name="Line 292">
          <a:extLst>
            <a:ext uri="{FF2B5EF4-FFF2-40B4-BE49-F238E27FC236}">
              <a16:creationId xmlns:a16="http://schemas.microsoft.com/office/drawing/2014/main" id="{00000000-0008-0000-0100-00000D4E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518" name="Line 293">
          <a:extLst>
            <a:ext uri="{FF2B5EF4-FFF2-40B4-BE49-F238E27FC236}">
              <a16:creationId xmlns:a16="http://schemas.microsoft.com/office/drawing/2014/main" id="{00000000-0008-0000-0100-00000E4E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519" name="Line 294">
          <a:extLst>
            <a:ext uri="{FF2B5EF4-FFF2-40B4-BE49-F238E27FC236}">
              <a16:creationId xmlns:a16="http://schemas.microsoft.com/office/drawing/2014/main" id="{00000000-0008-0000-0100-00000F4E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520" name="Line 295">
          <a:extLst>
            <a:ext uri="{FF2B5EF4-FFF2-40B4-BE49-F238E27FC236}">
              <a16:creationId xmlns:a16="http://schemas.microsoft.com/office/drawing/2014/main" id="{00000000-0008-0000-0100-0000104E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521" name="Line 296">
          <a:extLst>
            <a:ext uri="{FF2B5EF4-FFF2-40B4-BE49-F238E27FC236}">
              <a16:creationId xmlns:a16="http://schemas.microsoft.com/office/drawing/2014/main" id="{00000000-0008-0000-0100-0000114E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522" name="Line 297">
          <a:extLst>
            <a:ext uri="{FF2B5EF4-FFF2-40B4-BE49-F238E27FC236}">
              <a16:creationId xmlns:a16="http://schemas.microsoft.com/office/drawing/2014/main" id="{00000000-0008-0000-0100-0000124E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523" name="Line 298">
          <a:extLst>
            <a:ext uri="{FF2B5EF4-FFF2-40B4-BE49-F238E27FC236}">
              <a16:creationId xmlns:a16="http://schemas.microsoft.com/office/drawing/2014/main" id="{00000000-0008-0000-0100-0000134E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4" name="Line 174">
          <a:extLst>
            <a:ext uri="{FF2B5EF4-FFF2-40B4-BE49-F238E27FC236}">
              <a16:creationId xmlns:a16="http://schemas.microsoft.com/office/drawing/2014/main" id="{00000000-0008-0000-0100-000014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5" name="Line 175">
          <a:extLst>
            <a:ext uri="{FF2B5EF4-FFF2-40B4-BE49-F238E27FC236}">
              <a16:creationId xmlns:a16="http://schemas.microsoft.com/office/drawing/2014/main" id="{00000000-0008-0000-0100-000015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6" name="Line 238">
          <a:extLst>
            <a:ext uri="{FF2B5EF4-FFF2-40B4-BE49-F238E27FC236}">
              <a16:creationId xmlns:a16="http://schemas.microsoft.com/office/drawing/2014/main" id="{00000000-0008-0000-0100-000016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7" name="Line 251">
          <a:extLst>
            <a:ext uri="{FF2B5EF4-FFF2-40B4-BE49-F238E27FC236}">
              <a16:creationId xmlns:a16="http://schemas.microsoft.com/office/drawing/2014/main" id="{00000000-0008-0000-0100-000017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8" name="Line 286">
          <a:extLst>
            <a:ext uri="{FF2B5EF4-FFF2-40B4-BE49-F238E27FC236}">
              <a16:creationId xmlns:a16="http://schemas.microsoft.com/office/drawing/2014/main" id="{00000000-0008-0000-0100-000018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15" name="Line 170">
          <a:extLst>
            <a:ext uri="{FF2B5EF4-FFF2-40B4-BE49-F238E27FC236}">
              <a16:creationId xmlns:a16="http://schemas.microsoft.com/office/drawing/2014/main" id="{00000000-0008-0000-0200-00001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16" name="Line 171">
          <a:extLst>
            <a:ext uri="{FF2B5EF4-FFF2-40B4-BE49-F238E27FC236}">
              <a16:creationId xmlns:a16="http://schemas.microsoft.com/office/drawing/2014/main" id="{00000000-0008-0000-0200-00002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17" name="Line 172">
          <a:extLst>
            <a:ext uri="{FF2B5EF4-FFF2-40B4-BE49-F238E27FC236}">
              <a16:creationId xmlns:a16="http://schemas.microsoft.com/office/drawing/2014/main" id="{00000000-0008-0000-0200-000021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18" name="Line 173">
          <a:extLst>
            <a:ext uri="{FF2B5EF4-FFF2-40B4-BE49-F238E27FC236}">
              <a16:creationId xmlns:a16="http://schemas.microsoft.com/office/drawing/2014/main" id="{00000000-0008-0000-0200-000022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19" name="Line 174">
          <a:extLst>
            <a:ext uri="{FF2B5EF4-FFF2-40B4-BE49-F238E27FC236}">
              <a16:creationId xmlns:a16="http://schemas.microsoft.com/office/drawing/2014/main" id="{00000000-0008-0000-0200-00002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20" name="Line 175">
          <a:extLst>
            <a:ext uri="{FF2B5EF4-FFF2-40B4-BE49-F238E27FC236}">
              <a16:creationId xmlns:a16="http://schemas.microsoft.com/office/drawing/2014/main" id="{00000000-0008-0000-0200-000024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21" name="Line 176">
          <a:extLst>
            <a:ext uri="{FF2B5EF4-FFF2-40B4-BE49-F238E27FC236}">
              <a16:creationId xmlns:a16="http://schemas.microsoft.com/office/drawing/2014/main" id="{00000000-0008-0000-0200-000025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22" name="Line 177">
          <a:extLst>
            <a:ext uri="{FF2B5EF4-FFF2-40B4-BE49-F238E27FC236}">
              <a16:creationId xmlns:a16="http://schemas.microsoft.com/office/drawing/2014/main" id="{00000000-0008-0000-0200-000026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23" name="Line 178">
          <a:extLst>
            <a:ext uri="{FF2B5EF4-FFF2-40B4-BE49-F238E27FC236}">
              <a16:creationId xmlns:a16="http://schemas.microsoft.com/office/drawing/2014/main" id="{00000000-0008-0000-0200-000027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24" name="Line 179">
          <a:extLst>
            <a:ext uri="{FF2B5EF4-FFF2-40B4-BE49-F238E27FC236}">
              <a16:creationId xmlns:a16="http://schemas.microsoft.com/office/drawing/2014/main" id="{00000000-0008-0000-0200-000028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25" name="Line 180">
          <a:extLst>
            <a:ext uri="{FF2B5EF4-FFF2-40B4-BE49-F238E27FC236}">
              <a16:creationId xmlns:a16="http://schemas.microsoft.com/office/drawing/2014/main" id="{00000000-0008-0000-0200-000029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26" name="Line 181">
          <a:extLst>
            <a:ext uri="{FF2B5EF4-FFF2-40B4-BE49-F238E27FC236}">
              <a16:creationId xmlns:a16="http://schemas.microsoft.com/office/drawing/2014/main" id="{00000000-0008-0000-0200-00002A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27" name="Line 182">
          <a:extLst>
            <a:ext uri="{FF2B5EF4-FFF2-40B4-BE49-F238E27FC236}">
              <a16:creationId xmlns:a16="http://schemas.microsoft.com/office/drawing/2014/main" id="{00000000-0008-0000-0200-00002B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828" name="Line 183">
          <a:extLst>
            <a:ext uri="{FF2B5EF4-FFF2-40B4-BE49-F238E27FC236}">
              <a16:creationId xmlns:a16="http://schemas.microsoft.com/office/drawing/2014/main" id="{00000000-0008-0000-0200-00002C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829" name="Line 184">
          <a:extLst>
            <a:ext uri="{FF2B5EF4-FFF2-40B4-BE49-F238E27FC236}">
              <a16:creationId xmlns:a16="http://schemas.microsoft.com/office/drawing/2014/main" id="{00000000-0008-0000-0200-00002D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830" name="Line 185">
          <a:extLst>
            <a:ext uri="{FF2B5EF4-FFF2-40B4-BE49-F238E27FC236}">
              <a16:creationId xmlns:a16="http://schemas.microsoft.com/office/drawing/2014/main" id="{00000000-0008-0000-0200-00002E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31" name="Line 186">
          <a:extLst>
            <a:ext uri="{FF2B5EF4-FFF2-40B4-BE49-F238E27FC236}">
              <a16:creationId xmlns:a16="http://schemas.microsoft.com/office/drawing/2014/main" id="{00000000-0008-0000-0200-00002F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32" name="Line 187">
          <a:extLst>
            <a:ext uri="{FF2B5EF4-FFF2-40B4-BE49-F238E27FC236}">
              <a16:creationId xmlns:a16="http://schemas.microsoft.com/office/drawing/2014/main" id="{00000000-0008-0000-0200-000030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33" name="Line 188">
          <a:extLst>
            <a:ext uri="{FF2B5EF4-FFF2-40B4-BE49-F238E27FC236}">
              <a16:creationId xmlns:a16="http://schemas.microsoft.com/office/drawing/2014/main" id="{00000000-0008-0000-0200-000031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34" name="Line 189">
          <a:extLst>
            <a:ext uri="{FF2B5EF4-FFF2-40B4-BE49-F238E27FC236}">
              <a16:creationId xmlns:a16="http://schemas.microsoft.com/office/drawing/2014/main" id="{00000000-0008-0000-0200-000032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35" name="Line 190">
          <a:extLst>
            <a:ext uri="{FF2B5EF4-FFF2-40B4-BE49-F238E27FC236}">
              <a16:creationId xmlns:a16="http://schemas.microsoft.com/office/drawing/2014/main" id="{00000000-0008-0000-0200-000033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36" name="Line 191">
          <a:extLst>
            <a:ext uri="{FF2B5EF4-FFF2-40B4-BE49-F238E27FC236}">
              <a16:creationId xmlns:a16="http://schemas.microsoft.com/office/drawing/2014/main" id="{00000000-0008-0000-0200-000034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37" name="Line 192">
          <a:extLst>
            <a:ext uri="{FF2B5EF4-FFF2-40B4-BE49-F238E27FC236}">
              <a16:creationId xmlns:a16="http://schemas.microsoft.com/office/drawing/2014/main" id="{00000000-0008-0000-0200-000035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38" name="Line 193">
          <a:extLst>
            <a:ext uri="{FF2B5EF4-FFF2-40B4-BE49-F238E27FC236}">
              <a16:creationId xmlns:a16="http://schemas.microsoft.com/office/drawing/2014/main" id="{00000000-0008-0000-0200-000036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39" name="Line 194">
          <a:extLst>
            <a:ext uri="{FF2B5EF4-FFF2-40B4-BE49-F238E27FC236}">
              <a16:creationId xmlns:a16="http://schemas.microsoft.com/office/drawing/2014/main" id="{00000000-0008-0000-0200-00003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40" name="Line 195">
          <a:extLst>
            <a:ext uri="{FF2B5EF4-FFF2-40B4-BE49-F238E27FC236}">
              <a16:creationId xmlns:a16="http://schemas.microsoft.com/office/drawing/2014/main" id="{00000000-0008-0000-0200-000038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41" name="Line 196">
          <a:extLst>
            <a:ext uri="{FF2B5EF4-FFF2-40B4-BE49-F238E27FC236}">
              <a16:creationId xmlns:a16="http://schemas.microsoft.com/office/drawing/2014/main" id="{00000000-0008-0000-0200-000039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42" name="Line 197">
          <a:extLst>
            <a:ext uri="{FF2B5EF4-FFF2-40B4-BE49-F238E27FC236}">
              <a16:creationId xmlns:a16="http://schemas.microsoft.com/office/drawing/2014/main" id="{00000000-0008-0000-0200-00003A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43" name="Line 198">
          <a:extLst>
            <a:ext uri="{FF2B5EF4-FFF2-40B4-BE49-F238E27FC236}">
              <a16:creationId xmlns:a16="http://schemas.microsoft.com/office/drawing/2014/main" id="{00000000-0008-0000-0200-00003B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844" name="Line 199">
          <a:extLst>
            <a:ext uri="{FF2B5EF4-FFF2-40B4-BE49-F238E27FC236}">
              <a16:creationId xmlns:a16="http://schemas.microsoft.com/office/drawing/2014/main" id="{00000000-0008-0000-0200-00003C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45" name="Line 200">
          <a:extLst>
            <a:ext uri="{FF2B5EF4-FFF2-40B4-BE49-F238E27FC236}">
              <a16:creationId xmlns:a16="http://schemas.microsoft.com/office/drawing/2014/main" id="{00000000-0008-0000-0200-00003D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46" name="Line 201">
          <a:extLst>
            <a:ext uri="{FF2B5EF4-FFF2-40B4-BE49-F238E27FC236}">
              <a16:creationId xmlns:a16="http://schemas.microsoft.com/office/drawing/2014/main" id="{00000000-0008-0000-0200-00003E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47" name="Line 202">
          <a:extLst>
            <a:ext uri="{FF2B5EF4-FFF2-40B4-BE49-F238E27FC236}">
              <a16:creationId xmlns:a16="http://schemas.microsoft.com/office/drawing/2014/main" id="{00000000-0008-0000-0200-00003F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48" name="Line 203">
          <a:extLst>
            <a:ext uri="{FF2B5EF4-FFF2-40B4-BE49-F238E27FC236}">
              <a16:creationId xmlns:a16="http://schemas.microsoft.com/office/drawing/2014/main" id="{00000000-0008-0000-0200-000040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49" name="Line 204">
          <a:extLst>
            <a:ext uri="{FF2B5EF4-FFF2-40B4-BE49-F238E27FC236}">
              <a16:creationId xmlns:a16="http://schemas.microsoft.com/office/drawing/2014/main" id="{00000000-0008-0000-0200-000041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50" name="Line 205">
          <a:extLst>
            <a:ext uri="{FF2B5EF4-FFF2-40B4-BE49-F238E27FC236}">
              <a16:creationId xmlns:a16="http://schemas.microsoft.com/office/drawing/2014/main" id="{00000000-0008-0000-0200-00004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851" name="Line 206">
          <a:extLst>
            <a:ext uri="{FF2B5EF4-FFF2-40B4-BE49-F238E27FC236}">
              <a16:creationId xmlns:a16="http://schemas.microsoft.com/office/drawing/2014/main" id="{00000000-0008-0000-0200-000043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852" name="Line 207">
          <a:extLst>
            <a:ext uri="{FF2B5EF4-FFF2-40B4-BE49-F238E27FC236}">
              <a16:creationId xmlns:a16="http://schemas.microsoft.com/office/drawing/2014/main" id="{00000000-0008-0000-0200-000044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3" name="Line 208">
          <a:extLst>
            <a:ext uri="{FF2B5EF4-FFF2-40B4-BE49-F238E27FC236}">
              <a16:creationId xmlns:a16="http://schemas.microsoft.com/office/drawing/2014/main" id="{00000000-0008-0000-0200-000045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4" name="Line 209">
          <a:extLst>
            <a:ext uri="{FF2B5EF4-FFF2-40B4-BE49-F238E27FC236}">
              <a16:creationId xmlns:a16="http://schemas.microsoft.com/office/drawing/2014/main" id="{00000000-0008-0000-0200-000046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55" name="Line 210">
          <a:extLst>
            <a:ext uri="{FF2B5EF4-FFF2-40B4-BE49-F238E27FC236}">
              <a16:creationId xmlns:a16="http://schemas.microsoft.com/office/drawing/2014/main" id="{00000000-0008-0000-0200-00004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56" name="Line 211">
          <a:extLst>
            <a:ext uri="{FF2B5EF4-FFF2-40B4-BE49-F238E27FC236}">
              <a16:creationId xmlns:a16="http://schemas.microsoft.com/office/drawing/2014/main" id="{00000000-0008-0000-0200-000048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57" name="Line 212">
          <a:extLst>
            <a:ext uri="{FF2B5EF4-FFF2-40B4-BE49-F238E27FC236}">
              <a16:creationId xmlns:a16="http://schemas.microsoft.com/office/drawing/2014/main" id="{00000000-0008-0000-0200-00004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58" name="Line 213">
          <a:extLst>
            <a:ext uri="{FF2B5EF4-FFF2-40B4-BE49-F238E27FC236}">
              <a16:creationId xmlns:a16="http://schemas.microsoft.com/office/drawing/2014/main" id="{00000000-0008-0000-0200-00004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859" name="Line 214">
          <a:extLst>
            <a:ext uri="{FF2B5EF4-FFF2-40B4-BE49-F238E27FC236}">
              <a16:creationId xmlns:a16="http://schemas.microsoft.com/office/drawing/2014/main" id="{00000000-0008-0000-0200-00004B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60" name="Line 215">
          <a:extLst>
            <a:ext uri="{FF2B5EF4-FFF2-40B4-BE49-F238E27FC236}">
              <a16:creationId xmlns:a16="http://schemas.microsoft.com/office/drawing/2014/main" id="{00000000-0008-0000-0200-00004C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61" name="Line 216">
          <a:extLst>
            <a:ext uri="{FF2B5EF4-FFF2-40B4-BE49-F238E27FC236}">
              <a16:creationId xmlns:a16="http://schemas.microsoft.com/office/drawing/2014/main" id="{00000000-0008-0000-0200-00004D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62" name="Line 217">
          <a:extLst>
            <a:ext uri="{FF2B5EF4-FFF2-40B4-BE49-F238E27FC236}">
              <a16:creationId xmlns:a16="http://schemas.microsoft.com/office/drawing/2014/main" id="{00000000-0008-0000-0200-00004E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63" name="Line 218">
          <a:extLst>
            <a:ext uri="{FF2B5EF4-FFF2-40B4-BE49-F238E27FC236}">
              <a16:creationId xmlns:a16="http://schemas.microsoft.com/office/drawing/2014/main" id="{00000000-0008-0000-0200-00004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64" name="Line 219">
          <a:extLst>
            <a:ext uri="{FF2B5EF4-FFF2-40B4-BE49-F238E27FC236}">
              <a16:creationId xmlns:a16="http://schemas.microsoft.com/office/drawing/2014/main" id="{00000000-0008-0000-0200-00005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865" name="Line 220">
          <a:extLst>
            <a:ext uri="{FF2B5EF4-FFF2-40B4-BE49-F238E27FC236}">
              <a16:creationId xmlns:a16="http://schemas.microsoft.com/office/drawing/2014/main" id="{00000000-0008-0000-0200-000051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66" name="Line 221">
          <a:extLst>
            <a:ext uri="{FF2B5EF4-FFF2-40B4-BE49-F238E27FC236}">
              <a16:creationId xmlns:a16="http://schemas.microsoft.com/office/drawing/2014/main" id="{00000000-0008-0000-0200-000052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67" name="Line 222">
          <a:extLst>
            <a:ext uri="{FF2B5EF4-FFF2-40B4-BE49-F238E27FC236}">
              <a16:creationId xmlns:a16="http://schemas.microsoft.com/office/drawing/2014/main" id="{00000000-0008-0000-0200-00005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68" name="Line 223">
          <a:extLst>
            <a:ext uri="{FF2B5EF4-FFF2-40B4-BE49-F238E27FC236}">
              <a16:creationId xmlns:a16="http://schemas.microsoft.com/office/drawing/2014/main" id="{00000000-0008-0000-0200-000054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69" name="Line 224">
          <a:extLst>
            <a:ext uri="{FF2B5EF4-FFF2-40B4-BE49-F238E27FC236}">
              <a16:creationId xmlns:a16="http://schemas.microsoft.com/office/drawing/2014/main" id="{00000000-0008-0000-0200-000055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70" name="Line 225">
          <a:extLst>
            <a:ext uri="{FF2B5EF4-FFF2-40B4-BE49-F238E27FC236}">
              <a16:creationId xmlns:a16="http://schemas.microsoft.com/office/drawing/2014/main" id="{00000000-0008-0000-0200-000056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71" name="Line 226">
          <a:extLst>
            <a:ext uri="{FF2B5EF4-FFF2-40B4-BE49-F238E27FC236}">
              <a16:creationId xmlns:a16="http://schemas.microsoft.com/office/drawing/2014/main" id="{00000000-0008-0000-0200-000057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72" name="Line 227">
          <a:extLst>
            <a:ext uri="{FF2B5EF4-FFF2-40B4-BE49-F238E27FC236}">
              <a16:creationId xmlns:a16="http://schemas.microsoft.com/office/drawing/2014/main" id="{00000000-0008-0000-0200-000058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873" name="Line 228">
          <a:extLst>
            <a:ext uri="{FF2B5EF4-FFF2-40B4-BE49-F238E27FC236}">
              <a16:creationId xmlns:a16="http://schemas.microsoft.com/office/drawing/2014/main" id="{00000000-0008-0000-0200-000059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74" name="Line 229">
          <a:extLst>
            <a:ext uri="{FF2B5EF4-FFF2-40B4-BE49-F238E27FC236}">
              <a16:creationId xmlns:a16="http://schemas.microsoft.com/office/drawing/2014/main" id="{00000000-0008-0000-0200-00005A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5" name="Line 230">
          <a:extLst>
            <a:ext uri="{FF2B5EF4-FFF2-40B4-BE49-F238E27FC236}">
              <a16:creationId xmlns:a16="http://schemas.microsoft.com/office/drawing/2014/main" id="{00000000-0008-0000-0200-00005B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6" name="Line 231">
          <a:extLst>
            <a:ext uri="{FF2B5EF4-FFF2-40B4-BE49-F238E27FC236}">
              <a16:creationId xmlns:a16="http://schemas.microsoft.com/office/drawing/2014/main" id="{00000000-0008-0000-0200-00005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77" name="Line 232">
          <a:extLst>
            <a:ext uri="{FF2B5EF4-FFF2-40B4-BE49-F238E27FC236}">
              <a16:creationId xmlns:a16="http://schemas.microsoft.com/office/drawing/2014/main" id="{00000000-0008-0000-0200-00005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78" name="Line 233">
          <a:extLst>
            <a:ext uri="{FF2B5EF4-FFF2-40B4-BE49-F238E27FC236}">
              <a16:creationId xmlns:a16="http://schemas.microsoft.com/office/drawing/2014/main" id="{00000000-0008-0000-0200-00005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79" name="Line 234">
          <a:extLst>
            <a:ext uri="{FF2B5EF4-FFF2-40B4-BE49-F238E27FC236}">
              <a16:creationId xmlns:a16="http://schemas.microsoft.com/office/drawing/2014/main" id="{00000000-0008-0000-0200-00005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80" name="Line 235">
          <a:extLst>
            <a:ext uri="{FF2B5EF4-FFF2-40B4-BE49-F238E27FC236}">
              <a16:creationId xmlns:a16="http://schemas.microsoft.com/office/drawing/2014/main" id="{00000000-0008-0000-0200-00006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81" name="Line 236">
          <a:extLst>
            <a:ext uri="{FF2B5EF4-FFF2-40B4-BE49-F238E27FC236}">
              <a16:creationId xmlns:a16="http://schemas.microsoft.com/office/drawing/2014/main" id="{00000000-0008-0000-0200-00006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82" name="Line 237">
          <a:extLst>
            <a:ext uri="{FF2B5EF4-FFF2-40B4-BE49-F238E27FC236}">
              <a16:creationId xmlns:a16="http://schemas.microsoft.com/office/drawing/2014/main" id="{00000000-0008-0000-0200-00006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83" name="Line 238">
          <a:extLst>
            <a:ext uri="{FF2B5EF4-FFF2-40B4-BE49-F238E27FC236}">
              <a16:creationId xmlns:a16="http://schemas.microsoft.com/office/drawing/2014/main" id="{00000000-0008-0000-0200-00006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84" name="Line 239">
          <a:extLst>
            <a:ext uri="{FF2B5EF4-FFF2-40B4-BE49-F238E27FC236}">
              <a16:creationId xmlns:a16="http://schemas.microsoft.com/office/drawing/2014/main" id="{00000000-0008-0000-0200-00006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85" name="Line 240">
          <a:extLst>
            <a:ext uri="{FF2B5EF4-FFF2-40B4-BE49-F238E27FC236}">
              <a16:creationId xmlns:a16="http://schemas.microsoft.com/office/drawing/2014/main" id="{00000000-0008-0000-0200-00006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86" name="Line 241">
          <a:extLst>
            <a:ext uri="{FF2B5EF4-FFF2-40B4-BE49-F238E27FC236}">
              <a16:creationId xmlns:a16="http://schemas.microsoft.com/office/drawing/2014/main" id="{00000000-0008-0000-0200-00006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87" name="Line 242">
          <a:extLst>
            <a:ext uri="{FF2B5EF4-FFF2-40B4-BE49-F238E27FC236}">
              <a16:creationId xmlns:a16="http://schemas.microsoft.com/office/drawing/2014/main" id="{00000000-0008-0000-0200-00006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88" name="Line 243">
          <a:extLst>
            <a:ext uri="{FF2B5EF4-FFF2-40B4-BE49-F238E27FC236}">
              <a16:creationId xmlns:a16="http://schemas.microsoft.com/office/drawing/2014/main" id="{00000000-0008-0000-0200-00006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89" name="Line 244">
          <a:extLst>
            <a:ext uri="{FF2B5EF4-FFF2-40B4-BE49-F238E27FC236}">
              <a16:creationId xmlns:a16="http://schemas.microsoft.com/office/drawing/2014/main" id="{00000000-0008-0000-0200-00006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90" name="Line 245">
          <a:extLst>
            <a:ext uri="{FF2B5EF4-FFF2-40B4-BE49-F238E27FC236}">
              <a16:creationId xmlns:a16="http://schemas.microsoft.com/office/drawing/2014/main" id="{00000000-0008-0000-0200-00006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91" name="Line 246">
          <a:extLst>
            <a:ext uri="{FF2B5EF4-FFF2-40B4-BE49-F238E27FC236}">
              <a16:creationId xmlns:a16="http://schemas.microsoft.com/office/drawing/2014/main" id="{00000000-0008-0000-0200-00006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92" name="Line 247">
          <a:extLst>
            <a:ext uri="{FF2B5EF4-FFF2-40B4-BE49-F238E27FC236}">
              <a16:creationId xmlns:a16="http://schemas.microsoft.com/office/drawing/2014/main" id="{00000000-0008-0000-0200-00006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3" name="Line 248">
          <a:extLst>
            <a:ext uri="{FF2B5EF4-FFF2-40B4-BE49-F238E27FC236}">
              <a16:creationId xmlns:a16="http://schemas.microsoft.com/office/drawing/2014/main" id="{00000000-0008-0000-0200-00006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4" name="Line 249">
          <a:extLst>
            <a:ext uri="{FF2B5EF4-FFF2-40B4-BE49-F238E27FC236}">
              <a16:creationId xmlns:a16="http://schemas.microsoft.com/office/drawing/2014/main" id="{00000000-0008-0000-0200-00006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95" name="Line 250">
          <a:extLst>
            <a:ext uri="{FF2B5EF4-FFF2-40B4-BE49-F238E27FC236}">
              <a16:creationId xmlns:a16="http://schemas.microsoft.com/office/drawing/2014/main" id="{00000000-0008-0000-0200-00006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96" name="Line 251">
          <a:extLst>
            <a:ext uri="{FF2B5EF4-FFF2-40B4-BE49-F238E27FC236}">
              <a16:creationId xmlns:a16="http://schemas.microsoft.com/office/drawing/2014/main" id="{00000000-0008-0000-0200-000070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97" name="Line 252">
          <a:extLst>
            <a:ext uri="{FF2B5EF4-FFF2-40B4-BE49-F238E27FC236}">
              <a16:creationId xmlns:a16="http://schemas.microsoft.com/office/drawing/2014/main" id="{00000000-0008-0000-0200-000071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98" name="Line 253">
          <a:extLst>
            <a:ext uri="{FF2B5EF4-FFF2-40B4-BE49-F238E27FC236}">
              <a16:creationId xmlns:a16="http://schemas.microsoft.com/office/drawing/2014/main" id="{00000000-0008-0000-0200-000072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99" name="Line 254">
          <a:extLst>
            <a:ext uri="{FF2B5EF4-FFF2-40B4-BE49-F238E27FC236}">
              <a16:creationId xmlns:a16="http://schemas.microsoft.com/office/drawing/2014/main" id="{00000000-0008-0000-0200-000073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0" name="Line 255">
          <a:extLst>
            <a:ext uri="{FF2B5EF4-FFF2-40B4-BE49-F238E27FC236}">
              <a16:creationId xmlns:a16="http://schemas.microsoft.com/office/drawing/2014/main" id="{00000000-0008-0000-0200-000074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1" name="Line 256">
          <a:extLst>
            <a:ext uri="{FF2B5EF4-FFF2-40B4-BE49-F238E27FC236}">
              <a16:creationId xmlns:a16="http://schemas.microsoft.com/office/drawing/2014/main" id="{00000000-0008-0000-0200-00007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902" name="Line 257">
          <a:extLst>
            <a:ext uri="{FF2B5EF4-FFF2-40B4-BE49-F238E27FC236}">
              <a16:creationId xmlns:a16="http://schemas.microsoft.com/office/drawing/2014/main" id="{00000000-0008-0000-0200-000076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6903" name="Line 258">
          <a:extLst>
            <a:ext uri="{FF2B5EF4-FFF2-40B4-BE49-F238E27FC236}">
              <a16:creationId xmlns:a16="http://schemas.microsoft.com/office/drawing/2014/main" id="{00000000-0008-0000-0200-000077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6904" name="Line 259">
          <a:extLst>
            <a:ext uri="{FF2B5EF4-FFF2-40B4-BE49-F238E27FC236}">
              <a16:creationId xmlns:a16="http://schemas.microsoft.com/office/drawing/2014/main" id="{00000000-0008-0000-0200-000078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6905" name="Line 260">
          <a:extLst>
            <a:ext uri="{FF2B5EF4-FFF2-40B4-BE49-F238E27FC236}">
              <a16:creationId xmlns:a16="http://schemas.microsoft.com/office/drawing/2014/main" id="{00000000-0008-0000-0200-000079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6906" name="Line 261">
          <a:extLst>
            <a:ext uri="{FF2B5EF4-FFF2-40B4-BE49-F238E27FC236}">
              <a16:creationId xmlns:a16="http://schemas.microsoft.com/office/drawing/2014/main" id="{00000000-0008-0000-0200-00007A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07" name="Line 262">
          <a:extLst>
            <a:ext uri="{FF2B5EF4-FFF2-40B4-BE49-F238E27FC236}">
              <a16:creationId xmlns:a16="http://schemas.microsoft.com/office/drawing/2014/main" id="{00000000-0008-0000-0200-00007B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08" name="Line 263">
          <a:extLst>
            <a:ext uri="{FF2B5EF4-FFF2-40B4-BE49-F238E27FC236}">
              <a16:creationId xmlns:a16="http://schemas.microsoft.com/office/drawing/2014/main" id="{00000000-0008-0000-0200-00007C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09" name="Line 264">
          <a:extLst>
            <a:ext uri="{FF2B5EF4-FFF2-40B4-BE49-F238E27FC236}">
              <a16:creationId xmlns:a16="http://schemas.microsoft.com/office/drawing/2014/main" id="{00000000-0008-0000-0200-00007D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10" name="Line 265">
          <a:extLst>
            <a:ext uri="{FF2B5EF4-FFF2-40B4-BE49-F238E27FC236}">
              <a16:creationId xmlns:a16="http://schemas.microsoft.com/office/drawing/2014/main" id="{00000000-0008-0000-0200-00007E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11" name="Line 266">
          <a:extLst>
            <a:ext uri="{FF2B5EF4-FFF2-40B4-BE49-F238E27FC236}">
              <a16:creationId xmlns:a16="http://schemas.microsoft.com/office/drawing/2014/main" id="{00000000-0008-0000-0200-00007F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12" name="Line 267">
          <a:extLst>
            <a:ext uri="{FF2B5EF4-FFF2-40B4-BE49-F238E27FC236}">
              <a16:creationId xmlns:a16="http://schemas.microsoft.com/office/drawing/2014/main" id="{00000000-0008-0000-0200-000080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13" name="Line 268">
          <a:extLst>
            <a:ext uri="{FF2B5EF4-FFF2-40B4-BE49-F238E27FC236}">
              <a16:creationId xmlns:a16="http://schemas.microsoft.com/office/drawing/2014/main" id="{00000000-0008-0000-0200-000081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14" name="Line 269">
          <a:extLst>
            <a:ext uri="{FF2B5EF4-FFF2-40B4-BE49-F238E27FC236}">
              <a16:creationId xmlns:a16="http://schemas.microsoft.com/office/drawing/2014/main" id="{00000000-0008-0000-0200-000082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15" name="Line 270">
          <a:extLst>
            <a:ext uri="{FF2B5EF4-FFF2-40B4-BE49-F238E27FC236}">
              <a16:creationId xmlns:a16="http://schemas.microsoft.com/office/drawing/2014/main" id="{00000000-0008-0000-0200-000083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16" name="Line 271">
          <a:extLst>
            <a:ext uri="{FF2B5EF4-FFF2-40B4-BE49-F238E27FC236}">
              <a16:creationId xmlns:a16="http://schemas.microsoft.com/office/drawing/2014/main" id="{00000000-0008-0000-0200-000084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17" name="Line 272">
          <a:extLst>
            <a:ext uri="{FF2B5EF4-FFF2-40B4-BE49-F238E27FC236}">
              <a16:creationId xmlns:a16="http://schemas.microsoft.com/office/drawing/2014/main" id="{00000000-0008-0000-0200-000085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18" name="Line 273">
          <a:extLst>
            <a:ext uri="{FF2B5EF4-FFF2-40B4-BE49-F238E27FC236}">
              <a16:creationId xmlns:a16="http://schemas.microsoft.com/office/drawing/2014/main" id="{00000000-0008-0000-0200-000086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919" name="Line 274">
          <a:extLst>
            <a:ext uri="{FF2B5EF4-FFF2-40B4-BE49-F238E27FC236}">
              <a16:creationId xmlns:a16="http://schemas.microsoft.com/office/drawing/2014/main" id="{00000000-0008-0000-0200-000087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20" name="Line 275">
          <a:extLst>
            <a:ext uri="{FF2B5EF4-FFF2-40B4-BE49-F238E27FC236}">
              <a16:creationId xmlns:a16="http://schemas.microsoft.com/office/drawing/2014/main" id="{00000000-0008-0000-0200-000088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1" name="Line 276">
          <a:extLst>
            <a:ext uri="{FF2B5EF4-FFF2-40B4-BE49-F238E27FC236}">
              <a16:creationId xmlns:a16="http://schemas.microsoft.com/office/drawing/2014/main" id="{00000000-0008-0000-0200-000089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2" name="Line 277">
          <a:extLst>
            <a:ext uri="{FF2B5EF4-FFF2-40B4-BE49-F238E27FC236}">
              <a16:creationId xmlns:a16="http://schemas.microsoft.com/office/drawing/2014/main" id="{00000000-0008-0000-0200-00008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6923" name="Line 278">
          <a:extLst>
            <a:ext uri="{FF2B5EF4-FFF2-40B4-BE49-F238E27FC236}">
              <a16:creationId xmlns:a16="http://schemas.microsoft.com/office/drawing/2014/main" id="{00000000-0008-0000-0200-00008B53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24" name="Line 279">
          <a:extLst>
            <a:ext uri="{FF2B5EF4-FFF2-40B4-BE49-F238E27FC236}">
              <a16:creationId xmlns:a16="http://schemas.microsoft.com/office/drawing/2014/main" id="{00000000-0008-0000-0200-00008C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25" name="Line 280">
          <a:extLst>
            <a:ext uri="{FF2B5EF4-FFF2-40B4-BE49-F238E27FC236}">
              <a16:creationId xmlns:a16="http://schemas.microsoft.com/office/drawing/2014/main" id="{00000000-0008-0000-0200-00008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26" name="Line 281">
          <a:extLst>
            <a:ext uri="{FF2B5EF4-FFF2-40B4-BE49-F238E27FC236}">
              <a16:creationId xmlns:a16="http://schemas.microsoft.com/office/drawing/2014/main" id="{00000000-0008-0000-0200-00008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27" name="Line 282">
          <a:extLst>
            <a:ext uri="{FF2B5EF4-FFF2-40B4-BE49-F238E27FC236}">
              <a16:creationId xmlns:a16="http://schemas.microsoft.com/office/drawing/2014/main" id="{00000000-0008-0000-0200-00008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28" name="Line 283">
          <a:extLst>
            <a:ext uri="{FF2B5EF4-FFF2-40B4-BE49-F238E27FC236}">
              <a16:creationId xmlns:a16="http://schemas.microsoft.com/office/drawing/2014/main" id="{00000000-0008-0000-0200-00009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29" name="Line 284">
          <a:extLst>
            <a:ext uri="{FF2B5EF4-FFF2-40B4-BE49-F238E27FC236}">
              <a16:creationId xmlns:a16="http://schemas.microsoft.com/office/drawing/2014/main" id="{00000000-0008-0000-0200-00009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30" name="Line 285">
          <a:extLst>
            <a:ext uri="{FF2B5EF4-FFF2-40B4-BE49-F238E27FC236}">
              <a16:creationId xmlns:a16="http://schemas.microsoft.com/office/drawing/2014/main" id="{00000000-0008-0000-0200-00009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31" name="Line 286">
          <a:extLst>
            <a:ext uri="{FF2B5EF4-FFF2-40B4-BE49-F238E27FC236}">
              <a16:creationId xmlns:a16="http://schemas.microsoft.com/office/drawing/2014/main" id="{00000000-0008-0000-0200-00009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32" name="Line 287">
          <a:extLst>
            <a:ext uri="{FF2B5EF4-FFF2-40B4-BE49-F238E27FC236}">
              <a16:creationId xmlns:a16="http://schemas.microsoft.com/office/drawing/2014/main" id="{00000000-0008-0000-0200-00009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33" name="Line 288">
          <a:extLst>
            <a:ext uri="{FF2B5EF4-FFF2-40B4-BE49-F238E27FC236}">
              <a16:creationId xmlns:a16="http://schemas.microsoft.com/office/drawing/2014/main" id="{00000000-0008-0000-0200-00009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34" name="Line 289">
          <a:extLst>
            <a:ext uri="{FF2B5EF4-FFF2-40B4-BE49-F238E27FC236}">
              <a16:creationId xmlns:a16="http://schemas.microsoft.com/office/drawing/2014/main" id="{00000000-0008-0000-0200-00009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35" name="Line 290">
          <a:extLst>
            <a:ext uri="{FF2B5EF4-FFF2-40B4-BE49-F238E27FC236}">
              <a16:creationId xmlns:a16="http://schemas.microsoft.com/office/drawing/2014/main" id="{00000000-0008-0000-0200-00009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36" name="Line 291">
          <a:extLst>
            <a:ext uri="{FF2B5EF4-FFF2-40B4-BE49-F238E27FC236}">
              <a16:creationId xmlns:a16="http://schemas.microsoft.com/office/drawing/2014/main" id="{00000000-0008-0000-0200-00009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37" name="Line 292">
          <a:extLst>
            <a:ext uri="{FF2B5EF4-FFF2-40B4-BE49-F238E27FC236}">
              <a16:creationId xmlns:a16="http://schemas.microsoft.com/office/drawing/2014/main" id="{00000000-0008-0000-0200-00009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38" name="Line 293">
          <a:extLst>
            <a:ext uri="{FF2B5EF4-FFF2-40B4-BE49-F238E27FC236}">
              <a16:creationId xmlns:a16="http://schemas.microsoft.com/office/drawing/2014/main" id="{00000000-0008-0000-0200-00009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39" name="Line 294">
          <a:extLst>
            <a:ext uri="{FF2B5EF4-FFF2-40B4-BE49-F238E27FC236}">
              <a16:creationId xmlns:a16="http://schemas.microsoft.com/office/drawing/2014/main" id="{00000000-0008-0000-0200-00009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40" name="Line 295">
          <a:extLst>
            <a:ext uri="{FF2B5EF4-FFF2-40B4-BE49-F238E27FC236}">
              <a16:creationId xmlns:a16="http://schemas.microsoft.com/office/drawing/2014/main" id="{00000000-0008-0000-0200-00009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1" name="Line 296">
          <a:extLst>
            <a:ext uri="{FF2B5EF4-FFF2-40B4-BE49-F238E27FC236}">
              <a16:creationId xmlns:a16="http://schemas.microsoft.com/office/drawing/2014/main" id="{00000000-0008-0000-0200-00009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2" name="Line 297">
          <a:extLst>
            <a:ext uri="{FF2B5EF4-FFF2-40B4-BE49-F238E27FC236}">
              <a16:creationId xmlns:a16="http://schemas.microsoft.com/office/drawing/2014/main" id="{00000000-0008-0000-0200-00009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43" name="Line 298">
          <a:extLst>
            <a:ext uri="{FF2B5EF4-FFF2-40B4-BE49-F238E27FC236}">
              <a16:creationId xmlns:a16="http://schemas.microsoft.com/office/drawing/2014/main" id="{00000000-0008-0000-0200-00009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44" name="Line 170">
          <a:extLst>
            <a:ext uri="{FF2B5EF4-FFF2-40B4-BE49-F238E27FC236}">
              <a16:creationId xmlns:a16="http://schemas.microsoft.com/office/drawing/2014/main" id="{00000000-0008-0000-0200-0000A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45" name="Line 171">
          <a:extLst>
            <a:ext uri="{FF2B5EF4-FFF2-40B4-BE49-F238E27FC236}">
              <a16:creationId xmlns:a16="http://schemas.microsoft.com/office/drawing/2014/main" id="{00000000-0008-0000-0200-0000A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46" name="Line 172">
          <a:extLst>
            <a:ext uri="{FF2B5EF4-FFF2-40B4-BE49-F238E27FC236}">
              <a16:creationId xmlns:a16="http://schemas.microsoft.com/office/drawing/2014/main" id="{00000000-0008-0000-0200-0000A2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47" name="Line 173">
          <a:extLst>
            <a:ext uri="{FF2B5EF4-FFF2-40B4-BE49-F238E27FC236}">
              <a16:creationId xmlns:a16="http://schemas.microsoft.com/office/drawing/2014/main" id="{00000000-0008-0000-0200-0000A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48" name="Line 174">
          <a:extLst>
            <a:ext uri="{FF2B5EF4-FFF2-40B4-BE49-F238E27FC236}">
              <a16:creationId xmlns:a16="http://schemas.microsoft.com/office/drawing/2014/main" id="{00000000-0008-0000-0200-0000A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949" name="Line 175">
          <a:extLst>
            <a:ext uri="{FF2B5EF4-FFF2-40B4-BE49-F238E27FC236}">
              <a16:creationId xmlns:a16="http://schemas.microsoft.com/office/drawing/2014/main" id="{00000000-0008-0000-0200-0000A5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50" name="Line 176">
          <a:extLst>
            <a:ext uri="{FF2B5EF4-FFF2-40B4-BE49-F238E27FC236}">
              <a16:creationId xmlns:a16="http://schemas.microsoft.com/office/drawing/2014/main" id="{00000000-0008-0000-0200-0000A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51" name="Line 177">
          <a:extLst>
            <a:ext uri="{FF2B5EF4-FFF2-40B4-BE49-F238E27FC236}">
              <a16:creationId xmlns:a16="http://schemas.microsoft.com/office/drawing/2014/main" id="{00000000-0008-0000-0200-0000A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52" name="Line 178">
          <a:extLst>
            <a:ext uri="{FF2B5EF4-FFF2-40B4-BE49-F238E27FC236}">
              <a16:creationId xmlns:a16="http://schemas.microsoft.com/office/drawing/2014/main" id="{00000000-0008-0000-0200-0000A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953" name="Line 179">
          <a:extLst>
            <a:ext uri="{FF2B5EF4-FFF2-40B4-BE49-F238E27FC236}">
              <a16:creationId xmlns:a16="http://schemas.microsoft.com/office/drawing/2014/main" id="{00000000-0008-0000-0200-0000A9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54" name="Line 180">
          <a:extLst>
            <a:ext uri="{FF2B5EF4-FFF2-40B4-BE49-F238E27FC236}">
              <a16:creationId xmlns:a16="http://schemas.microsoft.com/office/drawing/2014/main" id="{00000000-0008-0000-0200-0000AA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55" name="Line 181">
          <a:extLst>
            <a:ext uri="{FF2B5EF4-FFF2-40B4-BE49-F238E27FC236}">
              <a16:creationId xmlns:a16="http://schemas.microsoft.com/office/drawing/2014/main" id="{00000000-0008-0000-0200-0000AB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56" name="Line 182">
          <a:extLst>
            <a:ext uri="{FF2B5EF4-FFF2-40B4-BE49-F238E27FC236}">
              <a16:creationId xmlns:a16="http://schemas.microsoft.com/office/drawing/2014/main" id="{00000000-0008-0000-0200-0000AC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57" name="Line 183">
          <a:extLst>
            <a:ext uri="{FF2B5EF4-FFF2-40B4-BE49-F238E27FC236}">
              <a16:creationId xmlns:a16="http://schemas.microsoft.com/office/drawing/2014/main" id="{00000000-0008-0000-0200-0000AD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958" name="Line 184">
          <a:extLst>
            <a:ext uri="{FF2B5EF4-FFF2-40B4-BE49-F238E27FC236}">
              <a16:creationId xmlns:a16="http://schemas.microsoft.com/office/drawing/2014/main" id="{00000000-0008-0000-0200-0000AE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59" name="Line 185">
          <a:extLst>
            <a:ext uri="{FF2B5EF4-FFF2-40B4-BE49-F238E27FC236}">
              <a16:creationId xmlns:a16="http://schemas.microsoft.com/office/drawing/2014/main" id="{00000000-0008-0000-0200-0000AF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60" name="Line 186">
          <a:extLst>
            <a:ext uri="{FF2B5EF4-FFF2-40B4-BE49-F238E27FC236}">
              <a16:creationId xmlns:a16="http://schemas.microsoft.com/office/drawing/2014/main" id="{00000000-0008-0000-0200-0000B0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61" name="Line 187">
          <a:extLst>
            <a:ext uri="{FF2B5EF4-FFF2-40B4-BE49-F238E27FC236}">
              <a16:creationId xmlns:a16="http://schemas.microsoft.com/office/drawing/2014/main" id="{00000000-0008-0000-0200-0000B1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62" name="Line 188">
          <a:extLst>
            <a:ext uri="{FF2B5EF4-FFF2-40B4-BE49-F238E27FC236}">
              <a16:creationId xmlns:a16="http://schemas.microsoft.com/office/drawing/2014/main" id="{00000000-0008-0000-0200-0000B2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63" name="Line 189">
          <a:extLst>
            <a:ext uri="{FF2B5EF4-FFF2-40B4-BE49-F238E27FC236}">
              <a16:creationId xmlns:a16="http://schemas.microsoft.com/office/drawing/2014/main" id="{00000000-0008-0000-0200-0000B3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64" name="Line 190">
          <a:extLst>
            <a:ext uri="{FF2B5EF4-FFF2-40B4-BE49-F238E27FC236}">
              <a16:creationId xmlns:a16="http://schemas.microsoft.com/office/drawing/2014/main" id="{00000000-0008-0000-0200-0000B4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6965" name="Line 191">
          <a:extLst>
            <a:ext uri="{FF2B5EF4-FFF2-40B4-BE49-F238E27FC236}">
              <a16:creationId xmlns:a16="http://schemas.microsoft.com/office/drawing/2014/main" id="{00000000-0008-0000-0200-0000B5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66" name="Line 192">
          <a:extLst>
            <a:ext uri="{FF2B5EF4-FFF2-40B4-BE49-F238E27FC236}">
              <a16:creationId xmlns:a16="http://schemas.microsoft.com/office/drawing/2014/main" id="{00000000-0008-0000-0200-0000B6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67" name="Line 193">
          <a:extLst>
            <a:ext uri="{FF2B5EF4-FFF2-40B4-BE49-F238E27FC236}">
              <a16:creationId xmlns:a16="http://schemas.microsoft.com/office/drawing/2014/main" id="{00000000-0008-0000-0200-0000B7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68" name="Line 194">
          <a:extLst>
            <a:ext uri="{FF2B5EF4-FFF2-40B4-BE49-F238E27FC236}">
              <a16:creationId xmlns:a16="http://schemas.microsoft.com/office/drawing/2014/main" id="{00000000-0008-0000-0200-0000B8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69" name="Line 195">
          <a:extLst>
            <a:ext uri="{FF2B5EF4-FFF2-40B4-BE49-F238E27FC236}">
              <a16:creationId xmlns:a16="http://schemas.microsoft.com/office/drawing/2014/main" id="{00000000-0008-0000-0200-0000B9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70" name="Line 196">
          <a:extLst>
            <a:ext uri="{FF2B5EF4-FFF2-40B4-BE49-F238E27FC236}">
              <a16:creationId xmlns:a16="http://schemas.microsoft.com/office/drawing/2014/main" id="{00000000-0008-0000-0200-0000BA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971" name="Line 197">
          <a:extLst>
            <a:ext uri="{FF2B5EF4-FFF2-40B4-BE49-F238E27FC236}">
              <a16:creationId xmlns:a16="http://schemas.microsoft.com/office/drawing/2014/main" id="{00000000-0008-0000-0200-0000BB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972" name="Line 198">
          <a:extLst>
            <a:ext uri="{FF2B5EF4-FFF2-40B4-BE49-F238E27FC236}">
              <a16:creationId xmlns:a16="http://schemas.microsoft.com/office/drawing/2014/main" id="{00000000-0008-0000-0200-0000BC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973" name="Line 199">
          <a:extLst>
            <a:ext uri="{FF2B5EF4-FFF2-40B4-BE49-F238E27FC236}">
              <a16:creationId xmlns:a16="http://schemas.microsoft.com/office/drawing/2014/main" id="{00000000-0008-0000-0200-0000BD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74" name="Line 200">
          <a:extLst>
            <a:ext uri="{FF2B5EF4-FFF2-40B4-BE49-F238E27FC236}">
              <a16:creationId xmlns:a16="http://schemas.microsoft.com/office/drawing/2014/main" id="{00000000-0008-0000-0200-0000BE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75" name="Line 201">
          <a:extLst>
            <a:ext uri="{FF2B5EF4-FFF2-40B4-BE49-F238E27FC236}">
              <a16:creationId xmlns:a16="http://schemas.microsoft.com/office/drawing/2014/main" id="{00000000-0008-0000-0200-0000BF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76" name="Line 202">
          <a:extLst>
            <a:ext uri="{FF2B5EF4-FFF2-40B4-BE49-F238E27FC236}">
              <a16:creationId xmlns:a16="http://schemas.microsoft.com/office/drawing/2014/main" id="{00000000-0008-0000-0200-0000C0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77" name="Line 203">
          <a:extLst>
            <a:ext uri="{FF2B5EF4-FFF2-40B4-BE49-F238E27FC236}">
              <a16:creationId xmlns:a16="http://schemas.microsoft.com/office/drawing/2014/main" id="{00000000-0008-0000-0200-0000C1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8" name="Line 204">
          <a:extLst>
            <a:ext uri="{FF2B5EF4-FFF2-40B4-BE49-F238E27FC236}">
              <a16:creationId xmlns:a16="http://schemas.microsoft.com/office/drawing/2014/main" id="{00000000-0008-0000-0200-0000C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9" name="Line 205">
          <a:extLst>
            <a:ext uri="{FF2B5EF4-FFF2-40B4-BE49-F238E27FC236}">
              <a16:creationId xmlns:a16="http://schemas.microsoft.com/office/drawing/2014/main" id="{00000000-0008-0000-0200-0000C3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980" name="Line 206">
          <a:extLst>
            <a:ext uri="{FF2B5EF4-FFF2-40B4-BE49-F238E27FC236}">
              <a16:creationId xmlns:a16="http://schemas.microsoft.com/office/drawing/2014/main" id="{00000000-0008-0000-0200-0000C4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981" name="Line 207">
          <a:extLst>
            <a:ext uri="{FF2B5EF4-FFF2-40B4-BE49-F238E27FC236}">
              <a16:creationId xmlns:a16="http://schemas.microsoft.com/office/drawing/2014/main" id="{00000000-0008-0000-0200-0000C5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2" name="Line 208">
          <a:extLst>
            <a:ext uri="{FF2B5EF4-FFF2-40B4-BE49-F238E27FC236}">
              <a16:creationId xmlns:a16="http://schemas.microsoft.com/office/drawing/2014/main" id="{00000000-0008-0000-0200-0000C6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3" name="Line 209">
          <a:extLst>
            <a:ext uri="{FF2B5EF4-FFF2-40B4-BE49-F238E27FC236}">
              <a16:creationId xmlns:a16="http://schemas.microsoft.com/office/drawing/2014/main" id="{00000000-0008-0000-0200-0000C7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84" name="Line 210">
          <a:extLst>
            <a:ext uri="{FF2B5EF4-FFF2-40B4-BE49-F238E27FC236}">
              <a16:creationId xmlns:a16="http://schemas.microsoft.com/office/drawing/2014/main" id="{00000000-0008-0000-0200-0000C8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6985" name="Line 211">
          <a:extLst>
            <a:ext uri="{FF2B5EF4-FFF2-40B4-BE49-F238E27FC236}">
              <a16:creationId xmlns:a16="http://schemas.microsoft.com/office/drawing/2014/main" id="{00000000-0008-0000-0200-0000C9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86" name="Line 212">
          <a:extLst>
            <a:ext uri="{FF2B5EF4-FFF2-40B4-BE49-F238E27FC236}">
              <a16:creationId xmlns:a16="http://schemas.microsoft.com/office/drawing/2014/main" id="{00000000-0008-0000-0200-0000CA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6987" name="Line 213">
          <a:extLst>
            <a:ext uri="{FF2B5EF4-FFF2-40B4-BE49-F238E27FC236}">
              <a16:creationId xmlns:a16="http://schemas.microsoft.com/office/drawing/2014/main" id="{00000000-0008-0000-0200-0000CB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988" name="Line 214">
          <a:extLst>
            <a:ext uri="{FF2B5EF4-FFF2-40B4-BE49-F238E27FC236}">
              <a16:creationId xmlns:a16="http://schemas.microsoft.com/office/drawing/2014/main" id="{00000000-0008-0000-0200-0000CC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6989" name="Line 215">
          <a:extLst>
            <a:ext uri="{FF2B5EF4-FFF2-40B4-BE49-F238E27FC236}">
              <a16:creationId xmlns:a16="http://schemas.microsoft.com/office/drawing/2014/main" id="{00000000-0008-0000-0200-0000CD53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90" name="Line 216">
          <a:extLst>
            <a:ext uri="{FF2B5EF4-FFF2-40B4-BE49-F238E27FC236}">
              <a16:creationId xmlns:a16="http://schemas.microsoft.com/office/drawing/2014/main" id="{00000000-0008-0000-0200-0000CE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91" name="Line 217">
          <a:extLst>
            <a:ext uri="{FF2B5EF4-FFF2-40B4-BE49-F238E27FC236}">
              <a16:creationId xmlns:a16="http://schemas.microsoft.com/office/drawing/2014/main" id="{00000000-0008-0000-0200-0000CF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92" name="Line 218">
          <a:extLst>
            <a:ext uri="{FF2B5EF4-FFF2-40B4-BE49-F238E27FC236}">
              <a16:creationId xmlns:a16="http://schemas.microsoft.com/office/drawing/2014/main" id="{00000000-0008-0000-0200-0000D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93" name="Line 219">
          <a:extLst>
            <a:ext uri="{FF2B5EF4-FFF2-40B4-BE49-F238E27FC236}">
              <a16:creationId xmlns:a16="http://schemas.microsoft.com/office/drawing/2014/main" id="{00000000-0008-0000-0200-0000D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94" name="Line 220">
          <a:extLst>
            <a:ext uri="{FF2B5EF4-FFF2-40B4-BE49-F238E27FC236}">
              <a16:creationId xmlns:a16="http://schemas.microsoft.com/office/drawing/2014/main" id="{00000000-0008-0000-0200-0000D2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95" name="Line 221">
          <a:extLst>
            <a:ext uri="{FF2B5EF4-FFF2-40B4-BE49-F238E27FC236}">
              <a16:creationId xmlns:a16="http://schemas.microsoft.com/office/drawing/2014/main" id="{00000000-0008-0000-0200-0000D3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96" name="Line 222">
          <a:extLst>
            <a:ext uri="{FF2B5EF4-FFF2-40B4-BE49-F238E27FC236}">
              <a16:creationId xmlns:a16="http://schemas.microsoft.com/office/drawing/2014/main" id="{00000000-0008-0000-0200-0000D4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97" name="Line 223">
          <a:extLst>
            <a:ext uri="{FF2B5EF4-FFF2-40B4-BE49-F238E27FC236}">
              <a16:creationId xmlns:a16="http://schemas.microsoft.com/office/drawing/2014/main" id="{00000000-0008-0000-0200-0000D5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98" name="Line 224">
          <a:extLst>
            <a:ext uri="{FF2B5EF4-FFF2-40B4-BE49-F238E27FC236}">
              <a16:creationId xmlns:a16="http://schemas.microsoft.com/office/drawing/2014/main" id="{00000000-0008-0000-0200-0000D6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99" name="Line 225">
          <a:extLst>
            <a:ext uri="{FF2B5EF4-FFF2-40B4-BE49-F238E27FC236}">
              <a16:creationId xmlns:a16="http://schemas.microsoft.com/office/drawing/2014/main" id="{00000000-0008-0000-0200-0000D7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7000" name="Line 226">
          <a:extLst>
            <a:ext uri="{FF2B5EF4-FFF2-40B4-BE49-F238E27FC236}">
              <a16:creationId xmlns:a16="http://schemas.microsoft.com/office/drawing/2014/main" id="{00000000-0008-0000-0200-0000D8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7001" name="Line 227">
          <a:extLst>
            <a:ext uri="{FF2B5EF4-FFF2-40B4-BE49-F238E27FC236}">
              <a16:creationId xmlns:a16="http://schemas.microsoft.com/office/drawing/2014/main" id="{00000000-0008-0000-0200-0000D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7002" name="Line 228">
          <a:extLst>
            <a:ext uri="{FF2B5EF4-FFF2-40B4-BE49-F238E27FC236}">
              <a16:creationId xmlns:a16="http://schemas.microsoft.com/office/drawing/2014/main" id="{00000000-0008-0000-0200-0000DA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7003" name="Line 229">
          <a:extLst>
            <a:ext uri="{FF2B5EF4-FFF2-40B4-BE49-F238E27FC236}">
              <a16:creationId xmlns:a16="http://schemas.microsoft.com/office/drawing/2014/main" id="{00000000-0008-0000-0200-0000DB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7004" name="Line 230">
          <a:extLst>
            <a:ext uri="{FF2B5EF4-FFF2-40B4-BE49-F238E27FC236}">
              <a16:creationId xmlns:a16="http://schemas.microsoft.com/office/drawing/2014/main" id="{00000000-0008-0000-0200-0000D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7005" name="Line 231">
          <a:extLst>
            <a:ext uri="{FF2B5EF4-FFF2-40B4-BE49-F238E27FC236}">
              <a16:creationId xmlns:a16="http://schemas.microsoft.com/office/drawing/2014/main" id="{00000000-0008-0000-0200-0000DD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006" name="Line 232">
          <a:extLst>
            <a:ext uri="{FF2B5EF4-FFF2-40B4-BE49-F238E27FC236}">
              <a16:creationId xmlns:a16="http://schemas.microsoft.com/office/drawing/2014/main" id="{00000000-0008-0000-0200-0000DE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007" name="Line 233">
          <a:extLst>
            <a:ext uri="{FF2B5EF4-FFF2-40B4-BE49-F238E27FC236}">
              <a16:creationId xmlns:a16="http://schemas.microsoft.com/office/drawing/2014/main" id="{00000000-0008-0000-0200-0000DF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008" name="Line 234">
          <a:extLst>
            <a:ext uri="{FF2B5EF4-FFF2-40B4-BE49-F238E27FC236}">
              <a16:creationId xmlns:a16="http://schemas.microsoft.com/office/drawing/2014/main" id="{00000000-0008-0000-0200-0000E0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009" name="Line 235">
          <a:extLst>
            <a:ext uri="{FF2B5EF4-FFF2-40B4-BE49-F238E27FC236}">
              <a16:creationId xmlns:a16="http://schemas.microsoft.com/office/drawing/2014/main" id="{00000000-0008-0000-0200-0000E1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010" name="Line 236">
          <a:extLst>
            <a:ext uri="{FF2B5EF4-FFF2-40B4-BE49-F238E27FC236}">
              <a16:creationId xmlns:a16="http://schemas.microsoft.com/office/drawing/2014/main" id="{00000000-0008-0000-0200-0000E2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011" name="Line 237">
          <a:extLst>
            <a:ext uri="{FF2B5EF4-FFF2-40B4-BE49-F238E27FC236}">
              <a16:creationId xmlns:a16="http://schemas.microsoft.com/office/drawing/2014/main" id="{00000000-0008-0000-0200-0000E3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7012" name="Line 238">
          <a:extLst>
            <a:ext uri="{FF2B5EF4-FFF2-40B4-BE49-F238E27FC236}">
              <a16:creationId xmlns:a16="http://schemas.microsoft.com/office/drawing/2014/main" id="{00000000-0008-0000-0200-0000E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013" name="Line 239">
          <a:extLst>
            <a:ext uri="{FF2B5EF4-FFF2-40B4-BE49-F238E27FC236}">
              <a16:creationId xmlns:a16="http://schemas.microsoft.com/office/drawing/2014/main" id="{00000000-0008-0000-0200-0000E5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014" name="Line 240">
          <a:extLst>
            <a:ext uri="{FF2B5EF4-FFF2-40B4-BE49-F238E27FC236}">
              <a16:creationId xmlns:a16="http://schemas.microsoft.com/office/drawing/2014/main" id="{00000000-0008-0000-0200-0000E6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7015" name="Line 241">
          <a:extLst>
            <a:ext uri="{FF2B5EF4-FFF2-40B4-BE49-F238E27FC236}">
              <a16:creationId xmlns:a16="http://schemas.microsoft.com/office/drawing/2014/main" id="{00000000-0008-0000-0200-0000E7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016" name="Line 242">
          <a:extLst>
            <a:ext uri="{FF2B5EF4-FFF2-40B4-BE49-F238E27FC236}">
              <a16:creationId xmlns:a16="http://schemas.microsoft.com/office/drawing/2014/main" id="{00000000-0008-0000-0200-0000E8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7017" name="Line 243">
          <a:extLst>
            <a:ext uri="{FF2B5EF4-FFF2-40B4-BE49-F238E27FC236}">
              <a16:creationId xmlns:a16="http://schemas.microsoft.com/office/drawing/2014/main" id="{00000000-0008-0000-0200-0000E9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7018" name="Line 244">
          <a:extLst>
            <a:ext uri="{FF2B5EF4-FFF2-40B4-BE49-F238E27FC236}">
              <a16:creationId xmlns:a16="http://schemas.microsoft.com/office/drawing/2014/main" id="{00000000-0008-0000-0200-0000EA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7019" name="Line 245">
          <a:extLst>
            <a:ext uri="{FF2B5EF4-FFF2-40B4-BE49-F238E27FC236}">
              <a16:creationId xmlns:a16="http://schemas.microsoft.com/office/drawing/2014/main" id="{00000000-0008-0000-0200-0000EB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7020" name="Line 246">
          <a:extLst>
            <a:ext uri="{FF2B5EF4-FFF2-40B4-BE49-F238E27FC236}">
              <a16:creationId xmlns:a16="http://schemas.microsoft.com/office/drawing/2014/main" id="{00000000-0008-0000-0200-0000EC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7021" name="Line 247">
          <a:extLst>
            <a:ext uri="{FF2B5EF4-FFF2-40B4-BE49-F238E27FC236}">
              <a16:creationId xmlns:a16="http://schemas.microsoft.com/office/drawing/2014/main" id="{00000000-0008-0000-0200-0000ED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2" name="Line 248">
          <a:extLst>
            <a:ext uri="{FF2B5EF4-FFF2-40B4-BE49-F238E27FC236}">
              <a16:creationId xmlns:a16="http://schemas.microsoft.com/office/drawing/2014/main" id="{00000000-0008-0000-0200-0000E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3" name="Line 249">
          <a:extLst>
            <a:ext uri="{FF2B5EF4-FFF2-40B4-BE49-F238E27FC236}">
              <a16:creationId xmlns:a16="http://schemas.microsoft.com/office/drawing/2014/main" id="{00000000-0008-0000-0200-0000EF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7024" name="Line 250">
          <a:extLst>
            <a:ext uri="{FF2B5EF4-FFF2-40B4-BE49-F238E27FC236}">
              <a16:creationId xmlns:a16="http://schemas.microsoft.com/office/drawing/2014/main" id="{00000000-0008-0000-0200-0000F0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7025" name="Line 251">
          <a:extLst>
            <a:ext uri="{FF2B5EF4-FFF2-40B4-BE49-F238E27FC236}">
              <a16:creationId xmlns:a16="http://schemas.microsoft.com/office/drawing/2014/main" id="{00000000-0008-0000-0200-0000F1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7026" name="Line 252">
          <a:extLst>
            <a:ext uri="{FF2B5EF4-FFF2-40B4-BE49-F238E27FC236}">
              <a16:creationId xmlns:a16="http://schemas.microsoft.com/office/drawing/2014/main" id="{00000000-0008-0000-0200-0000F2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7027" name="Line 253">
          <a:extLst>
            <a:ext uri="{FF2B5EF4-FFF2-40B4-BE49-F238E27FC236}">
              <a16:creationId xmlns:a16="http://schemas.microsoft.com/office/drawing/2014/main" id="{00000000-0008-0000-0200-0000F3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7028" name="Line 254">
          <a:extLst>
            <a:ext uri="{FF2B5EF4-FFF2-40B4-BE49-F238E27FC236}">
              <a16:creationId xmlns:a16="http://schemas.microsoft.com/office/drawing/2014/main" id="{00000000-0008-0000-0200-0000F4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29" name="Line 255">
          <a:extLst>
            <a:ext uri="{FF2B5EF4-FFF2-40B4-BE49-F238E27FC236}">
              <a16:creationId xmlns:a16="http://schemas.microsoft.com/office/drawing/2014/main" id="{00000000-0008-0000-0200-0000F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30" name="Line 256">
          <a:extLst>
            <a:ext uri="{FF2B5EF4-FFF2-40B4-BE49-F238E27FC236}">
              <a16:creationId xmlns:a16="http://schemas.microsoft.com/office/drawing/2014/main" id="{00000000-0008-0000-0200-0000F6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031" name="Line 257">
          <a:extLst>
            <a:ext uri="{FF2B5EF4-FFF2-40B4-BE49-F238E27FC236}">
              <a16:creationId xmlns:a16="http://schemas.microsoft.com/office/drawing/2014/main" id="{00000000-0008-0000-0200-0000F7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032" name="Line 258">
          <a:extLst>
            <a:ext uri="{FF2B5EF4-FFF2-40B4-BE49-F238E27FC236}">
              <a16:creationId xmlns:a16="http://schemas.microsoft.com/office/drawing/2014/main" id="{00000000-0008-0000-0200-0000F8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7033" name="Line 259">
          <a:extLst>
            <a:ext uri="{FF2B5EF4-FFF2-40B4-BE49-F238E27FC236}">
              <a16:creationId xmlns:a16="http://schemas.microsoft.com/office/drawing/2014/main" id="{00000000-0008-0000-0200-0000F9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034" name="Line 260">
          <a:extLst>
            <a:ext uri="{FF2B5EF4-FFF2-40B4-BE49-F238E27FC236}">
              <a16:creationId xmlns:a16="http://schemas.microsoft.com/office/drawing/2014/main" id="{00000000-0008-0000-0200-0000FA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035" name="Line 261">
          <a:extLst>
            <a:ext uri="{FF2B5EF4-FFF2-40B4-BE49-F238E27FC236}">
              <a16:creationId xmlns:a16="http://schemas.microsoft.com/office/drawing/2014/main" id="{00000000-0008-0000-0200-0000FB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7036" name="Line 262">
          <a:extLst>
            <a:ext uri="{FF2B5EF4-FFF2-40B4-BE49-F238E27FC236}">
              <a16:creationId xmlns:a16="http://schemas.microsoft.com/office/drawing/2014/main" id="{00000000-0008-0000-0200-0000FC53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037" name="Line 263">
          <a:extLst>
            <a:ext uri="{FF2B5EF4-FFF2-40B4-BE49-F238E27FC236}">
              <a16:creationId xmlns:a16="http://schemas.microsoft.com/office/drawing/2014/main" id="{00000000-0008-0000-0200-0000FD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7038" name="Line 264">
          <a:extLst>
            <a:ext uri="{FF2B5EF4-FFF2-40B4-BE49-F238E27FC236}">
              <a16:creationId xmlns:a16="http://schemas.microsoft.com/office/drawing/2014/main" id="{00000000-0008-0000-0200-0000FE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039" name="Line 265">
          <a:extLst>
            <a:ext uri="{FF2B5EF4-FFF2-40B4-BE49-F238E27FC236}">
              <a16:creationId xmlns:a16="http://schemas.microsoft.com/office/drawing/2014/main" id="{00000000-0008-0000-0200-0000FF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36" name="Line 266">
          <a:extLst>
            <a:ext uri="{FF2B5EF4-FFF2-40B4-BE49-F238E27FC236}">
              <a16:creationId xmlns:a16="http://schemas.microsoft.com/office/drawing/2014/main" id="{00000000-0008-0000-0200-00000064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37" name="Line 267">
          <a:extLst>
            <a:ext uri="{FF2B5EF4-FFF2-40B4-BE49-F238E27FC236}">
              <a16:creationId xmlns:a16="http://schemas.microsoft.com/office/drawing/2014/main" id="{00000000-0008-0000-0200-00000164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38" name="Line 268">
          <a:extLst>
            <a:ext uri="{FF2B5EF4-FFF2-40B4-BE49-F238E27FC236}">
              <a16:creationId xmlns:a16="http://schemas.microsoft.com/office/drawing/2014/main" id="{00000000-0008-0000-0200-00000264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139" name="Line 269">
          <a:extLst>
            <a:ext uri="{FF2B5EF4-FFF2-40B4-BE49-F238E27FC236}">
              <a16:creationId xmlns:a16="http://schemas.microsoft.com/office/drawing/2014/main" id="{00000000-0008-0000-0200-00000364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40" name="Line 270">
          <a:extLst>
            <a:ext uri="{FF2B5EF4-FFF2-40B4-BE49-F238E27FC236}">
              <a16:creationId xmlns:a16="http://schemas.microsoft.com/office/drawing/2014/main" id="{00000000-0008-0000-0200-00000464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41" name="Line 271">
          <a:extLst>
            <a:ext uri="{FF2B5EF4-FFF2-40B4-BE49-F238E27FC236}">
              <a16:creationId xmlns:a16="http://schemas.microsoft.com/office/drawing/2014/main" id="{00000000-0008-0000-0200-00000564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142" name="Line 272">
          <a:extLst>
            <a:ext uri="{FF2B5EF4-FFF2-40B4-BE49-F238E27FC236}">
              <a16:creationId xmlns:a16="http://schemas.microsoft.com/office/drawing/2014/main" id="{00000000-0008-0000-0200-00000664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43" name="Line 273">
          <a:extLst>
            <a:ext uri="{FF2B5EF4-FFF2-40B4-BE49-F238E27FC236}">
              <a16:creationId xmlns:a16="http://schemas.microsoft.com/office/drawing/2014/main" id="{00000000-0008-0000-0200-00000764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44" name="Line 274">
          <a:extLst>
            <a:ext uri="{FF2B5EF4-FFF2-40B4-BE49-F238E27FC236}">
              <a16:creationId xmlns:a16="http://schemas.microsoft.com/office/drawing/2014/main" id="{00000000-0008-0000-0200-00000864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45" name="Line 275">
          <a:extLst>
            <a:ext uri="{FF2B5EF4-FFF2-40B4-BE49-F238E27FC236}">
              <a16:creationId xmlns:a16="http://schemas.microsoft.com/office/drawing/2014/main" id="{00000000-0008-0000-0200-00000964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46" name="Line 276">
          <a:extLst>
            <a:ext uri="{FF2B5EF4-FFF2-40B4-BE49-F238E27FC236}">
              <a16:creationId xmlns:a16="http://schemas.microsoft.com/office/drawing/2014/main" id="{00000000-0008-0000-0200-00000A64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147" name="Line 277">
          <a:extLst>
            <a:ext uri="{FF2B5EF4-FFF2-40B4-BE49-F238E27FC236}">
              <a16:creationId xmlns:a16="http://schemas.microsoft.com/office/drawing/2014/main" id="{00000000-0008-0000-0200-00000B64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148" name="Line 278">
          <a:extLst>
            <a:ext uri="{FF2B5EF4-FFF2-40B4-BE49-F238E27FC236}">
              <a16:creationId xmlns:a16="http://schemas.microsoft.com/office/drawing/2014/main" id="{00000000-0008-0000-0200-00000C64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49" name="Line 279">
          <a:extLst>
            <a:ext uri="{FF2B5EF4-FFF2-40B4-BE49-F238E27FC236}">
              <a16:creationId xmlns:a16="http://schemas.microsoft.com/office/drawing/2014/main" id="{00000000-0008-0000-0200-00000D64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0" name="Line 280">
          <a:extLst>
            <a:ext uri="{FF2B5EF4-FFF2-40B4-BE49-F238E27FC236}">
              <a16:creationId xmlns:a16="http://schemas.microsoft.com/office/drawing/2014/main" id="{00000000-0008-0000-0200-00000E64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51" name="Line 281">
          <a:extLst>
            <a:ext uri="{FF2B5EF4-FFF2-40B4-BE49-F238E27FC236}">
              <a16:creationId xmlns:a16="http://schemas.microsoft.com/office/drawing/2014/main" id="{00000000-0008-0000-0200-00000F64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2" name="Line 282">
          <a:extLst>
            <a:ext uri="{FF2B5EF4-FFF2-40B4-BE49-F238E27FC236}">
              <a16:creationId xmlns:a16="http://schemas.microsoft.com/office/drawing/2014/main" id="{00000000-0008-0000-0200-00001064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3" name="Line 283">
          <a:extLst>
            <a:ext uri="{FF2B5EF4-FFF2-40B4-BE49-F238E27FC236}">
              <a16:creationId xmlns:a16="http://schemas.microsoft.com/office/drawing/2014/main" id="{00000000-0008-0000-0200-00001164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4" name="Line 284">
          <a:extLst>
            <a:ext uri="{FF2B5EF4-FFF2-40B4-BE49-F238E27FC236}">
              <a16:creationId xmlns:a16="http://schemas.microsoft.com/office/drawing/2014/main" id="{00000000-0008-0000-0200-00001264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55" name="Line 285">
          <a:extLst>
            <a:ext uri="{FF2B5EF4-FFF2-40B4-BE49-F238E27FC236}">
              <a16:creationId xmlns:a16="http://schemas.microsoft.com/office/drawing/2014/main" id="{00000000-0008-0000-0200-00001364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56" name="Line 286">
          <a:extLst>
            <a:ext uri="{FF2B5EF4-FFF2-40B4-BE49-F238E27FC236}">
              <a16:creationId xmlns:a16="http://schemas.microsoft.com/office/drawing/2014/main" id="{00000000-0008-0000-0200-00001464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57" name="Line 287">
          <a:extLst>
            <a:ext uri="{FF2B5EF4-FFF2-40B4-BE49-F238E27FC236}">
              <a16:creationId xmlns:a16="http://schemas.microsoft.com/office/drawing/2014/main" id="{00000000-0008-0000-0200-00001564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58" name="Line 288">
          <a:extLst>
            <a:ext uri="{FF2B5EF4-FFF2-40B4-BE49-F238E27FC236}">
              <a16:creationId xmlns:a16="http://schemas.microsoft.com/office/drawing/2014/main" id="{00000000-0008-0000-0200-00001664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59" name="Line 289">
          <a:extLst>
            <a:ext uri="{FF2B5EF4-FFF2-40B4-BE49-F238E27FC236}">
              <a16:creationId xmlns:a16="http://schemas.microsoft.com/office/drawing/2014/main" id="{00000000-0008-0000-0200-00001764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60" name="Line 290">
          <a:extLst>
            <a:ext uri="{FF2B5EF4-FFF2-40B4-BE49-F238E27FC236}">
              <a16:creationId xmlns:a16="http://schemas.microsoft.com/office/drawing/2014/main" id="{00000000-0008-0000-0200-00001864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61" name="Line 291">
          <a:extLst>
            <a:ext uri="{FF2B5EF4-FFF2-40B4-BE49-F238E27FC236}">
              <a16:creationId xmlns:a16="http://schemas.microsoft.com/office/drawing/2014/main" id="{00000000-0008-0000-0200-00001964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2" name="Line 292">
          <a:extLst>
            <a:ext uri="{FF2B5EF4-FFF2-40B4-BE49-F238E27FC236}">
              <a16:creationId xmlns:a16="http://schemas.microsoft.com/office/drawing/2014/main" id="{00000000-0008-0000-0200-00001A64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3" name="Line 293">
          <a:extLst>
            <a:ext uri="{FF2B5EF4-FFF2-40B4-BE49-F238E27FC236}">
              <a16:creationId xmlns:a16="http://schemas.microsoft.com/office/drawing/2014/main" id="{00000000-0008-0000-0200-00001B64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64" name="Line 294">
          <a:extLst>
            <a:ext uri="{FF2B5EF4-FFF2-40B4-BE49-F238E27FC236}">
              <a16:creationId xmlns:a16="http://schemas.microsoft.com/office/drawing/2014/main" id="{00000000-0008-0000-0200-00001C64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65" name="Line 295">
          <a:extLst>
            <a:ext uri="{FF2B5EF4-FFF2-40B4-BE49-F238E27FC236}">
              <a16:creationId xmlns:a16="http://schemas.microsoft.com/office/drawing/2014/main" id="{00000000-0008-0000-0200-00001D64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6" name="Line 296">
          <a:extLst>
            <a:ext uri="{FF2B5EF4-FFF2-40B4-BE49-F238E27FC236}">
              <a16:creationId xmlns:a16="http://schemas.microsoft.com/office/drawing/2014/main" id="{00000000-0008-0000-0200-00001E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7" name="Line 297">
          <a:extLst>
            <a:ext uri="{FF2B5EF4-FFF2-40B4-BE49-F238E27FC236}">
              <a16:creationId xmlns:a16="http://schemas.microsoft.com/office/drawing/2014/main" id="{00000000-0008-0000-0200-00001F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68" name="Line 298">
          <a:extLst>
            <a:ext uri="{FF2B5EF4-FFF2-40B4-BE49-F238E27FC236}">
              <a16:creationId xmlns:a16="http://schemas.microsoft.com/office/drawing/2014/main" id="{00000000-0008-0000-0200-00002064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69" name="Line 205">
          <a:extLst>
            <a:ext uri="{FF2B5EF4-FFF2-40B4-BE49-F238E27FC236}">
              <a16:creationId xmlns:a16="http://schemas.microsoft.com/office/drawing/2014/main" id="{00000000-0008-0000-0200-000021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0" name="Line 249">
          <a:extLst>
            <a:ext uri="{FF2B5EF4-FFF2-40B4-BE49-F238E27FC236}">
              <a16:creationId xmlns:a16="http://schemas.microsoft.com/office/drawing/2014/main" id="{00000000-0008-0000-0200-000022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1" name="Line 297">
          <a:extLst>
            <a:ext uri="{FF2B5EF4-FFF2-40B4-BE49-F238E27FC236}">
              <a16:creationId xmlns:a16="http://schemas.microsoft.com/office/drawing/2014/main" id="{00000000-0008-0000-0200-000023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2" name="Line 174">
          <a:extLst>
            <a:ext uri="{FF2B5EF4-FFF2-40B4-BE49-F238E27FC236}">
              <a16:creationId xmlns:a16="http://schemas.microsoft.com/office/drawing/2014/main" id="{00000000-0008-0000-0200-000024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3" name="Line 175">
          <a:extLst>
            <a:ext uri="{FF2B5EF4-FFF2-40B4-BE49-F238E27FC236}">
              <a16:creationId xmlns:a16="http://schemas.microsoft.com/office/drawing/2014/main" id="{00000000-0008-0000-0200-000025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4" name="Line 238">
          <a:extLst>
            <a:ext uri="{FF2B5EF4-FFF2-40B4-BE49-F238E27FC236}">
              <a16:creationId xmlns:a16="http://schemas.microsoft.com/office/drawing/2014/main" id="{00000000-0008-0000-0200-000026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5" name="Line 251">
          <a:extLst>
            <a:ext uri="{FF2B5EF4-FFF2-40B4-BE49-F238E27FC236}">
              <a16:creationId xmlns:a16="http://schemas.microsoft.com/office/drawing/2014/main" id="{00000000-0008-0000-0200-000027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6" name="Line 286">
          <a:extLst>
            <a:ext uri="{FF2B5EF4-FFF2-40B4-BE49-F238E27FC236}">
              <a16:creationId xmlns:a16="http://schemas.microsoft.com/office/drawing/2014/main" id="{00000000-0008-0000-0200-000028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461" name="Line 170">
          <a:extLst>
            <a:ext uri="{FF2B5EF4-FFF2-40B4-BE49-F238E27FC236}">
              <a16:creationId xmlns:a16="http://schemas.microsoft.com/office/drawing/2014/main" id="{00000000-0008-0000-0400-0000A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462" name="Line 171">
          <a:extLst>
            <a:ext uri="{FF2B5EF4-FFF2-40B4-BE49-F238E27FC236}">
              <a16:creationId xmlns:a16="http://schemas.microsoft.com/office/drawing/2014/main" id="{00000000-0008-0000-0400-0000A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463" name="Line 172">
          <a:extLst>
            <a:ext uri="{FF2B5EF4-FFF2-40B4-BE49-F238E27FC236}">
              <a16:creationId xmlns:a16="http://schemas.microsoft.com/office/drawing/2014/main" id="{00000000-0008-0000-0400-0000A7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464" name="Line 173">
          <a:extLst>
            <a:ext uri="{FF2B5EF4-FFF2-40B4-BE49-F238E27FC236}">
              <a16:creationId xmlns:a16="http://schemas.microsoft.com/office/drawing/2014/main" id="{00000000-0008-0000-0400-0000A8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465" name="Line 174">
          <a:extLst>
            <a:ext uri="{FF2B5EF4-FFF2-40B4-BE49-F238E27FC236}">
              <a16:creationId xmlns:a16="http://schemas.microsoft.com/office/drawing/2014/main" id="{00000000-0008-0000-0400-0000A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466" name="Line 175">
          <a:extLst>
            <a:ext uri="{FF2B5EF4-FFF2-40B4-BE49-F238E27FC236}">
              <a16:creationId xmlns:a16="http://schemas.microsoft.com/office/drawing/2014/main" id="{00000000-0008-0000-0400-0000AA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467" name="Line 176">
          <a:extLst>
            <a:ext uri="{FF2B5EF4-FFF2-40B4-BE49-F238E27FC236}">
              <a16:creationId xmlns:a16="http://schemas.microsoft.com/office/drawing/2014/main" id="{00000000-0008-0000-0400-0000AB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468" name="Line 177">
          <a:extLst>
            <a:ext uri="{FF2B5EF4-FFF2-40B4-BE49-F238E27FC236}">
              <a16:creationId xmlns:a16="http://schemas.microsoft.com/office/drawing/2014/main" id="{00000000-0008-0000-0400-0000AC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69" name="Line 178">
          <a:extLst>
            <a:ext uri="{FF2B5EF4-FFF2-40B4-BE49-F238E27FC236}">
              <a16:creationId xmlns:a16="http://schemas.microsoft.com/office/drawing/2014/main" id="{00000000-0008-0000-0400-0000AD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470" name="Line 179">
          <a:extLst>
            <a:ext uri="{FF2B5EF4-FFF2-40B4-BE49-F238E27FC236}">
              <a16:creationId xmlns:a16="http://schemas.microsoft.com/office/drawing/2014/main" id="{00000000-0008-0000-0400-0000AE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471" name="Line 180">
          <a:extLst>
            <a:ext uri="{FF2B5EF4-FFF2-40B4-BE49-F238E27FC236}">
              <a16:creationId xmlns:a16="http://schemas.microsoft.com/office/drawing/2014/main" id="{00000000-0008-0000-0400-0000AF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472" name="Line 181">
          <a:extLst>
            <a:ext uri="{FF2B5EF4-FFF2-40B4-BE49-F238E27FC236}">
              <a16:creationId xmlns:a16="http://schemas.microsoft.com/office/drawing/2014/main" id="{00000000-0008-0000-0400-0000B0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473" name="Line 182">
          <a:extLst>
            <a:ext uri="{FF2B5EF4-FFF2-40B4-BE49-F238E27FC236}">
              <a16:creationId xmlns:a16="http://schemas.microsoft.com/office/drawing/2014/main" id="{00000000-0008-0000-0400-0000B1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474" name="Line 183">
          <a:extLst>
            <a:ext uri="{FF2B5EF4-FFF2-40B4-BE49-F238E27FC236}">
              <a16:creationId xmlns:a16="http://schemas.microsoft.com/office/drawing/2014/main" id="{00000000-0008-0000-0400-0000B2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475" name="Line 184">
          <a:extLst>
            <a:ext uri="{FF2B5EF4-FFF2-40B4-BE49-F238E27FC236}">
              <a16:creationId xmlns:a16="http://schemas.microsoft.com/office/drawing/2014/main" id="{00000000-0008-0000-0400-0000B355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7476" name="Line 185">
          <a:extLst>
            <a:ext uri="{FF2B5EF4-FFF2-40B4-BE49-F238E27FC236}">
              <a16:creationId xmlns:a16="http://schemas.microsoft.com/office/drawing/2014/main" id="{00000000-0008-0000-0400-0000B455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477" name="Line 186">
          <a:extLst>
            <a:ext uri="{FF2B5EF4-FFF2-40B4-BE49-F238E27FC236}">
              <a16:creationId xmlns:a16="http://schemas.microsoft.com/office/drawing/2014/main" id="{00000000-0008-0000-0400-0000B5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478" name="Line 187">
          <a:extLst>
            <a:ext uri="{FF2B5EF4-FFF2-40B4-BE49-F238E27FC236}">
              <a16:creationId xmlns:a16="http://schemas.microsoft.com/office/drawing/2014/main" id="{00000000-0008-0000-0400-0000B6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479" name="Line 188">
          <a:extLst>
            <a:ext uri="{FF2B5EF4-FFF2-40B4-BE49-F238E27FC236}">
              <a16:creationId xmlns:a16="http://schemas.microsoft.com/office/drawing/2014/main" id="{00000000-0008-0000-0400-0000B7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480" name="Line 189">
          <a:extLst>
            <a:ext uri="{FF2B5EF4-FFF2-40B4-BE49-F238E27FC236}">
              <a16:creationId xmlns:a16="http://schemas.microsoft.com/office/drawing/2014/main" id="{00000000-0008-0000-0400-0000B8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481" name="Line 190">
          <a:extLst>
            <a:ext uri="{FF2B5EF4-FFF2-40B4-BE49-F238E27FC236}">
              <a16:creationId xmlns:a16="http://schemas.microsoft.com/office/drawing/2014/main" id="{00000000-0008-0000-0400-0000B9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482" name="Line 191">
          <a:extLst>
            <a:ext uri="{FF2B5EF4-FFF2-40B4-BE49-F238E27FC236}">
              <a16:creationId xmlns:a16="http://schemas.microsoft.com/office/drawing/2014/main" id="{00000000-0008-0000-0400-0000BA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483" name="Line 192">
          <a:extLst>
            <a:ext uri="{FF2B5EF4-FFF2-40B4-BE49-F238E27FC236}">
              <a16:creationId xmlns:a16="http://schemas.microsoft.com/office/drawing/2014/main" id="{00000000-0008-0000-0400-0000BB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484" name="Line 193">
          <a:extLst>
            <a:ext uri="{FF2B5EF4-FFF2-40B4-BE49-F238E27FC236}">
              <a16:creationId xmlns:a16="http://schemas.microsoft.com/office/drawing/2014/main" id="{00000000-0008-0000-0400-0000BC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485" name="Line 194">
          <a:extLst>
            <a:ext uri="{FF2B5EF4-FFF2-40B4-BE49-F238E27FC236}">
              <a16:creationId xmlns:a16="http://schemas.microsoft.com/office/drawing/2014/main" id="{00000000-0008-0000-0400-0000BD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486" name="Line 195">
          <a:extLst>
            <a:ext uri="{FF2B5EF4-FFF2-40B4-BE49-F238E27FC236}">
              <a16:creationId xmlns:a16="http://schemas.microsoft.com/office/drawing/2014/main" id="{00000000-0008-0000-0400-0000BE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487" name="Line 196">
          <a:extLst>
            <a:ext uri="{FF2B5EF4-FFF2-40B4-BE49-F238E27FC236}">
              <a16:creationId xmlns:a16="http://schemas.microsoft.com/office/drawing/2014/main" id="{00000000-0008-0000-0400-0000BF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88" name="Line 197">
          <a:extLst>
            <a:ext uri="{FF2B5EF4-FFF2-40B4-BE49-F238E27FC236}">
              <a16:creationId xmlns:a16="http://schemas.microsoft.com/office/drawing/2014/main" id="{00000000-0008-0000-0400-0000C0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489" name="Line 198">
          <a:extLst>
            <a:ext uri="{FF2B5EF4-FFF2-40B4-BE49-F238E27FC236}">
              <a16:creationId xmlns:a16="http://schemas.microsoft.com/office/drawing/2014/main" id="{00000000-0008-0000-0400-0000C1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490" name="Line 199">
          <a:extLst>
            <a:ext uri="{FF2B5EF4-FFF2-40B4-BE49-F238E27FC236}">
              <a16:creationId xmlns:a16="http://schemas.microsoft.com/office/drawing/2014/main" id="{00000000-0008-0000-0400-0000C255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491" name="Line 200">
          <a:extLst>
            <a:ext uri="{FF2B5EF4-FFF2-40B4-BE49-F238E27FC236}">
              <a16:creationId xmlns:a16="http://schemas.microsoft.com/office/drawing/2014/main" id="{00000000-0008-0000-0400-0000C3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492" name="Line 201">
          <a:extLst>
            <a:ext uri="{FF2B5EF4-FFF2-40B4-BE49-F238E27FC236}">
              <a16:creationId xmlns:a16="http://schemas.microsoft.com/office/drawing/2014/main" id="{00000000-0008-0000-0400-0000C4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493" name="Line 202">
          <a:extLst>
            <a:ext uri="{FF2B5EF4-FFF2-40B4-BE49-F238E27FC236}">
              <a16:creationId xmlns:a16="http://schemas.microsoft.com/office/drawing/2014/main" id="{00000000-0008-0000-0400-0000C5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494" name="Line 203">
          <a:extLst>
            <a:ext uri="{FF2B5EF4-FFF2-40B4-BE49-F238E27FC236}">
              <a16:creationId xmlns:a16="http://schemas.microsoft.com/office/drawing/2014/main" id="{00000000-0008-0000-0400-0000C6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495" name="Line 204">
          <a:extLst>
            <a:ext uri="{FF2B5EF4-FFF2-40B4-BE49-F238E27FC236}">
              <a16:creationId xmlns:a16="http://schemas.microsoft.com/office/drawing/2014/main" id="{00000000-0008-0000-0400-0000C7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496" name="Line 205">
          <a:extLst>
            <a:ext uri="{FF2B5EF4-FFF2-40B4-BE49-F238E27FC236}">
              <a16:creationId xmlns:a16="http://schemas.microsoft.com/office/drawing/2014/main" id="{00000000-0008-0000-0400-0000C8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7497" name="Line 206">
          <a:extLst>
            <a:ext uri="{FF2B5EF4-FFF2-40B4-BE49-F238E27FC236}">
              <a16:creationId xmlns:a16="http://schemas.microsoft.com/office/drawing/2014/main" id="{00000000-0008-0000-0400-0000C955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7498" name="Line 207">
          <a:extLst>
            <a:ext uri="{FF2B5EF4-FFF2-40B4-BE49-F238E27FC236}">
              <a16:creationId xmlns:a16="http://schemas.microsoft.com/office/drawing/2014/main" id="{00000000-0008-0000-0400-0000CA55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499" name="Line 208">
          <a:extLst>
            <a:ext uri="{FF2B5EF4-FFF2-40B4-BE49-F238E27FC236}">
              <a16:creationId xmlns:a16="http://schemas.microsoft.com/office/drawing/2014/main" id="{00000000-0008-0000-0400-0000CB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500" name="Line 209">
          <a:extLst>
            <a:ext uri="{FF2B5EF4-FFF2-40B4-BE49-F238E27FC236}">
              <a16:creationId xmlns:a16="http://schemas.microsoft.com/office/drawing/2014/main" id="{00000000-0008-0000-0400-0000CC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01" name="Line 210">
          <a:extLst>
            <a:ext uri="{FF2B5EF4-FFF2-40B4-BE49-F238E27FC236}">
              <a16:creationId xmlns:a16="http://schemas.microsoft.com/office/drawing/2014/main" id="{00000000-0008-0000-0400-0000CD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02" name="Line 211">
          <a:extLst>
            <a:ext uri="{FF2B5EF4-FFF2-40B4-BE49-F238E27FC236}">
              <a16:creationId xmlns:a16="http://schemas.microsoft.com/office/drawing/2014/main" id="{00000000-0008-0000-0400-0000CE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03" name="Line 212">
          <a:extLst>
            <a:ext uri="{FF2B5EF4-FFF2-40B4-BE49-F238E27FC236}">
              <a16:creationId xmlns:a16="http://schemas.microsoft.com/office/drawing/2014/main" id="{00000000-0008-0000-0400-0000CF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04" name="Line 213">
          <a:extLst>
            <a:ext uri="{FF2B5EF4-FFF2-40B4-BE49-F238E27FC236}">
              <a16:creationId xmlns:a16="http://schemas.microsoft.com/office/drawing/2014/main" id="{00000000-0008-0000-0400-0000D0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505" name="Line 214">
          <a:extLst>
            <a:ext uri="{FF2B5EF4-FFF2-40B4-BE49-F238E27FC236}">
              <a16:creationId xmlns:a16="http://schemas.microsoft.com/office/drawing/2014/main" id="{00000000-0008-0000-0400-0000D155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7506" name="Line 215">
          <a:extLst>
            <a:ext uri="{FF2B5EF4-FFF2-40B4-BE49-F238E27FC236}">
              <a16:creationId xmlns:a16="http://schemas.microsoft.com/office/drawing/2014/main" id="{00000000-0008-0000-0400-0000D255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07" name="Line 216">
          <a:extLst>
            <a:ext uri="{FF2B5EF4-FFF2-40B4-BE49-F238E27FC236}">
              <a16:creationId xmlns:a16="http://schemas.microsoft.com/office/drawing/2014/main" id="{00000000-0008-0000-0400-0000D3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08" name="Line 217">
          <a:extLst>
            <a:ext uri="{FF2B5EF4-FFF2-40B4-BE49-F238E27FC236}">
              <a16:creationId xmlns:a16="http://schemas.microsoft.com/office/drawing/2014/main" id="{00000000-0008-0000-0400-0000D4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09" name="Line 218">
          <a:extLst>
            <a:ext uri="{FF2B5EF4-FFF2-40B4-BE49-F238E27FC236}">
              <a16:creationId xmlns:a16="http://schemas.microsoft.com/office/drawing/2014/main" id="{00000000-0008-0000-0400-0000D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10" name="Line 219">
          <a:extLst>
            <a:ext uri="{FF2B5EF4-FFF2-40B4-BE49-F238E27FC236}">
              <a16:creationId xmlns:a16="http://schemas.microsoft.com/office/drawing/2014/main" id="{00000000-0008-0000-0400-0000D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11" name="Line 220">
          <a:extLst>
            <a:ext uri="{FF2B5EF4-FFF2-40B4-BE49-F238E27FC236}">
              <a16:creationId xmlns:a16="http://schemas.microsoft.com/office/drawing/2014/main" id="{00000000-0008-0000-0400-0000D755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12" name="Line 221">
          <a:extLst>
            <a:ext uri="{FF2B5EF4-FFF2-40B4-BE49-F238E27FC236}">
              <a16:creationId xmlns:a16="http://schemas.microsoft.com/office/drawing/2014/main" id="{00000000-0008-0000-0400-0000D8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13" name="Line 222">
          <a:extLst>
            <a:ext uri="{FF2B5EF4-FFF2-40B4-BE49-F238E27FC236}">
              <a16:creationId xmlns:a16="http://schemas.microsoft.com/office/drawing/2014/main" id="{00000000-0008-0000-0400-0000D9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14" name="Line 223">
          <a:extLst>
            <a:ext uri="{FF2B5EF4-FFF2-40B4-BE49-F238E27FC236}">
              <a16:creationId xmlns:a16="http://schemas.microsoft.com/office/drawing/2014/main" id="{00000000-0008-0000-0400-0000DA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15" name="Line 224">
          <a:extLst>
            <a:ext uri="{FF2B5EF4-FFF2-40B4-BE49-F238E27FC236}">
              <a16:creationId xmlns:a16="http://schemas.microsoft.com/office/drawing/2014/main" id="{00000000-0008-0000-0400-0000DB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16" name="Line 225">
          <a:extLst>
            <a:ext uri="{FF2B5EF4-FFF2-40B4-BE49-F238E27FC236}">
              <a16:creationId xmlns:a16="http://schemas.microsoft.com/office/drawing/2014/main" id="{00000000-0008-0000-0400-0000DC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17" name="Line 226">
          <a:extLst>
            <a:ext uri="{FF2B5EF4-FFF2-40B4-BE49-F238E27FC236}">
              <a16:creationId xmlns:a16="http://schemas.microsoft.com/office/drawing/2014/main" id="{00000000-0008-0000-0400-0000DD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18" name="Line 227">
          <a:extLst>
            <a:ext uri="{FF2B5EF4-FFF2-40B4-BE49-F238E27FC236}">
              <a16:creationId xmlns:a16="http://schemas.microsoft.com/office/drawing/2014/main" id="{00000000-0008-0000-0400-0000DE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19" name="Line 228">
          <a:extLst>
            <a:ext uri="{FF2B5EF4-FFF2-40B4-BE49-F238E27FC236}">
              <a16:creationId xmlns:a16="http://schemas.microsoft.com/office/drawing/2014/main" id="{00000000-0008-0000-0400-0000DF55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20" name="Line 229">
          <a:extLst>
            <a:ext uri="{FF2B5EF4-FFF2-40B4-BE49-F238E27FC236}">
              <a16:creationId xmlns:a16="http://schemas.microsoft.com/office/drawing/2014/main" id="{00000000-0008-0000-0400-0000E0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21" name="Line 230">
          <a:extLst>
            <a:ext uri="{FF2B5EF4-FFF2-40B4-BE49-F238E27FC236}">
              <a16:creationId xmlns:a16="http://schemas.microsoft.com/office/drawing/2014/main" id="{00000000-0008-0000-0400-0000E1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22" name="Line 231">
          <a:extLst>
            <a:ext uri="{FF2B5EF4-FFF2-40B4-BE49-F238E27FC236}">
              <a16:creationId xmlns:a16="http://schemas.microsoft.com/office/drawing/2014/main" id="{00000000-0008-0000-0400-0000E2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23" name="Line 232">
          <a:extLst>
            <a:ext uri="{FF2B5EF4-FFF2-40B4-BE49-F238E27FC236}">
              <a16:creationId xmlns:a16="http://schemas.microsoft.com/office/drawing/2014/main" id="{00000000-0008-0000-0400-0000E3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24" name="Line 233">
          <a:extLst>
            <a:ext uri="{FF2B5EF4-FFF2-40B4-BE49-F238E27FC236}">
              <a16:creationId xmlns:a16="http://schemas.microsoft.com/office/drawing/2014/main" id="{00000000-0008-0000-0400-0000E4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25" name="Line 234">
          <a:extLst>
            <a:ext uri="{FF2B5EF4-FFF2-40B4-BE49-F238E27FC236}">
              <a16:creationId xmlns:a16="http://schemas.microsoft.com/office/drawing/2014/main" id="{00000000-0008-0000-0400-0000E5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26" name="Line 235">
          <a:extLst>
            <a:ext uri="{FF2B5EF4-FFF2-40B4-BE49-F238E27FC236}">
              <a16:creationId xmlns:a16="http://schemas.microsoft.com/office/drawing/2014/main" id="{00000000-0008-0000-0400-0000E6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27" name="Line 236">
          <a:extLst>
            <a:ext uri="{FF2B5EF4-FFF2-40B4-BE49-F238E27FC236}">
              <a16:creationId xmlns:a16="http://schemas.microsoft.com/office/drawing/2014/main" id="{00000000-0008-0000-0400-0000E7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28" name="Line 237">
          <a:extLst>
            <a:ext uri="{FF2B5EF4-FFF2-40B4-BE49-F238E27FC236}">
              <a16:creationId xmlns:a16="http://schemas.microsoft.com/office/drawing/2014/main" id="{00000000-0008-0000-0400-0000E8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29" name="Line 238">
          <a:extLst>
            <a:ext uri="{FF2B5EF4-FFF2-40B4-BE49-F238E27FC236}">
              <a16:creationId xmlns:a16="http://schemas.microsoft.com/office/drawing/2014/main" id="{00000000-0008-0000-0400-0000E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30" name="Line 239">
          <a:extLst>
            <a:ext uri="{FF2B5EF4-FFF2-40B4-BE49-F238E27FC236}">
              <a16:creationId xmlns:a16="http://schemas.microsoft.com/office/drawing/2014/main" id="{00000000-0008-0000-0400-0000EA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31" name="Line 240">
          <a:extLst>
            <a:ext uri="{FF2B5EF4-FFF2-40B4-BE49-F238E27FC236}">
              <a16:creationId xmlns:a16="http://schemas.microsoft.com/office/drawing/2014/main" id="{00000000-0008-0000-0400-0000EB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32" name="Line 241">
          <a:extLst>
            <a:ext uri="{FF2B5EF4-FFF2-40B4-BE49-F238E27FC236}">
              <a16:creationId xmlns:a16="http://schemas.microsoft.com/office/drawing/2014/main" id="{00000000-0008-0000-0400-0000EC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33" name="Line 242">
          <a:extLst>
            <a:ext uri="{FF2B5EF4-FFF2-40B4-BE49-F238E27FC236}">
              <a16:creationId xmlns:a16="http://schemas.microsoft.com/office/drawing/2014/main" id="{00000000-0008-0000-0400-0000ED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34" name="Line 243">
          <a:extLst>
            <a:ext uri="{FF2B5EF4-FFF2-40B4-BE49-F238E27FC236}">
              <a16:creationId xmlns:a16="http://schemas.microsoft.com/office/drawing/2014/main" id="{00000000-0008-0000-0400-0000EE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35" name="Line 244">
          <a:extLst>
            <a:ext uri="{FF2B5EF4-FFF2-40B4-BE49-F238E27FC236}">
              <a16:creationId xmlns:a16="http://schemas.microsoft.com/office/drawing/2014/main" id="{00000000-0008-0000-0400-0000EF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36" name="Line 245">
          <a:extLst>
            <a:ext uri="{FF2B5EF4-FFF2-40B4-BE49-F238E27FC236}">
              <a16:creationId xmlns:a16="http://schemas.microsoft.com/office/drawing/2014/main" id="{00000000-0008-0000-0400-0000F0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37" name="Line 246">
          <a:extLst>
            <a:ext uri="{FF2B5EF4-FFF2-40B4-BE49-F238E27FC236}">
              <a16:creationId xmlns:a16="http://schemas.microsoft.com/office/drawing/2014/main" id="{00000000-0008-0000-0400-0000F1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38" name="Line 247">
          <a:extLst>
            <a:ext uri="{FF2B5EF4-FFF2-40B4-BE49-F238E27FC236}">
              <a16:creationId xmlns:a16="http://schemas.microsoft.com/office/drawing/2014/main" id="{00000000-0008-0000-0400-0000F2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39" name="Line 248">
          <a:extLst>
            <a:ext uri="{FF2B5EF4-FFF2-40B4-BE49-F238E27FC236}">
              <a16:creationId xmlns:a16="http://schemas.microsoft.com/office/drawing/2014/main" id="{00000000-0008-0000-0400-0000F3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40" name="Line 249">
          <a:extLst>
            <a:ext uri="{FF2B5EF4-FFF2-40B4-BE49-F238E27FC236}">
              <a16:creationId xmlns:a16="http://schemas.microsoft.com/office/drawing/2014/main" id="{00000000-0008-0000-0400-0000F4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41" name="Line 250">
          <a:extLst>
            <a:ext uri="{FF2B5EF4-FFF2-40B4-BE49-F238E27FC236}">
              <a16:creationId xmlns:a16="http://schemas.microsoft.com/office/drawing/2014/main" id="{00000000-0008-0000-0400-0000F5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542" name="Line 251">
          <a:extLst>
            <a:ext uri="{FF2B5EF4-FFF2-40B4-BE49-F238E27FC236}">
              <a16:creationId xmlns:a16="http://schemas.microsoft.com/office/drawing/2014/main" id="{00000000-0008-0000-0400-0000F6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43" name="Line 252">
          <a:extLst>
            <a:ext uri="{FF2B5EF4-FFF2-40B4-BE49-F238E27FC236}">
              <a16:creationId xmlns:a16="http://schemas.microsoft.com/office/drawing/2014/main" id="{00000000-0008-0000-0400-0000F7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544" name="Line 253">
          <a:extLst>
            <a:ext uri="{FF2B5EF4-FFF2-40B4-BE49-F238E27FC236}">
              <a16:creationId xmlns:a16="http://schemas.microsoft.com/office/drawing/2014/main" id="{00000000-0008-0000-0400-0000F8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545" name="Line 254">
          <a:extLst>
            <a:ext uri="{FF2B5EF4-FFF2-40B4-BE49-F238E27FC236}">
              <a16:creationId xmlns:a16="http://schemas.microsoft.com/office/drawing/2014/main" id="{00000000-0008-0000-0400-0000F9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6" name="Line 255">
          <a:extLst>
            <a:ext uri="{FF2B5EF4-FFF2-40B4-BE49-F238E27FC236}">
              <a16:creationId xmlns:a16="http://schemas.microsoft.com/office/drawing/2014/main" id="{00000000-0008-0000-0400-0000FA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7" name="Line 256">
          <a:extLst>
            <a:ext uri="{FF2B5EF4-FFF2-40B4-BE49-F238E27FC236}">
              <a16:creationId xmlns:a16="http://schemas.microsoft.com/office/drawing/2014/main" id="{00000000-0008-0000-0400-0000FB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548" name="Line 257">
          <a:extLst>
            <a:ext uri="{FF2B5EF4-FFF2-40B4-BE49-F238E27FC236}">
              <a16:creationId xmlns:a16="http://schemas.microsoft.com/office/drawing/2014/main" id="{00000000-0008-0000-0400-0000FC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7549" name="Line 258">
          <a:extLst>
            <a:ext uri="{FF2B5EF4-FFF2-40B4-BE49-F238E27FC236}">
              <a16:creationId xmlns:a16="http://schemas.microsoft.com/office/drawing/2014/main" id="{00000000-0008-0000-0400-0000FD55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550" name="Line 259">
          <a:extLst>
            <a:ext uri="{FF2B5EF4-FFF2-40B4-BE49-F238E27FC236}">
              <a16:creationId xmlns:a16="http://schemas.microsoft.com/office/drawing/2014/main" id="{00000000-0008-0000-0400-0000FE55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551" name="Line 260">
          <a:extLst>
            <a:ext uri="{FF2B5EF4-FFF2-40B4-BE49-F238E27FC236}">
              <a16:creationId xmlns:a16="http://schemas.microsoft.com/office/drawing/2014/main" id="{00000000-0008-0000-0400-0000FF55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552" name="Line 261">
          <a:extLst>
            <a:ext uri="{FF2B5EF4-FFF2-40B4-BE49-F238E27FC236}">
              <a16:creationId xmlns:a16="http://schemas.microsoft.com/office/drawing/2014/main" id="{00000000-0008-0000-0400-00000056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7553" name="Line 262">
          <a:extLst>
            <a:ext uri="{FF2B5EF4-FFF2-40B4-BE49-F238E27FC236}">
              <a16:creationId xmlns:a16="http://schemas.microsoft.com/office/drawing/2014/main" id="{00000000-0008-0000-0400-00000156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54" name="Line 263">
          <a:extLst>
            <a:ext uri="{FF2B5EF4-FFF2-40B4-BE49-F238E27FC236}">
              <a16:creationId xmlns:a16="http://schemas.microsoft.com/office/drawing/2014/main" id="{00000000-0008-0000-0400-00000256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55" name="Line 264">
          <a:extLst>
            <a:ext uri="{FF2B5EF4-FFF2-40B4-BE49-F238E27FC236}">
              <a16:creationId xmlns:a16="http://schemas.microsoft.com/office/drawing/2014/main" id="{00000000-0008-0000-0400-00000356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56" name="Line 265">
          <a:extLst>
            <a:ext uri="{FF2B5EF4-FFF2-40B4-BE49-F238E27FC236}">
              <a16:creationId xmlns:a16="http://schemas.microsoft.com/office/drawing/2014/main" id="{00000000-0008-0000-0400-00000456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57" name="Line 266">
          <a:extLst>
            <a:ext uri="{FF2B5EF4-FFF2-40B4-BE49-F238E27FC236}">
              <a16:creationId xmlns:a16="http://schemas.microsoft.com/office/drawing/2014/main" id="{00000000-0008-0000-0400-00000556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58" name="Line 267">
          <a:extLst>
            <a:ext uri="{FF2B5EF4-FFF2-40B4-BE49-F238E27FC236}">
              <a16:creationId xmlns:a16="http://schemas.microsoft.com/office/drawing/2014/main" id="{00000000-0008-0000-0400-00000656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59" name="Line 268">
          <a:extLst>
            <a:ext uri="{FF2B5EF4-FFF2-40B4-BE49-F238E27FC236}">
              <a16:creationId xmlns:a16="http://schemas.microsoft.com/office/drawing/2014/main" id="{00000000-0008-0000-0400-00000756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60" name="Line 269">
          <a:extLst>
            <a:ext uri="{FF2B5EF4-FFF2-40B4-BE49-F238E27FC236}">
              <a16:creationId xmlns:a16="http://schemas.microsoft.com/office/drawing/2014/main" id="{00000000-0008-0000-0400-00000856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61" name="Line 270">
          <a:extLst>
            <a:ext uri="{FF2B5EF4-FFF2-40B4-BE49-F238E27FC236}">
              <a16:creationId xmlns:a16="http://schemas.microsoft.com/office/drawing/2014/main" id="{00000000-0008-0000-0400-00000956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62" name="Line 271">
          <a:extLst>
            <a:ext uri="{FF2B5EF4-FFF2-40B4-BE49-F238E27FC236}">
              <a16:creationId xmlns:a16="http://schemas.microsoft.com/office/drawing/2014/main" id="{00000000-0008-0000-0400-00000A56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63" name="Line 272">
          <a:extLst>
            <a:ext uri="{FF2B5EF4-FFF2-40B4-BE49-F238E27FC236}">
              <a16:creationId xmlns:a16="http://schemas.microsoft.com/office/drawing/2014/main" id="{00000000-0008-0000-0400-00000B56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64" name="Line 273">
          <a:extLst>
            <a:ext uri="{FF2B5EF4-FFF2-40B4-BE49-F238E27FC236}">
              <a16:creationId xmlns:a16="http://schemas.microsoft.com/office/drawing/2014/main" id="{00000000-0008-0000-0400-00000C56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65" name="Line 274">
          <a:extLst>
            <a:ext uri="{FF2B5EF4-FFF2-40B4-BE49-F238E27FC236}">
              <a16:creationId xmlns:a16="http://schemas.microsoft.com/office/drawing/2014/main" id="{00000000-0008-0000-0400-00000D56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66" name="Line 275">
          <a:extLst>
            <a:ext uri="{FF2B5EF4-FFF2-40B4-BE49-F238E27FC236}">
              <a16:creationId xmlns:a16="http://schemas.microsoft.com/office/drawing/2014/main" id="{00000000-0008-0000-0400-00000E56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67" name="Line 276">
          <a:extLst>
            <a:ext uri="{FF2B5EF4-FFF2-40B4-BE49-F238E27FC236}">
              <a16:creationId xmlns:a16="http://schemas.microsoft.com/office/drawing/2014/main" id="{00000000-0008-0000-0400-00000F56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68" name="Line 277">
          <a:extLst>
            <a:ext uri="{FF2B5EF4-FFF2-40B4-BE49-F238E27FC236}">
              <a16:creationId xmlns:a16="http://schemas.microsoft.com/office/drawing/2014/main" id="{00000000-0008-0000-0400-00001056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7569" name="Line 278">
          <a:extLst>
            <a:ext uri="{FF2B5EF4-FFF2-40B4-BE49-F238E27FC236}">
              <a16:creationId xmlns:a16="http://schemas.microsoft.com/office/drawing/2014/main" id="{00000000-0008-0000-0400-00001156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7570" name="Line 279">
          <a:extLst>
            <a:ext uri="{FF2B5EF4-FFF2-40B4-BE49-F238E27FC236}">
              <a16:creationId xmlns:a16="http://schemas.microsoft.com/office/drawing/2014/main" id="{00000000-0008-0000-0400-00001256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71" name="Line 280">
          <a:extLst>
            <a:ext uri="{FF2B5EF4-FFF2-40B4-BE49-F238E27FC236}">
              <a16:creationId xmlns:a16="http://schemas.microsoft.com/office/drawing/2014/main" id="{00000000-0008-0000-0400-00001356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72" name="Line 281">
          <a:extLst>
            <a:ext uri="{FF2B5EF4-FFF2-40B4-BE49-F238E27FC236}">
              <a16:creationId xmlns:a16="http://schemas.microsoft.com/office/drawing/2014/main" id="{00000000-0008-0000-0400-00001456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73" name="Line 282">
          <a:extLst>
            <a:ext uri="{FF2B5EF4-FFF2-40B4-BE49-F238E27FC236}">
              <a16:creationId xmlns:a16="http://schemas.microsoft.com/office/drawing/2014/main" id="{00000000-0008-0000-0400-00001556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74" name="Line 283">
          <a:extLst>
            <a:ext uri="{FF2B5EF4-FFF2-40B4-BE49-F238E27FC236}">
              <a16:creationId xmlns:a16="http://schemas.microsoft.com/office/drawing/2014/main" id="{00000000-0008-0000-0400-00001656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75" name="Line 284">
          <a:extLst>
            <a:ext uri="{FF2B5EF4-FFF2-40B4-BE49-F238E27FC236}">
              <a16:creationId xmlns:a16="http://schemas.microsoft.com/office/drawing/2014/main" id="{00000000-0008-0000-0400-00001756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76" name="Line 285">
          <a:extLst>
            <a:ext uri="{FF2B5EF4-FFF2-40B4-BE49-F238E27FC236}">
              <a16:creationId xmlns:a16="http://schemas.microsoft.com/office/drawing/2014/main" id="{00000000-0008-0000-0400-00001856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77" name="Line 286">
          <a:extLst>
            <a:ext uri="{FF2B5EF4-FFF2-40B4-BE49-F238E27FC236}">
              <a16:creationId xmlns:a16="http://schemas.microsoft.com/office/drawing/2014/main" id="{00000000-0008-0000-0400-00001956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78" name="Line 287">
          <a:extLst>
            <a:ext uri="{FF2B5EF4-FFF2-40B4-BE49-F238E27FC236}">
              <a16:creationId xmlns:a16="http://schemas.microsoft.com/office/drawing/2014/main" id="{00000000-0008-0000-0400-00001A56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79" name="Line 288">
          <a:extLst>
            <a:ext uri="{FF2B5EF4-FFF2-40B4-BE49-F238E27FC236}">
              <a16:creationId xmlns:a16="http://schemas.microsoft.com/office/drawing/2014/main" id="{00000000-0008-0000-0400-00001B56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80" name="Line 289">
          <a:extLst>
            <a:ext uri="{FF2B5EF4-FFF2-40B4-BE49-F238E27FC236}">
              <a16:creationId xmlns:a16="http://schemas.microsoft.com/office/drawing/2014/main" id="{00000000-0008-0000-0400-00001C56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81" name="Line 290">
          <a:extLst>
            <a:ext uri="{FF2B5EF4-FFF2-40B4-BE49-F238E27FC236}">
              <a16:creationId xmlns:a16="http://schemas.microsoft.com/office/drawing/2014/main" id="{00000000-0008-0000-0400-00001D56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82" name="Line 291">
          <a:extLst>
            <a:ext uri="{FF2B5EF4-FFF2-40B4-BE49-F238E27FC236}">
              <a16:creationId xmlns:a16="http://schemas.microsoft.com/office/drawing/2014/main" id="{00000000-0008-0000-0400-00001E56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83" name="Line 292">
          <a:extLst>
            <a:ext uri="{FF2B5EF4-FFF2-40B4-BE49-F238E27FC236}">
              <a16:creationId xmlns:a16="http://schemas.microsoft.com/office/drawing/2014/main" id="{00000000-0008-0000-0400-00001F56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84" name="Line 293">
          <a:extLst>
            <a:ext uri="{FF2B5EF4-FFF2-40B4-BE49-F238E27FC236}">
              <a16:creationId xmlns:a16="http://schemas.microsoft.com/office/drawing/2014/main" id="{00000000-0008-0000-0400-00002056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85" name="Line 294">
          <a:extLst>
            <a:ext uri="{FF2B5EF4-FFF2-40B4-BE49-F238E27FC236}">
              <a16:creationId xmlns:a16="http://schemas.microsoft.com/office/drawing/2014/main" id="{00000000-0008-0000-0400-00002156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86" name="Line 295">
          <a:extLst>
            <a:ext uri="{FF2B5EF4-FFF2-40B4-BE49-F238E27FC236}">
              <a16:creationId xmlns:a16="http://schemas.microsoft.com/office/drawing/2014/main" id="{00000000-0008-0000-0400-00002256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87" name="Line 296">
          <a:extLst>
            <a:ext uri="{FF2B5EF4-FFF2-40B4-BE49-F238E27FC236}">
              <a16:creationId xmlns:a16="http://schemas.microsoft.com/office/drawing/2014/main" id="{00000000-0008-0000-0400-00002356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88" name="Line 297">
          <a:extLst>
            <a:ext uri="{FF2B5EF4-FFF2-40B4-BE49-F238E27FC236}">
              <a16:creationId xmlns:a16="http://schemas.microsoft.com/office/drawing/2014/main" id="{00000000-0008-0000-0400-00002456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89" name="Line 298">
          <a:extLst>
            <a:ext uri="{FF2B5EF4-FFF2-40B4-BE49-F238E27FC236}">
              <a16:creationId xmlns:a16="http://schemas.microsoft.com/office/drawing/2014/main" id="{00000000-0008-0000-0400-00002556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0" name="Line 187">
          <a:extLst>
            <a:ext uri="{FF2B5EF4-FFF2-40B4-BE49-F238E27FC236}">
              <a16:creationId xmlns:a16="http://schemas.microsoft.com/office/drawing/2014/main" id="{00000000-0008-0000-0400-000026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1" name="Line 217">
          <a:extLst>
            <a:ext uri="{FF2B5EF4-FFF2-40B4-BE49-F238E27FC236}">
              <a16:creationId xmlns:a16="http://schemas.microsoft.com/office/drawing/2014/main" id="{00000000-0008-0000-0400-000027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2" name="Line 263">
          <a:extLst>
            <a:ext uri="{FF2B5EF4-FFF2-40B4-BE49-F238E27FC236}">
              <a16:creationId xmlns:a16="http://schemas.microsoft.com/office/drawing/2014/main" id="{00000000-0008-0000-0400-000028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3" name="Line 205">
          <a:extLst>
            <a:ext uri="{FF2B5EF4-FFF2-40B4-BE49-F238E27FC236}">
              <a16:creationId xmlns:a16="http://schemas.microsoft.com/office/drawing/2014/main" id="{00000000-0008-0000-0400-000029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4" name="Line 249">
          <a:extLst>
            <a:ext uri="{FF2B5EF4-FFF2-40B4-BE49-F238E27FC236}">
              <a16:creationId xmlns:a16="http://schemas.microsoft.com/office/drawing/2014/main" id="{00000000-0008-0000-0400-00002A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5" name="Line 297">
          <a:extLst>
            <a:ext uri="{FF2B5EF4-FFF2-40B4-BE49-F238E27FC236}">
              <a16:creationId xmlns:a16="http://schemas.microsoft.com/office/drawing/2014/main" id="{00000000-0008-0000-0400-00002B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6" name="Line 174">
          <a:extLst>
            <a:ext uri="{FF2B5EF4-FFF2-40B4-BE49-F238E27FC236}">
              <a16:creationId xmlns:a16="http://schemas.microsoft.com/office/drawing/2014/main" id="{00000000-0008-0000-0400-00002C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7" name="Line 175">
          <a:extLst>
            <a:ext uri="{FF2B5EF4-FFF2-40B4-BE49-F238E27FC236}">
              <a16:creationId xmlns:a16="http://schemas.microsoft.com/office/drawing/2014/main" id="{00000000-0008-0000-0400-00002D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8" name="Line 238">
          <a:extLst>
            <a:ext uri="{FF2B5EF4-FFF2-40B4-BE49-F238E27FC236}">
              <a16:creationId xmlns:a16="http://schemas.microsoft.com/office/drawing/2014/main" id="{00000000-0008-0000-0400-00002E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9" name="Line 251">
          <a:extLst>
            <a:ext uri="{FF2B5EF4-FFF2-40B4-BE49-F238E27FC236}">
              <a16:creationId xmlns:a16="http://schemas.microsoft.com/office/drawing/2014/main" id="{00000000-0008-0000-0400-00002F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600" name="Line 286">
          <a:extLst>
            <a:ext uri="{FF2B5EF4-FFF2-40B4-BE49-F238E27FC236}">
              <a16:creationId xmlns:a16="http://schemas.microsoft.com/office/drawing/2014/main" id="{00000000-0008-0000-0400-000030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5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12.625" style="109" customWidth="1"/>
    <col min="4" max="9" width="14.75" style="136" customWidth="1"/>
    <col min="10" max="10" width="14.75" style="137" customWidth="1"/>
    <col min="11" max="18" width="14.75" style="136" customWidth="1"/>
    <col min="19" max="19" width="14.75" style="137" customWidth="1"/>
    <col min="20" max="27" width="14.75" style="136" customWidth="1"/>
    <col min="28" max="28" width="14.75" style="137" customWidth="1"/>
    <col min="29" max="114" width="14.75" style="136" customWidth="1"/>
    <col min="115" max="16384" width="9" style="109"/>
  </cols>
  <sheetData>
    <row r="1" spans="1:114" s="103" customFormat="1" ht="17.25" x14ac:dyDescent="0.15">
      <c r="A1" s="38" t="s">
        <v>383</v>
      </c>
      <c r="J1" s="104"/>
      <c r="S1" s="104"/>
      <c r="AE1" s="105"/>
      <c r="AF1" s="106"/>
      <c r="AG1" s="106"/>
      <c r="AH1" s="106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</row>
    <row r="2" spans="1:114" ht="13.5" customHeight="1" x14ac:dyDescent="0.15">
      <c r="A2" s="143" t="s">
        <v>51</v>
      </c>
      <c r="B2" s="146" t="s">
        <v>252</v>
      </c>
      <c r="C2" s="148" t="s">
        <v>253</v>
      </c>
      <c r="D2" s="44" t="s">
        <v>55</v>
      </c>
      <c r="E2" s="45"/>
      <c r="F2" s="45"/>
      <c r="G2" s="45"/>
      <c r="H2" s="45"/>
      <c r="I2" s="45"/>
      <c r="J2" s="108"/>
      <c r="K2" s="45"/>
      <c r="L2" s="46"/>
      <c r="M2" s="44" t="s">
        <v>57</v>
      </c>
      <c r="N2" s="45"/>
      <c r="O2" s="45"/>
      <c r="P2" s="45"/>
      <c r="Q2" s="45"/>
      <c r="R2" s="45"/>
      <c r="S2" s="108"/>
      <c r="T2" s="45"/>
      <c r="U2" s="46"/>
      <c r="V2" s="44" t="s">
        <v>58</v>
      </c>
      <c r="W2" s="45"/>
      <c r="X2" s="45"/>
      <c r="Y2" s="45"/>
      <c r="Z2" s="45"/>
      <c r="AA2" s="45"/>
      <c r="AB2" s="45"/>
      <c r="AC2" s="45"/>
      <c r="AD2" s="46"/>
      <c r="AE2" s="47" t="s">
        <v>59</v>
      </c>
      <c r="AF2" s="48"/>
      <c r="AG2" s="48"/>
      <c r="AH2" s="48"/>
      <c r="AI2" s="48"/>
      <c r="AJ2" s="48"/>
      <c r="AK2" s="48"/>
      <c r="AL2" s="49"/>
      <c r="AM2" s="48"/>
      <c r="AN2" s="48"/>
      <c r="AO2" s="48"/>
      <c r="AP2" s="48"/>
      <c r="AQ2" s="48"/>
      <c r="AR2" s="48"/>
      <c r="AS2" s="48"/>
      <c r="AT2" s="48"/>
      <c r="AU2" s="48"/>
      <c r="AV2" s="49"/>
      <c r="AW2" s="49"/>
      <c r="AX2" s="49"/>
      <c r="AY2" s="48"/>
      <c r="AZ2" s="48"/>
      <c r="BA2" s="48"/>
      <c r="BB2" s="48"/>
      <c r="BC2" s="48"/>
      <c r="BD2" s="48"/>
      <c r="BE2" s="48"/>
      <c r="BF2" s="50"/>
      <c r="BG2" s="47" t="s">
        <v>60</v>
      </c>
      <c r="BH2" s="48"/>
      <c r="BI2" s="48"/>
      <c r="BJ2" s="48"/>
      <c r="BK2" s="48"/>
      <c r="BL2" s="48"/>
      <c r="BM2" s="48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9"/>
      <c r="BZ2" s="49"/>
      <c r="CA2" s="49"/>
      <c r="CB2" s="49"/>
      <c r="CC2" s="49"/>
      <c r="CD2" s="48"/>
      <c r="CE2" s="48"/>
      <c r="CF2" s="48"/>
      <c r="CG2" s="48"/>
      <c r="CH2" s="50"/>
      <c r="CI2" s="47" t="s">
        <v>61</v>
      </c>
      <c r="CJ2" s="48"/>
      <c r="CK2" s="48"/>
      <c r="CL2" s="48"/>
      <c r="CM2" s="48"/>
      <c r="CN2" s="48"/>
      <c r="CO2" s="48"/>
      <c r="CP2" s="49"/>
      <c r="CQ2" s="48"/>
      <c r="CR2" s="48"/>
      <c r="CS2" s="48"/>
      <c r="CT2" s="48"/>
      <c r="CU2" s="48"/>
      <c r="CV2" s="48"/>
      <c r="CW2" s="48"/>
      <c r="CX2" s="48"/>
      <c r="CY2" s="48"/>
      <c r="CZ2" s="49"/>
      <c r="DA2" s="49"/>
      <c r="DB2" s="49"/>
      <c r="DC2" s="49"/>
      <c r="DD2" s="49"/>
      <c r="DE2" s="49"/>
      <c r="DF2" s="48"/>
      <c r="DG2" s="48"/>
      <c r="DH2" s="48"/>
      <c r="DI2" s="48"/>
      <c r="DJ2" s="50"/>
    </row>
    <row r="3" spans="1:114" ht="13.5" customHeight="1" x14ac:dyDescent="0.15">
      <c r="A3" s="144"/>
      <c r="B3" s="147"/>
      <c r="C3" s="149"/>
      <c r="D3" s="53" t="s">
        <v>62</v>
      </c>
      <c r="E3" s="54"/>
      <c r="F3" s="54"/>
      <c r="G3" s="54"/>
      <c r="H3" s="54"/>
      <c r="I3" s="54"/>
      <c r="J3" s="110"/>
      <c r="K3" s="54"/>
      <c r="L3" s="55"/>
      <c r="M3" s="53" t="s">
        <v>62</v>
      </c>
      <c r="N3" s="54"/>
      <c r="O3" s="54"/>
      <c r="P3" s="54"/>
      <c r="Q3" s="54"/>
      <c r="R3" s="54"/>
      <c r="S3" s="110"/>
      <c r="T3" s="54"/>
      <c r="U3" s="55"/>
      <c r="V3" s="53" t="s">
        <v>62</v>
      </c>
      <c r="W3" s="54"/>
      <c r="X3" s="54"/>
      <c r="Y3" s="54"/>
      <c r="Z3" s="54"/>
      <c r="AA3" s="54"/>
      <c r="AB3" s="54"/>
      <c r="AC3" s="54"/>
      <c r="AD3" s="55"/>
      <c r="AE3" s="56" t="s">
        <v>63</v>
      </c>
      <c r="AF3" s="48"/>
      <c r="AG3" s="48"/>
      <c r="AH3" s="48"/>
      <c r="AI3" s="48"/>
      <c r="AJ3" s="48"/>
      <c r="AK3" s="48"/>
      <c r="AL3" s="57"/>
      <c r="AM3" s="58" t="s">
        <v>64</v>
      </c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59"/>
      <c r="BD3" s="60"/>
      <c r="BE3" s="61" t="s">
        <v>65</v>
      </c>
      <c r="BF3" s="62" t="s">
        <v>58</v>
      </c>
      <c r="BG3" s="56" t="s">
        <v>63</v>
      </c>
      <c r="BH3" s="48"/>
      <c r="BI3" s="48"/>
      <c r="BJ3" s="48"/>
      <c r="BK3" s="48"/>
      <c r="BL3" s="48"/>
      <c r="BM3" s="48"/>
      <c r="BN3" s="57"/>
      <c r="BO3" s="58" t="s">
        <v>64</v>
      </c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59"/>
      <c r="CF3" s="60"/>
      <c r="CG3" s="61" t="s">
        <v>65</v>
      </c>
      <c r="CH3" s="62" t="s">
        <v>58</v>
      </c>
      <c r="CI3" s="56" t="s">
        <v>63</v>
      </c>
      <c r="CJ3" s="48"/>
      <c r="CK3" s="48"/>
      <c r="CL3" s="48"/>
      <c r="CM3" s="48"/>
      <c r="CN3" s="48"/>
      <c r="CO3" s="48"/>
      <c r="CP3" s="57"/>
      <c r="CQ3" s="58" t="s">
        <v>64</v>
      </c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59"/>
      <c r="DH3" s="60"/>
      <c r="DI3" s="61" t="s">
        <v>65</v>
      </c>
      <c r="DJ3" s="62" t="s">
        <v>58</v>
      </c>
    </row>
    <row r="4" spans="1:114" ht="18.75" customHeight="1" x14ac:dyDescent="0.15">
      <c r="A4" s="144"/>
      <c r="B4" s="147"/>
      <c r="C4" s="149"/>
      <c r="D4" s="52"/>
      <c r="E4" s="53" t="s">
        <v>66</v>
      </c>
      <c r="F4" s="63"/>
      <c r="G4" s="63"/>
      <c r="H4" s="63"/>
      <c r="I4" s="63"/>
      <c r="J4" s="111"/>
      <c r="K4" s="64"/>
      <c r="L4" s="65" t="s">
        <v>68</v>
      </c>
      <c r="M4" s="52"/>
      <c r="N4" s="53" t="s">
        <v>66</v>
      </c>
      <c r="O4" s="63"/>
      <c r="P4" s="63"/>
      <c r="Q4" s="63"/>
      <c r="R4" s="63"/>
      <c r="S4" s="111"/>
      <c r="T4" s="64"/>
      <c r="U4" s="65" t="s">
        <v>68</v>
      </c>
      <c r="V4" s="52"/>
      <c r="W4" s="53" t="s">
        <v>66</v>
      </c>
      <c r="X4" s="63"/>
      <c r="Y4" s="63"/>
      <c r="Z4" s="63"/>
      <c r="AA4" s="63"/>
      <c r="AB4" s="63"/>
      <c r="AC4" s="64"/>
      <c r="AD4" s="65" t="s">
        <v>68</v>
      </c>
      <c r="AE4" s="62" t="s">
        <v>58</v>
      </c>
      <c r="AF4" s="61" t="s">
        <v>69</v>
      </c>
      <c r="AG4" s="61"/>
      <c r="AH4" s="66"/>
      <c r="AI4" s="48"/>
      <c r="AJ4" s="67"/>
      <c r="AK4" s="68" t="s">
        <v>71</v>
      </c>
      <c r="AL4" s="142" t="s">
        <v>72</v>
      </c>
      <c r="AM4" s="62" t="s">
        <v>58</v>
      </c>
      <c r="AN4" s="56" t="s">
        <v>73</v>
      </c>
      <c r="AO4" s="59"/>
      <c r="AP4" s="59"/>
      <c r="AQ4" s="59"/>
      <c r="AR4" s="60"/>
      <c r="AS4" s="56" t="s">
        <v>74</v>
      </c>
      <c r="AT4" s="48"/>
      <c r="AU4" s="48"/>
      <c r="AV4" s="67"/>
      <c r="AW4" s="61" t="s">
        <v>76</v>
      </c>
      <c r="AX4" s="56" t="s">
        <v>77</v>
      </c>
      <c r="AY4" s="58"/>
      <c r="AZ4" s="59"/>
      <c r="BA4" s="59"/>
      <c r="BB4" s="60"/>
      <c r="BC4" s="69" t="s">
        <v>78</v>
      </c>
      <c r="BD4" s="69" t="s">
        <v>79</v>
      </c>
      <c r="BE4" s="62"/>
      <c r="BF4" s="62"/>
      <c r="BG4" s="62" t="s">
        <v>58</v>
      </c>
      <c r="BH4" s="61" t="s">
        <v>69</v>
      </c>
      <c r="BI4" s="61"/>
      <c r="BJ4" s="66"/>
      <c r="BK4" s="48"/>
      <c r="BL4" s="67"/>
      <c r="BM4" s="68" t="s">
        <v>71</v>
      </c>
      <c r="BN4" s="142" t="s">
        <v>72</v>
      </c>
      <c r="BO4" s="62" t="s">
        <v>58</v>
      </c>
      <c r="BP4" s="56" t="s">
        <v>73</v>
      </c>
      <c r="BQ4" s="59"/>
      <c r="BR4" s="59"/>
      <c r="BS4" s="59"/>
      <c r="BT4" s="60"/>
      <c r="BU4" s="56" t="s">
        <v>74</v>
      </c>
      <c r="BV4" s="48"/>
      <c r="BW4" s="48"/>
      <c r="BX4" s="67"/>
      <c r="BY4" s="61" t="s">
        <v>76</v>
      </c>
      <c r="BZ4" s="56" t="s">
        <v>77</v>
      </c>
      <c r="CA4" s="70"/>
      <c r="CB4" s="71"/>
      <c r="CC4" s="59"/>
      <c r="CD4" s="60"/>
      <c r="CE4" s="69" t="s">
        <v>78</v>
      </c>
      <c r="CF4" s="69" t="s">
        <v>79</v>
      </c>
      <c r="CG4" s="62"/>
      <c r="CH4" s="62"/>
      <c r="CI4" s="62" t="s">
        <v>58</v>
      </c>
      <c r="CJ4" s="61" t="s">
        <v>69</v>
      </c>
      <c r="CK4" s="61"/>
      <c r="CL4" s="66"/>
      <c r="CM4" s="48"/>
      <c r="CN4" s="67"/>
      <c r="CO4" s="68" t="s">
        <v>71</v>
      </c>
      <c r="CP4" s="142" t="s">
        <v>72</v>
      </c>
      <c r="CQ4" s="62" t="s">
        <v>58</v>
      </c>
      <c r="CR4" s="56" t="s">
        <v>73</v>
      </c>
      <c r="CS4" s="59"/>
      <c r="CT4" s="59"/>
      <c r="CU4" s="59"/>
      <c r="CV4" s="60"/>
      <c r="CW4" s="56" t="s">
        <v>74</v>
      </c>
      <c r="CX4" s="48"/>
      <c r="CY4" s="48"/>
      <c r="CZ4" s="67"/>
      <c r="DA4" s="61" t="s">
        <v>76</v>
      </c>
      <c r="DB4" s="56" t="s">
        <v>77</v>
      </c>
      <c r="DC4" s="59"/>
      <c r="DD4" s="59"/>
      <c r="DE4" s="59"/>
      <c r="DF4" s="60"/>
      <c r="DG4" s="69" t="s">
        <v>78</v>
      </c>
      <c r="DH4" s="69" t="s">
        <v>79</v>
      </c>
      <c r="DI4" s="62"/>
      <c r="DJ4" s="62"/>
    </row>
    <row r="5" spans="1:114" ht="22.5" customHeight="1" x14ac:dyDescent="0.15">
      <c r="A5" s="144"/>
      <c r="B5" s="147"/>
      <c r="C5" s="149"/>
      <c r="D5" s="52"/>
      <c r="E5" s="52"/>
      <c r="F5" s="72" t="s">
        <v>81</v>
      </c>
      <c r="G5" s="72" t="s">
        <v>82</v>
      </c>
      <c r="H5" s="72" t="s">
        <v>84</v>
      </c>
      <c r="I5" s="72" t="s">
        <v>85</v>
      </c>
      <c r="J5" s="72" t="s">
        <v>86</v>
      </c>
      <c r="K5" s="72" t="s">
        <v>65</v>
      </c>
      <c r="L5" s="51"/>
      <c r="M5" s="52"/>
      <c r="N5" s="52"/>
      <c r="O5" s="72" t="s">
        <v>81</v>
      </c>
      <c r="P5" s="72" t="s">
        <v>82</v>
      </c>
      <c r="Q5" s="72" t="s">
        <v>84</v>
      </c>
      <c r="R5" s="72" t="s">
        <v>85</v>
      </c>
      <c r="S5" s="72" t="s">
        <v>86</v>
      </c>
      <c r="T5" s="72" t="s">
        <v>65</v>
      </c>
      <c r="U5" s="51"/>
      <c r="V5" s="52"/>
      <c r="W5" s="52"/>
      <c r="X5" s="72" t="s">
        <v>81</v>
      </c>
      <c r="Y5" s="72" t="s">
        <v>82</v>
      </c>
      <c r="Z5" s="72" t="s">
        <v>84</v>
      </c>
      <c r="AA5" s="72" t="s">
        <v>85</v>
      </c>
      <c r="AB5" s="72" t="s">
        <v>86</v>
      </c>
      <c r="AC5" s="72" t="s">
        <v>65</v>
      </c>
      <c r="AD5" s="51"/>
      <c r="AE5" s="62"/>
      <c r="AF5" s="62" t="s">
        <v>58</v>
      </c>
      <c r="AG5" s="68" t="s">
        <v>88</v>
      </c>
      <c r="AH5" s="68" t="s">
        <v>90</v>
      </c>
      <c r="AI5" s="68" t="s">
        <v>92</v>
      </c>
      <c r="AJ5" s="68" t="s">
        <v>65</v>
      </c>
      <c r="AK5" s="73"/>
      <c r="AL5" s="142"/>
      <c r="AM5" s="62"/>
      <c r="AN5" s="62"/>
      <c r="AO5" s="62" t="s">
        <v>94</v>
      </c>
      <c r="AP5" s="62" t="s">
        <v>96</v>
      </c>
      <c r="AQ5" s="62" t="s">
        <v>98</v>
      </c>
      <c r="AR5" s="62" t="s">
        <v>100</v>
      </c>
      <c r="AS5" s="62" t="s">
        <v>58</v>
      </c>
      <c r="AT5" s="61" t="s">
        <v>102</v>
      </c>
      <c r="AU5" s="61" t="s">
        <v>104</v>
      </c>
      <c r="AV5" s="61" t="s">
        <v>106</v>
      </c>
      <c r="AW5" s="62"/>
      <c r="AX5" s="62"/>
      <c r="AY5" s="61" t="s">
        <v>102</v>
      </c>
      <c r="AZ5" s="61" t="s">
        <v>104</v>
      </c>
      <c r="BA5" s="61" t="s">
        <v>106</v>
      </c>
      <c r="BB5" s="69" t="s">
        <v>65</v>
      </c>
      <c r="BC5" s="62"/>
      <c r="BD5" s="62"/>
      <c r="BE5" s="62"/>
      <c r="BF5" s="62"/>
      <c r="BG5" s="62"/>
      <c r="BH5" s="62" t="s">
        <v>58</v>
      </c>
      <c r="BI5" s="68" t="s">
        <v>88</v>
      </c>
      <c r="BJ5" s="68" t="s">
        <v>90</v>
      </c>
      <c r="BK5" s="68" t="s">
        <v>92</v>
      </c>
      <c r="BL5" s="68" t="s">
        <v>65</v>
      </c>
      <c r="BM5" s="73"/>
      <c r="BN5" s="142"/>
      <c r="BO5" s="62"/>
      <c r="BP5" s="62"/>
      <c r="BQ5" s="62" t="s">
        <v>94</v>
      </c>
      <c r="BR5" s="62" t="s">
        <v>96</v>
      </c>
      <c r="BS5" s="62" t="s">
        <v>98</v>
      </c>
      <c r="BT5" s="62" t="s">
        <v>100</v>
      </c>
      <c r="BU5" s="62" t="s">
        <v>58</v>
      </c>
      <c r="BV5" s="61" t="s">
        <v>102</v>
      </c>
      <c r="BW5" s="61" t="s">
        <v>104</v>
      </c>
      <c r="BX5" s="61" t="s">
        <v>106</v>
      </c>
      <c r="BY5" s="62"/>
      <c r="BZ5" s="62"/>
      <c r="CA5" s="61" t="s">
        <v>102</v>
      </c>
      <c r="CB5" s="61" t="s">
        <v>104</v>
      </c>
      <c r="CC5" s="61" t="s">
        <v>106</v>
      </c>
      <c r="CD5" s="69" t="s">
        <v>65</v>
      </c>
      <c r="CE5" s="62"/>
      <c r="CF5" s="62"/>
      <c r="CG5" s="62"/>
      <c r="CH5" s="62"/>
      <c r="CI5" s="62"/>
      <c r="CJ5" s="62" t="s">
        <v>58</v>
      </c>
      <c r="CK5" s="68" t="s">
        <v>88</v>
      </c>
      <c r="CL5" s="68" t="s">
        <v>90</v>
      </c>
      <c r="CM5" s="68" t="s">
        <v>92</v>
      </c>
      <c r="CN5" s="68" t="s">
        <v>65</v>
      </c>
      <c r="CO5" s="73"/>
      <c r="CP5" s="142"/>
      <c r="CQ5" s="62"/>
      <c r="CR5" s="62"/>
      <c r="CS5" s="62" t="s">
        <v>94</v>
      </c>
      <c r="CT5" s="62" t="s">
        <v>96</v>
      </c>
      <c r="CU5" s="62" t="s">
        <v>98</v>
      </c>
      <c r="CV5" s="62" t="s">
        <v>100</v>
      </c>
      <c r="CW5" s="62" t="s">
        <v>58</v>
      </c>
      <c r="CX5" s="61" t="s">
        <v>102</v>
      </c>
      <c r="CY5" s="61" t="s">
        <v>104</v>
      </c>
      <c r="CZ5" s="61" t="s">
        <v>106</v>
      </c>
      <c r="DA5" s="62"/>
      <c r="DB5" s="62"/>
      <c r="DC5" s="61" t="s">
        <v>102</v>
      </c>
      <c r="DD5" s="61" t="s">
        <v>104</v>
      </c>
      <c r="DE5" s="61" t="s">
        <v>106</v>
      </c>
      <c r="DF5" s="69" t="s">
        <v>65</v>
      </c>
      <c r="DG5" s="62"/>
      <c r="DH5" s="62"/>
      <c r="DI5" s="62"/>
      <c r="DJ5" s="62"/>
    </row>
    <row r="6" spans="1:114" s="119" customFormat="1" ht="13.5" customHeight="1" x14ac:dyDescent="0.15">
      <c r="A6" s="145"/>
      <c r="B6" s="147"/>
      <c r="C6" s="149"/>
      <c r="D6" s="112" t="s">
        <v>107</v>
      </c>
      <c r="E6" s="112" t="s">
        <v>107</v>
      </c>
      <c r="F6" s="113" t="s">
        <v>107</v>
      </c>
      <c r="G6" s="113" t="s">
        <v>107</v>
      </c>
      <c r="H6" s="113" t="s">
        <v>107</v>
      </c>
      <c r="I6" s="113" t="s">
        <v>107</v>
      </c>
      <c r="J6" s="113" t="s">
        <v>107</v>
      </c>
      <c r="K6" s="113" t="s">
        <v>107</v>
      </c>
      <c r="L6" s="114" t="s">
        <v>107</v>
      </c>
      <c r="M6" s="112" t="s">
        <v>107</v>
      </c>
      <c r="N6" s="112" t="s">
        <v>107</v>
      </c>
      <c r="O6" s="113" t="s">
        <v>107</v>
      </c>
      <c r="P6" s="113" t="s">
        <v>107</v>
      </c>
      <c r="Q6" s="113" t="s">
        <v>107</v>
      </c>
      <c r="R6" s="113" t="s">
        <v>107</v>
      </c>
      <c r="S6" s="113" t="s">
        <v>107</v>
      </c>
      <c r="T6" s="113" t="s">
        <v>107</v>
      </c>
      <c r="U6" s="114" t="s">
        <v>107</v>
      </c>
      <c r="V6" s="112" t="s">
        <v>107</v>
      </c>
      <c r="W6" s="112" t="s">
        <v>107</v>
      </c>
      <c r="X6" s="113" t="s">
        <v>107</v>
      </c>
      <c r="Y6" s="113" t="s">
        <v>107</v>
      </c>
      <c r="Z6" s="113" t="s">
        <v>107</v>
      </c>
      <c r="AA6" s="113" t="s">
        <v>107</v>
      </c>
      <c r="AB6" s="113" t="s">
        <v>107</v>
      </c>
      <c r="AC6" s="113" t="s">
        <v>107</v>
      </c>
      <c r="AD6" s="114" t="s">
        <v>107</v>
      </c>
      <c r="AE6" s="115" t="s">
        <v>107</v>
      </c>
      <c r="AF6" s="115" t="s">
        <v>107</v>
      </c>
      <c r="AG6" s="116" t="s">
        <v>107</v>
      </c>
      <c r="AH6" s="116" t="s">
        <v>107</v>
      </c>
      <c r="AI6" s="116" t="s">
        <v>107</v>
      </c>
      <c r="AJ6" s="116" t="s">
        <v>107</v>
      </c>
      <c r="AK6" s="117" t="s">
        <v>107</v>
      </c>
      <c r="AL6" s="117" t="s">
        <v>107</v>
      </c>
      <c r="AM6" s="115" t="s">
        <v>107</v>
      </c>
      <c r="AN6" s="115" t="s">
        <v>107</v>
      </c>
      <c r="AO6" s="115" t="s">
        <v>107</v>
      </c>
      <c r="AP6" s="115" t="s">
        <v>107</v>
      </c>
      <c r="AQ6" s="115" t="s">
        <v>107</v>
      </c>
      <c r="AR6" s="115" t="s">
        <v>107</v>
      </c>
      <c r="AS6" s="115" t="s">
        <v>107</v>
      </c>
      <c r="AT6" s="118" t="s">
        <v>107</v>
      </c>
      <c r="AU6" s="118" t="s">
        <v>107</v>
      </c>
      <c r="AV6" s="118" t="s">
        <v>107</v>
      </c>
      <c r="AW6" s="115" t="s">
        <v>107</v>
      </c>
      <c r="AX6" s="115" t="s">
        <v>107</v>
      </c>
      <c r="AY6" s="115" t="s">
        <v>107</v>
      </c>
      <c r="AZ6" s="115" t="s">
        <v>107</v>
      </c>
      <c r="BA6" s="115" t="s">
        <v>107</v>
      </c>
      <c r="BB6" s="115" t="s">
        <v>107</v>
      </c>
      <c r="BC6" s="115" t="s">
        <v>107</v>
      </c>
      <c r="BD6" s="115" t="s">
        <v>107</v>
      </c>
      <c r="BE6" s="115" t="s">
        <v>107</v>
      </c>
      <c r="BF6" s="115" t="s">
        <v>107</v>
      </c>
      <c r="BG6" s="115" t="s">
        <v>107</v>
      </c>
      <c r="BH6" s="115" t="s">
        <v>107</v>
      </c>
      <c r="BI6" s="116" t="s">
        <v>107</v>
      </c>
      <c r="BJ6" s="116" t="s">
        <v>107</v>
      </c>
      <c r="BK6" s="116" t="s">
        <v>107</v>
      </c>
      <c r="BL6" s="116" t="s">
        <v>107</v>
      </c>
      <c r="BM6" s="117" t="s">
        <v>107</v>
      </c>
      <c r="BN6" s="117" t="s">
        <v>107</v>
      </c>
      <c r="BO6" s="115" t="s">
        <v>107</v>
      </c>
      <c r="BP6" s="115" t="s">
        <v>107</v>
      </c>
      <c r="BQ6" s="115" t="s">
        <v>107</v>
      </c>
      <c r="BR6" s="115" t="s">
        <v>107</v>
      </c>
      <c r="BS6" s="115" t="s">
        <v>107</v>
      </c>
      <c r="BT6" s="115" t="s">
        <v>107</v>
      </c>
      <c r="BU6" s="115" t="s">
        <v>107</v>
      </c>
      <c r="BV6" s="118" t="s">
        <v>107</v>
      </c>
      <c r="BW6" s="118" t="s">
        <v>107</v>
      </c>
      <c r="BX6" s="118" t="s">
        <v>107</v>
      </c>
      <c r="BY6" s="115" t="s">
        <v>107</v>
      </c>
      <c r="BZ6" s="115" t="s">
        <v>107</v>
      </c>
      <c r="CA6" s="115" t="s">
        <v>107</v>
      </c>
      <c r="CB6" s="115" t="s">
        <v>107</v>
      </c>
      <c r="CC6" s="115" t="s">
        <v>107</v>
      </c>
      <c r="CD6" s="115" t="s">
        <v>107</v>
      </c>
      <c r="CE6" s="115" t="s">
        <v>107</v>
      </c>
      <c r="CF6" s="115" t="s">
        <v>107</v>
      </c>
      <c r="CG6" s="115" t="s">
        <v>107</v>
      </c>
      <c r="CH6" s="115" t="s">
        <v>107</v>
      </c>
      <c r="CI6" s="115" t="s">
        <v>107</v>
      </c>
      <c r="CJ6" s="115" t="s">
        <v>107</v>
      </c>
      <c r="CK6" s="116" t="s">
        <v>107</v>
      </c>
      <c r="CL6" s="116" t="s">
        <v>107</v>
      </c>
      <c r="CM6" s="116" t="s">
        <v>107</v>
      </c>
      <c r="CN6" s="116" t="s">
        <v>107</v>
      </c>
      <c r="CO6" s="117" t="s">
        <v>107</v>
      </c>
      <c r="CP6" s="117" t="s">
        <v>107</v>
      </c>
      <c r="CQ6" s="115" t="s">
        <v>107</v>
      </c>
      <c r="CR6" s="115" t="s">
        <v>107</v>
      </c>
      <c r="CS6" s="116" t="s">
        <v>107</v>
      </c>
      <c r="CT6" s="116" t="s">
        <v>107</v>
      </c>
      <c r="CU6" s="116" t="s">
        <v>107</v>
      </c>
      <c r="CV6" s="116" t="s">
        <v>107</v>
      </c>
      <c r="CW6" s="115" t="s">
        <v>107</v>
      </c>
      <c r="CX6" s="118" t="s">
        <v>107</v>
      </c>
      <c r="CY6" s="118" t="s">
        <v>107</v>
      </c>
      <c r="CZ6" s="118" t="s">
        <v>107</v>
      </c>
      <c r="DA6" s="115" t="s">
        <v>107</v>
      </c>
      <c r="DB6" s="115" t="s">
        <v>107</v>
      </c>
      <c r="DC6" s="115" t="s">
        <v>107</v>
      </c>
      <c r="DD6" s="115" t="s">
        <v>107</v>
      </c>
      <c r="DE6" s="115" t="s">
        <v>107</v>
      </c>
      <c r="DF6" s="115" t="s">
        <v>107</v>
      </c>
      <c r="DG6" s="115" t="s">
        <v>107</v>
      </c>
      <c r="DH6" s="115" t="s">
        <v>107</v>
      </c>
      <c r="DI6" s="115" t="s">
        <v>107</v>
      </c>
      <c r="DJ6" s="115" t="s">
        <v>107</v>
      </c>
    </row>
    <row r="7" spans="1:114" ht="13.5" customHeight="1" x14ac:dyDescent="0.15">
      <c r="A7" s="138" t="s">
        <v>3</v>
      </c>
      <c r="B7" s="139" t="s">
        <v>389</v>
      </c>
      <c r="C7" s="138" t="s">
        <v>1</v>
      </c>
      <c r="D7" s="140">
        <v>81744952</v>
      </c>
      <c r="E7" s="140">
        <v>31618044</v>
      </c>
      <c r="F7" s="140">
        <v>863465</v>
      </c>
      <c r="G7" s="140">
        <v>48741</v>
      </c>
      <c r="H7" s="140">
        <v>5853491</v>
      </c>
      <c r="I7" s="140">
        <v>16710849</v>
      </c>
      <c r="J7" s="141" t="s">
        <v>390</v>
      </c>
      <c r="K7" s="140">
        <v>8141498</v>
      </c>
      <c r="L7" s="140">
        <v>50126908</v>
      </c>
      <c r="M7" s="140">
        <v>8353321</v>
      </c>
      <c r="N7" s="140">
        <v>2897682</v>
      </c>
      <c r="O7" s="140">
        <v>346707</v>
      </c>
      <c r="P7" s="140">
        <v>859</v>
      </c>
      <c r="Q7" s="140">
        <v>391000</v>
      </c>
      <c r="R7" s="140">
        <v>1385722</v>
      </c>
      <c r="S7" s="141" t="s">
        <v>390</v>
      </c>
      <c r="T7" s="140">
        <v>773394</v>
      </c>
      <c r="U7" s="140">
        <v>5455639</v>
      </c>
      <c r="V7" s="140">
        <v>90098273</v>
      </c>
      <c r="W7" s="140">
        <v>34515726</v>
      </c>
      <c r="X7" s="140">
        <v>1210172</v>
      </c>
      <c r="Y7" s="140">
        <v>49600</v>
      </c>
      <c r="Z7" s="140">
        <v>6244491</v>
      </c>
      <c r="AA7" s="140">
        <v>18096571</v>
      </c>
      <c r="AB7" s="141" t="s">
        <v>390</v>
      </c>
      <c r="AC7" s="140">
        <v>8914892</v>
      </c>
      <c r="AD7" s="140">
        <v>55582547</v>
      </c>
      <c r="AE7" s="140">
        <v>7511454</v>
      </c>
      <c r="AF7" s="140">
        <v>6714475</v>
      </c>
      <c r="AG7" s="140">
        <v>41173</v>
      </c>
      <c r="AH7" s="140">
        <v>3963746</v>
      </c>
      <c r="AI7" s="140">
        <v>2212584</v>
      </c>
      <c r="AJ7" s="140">
        <v>496972</v>
      </c>
      <c r="AK7" s="140">
        <v>796979</v>
      </c>
      <c r="AL7" s="140">
        <v>2848804</v>
      </c>
      <c r="AM7" s="140">
        <v>54353303</v>
      </c>
      <c r="AN7" s="140">
        <v>9515465</v>
      </c>
      <c r="AO7" s="140">
        <v>4187586</v>
      </c>
      <c r="AP7" s="140">
        <v>3343593</v>
      </c>
      <c r="AQ7" s="140">
        <v>1447912</v>
      </c>
      <c r="AR7" s="140">
        <v>536374</v>
      </c>
      <c r="AS7" s="140">
        <v>7845250</v>
      </c>
      <c r="AT7" s="140">
        <v>1609779</v>
      </c>
      <c r="AU7" s="140">
        <v>4479817</v>
      </c>
      <c r="AV7" s="140">
        <v>1755654</v>
      </c>
      <c r="AW7" s="140">
        <v>326965</v>
      </c>
      <c r="AX7" s="140">
        <v>36654311</v>
      </c>
      <c r="AY7" s="140">
        <v>20143582</v>
      </c>
      <c r="AZ7" s="140">
        <v>11726613</v>
      </c>
      <c r="BA7" s="140">
        <v>3542798</v>
      </c>
      <c r="BB7" s="140">
        <v>1241318</v>
      </c>
      <c r="BC7" s="140">
        <v>13097041</v>
      </c>
      <c r="BD7" s="140">
        <v>11312</v>
      </c>
      <c r="BE7" s="140">
        <v>3934350</v>
      </c>
      <c r="BF7" s="140">
        <v>65799107</v>
      </c>
      <c r="BG7" s="140">
        <v>1216704</v>
      </c>
      <c r="BH7" s="140">
        <v>1216694</v>
      </c>
      <c r="BI7" s="140">
        <v>0</v>
      </c>
      <c r="BJ7" s="140">
        <v>1194945</v>
      </c>
      <c r="BK7" s="140">
        <v>18330</v>
      </c>
      <c r="BL7" s="140">
        <v>3419</v>
      </c>
      <c r="BM7" s="140">
        <v>10</v>
      </c>
      <c r="BN7" s="140">
        <v>37619</v>
      </c>
      <c r="BO7" s="140">
        <v>4172199</v>
      </c>
      <c r="BP7" s="140">
        <v>576675</v>
      </c>
      <c r="BQ7" s="140">
        <v>382271</v>
      </c>
      <c r="BR7" s="140">
        <v>25601</v>
      </c>
      <c r="BS7" s="140">
        <v>168803</v>
      </c>
      <c r="BT7" s="140">
        <v>0</v>
      </c>
      <c r="BU7" s="140">
        <v>905789</v>
      </c>
      <c r="BV7" s="140">
        <v>209658</v>
      </c>
      <c r="BW7" s="140">
        <v>563595</v>
      </c>
      <c r="BX7" s="140">
        <v>132536</v>
      </c>
      <c r="BY7" s="140">
        <v>77555</v>
      </c>
      <c r="BZ7" s="140">
        <v>2612089</v>
      </c>
      <c r="CA7" s="140">
        <v>1745784</v>
      </c>
      <c r="CB7" s="140">
        <v>526580</v>
      </c>
      <c r="CC7" s="140">
        <v>195318</v>
      </c>
      <c r="CD7" s="140">
        <v>144407</v>
      </c>
      <c r="CE7" s="140">
        <v>2642502</v>
      </c>
      <c r="CF7" s="140">
        <v>91</v>
      </c>
      <c r="CG7" s="140">
        <v>284297</v>
      </c>
      <c r="CH7" s="140">
        <v>5673200</v>
      </c>
      <c r="CI7" s="140">
        <v>8728158</v>
      </c>
      <c r="CJ7" s="140">
        <v>7931169</v>
      </c>
      <c r="CK7" s="140">
        <v>41173</v>
      </c>
      <c r="CL7" s="140">
        <v>5158691</v>
      </c>
      <c r="CM7" s="140">
        <v>2230914</v>
      </c>
      <c r="CN7" s="140">
        <v>500391</v>
      </c>
      <c r="CO7" s="140">
        <v>796989</v>
      </c>
      <c r="CP7" s="140">
        <v>2886423</v>
      </c>
      <c r="CQ7" s="140">
        <v>58525502</v>
      </c>
      <c r="CR7" s="140">
        <v>10092140</v>
      </c>
      <c r="CS7" s="140">
        <v>4569857</v>
      </c>
      <c r="CT7" s="140">
        <v>3369194</v>
      </c>
      <c r="CU7" s="140">
        <v>1616715</v>
      </c>
      <c r="CV7" s="140">
        <v>536374</v>
      </c>
      <c r="CW7" s="140">
        <v>8751039</v>
      </c>
      <c r="CX7" s="140">
        <v>1819437</v>
      </c>
      <c r="CY7" s="140">
        <v>5043412</v>
      </c>
      <c r="CZ7" s="140">
        <v>1888190</v>
      </c>
      <c r="DA7" s="140">
        <v>404520</v>
      </c>
      <c r="DB7" s="140">
        <v>39266400</v>
      </c>
      <c r="DC7" s="140">
        <v>21889366</v>
      </c>
      <c r="DD7" s="140">
        <v>12253193</v>
      </c>
      <c r="DE7" s="140">
        <v>3738116</v>
      </c>
      <c r="DF7" s="140">
        <v>1385725</v>
      </c>
      <c r="DG7" s="140">
        <v>15739543</v>
      </c>
      <c r="DH7" s="140">
        <v>11403</v>
      </c>
      <c r="DI7" s="140">
        <v>4218647</v>
      </c>
      <c r="DJ7" s="140">
        <v>71472307</v>
      </c>
    </row>
    <row r="8" spans="1:114" ht="13.5" customHeight="1" x14ac:dyDescent="0.15">
      <c r="A8" s="138" t="s">
        <v>4</v>
      </c>
      <c r="B8" s="139" t="s">
        <v>391</v>
      </c>
      <c r="C8" s="138" t="s">
        <v>1</v>
      </c>
      <c r="D8" s="140">
        <v>15564708</v>
      </c>
      <c r="E8" s="140">
        <v>2432312</v>
      </c>
      <c r="F8" s="140">
        <v>12591</v>
      </c>
      <c r="G8" s="140">
        <v>722824</v>
      </c>
      <c r="H8" s="140">
        <v>391200</v>
      </c>
      <c r="I8" s="140">
        <v>742872</v>
      </c>
      <c r="J8" s="141" t="s">
        <v>390</v>
      </c>
      <c r="K8" s="140">
        <v>562825</v>
      </c>
      <c r="L8" s="140">
        <v>13132396</v>
      </c>
      <c r="M8" s="140">
        <v>2675476</v>
      </c>
      <c r="N8" s="140">
        <v>2236</v>
      </c>
      <c r="O8" s="140">
        <v>0</v>
      </c>
      <c r="P8" s="140">
        <v>0</v>
      </c>
      <c r="Q8" s="140">
        <v>0</v>
      </c>
      <c r="R8" s="140">
        <v>16</v>
      </c>
      <c r="S8" s="141" t="s">
        <v>390</v>
      </c>
      <c r="T8" s="140">
        <v>2220</v>
      </c>
      <c r="U8" s="140">
        <v>2673240</v>
      </c>
      <c r="V8" s="140">
        <v>18240184</v>
      </c>
      <c r="W8" s="140">
        <v>2434548</v>
      </c>
      <c r="X8" s="140">
        <v>12591</v>
      </c>
      <c r="Y8" s="140">
        <v>722824</v>
      </c>
      <c r="Z8" s="140">
        <v>391200</v>
      </c>
      <c r="AA8" s="140">
        <v>742888</v>
      </c>
      <c r="AB8" s="141" t="s">
        <v>390</v>
      </c>
      <c r="AC8" s="140">
        <v>565045</v>
      </c>
      <c r="AD8" s="140">
        <v>15805636</v>
      </c>
      <c r="AE8" s="140">
        <v>179892</v>
      </c>
      <c r="AF8" s="140">
        <v>179892</v>
      </c>
      <c r="AG8" s="140">
        <v>5908</v>
      </c>
      <c r="AH8" s="140">
        <v>114400</v>
      </c>
      <c r="AI8" s="140">
        <v>9252</v>
      </c>
      <c r="AJ8" s="140">
        <v>50332</v>
      </c>
      <c r="AK8" s="140">
        <v>0</v>
      </c>
      <c r="AL8" s="140">
        <v>731592</v>
      </c>
      <c r="AM8" s="140">
        <v>6689566</v>
      </c>
      <c r="AN8" s="140">
        <v>896334</v>
      </c>
      <c r="AO8" s="140">
        <v>679441</v>
      </c>
      <c r="AP8" s="140">
        <v>187766</v>
      </c>
      <c r="AQ8" s="140">
        <v>0</v>
      </c>
      <c r="AR8" s="140">
        <v>29127</v>
      </c>
      <c r="AS8" s="140">
        <v>811686</v>
      </c>
      <c r="AT8" s="140">
        <v>216652</v>
      </c>
      <c r="AU8" s="140">
        <v>155951</v>
      </c>
      <c r="AV8" s="140">
        <v>439083</v>
      </c>
      <c r="AW8" s="140">
        <v>0</v>
      </c>
      <c r="AX8" s="140">
        <v>4981546</v>
      </c>
      <c r="AY8" s="140">
        <v>3206665</v>
      </c>
      <c r="AZ8" s="140">
        <v>1218012</v>
      </c>
      <c r="BA8" s="140">
        <v>478290</v>
      </c>
      <c r="BB8" s="140">
        <v>78579</v>
      </c>
      <c r="BC8" s="140">
        <v>6524048</v>
      </c>
      <c r="BD8" s="140">
        <v>0</v>
      </c>
      <c r="BE8" s="140">
        <v>1439610</v>
      </c>
      <c r="BF8" s="140">
        <v>8309068</v>
      </c>
      <c r="BG8" s="140">
        <v>11213</v>
      </c>
      <c r="BH8" s="140">
        <v>0</v>
      </c>
      <c r="BI8" s="140">
        <v>0</v>
      </c>
      <c r="BJ8" s="140">
        <v>0</v>
      </c>
      <c r="BK8" s="140">
        <v>0</v>
      </c>
      <c r="BL8" s="140">
        <v>0</v>
      </c>
      <c r="BM8" s="140">
        <v>11213</v>
      </c>
      <c r="BN8" s="140">
        <v>0</v>
      </c>
      <c r="BO8" s="140">
        <v>188465</v>
      </c>
      <c r="BP8" s="140">
        <v>37256</v>
      </c>
      <c r="BQ8" s="140">
        <v>37256</v>
      </c>
      <c r="BR8" s="140">
        <v>0</v>
      </c>
      <c r="BS8" s="140">
        <v>0</v>
      </c>
      <c r="BT8" s="140">
        <v>0</v>
      </c>
      <c r="BU8" s="140">
        <v>47879</v>
      </c>
      <c r="BV8" s="140">
        <v>26</v>
      </c>
      <c r="BW8" s="140">
        <v>34688</v>
      </c>
      <c r="BX8" s="140">
        <v>13165</v>
      </c>
      <c r="BY8" s="140">
        <v>0</v>
      </c>
      <c r="BZ8" s="140">
        <v>103330</v>
      </c>
      <c r="CA8" s="140">
        <v>18700</v>
      </c>
      <c r="CB8" s="140">
        <v>70688</v>
      </c>
      <c r="CC8" s="140">
        <v>13658</v>
      </c>
      <c r="CD8" s="140">
        <v>284</v>
      </c>
      <c r="CE8" s="140">
        <v>2463676</v>
      </c>
      <c r="CF8" s="140">
        <v>0</v>
      </c>
      <c r="CG8" s="140">
        <v>12122</v>
      </c>
      <c r="CH8" s="140">
        <v>211800</v>
      </c>
      <c r="CI8" s="140">
        <v>191105</v>
      </c>
      <c r="CJ8" s="140">
        <v>179892</v>
      </c>
      <c r="CK8" s="140">
        <v>5908</v>
      </c>
      <c r="CL8" s="140">
        <v>114400</v>
      </c>
      <c r="CM8" s="140">
        <v>9252</v>
      </c>
      <c r="CN8" s="140">
        <v>50332</v>
      </c>
      <c r="CO8" s="140">
        <v>11213</v>
      </c>
      <c r="CP8" s="140">
        <v>731592</v>
      </c>
      <c r="CQ8" s="140">
        <v>6878031</v>
      </c>
      <c r="CR8" s="140">
        <v>933590</v>
      </c>
      <c r="CS8" s="140">
        <v>716697</v>
      </c>
      <c r="CT8" s="140">
        <v>187766</v>
      </c>
      <c r="CU8" s="140">
        <v>0</v>
      </c>
      <c r="CV8" s="140">
        <v>29127</v>
      </c>
      <c r="CW8" s="140">
        <v>859565</v>
      </c>
      <c r="CX8" s="140">
        <v>216678</v>
      </c>
      <c r="CY8" s="140">
        <v>190639</v>
      </c>
      <c r="CZ8" s="140">
        <v>452248</v>
      </c>
      <c r="DA8" s="140">
        <v>0</v>
      </c>
      <c r="DB8" s="140">
        <v>5084876</v>
      </c>
      <c r="DC8" s="140">
        <v>3225365</v>
      </c>
      <c r="DD8" s="140">
        <v>1288700</v>
      </c>
      <c r="DE8" s="140">
        <v>491948</v>
      </c>
      <c r="DF8" s="140">
        <v>78863</v>
      </c>
      <c r="DG8" s="140">
        <v>8987724</v>
      </c>
      <c r="DH8" s="140">
        <v>0</v>
      </c>
      <c r="DI8" s="140">
        <v>1451732</v>
      </c>
      <c r="DJ8" s="140">
        <v>8520868</v>
      </c>
    </row>
    <row r="9" spans="1:114" ht="13.5" customHeight="1" x14ac:dyDescent="0.15">
      <c r="A9" s="138" t="s">
        <v>5</v>
      </c>
      <c r="B9" s="139" t="s">
        <v>392</v>
      </c>
      <c r="C9" s="138" t="s">
        <v>1</v>
      </c>
      <c r="D9" s="140">
        <v>14345952</v>
      </c>
      <c r="E9" s="140">
        <v>1233484</v>
      </c>
      <c r="F9" s="140">
        <v>4440</v>
      </c>
      <c r="G9" s="140">
        <v>64</v>
      </c>
      <c r="H9" s="140">
        <v>425500</v>
      </c>
      <c r="I9" s="140">
        <v>520078</v>
      </c>
      <c r="J9" s="141" t="s">
        <v>390</v>
      </c>
      <c r="K9" s="140">
        <v>283402</v>
      </c>
      <c r="L9" s="140">
        <v>13112468</v>
      </c>
      <c r="M9" s="140">
        <v>5567438</v>
      </c>
      <c r="N9" s="140">
        <v>1128356</v>
      </c>
      <c r="O9" s="140">
        <v>0</v>
      </c>
      <c r="P9" s="140">
        <v>0</v>
      </c>
      <c r="Q9" s="140">
        <v>774100</v>
      </c>
      <c r="R9" s="140">
        <v>313653</v>
      </c>
      <c r="S9" s="141" t="s">
        <v>390</v>
      </c>
      <c r="T9" s="140">
        <v>40603</v>
      </c>
      <c r="U9" s="140">
        <v>4439082</v>
      </c>
      <c r="V9" s="140">
        <v>19913390</v>
      </c>
      <c r="W9" s="140">
        <v>2361840</v>
      </c>
      <c r="X9" s="140">
        <v>4440</v>
      </c>
      <c r="Y9" s="140">
        <v>64</v>
      </c>
      <c r="Z9" s="140">
        <v>1199600</v>
      </c>
      <c r="AA9" s="140">
        <v>833731</v>
      </c>
      <c r="AB9" s="141" t="s">
        <v>390</v>
      </c>
      <c r="AC9" s="140">
        <v>324005</v>
      </c>
      <c r="AD9" s="140">
        <v>17551550</v>
      </c>
      <c r="AE9" s="140">
        <v>470151</v>
      </c>
      <c r="AF9" s="140">
        <v>459751</v>
      </c>
      <c r="AG9" s="140">
        <v>671</v>
      </c>
      <c r="AH9" s="140">
        <v>433694</v>
      </c>
      <c r="AI9" s="140">
        <v>25386</v>
      </c>
      <c r="AJ9" s="140">
        <v>0</v>
      </c>
      <c r="AK9" s="140">
        <v>10400</v>
      </c>
      <c r="AL9" s="140">
        <v>81592</v>
      </c>
      <c r="AM9" s="140">
        <v>5961581</v>
      </c>
      <c r="AN9" s="140">
        <v>1193471</v>
      </c>
      <c r="AO9" s="140">
        <v>661596</v>
      </c>
      <c r="AP9" s="140">
        <v>218717</v>
      </c>
      <c r="AQ9" s="140">
        <v>271120</v>
      </c>
      <c r="AR9" s="140">
        <v>42038</v>
      </c>
      <c r="AS9" s="140">
        <v>801022</v>
      </c>
      <c r="AT9" s="140">
        <v>99227</v>
      </c>
      <c r="AU9" s="140">
        <v>549858</v>
      </c>
      <c r="AV9" s="140">
        <v>151937</v>
      </c>
      <c r="AW9" s="140">
        <v>7987</v>
      </c>
      <c r="AX9" s="140">
        <v>3958952</v>
      </c>
      <c r="AY9" s="140">
        <v>2757003</v>
      </c>
      <c r="AZ9" s="140">
        <v>1033578</v>
      </c>
      <c r="BA9" s="140">
        <v>165000</v>
      </c>
      <c r="BB9" s="140">
        <v>3371</v>
      </c>
      <c r="BC9" s="140">
        <v>7785194</v>
      </c>
      <c r="BD9" s="140">
        <v>149</v>
      </c>
      <c r="BE9" s="140">
        <v>47434</v>
      </c>
      <c r="BF9" s="140">
        <v>6479166</v>
      </c>
      <c r="BG9" s="140">
        <v>0</v>
      </c>
      <c r="BH9" s="140">
        <v>0</v>
      </c>
      <c r="BI9" s="140">
        <v>0</v>
      </c>
      <c r="BJ9" s="140">
        <v>0</v>
      </c>
      <c r="BK9" s="140">
        <v>0</v>
      </c>
      <c r="BL9" s="140">
        <v>0</v>
      </c>
      <c r="BM9" s="140">
        <v>0</v>
      </c>
      <c r="BN9" s="140">
        <v>2258985</v>
      </c>
      <c r="BO9" s="140">
        <v>646278</v>
      </c>
      <c r="BP9" s="140">
        <v>53754</v>
      </c>
      <c r="BQ9" s="140">
        <v>53754</v>
      </c>
      <c r="BR9" s="140">
        <v>0</v>
      </c>
      <c r="BS9" s="140">
        <v>0</v>
      </c>
      <c r="BT9" s="140">
        <v>0</v>
      </c>
      <c r="BU9" s="140">
        <v>91362</v>
      </c>
      <c r="BV9" s="140">
        <v>1332</v>
      </c>
      <c r="BW9" s="140">
        <v>90030</v>
      </c>
      <c r="BX9" s="140">
        <v>0</v>
      </c>
      <c r="BY9" s="140">
        <v>0</v>
      </c>
      <c r="BZ9" s="140">
        <v>501162</v>
      </c>
      <c r="CA9" s="140">
        <v>347156</v>
      </c>
      <c r="CB9" s="140">
        <v>154006</v>
      </c>
      <c r="CC9" s="140">
        <v>0</v>
      </c>
      <c r="CD9" s="140">
        <v>0</v>
      </c>
      <c r="CE9" s="140">
        <v>2662175</v>
      </c>
      <c r="CF9" s="140">
        <v>0</v>
      </c>
      <c r="CG9" s="140">
        <v>0</v>
      </c>
      <c r="CH9" s="140">
        <v>646278</v>
      </c>
      <c r="CI9" s="140">
        <v>470151</v>
      </c>
      <c r="CJ9" s="140">
        <v>459751</v>
      </c>
      <c r="CK9" s="140">
        <v>671</v>
      </c>
      <c r="CL9" s="140">
        <v>433694</v>
      </c>
      <c r="CM9" s="140">
        <v>25386</v>
      </c>
      <c r="CN9" s="140">
        <v>0</v>
      </c>
      <c r="CO9" s="140">
        <v>10400</v>
      </c>
      <c r="CP9" s="140">
        <v>2340577</v>
      </c>
      <c r="CQ9" s="140">
        <v>6607859</v>
      </c>
      <c r="CR9" s="140">
        <v>1247225</v>
      </c>
      <c r="CS9" s="140">
        <v>715350</v>
      </c>
      <c r="CT9" s="140">
        <v>218717</v>
      </c>
      <c r="CU9" s="140">
        <v>271120</v>
      </c>
      <c r="CV9" s="140">
        <v>42038</v>
      </c>
      <c r="CW9" s="140">
        <v>892384</v>
      </c>
      <c r="CX9" s="140">
        <v>100559</v>
      </c>
      <c r="CY9" s="140">
        <v>639888</v>
      </c>
      <c r="CZ9" s="140">
        <v>151937</v>
      </c>
      <c r="DA9" s="140">
        <v>7987</v>
      </c>
      <c r="DB9" s="140">
        <v>4460114</v>
      </c>
      <c r="DC9" s="140">
        <v>3104159</v>
      </c>
      <c r="DD9" s="140">
        <v>1187584</v>
      </c>
      <c r="DE9" s="140">
        <v>165000</v>
      </c>
      <c r="DF9" s="140">
        <v>3371</v>
      </c>
      <c r="DG9" s="140">
        <v>10447369</v>
      </c>
      <c r="DH9" s="140">
        <v>149</v>
      </c>
      <c r="DI9" s="140">
        <v>47434</v>
      </c>
      <c r="DJ9" s="140">
        <v>7125444</v>
      </c>
    </row>
    <row r="10" spans="1:114" ht="13.5" customHeight="1" x14ac:dyDescent="0.15">
      <c r="A10" s="138" t="s">
        <v>6</v>
      </c>
      <c r="B10" s="139" t="s">
        <v>393</v>
      </c>
      <c r="C10" s="138" t="s">
        <v>1</v>
      </c>
      <c r="D10" s="140">
        <v>33581432</v>
      </c>
      <c r="E10" s="140">
        <v>9135251</v>
      </c>
      <c r="F10" s="140">
        <v>2176127</v>
      </c>
      <c r="G10" s="140">
        <v>22960</v>
      </c>
      <c r="H10" s="140">
        <v>1433700</v>
      </c>
      <c r="I10" s="140">
        <v>4449834</v>
      </c>
      <c r="J10" s="141" t="s">
        <v>390</v>
      </c>
      <c r="K10" s="140">
        <v>1052630</v>
      </c>
      <c r="L10" s="140">
        <v>24446181</v>
      </c>
      <c r="M10" s="140">
        <v>4483448</v>
      </c>
      <c r="N10" s="140">
        <v>602238</v>
      </c>
      <c r="O10" s="140">
        <v>22641</v>
      </c>
      <c r="P10" s="140">
        <v>87</v>
      </c>
      <c r="Q10" s="140">
        <v>4600</v>
      </c>
      <c r="R10" s="140">
        <v>573099</v>
      </c>
      <c r="S10" s="141" t="s">
        <v>390</v>
      </c>
      <c r="T10" s="140">
        <v>1811</v>
      </c>
      <c r="U10" s="140">
        <v>3881210</v>
      </c>
      <c r="V10" s="140">
        <v>38064880</v>
      </c>
      <c r="W10" s="140">
        <v>9737489</v>
      </c>
      <c r="X10" s="140">
        <v>2198768</v>
      </c>
      <c r="Y10" s="140">
        <v>23047</v>
      </c>
      <c r="Z10" s="140">
        <v>1438300</v>
      </c>
      <c r="AA10" s="140">
        <v>5022933</v>
      </c>
      <c r="AB10" s="141" t="s">
        <v>390</v>
      </c>
      <c r="AC10" s="140">
        <v>1054441</v>
      </c>
      <c r="AD10" s="140">
        <v>28327391</v>
      </c>
      <c r="AE10" s="140">
        <v>8584340</v>
      </c>
      <c r="AF10" s="140">
        <v>8582634</v>
      </c>
      <c r="AG10" s="140">
        <v>0</v>
      </c>
      <c r="AH10" s="140">
        <v>1852742</v>
      </c>
      <c r="AI10" s="140">
        <v>6729892</v>
      </c>
      <c r="AJ10" s="140">
        <v>0</v>
      </c>
      <c r="AK10" s="140">
        <v>1706</v>
      </c>
      <c r="AL10" s="140">
        <v>3252389</v>
      </c>
      <c r="AM10" s="140">
        <v>16071946</v>
      </c>
      <c r="AN10" s="140">
        <v>2516695</v>
      </c>
      <c r="AO10" s="140">
        <v>1576312</v>
      </c>
      <c r="AP10" s="140">
        <v>549553</v>
      </c>
      <c r="AQ10" s="140">
        <v>291787</v>
      </c>
      <c r="AR10" s="140">
        <v>99043</v>
      </c>
      <c r="AS10" s="140">
        <v>2254824</v>
      </c>
      <c r="AT10" s="140">
        <v>737149</v>
      </c>
      <c r="AU10" s="140">
        <v>1225945</v>
      </c>
      <c r="AV10" s="140">
        <v>291730</v>
      </c>
      <c r="AW10" s="140">
        <v>8970</v>
      </c>
      <c r="AX10" s="140">
        <v>11291457</v>
      </c>
      <c r="AY10" s="140">
        <v>6122098</v>
      </c>
      <c r="AZ10" s="140">
        <v>4780585</v>
      </c>
      <c r="BA10" s="140">
        <v>300931</v>
      </c>
      <c r="BB10" s="140">
        <v>87843</v>
      </c>
      <c r="BC10" s="140">
        <v>5567779</v>
      </c>
      <c r="BD10" s="140">
        <v>0</v>
      </c>
      <c r="BE10" s="140">
        <v>104978</v>
      </c>
      <c r="BF10" s="140">
        <v>24761264</v>
      </c>
      <c r="BG10" s="140">
        <v>61622</v>
      </c>
      <c r="BH10" s="140">
        <v>61622</v>
      </c>
      <c r="BI10" s="140">
        <v>0</v>
      </c>
      <c r="BJ10" s="140">
        <v>46065</v>
      </c>
      <c r="BK10" s="140">
        <v>0</v>
      </c>
      <c r="BL10" s="140">
        <v>15557</v>
      </c>
      <c r="BM10" s="140">
        <v>0</v>
      </c>
      <c r="BN10" s="140">
        <v>0</v>
      </c>
      <c r="BO10" s="140">
        <v>1594545</v>
      </c>
      <c r="BP10" s="140">
        <v>145539</v>
      </c>
      <c r="BQ10" s="140">
        <v>137072</v>
      </c>
      <c r="BR10" s="140">
        <v>0</v>
      </c>
      <c r="BS10" s="140">
        <v>8467</v>
      </c>
      <c r="BT10" s="140">
        <v>0</v>
      </c>
      <c r="BU10" s="140">
        <v>436198</v>
      </c>
      <c r="BV10" s="140">
        <v>4568</v>
      </c>
      <c r="BW10" s="140">
        <v>429809</v>
      </c>
      <c r="BX10" s="140">
        <v>1821</v>
      </c>
      <c r="BY10" s="140">
        <v>0</v>
      </c>
      <c r="BZ10" s="140">
        <v>1012808</v>
      </c>
      <c r="CA10" s="140">
        <v>598353</v>
      </c>
      <c r="CB10" s="140">
        <v>411220</v>
      </c>
      <c r="CC10" s="140">
        <v>0</v>
      </c>
      <c r="CD10" s="140">
        <v>3235</v>
      </c>
      <c r="CE10" s="140">
        <v>2788450</v>
      </c>
      <c r="CF10" s="140">
        <v>0</v>
      </c>
      <c r="CG10" s="140">
        <v>38831</v>
      </c>
      <c r="CH10" s="140">
        <v>1694998</v>
      </c>
      <c r="CI10" s="140">
        <v>8645962</v>
      </c>
      <c r="CJ10" s="140">
        <v>8644256</v>
      </c>
      <c r="CK10" s="140">
        <v>0</v>
      </c>
      <c r="CL10" s="140">
        <v>1898807</v>
      </c>
      <c r="CM10" s="140">
        <v>6729892</v>
      </c>
      <c r="CN10" s="140">
        <v>15557</v>
      </c>
      <c r="CO10" s="140">
        <v>1706</v>
      </c>
      <c r="CP10" s="140">
        <v>3252389</v>
      </c>
      <c r="CQ10" s="140">
        <v>17666491</v>
      </c>
      <c r="CR10" s="140">
        <v>2662234</v>
      </c>
      <c r="CS10" s="140">
        <v>1713384</v>
      </c>
      <c r="CT10" s="140">
        <v>549553</v>
      </c>
      <c r="CU10" s="140">
        <v>300254</v>
      </c>
      <c r="CV10" s="140">
        <v>99043</v>
      </c>
      <c r="CW10" s="140">
        <v>2691022</v>
      </c>
      <c r="CX10" s="140">
        <v>741717</v>
      </c>
      <c r="CY10" s="140">
        <v>1655754</v>
      </c>
      <c r="CZ10" s="140">
        <v>293551</v>
      </c>
      <c r="DA10" s="140">
        <v>8970</v>
      </c>
      <c r="DB10" s="140">
        <v>12304265</v>
      </c>
      <c r="DC10" s="140">
        <v>6720451</v>
      </c>
      <c r="DD10" s="140">
        <v>5191805</v>
      </c>
      <c r="DE10" s="140">
        <v>300931</v>
      </c>
      <c r="DF10" s="140">
        <v>91078</v>
      </c>
      <c r="DG10" s="140">
        <v>8356229</v>
      </c>
      <c r="DH10" s="140">
        <v>0</v>
      </c>
      <c r="DI10" s="140">
        <v>143809</v>
      </c>
      <c r="DJ10" s="140">
        <v>26456262</v>
      </c>
    </row>
    <row r="11" spans="1:114" ht="13.5" customHeight="1" x14ac:dyDescent="0.15">
      <c r="A11" s="138" t="s">
        <v>7</v>
      </c>
      <c r="B11" s="139" t="s">
        <v>394</v>
      </c>
      <c r="C11" s="138" t="s">
        <v>1</v>
      </c>
      <c r="D11" s="140">
        <v>16083893</v>
      </c>
      <c r="E11" s="140">
        <v>4028704</v>
      </c>
      <c r="F11" s="140">
        <v>44052</v>
      </c>
      <c r="G11" s="140">
        <v>0</v>
      </c>
      <c r="H11" s="140">
        <v>1257900</v>
      </c>
      <c r="I11" s="140">
        <v>1978184</v>
      </c>
      <c r="J11" s="141" t="s">
        <v>390</v>
      </c>
      <c r="K11" s="140">
        <v>748568</v>
      </c>
      <c r="L11" s="140">
        <v>12055189</v>
      </c>
      <c r="M11" s="140">
        <v>3008821</v>
      </c>
      <c r="N11" s="140">
        <v>274151</v>
      </c>
      <c r="O11" s="140">
        <v>622</v>
      </c>
      <c r="P11" s="140">
        <v>680</v>
      </c>
      <c r="Q11" s="140">
        <v>167900</v>
      </c>
      <c r="R11" s="140">
        <v>21933</v>
      </c>
      <c r="S11" s="141" t="s">
        <v>390</v>
      </c>
      <c r="T11" s="140">
        <v>83016</v>
      </c>
      <c r="U11" s="140">
        <v>2734670</v>
      </c>
      <c r="V11" s="140">
        <v>19092714</v>
      </c>
      <c r="W11" s="140">
        <v>4302855</v>
      </c>
      <c r="X11" s="140">
        <v>44674</v>
      </c>
      <c r="Y11" s="140">
        <v>680</v>
      </c>
      <c r="Z11" s="140">
        <v>1425800</v>
      </c>
      <c r="AA11" s="140">
        <v>2000117</v>
      </c>
      <c r="AB11" s="141" t="s">
        <v>390</v>
      </c>
      <c r="AC11" s="140">
        <v>831584</v>
      </c>
      <c r="AD11" s="140">
        <v>14789859</v>
      </c>
      <c r="AE11" s="140">
        <v>1621144</v>
      </c>
      <c r="AF11" s="140">
        <v>1533881</v>
      </c>
      <c r="AG11" s="140">
        <v>0</v>
      </c>
      <c r="AH11" s="140">
        <v>1454474</v>
      </c>
      <c r="AI11" s="140">
        <v>79407</v>
      </c>
      <c r="AJ11" s="140">
        <v>0</v>
      </c>
      <c r="AK11" s="140">
        <v>87263</v>
      </c>
      <c r="AL11" s="140">
        <v>224130</v>
      </c>
      <c r="AM11" s="140">
        <v>9586446</v>
      </c>
      <c r="AN11" s="140">
        <v>1081358</v>
      </c>
      <c r="AO11" s="140">
        <v>628859</v>
      </c>
      <c r="AP11" s="140">
        <v>129351</v>
      </c>
      <c r="AQ11" s="140">
        <v>298500</v>
      </c>
      <c r="AR11" s="140">
        <v>24648</v>
      </c>
      <c r="AS11" s="140">
        <v>1566451</v>
      </c>
      <c r="AT11" s="140">
        <v>107747</v>
      </c>
      <c r="AU11" s="140">
        <v>1277311</v>
      </c>
      <c r="AV11" s="140">
        <v>181393</v>
      </c>
      <c r="AW11" s="140">
        <v>18065</v>
      </c>
      <c r="AX11" s="140">
        <v>6914027</v>
      </c>
      <c r="AY11" s="140">
        <v>3591830</v>
      </c>
      <c r="AZ11" s="140">
        <v>2829224</v>
      </c>
      <c r="BA11" s="140">
        <v>388482</v>
      </c>
      <c r="BB11" s="140">
        <v>104491</v>
      </c>
      <c r="BC11" s="140">
        <v>2890530</v>
      </c>
      <c r="BD11" s="140">
        <v>6545</v>
      </c>
      <c r="BE11" s="140">
        <v>1761643</v>
      </c>
      <c r="BF11" s="140">
        <v>12969233</v>
      </c>
      <c r="BG11" s="140">
        <v>419283</v>
      </c>
      <c r="BH11" s="140">
        <v>419283</v>
      </c>
      <c r="BI11" s="140">
        <v>0</v>
      </c>
      <c r="BJ11" s="140">
        <v>416548</v>
      </c>
      <c r="BK11" s="140">
        <v>0</v>
      </c>
      <c r="BL11" s="140">
        <v>2735</v>
      </c>
      <c r="BM11" s="140">
        <v>0</v>
      </c>
      <c r="BN11" s="140">
        <v>36550</v>
      </c>
      <c r="BO11" s="140">
        <v>934823</v>
      </c>
      <c r="BP11" s="140">
        <v>202925</v>
      </c>
      <c r="BQ11" s="140">
        <v>152263</v>
      </c>
      <c r="BR11" s="140">
        <v>0</v>
      </c>
      <c r="BS11" s="140">
        <v>50662</v>
      </c>
      <c r="BT11" s="140">
        <v>0</v>
      </c>
      <c r="BU11" s="140">
        <v>459937</v>
      </c>
      <c r="BV11" s="140">
        <v>0</v>
      </c>
      <c r="BW11" s="140">
        <v>459785</v>
      </c>
      <c r="BX11" s="140">
        <v>152</v>
      </c>
      <c r="BY11" s="140">
        <v>0</v>
      </c>
      <c r="BZ11" s="140">
        <v>271961</v>
      </c>
      <c r="CA11" s="140">
        <v>8201</v>
      </c>
      <c r="CB11" s="140">
        <v>128858</v>
      </c>
      <c r="CC11" s="140">
        <v>36167</v>
      </c>
      <c r="CD11" s="140">
        <v>98735</v>
      </c>
      <c r="CE11" s="140">
        <v>1618114</v>
      </c>
      <c r="CF11" s="140">
        <v>0</v>
      </c>
      <c r="CG11" s="140">
        <v>51</v>
      </c>
      <c r="CH11" s="140">
        <v>1354157</v>
      </c>
      <c r="CI11" s="140">
        <v>2040427</v>
      </c>
      <c r="CJ11" s="140">
        <v>1953164</v>
      </c>
      <c r="CK11" s="140">
        <v>0</v>
      </c>
      <c r="CL11" s="140">
        <v>1871022</v>
      </c>
      <c r="CM11" s="140">
        <v>79407</v>
      </c>
      <c r="CN11" s="140">
        <v>2735</v>
      </c>
      <c r="CO11" s="140">
        <v>87263</v>
      </c>
      <c r="CP11" s="140">
        <v>260680</v>
      </c>
      <c r="CQ11" s="140">
        <v>10521269</v>
      </c>
      <c r="CR11" s="140">
        <v>1284283</v>
      </c>
      <c r="CS11" s="140">
        <v>781122</v>
      </c>
      <c r="CT11" s="140">
        <v>129351</v>
      </c>
      <c r="CU11" s="140">
        <v>349162</v>
      </c>
      <c r="CV11" s="140">
        <v>24648</v>
      </c>
      <c r="CW11" s="140">
        <v>2026388</v>
      </c>
      <c r="CX11" s="140">
        <v>107747</v>
      </c>
      <c r="CY11" s="140">
        <v>1737096</v>
      </c>
      <c r="CZ11" s="140">
        <v>181545</v>
      </c>
      <c r="DA11" s="140">
        <v>18065</v>
      </c>
      <c r="DB11" s="140">
        <v>7185988</v>
      </c>
      <c r="DC11" s="140">
        <v>3600031</v>
      </c>
      <c r="DD11" s="140">
        <v>2958082</v>
      </c>
      <c r="DE11" s="140">
        <v>424649</v>
      </c>
      <c r="DF11" s="140">
        <v>203226</v>
      </c>
      <c r="DG11" s="140">
        <v>4508644</v>
      </c>
      <c r="DH11" s="140">
        <v>6545</v>
      </c>
      <c r="DI11" s="140">
        <v>1761694</v>
      </c>
      <c r="DJ11" s="140">
        <v>14323390</v>
      </c>
    </row>
    <row r="12" spans="1:114" ht="13.5" customHeight="1" x14ac:dyDescent="0.15">
      <c r="A12" s="138" t="s">
        <v>8</v>
      </c>
      <c r="B12" s="139" t="s">
        <v>395</v>
      </c>
      <c r="C12" s="138" t="s">
        <v>1</v>
      </c>
      <c r="D12" s="140">
        <v>10972230</v>
      </c>
      <c r="E12" s="140">
        <v>3885943</v>
      </c>
      <c r="F12" s="140">
        <v>698142</v>
      </c>
      <c r="G12" s="140">
        <v>1859</v>
      </c>
      <c r="H12" s="140">
        <v>1315100</v>
      </c>
      <c r="I12" s="140">
        <v>764523</v>
      </c>
      <c r="J12" s="141" t="s">
        <v>390</v>
      </c>
      <c r="K12" s="140">
        <v>1106319</v>
      </c>
      <c r="L12" s="140">
        <v>7086287</v>
      </c>
      <c r="M12" s="140">
        <v>1596710</v>
      </c>
      <c r="N12" s="140">
        <v>62130</v>
      </c>
      <c r="O12" s="140">
        <v>6434</v>
      </c>
      <c r="P12" s="140">
        <v>5139</v>
      </c>
      <c r="Q12" s="140">
        <v>0</v>
      </c>
      <c r="R12" s="140">
        <v>45935</v>
      </c>
      <c r="S12" s="141" t="s">
        <v>390</v>
      </c>
      <c r="T12" s="140">
        <v>4622</v>
      </c>
      <c r="U12" s="140">
        <v>1534580</v>
      </c>
      <c r="V12" s="140">
        <v>12568940</v>
      </c>
      <c r="W12" s="140">
        <v>3948073</v>
      </c>
      <c r="X12" s="140">
        <v>704576</v>
      </c>
      <c r="Y12" s="140">
        <v>6998</v>
      </c>
      <c r="Z12" s="140">
        <v>1315100</v>
      </c>
      <c r="AA12" s="140">
        <v>810458</v>
      </c>
      <c r="AB12" s="141" t="s">
        <v>390</v>
      </c>
      <c r="AC12" s="140">
        <v>1110941</v>
      </c>
      <c r="AD12" s="140">
        <v>8620867</v>
      </c>
      <c r="AE12" s="140">
        <v>1876877</v>
      </c>
      <c r="AF12" s="140">
        <v>1306758</v>
      </c>
      <c r="AG12" s="140">
        <v>0</v>
      </c>
      <c r="AH12" s="140">
        <v>10915</v>
      </c>
      <c r="AI12" s="140">
        <v>1295843</v>
      </c>
      <c r="AJ12" s="140">
        <v>0</v>
      </c>
      <c r="AK12" s="140">
        <v>570119</v>
      </c>
      <c r="AL12" s="140">
        <v>557762</v>
      </c>
      <c r="AM12" s="140">
        <v>4492371</v>
      </c>
      <c r="AN12" s="140">
        <v>612011</v>
      </c>
      <c r="AO12" s="140">
        <v>488553</v>
      </c>
      <c r="AP12" s="140">
        <v>113026</v>
      </c>
      <c r="AQ12" s="140">
        <v>0</v>
      </c>
      <c r="AR12" s="140">
        <v>10432</v>
      </c>
      <c r="AS12" s="140">
        <v>274245</v>
      </c>
      <c r="AT12" s="140">
        <v>79272</v>
      </c>
      <c r="AU12" s="140">
        <v>103856</v>
      </c>
      <c r="AV12" s="140">
        <v>91117</v>
      </c>
      <c r="AW12" s="140">
        <v>84927</v>
      </c>
      <c r="AX12" s="140">
        <v>3521188</v>
      </c>
      <c r="AY12" s="140">
        <v>2662475</v>
      </c>
      <c r="AZ12" s="140">
        <v>670892</v>
      </c>
      <c r="BA12" s="140">
        <v>150802</v>
      </c>
      <c r="BB12" s="140">
        <v>37019</v>
      </c>
      <c r="BC12" s="140">
        <v>3971757</v>
      </c>
      <c r="BD12" s="140">
        <v>0</v>
      </c>
      <c r="BE12" s="140">
        <v>73463</v>
      </c>
      <c r="BF12" s="140">
        <v>6442711</v>
      </c>
      <c r="BG12" s="140">
        <v>0</v>
      </c>
      <c r="BH12" s="140"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4177</v>
      </c>
      <c r="BO12" s="140">
        <v>237847</v>
      </c>
      <c r="BP12" s="140">
        <v>34789</v>
      </c>
      <c r="BQ12" s="140">
        <v>34789</v>
      </c>
      <c r="BR12" s="140">
        <v>0</v>
      </c>
      <c r="BS12" s="140">
        <v>0</v>
      </c>
      <c r="BT12" s="140">
        <v>0</v>
      </c>
      <c r="BU12" s="140">
        <v>21989</v>
      </c>
      <c r="BV12" s="140">
        <v>3221</v>
      </c>
      <c r="BW12" s="140">
        <v>18768</v>
      </c>
      <c r="BX12" s="140">
        <v>0</v>
      </c>
      <c r="BY12" s="140">
        <v>0</v>
      </c>
      <c r="BZ12" s="140">
        <v>181069</v>
      </c>
      <c r="CA12" s="140">
        <v>129104</v>
      </c>
      <c r="CB12" s="140">
        <v>51460</v>
      </c>
      <c r="CC12" s="140">
        <v>69</v>
      </c>
      <c r="CD12" s="140">
        <v>436</v>
      </c>
      <c r="CE12" s="140">
        <v>1330392</v>
      </c>
      <c r="CF12" s="140">
        <v>0</v>
      </c>
      <c r="CG12" s="140">
        <v>24294</v>
      </c>
      <c r="CH12" s="140">
        <v>262141</v>
      </c>
      <c r="CI12" s="140">
        <v>1876877</v>
      </c>
      <c r="CJ12" s="140">
        <v>1306758</v>
      </c>
      <c r="CK12" s="140">
        <v>0</v>
      </c>
      <c r="CL12" s="140">
        <v>10915</v>
      </c>
      <c r="CM12" s="140">
        <v>1295843</v>
      </c>
      <c r="CN12" s="140">
        <v>0</v>
      </c>
      <c r="CO12" s="140">
        <v>570119</v>
      </c>
      <c r="CP12" s="140">
        <v>561939</v>
      </c>
      <c r="CQ12" s="140">
        <v>4730218</v>
      </c>
      <c r="CR12" s="140">
        <v>646800</v>
      </c>
      <c r="CS12" s="140">
        <v>523342</v>
      </c>
      <c r="CT12" s="140">
        <v>113026</v>
      </c>
      <c r="CU12" s="140">
        <v>0</v>
      </c>
      <c r="CV12" s="140">
        <v>10432</v>
      </c>
      <c r="CW12" s="140">
        <v>296234</v>
      </c>
      <c r="CX12" s="140">
        <v>82493</v>
      </c>
      <c r="CY12" s="140">
        <v>122624</v>
      </c>
      <c r="CZ12" s="140">
        <v>91117</v>
      </c>
      <c r="DA12" s="140">
        <v>84927</v>
      </c>
      <c r="DB12" s="140">
        <v>3702257</v>
      </c>
      <c r="DC12" s="140">
        <v>2791579</v>
      </c>
      <c r="DD12" s="140">
        <v>722352</v>
      </c>
      <c r="DE12" s="140">
        <v>150871</v>
      </c>
      <c r="DF12" s="140">
        <v>37455</v>
      </c>
      <c r="DG12" s="140">
        <v>5302149</v>
      </c>
      <c r="DH12" s="140">
        <v>0</v>
      </c>
      <c r="DI12" s="140">
        <v>97757</v>
      </c>
      <c r="DJ12" s="140">
        <v>6704852</v>
      </c>
    </row>
    <row r="13" spans="1:114" ht="13.5" customHeight="1" x14ac:dyDescent="0.15">
      <c r="A13" s="138" t="s">
        <v>9</v>
      </c>
      <c r="B13" s="139" t="s">
        <v>396</v>
      </c>
      <c r="C13" s="138" t="s">
        <v>1</v>
      </c>
      <c r="D13" s="140">
        <v>25199723</v>
      </c>
      <c r="E13" s="140">
        <v>4592394</v>
      </c>
      <c r="F13" s="140">
        <v>716046</v>
      </c>
      <c r="G13" s="140">
        <v>11000</v>
      </c>
      <c r="H13" s="140">
        <v>1477600</v>
      </c>
      <c r="I13" s="140">
        <v>1456905</v>
      </c>
      <c r="J13" s="141" t="s">
        <v>390</v>
      </c>
      <c r="K13" s="140">
        <v>930843</v>
      </c>
      <c r="L13" s="140">
        <v>20607329</v>
      </c>
      <c r="M13" s="140">
        <v>3558656</v>
      </c>
      <c r="N13" s="140">
        <v>159252</v>
      </c>
      <c r="O13" s="140">
        <v>0</v>
      </c>
      <c r="P13" s="140">
        <v>0</v>
      </c>
      <c r="Q13" s="140">
        <v>11400</v>
      </c>
      <c r="R13" s="140">
        <v>71823</v>
      </c>
      <c r="S13" s="141" t="s">
        <v>390</v>
      </c>
      <c r="T13" s="140">
        <v>76029</v>
      </c>
      <c r="U13" s="140">
        <v>3399404</v>
      </c>
      <c r="V13" s="140">
        <v>28758379</v>
      </c>
      <c r="W13" s="140">
        <v>4751646</v>
      </c>
      <c r="X13" s="140">
        <v>716046</v>
      </c>
      <c r="Y13" s="140">
        <v>11000</v>
      </c>
      <c r="Z13" s="140">
        <v>1489000</v>
      </c>
      <c r="AA13" s="140">
        <v>1528728</v>
      </c>
      <c r="AB13" s="141" t="s">
        <v>390</v>
      </c>
      <c r="AC13" s="140">
        <v>1006872</v>
      </c>
      <c r="AD13" s="140">
        <v>24006733</v>
      </c>
      <c r="AE13" s="140">
        <v>3480588</v>
      </c>
      <c r="AF13" s="140">
        <v>3464377</v>
      </c>
      <c r="AG13" s="140">
        <v>0</v>
      </c>
      <c r="AH13" s="140">
        <v>120374</v>
      </c>
      <c r="AI13" s="140">
        <v>3309463</v>
      </c>
      <c r="AJ13" s="140">
        <v>34540</v>
      </c>
      <c r="AK13" s="140">
        <v>16211</v>
      </c>
      <c r="AL13" s="140">
        <v>1240811</v>
      </c>
      <c r="AM13" s="140">
        <v>14088410</v>
      </c>
      <c r="AN13" s="140">
        <v>1726667</v>
      </c>
      <c r="AO13" s="140">
        <v>1404724</v>
      </c>
      <c r="AP13" s="140">
        <v>87454</v>
      </c>
      <c r="AQ13" s="140">
        <v>188375</v>
      </c>
      <c r="AR13" s="140">
        <v>46114</v>
      </c>
      <c r="AS13" s="140">
        <v>2359725</v>
      </c>
      <c r="AT13" s="140">
        <v>80916</v>
      </c>
      <c r="AU13" s="140">
        <v>2103874</v>
      </c>
      <c r="AV13" s="140">
        <v>174935</v>
      </c>
      <c r="AW13" s="140">
        <v>5059</v>
      </c>
      <c r="AX13" s="140">
        <v>9991014</v>
      </c>
      <c r="AY13" s="140">
        <v>5332234</v>
      </c>
      <c r="AZ13" s="140">
        <v>3495404</v>
      </c>
      <c r="BA13" s="140">
        <v>1121558</v>
      </c>
      <c r="BB13" s="140">
        <v>41818</v>
      </c>
      <c r="BC13" s="140">
        <v>5860678</v>
      </c>
      <c r="BD13" s="140">
        <v>5945</v>
      </c>
      <c r="BE13" s="140">
        <v>529236</v>
      </c>
      <c r="BF13" s="140">
        <v>18098234</v>
      </c>
      <c r="BG13" s="140">
        <v>166837</v>
      </c>
      <c r="BH13" s="140">
        <v>84711</v>
      </c>
      <c r="BI13" s="140">
        <v>0</v>
      </c>
      <c r="BJ13" s="140">
        <v>84678</v>
      </c>
      <c r="BK13" s="140">
        <v>0</v>
      </c>
      <c r="BL13" s="140">
        <v>33</v>
      </c>
      <c r="BM13" s="140">
        <v>82126</v>
      </c>
      <c r="BN13" s="140">
        <v>193501</v>
      </c>
      <c r="BO13" s="140">
        <v>1249830</v>
      </c>
      <c r="BP13" s="140">
        <v>134604</v>
      </c>
      <c r="BQ13" s="140">
        <v>99738</v>
      </c>
      <c r="BR13" s="140">
        <v>0</v>
      </c>
      <c r="BS13" s="140">
        <v>34866</v>
      </c>
      <c r="BT13" s="140">
        <v>0</v>
      </c>
      <c r="BU13" s="140">
        <v>505821</v>
      </c>
      <c r="BV13" s="140">
        <v>413</v>
      </c>
      <c r="BW13" s="140">
        <v>164454</v>
      </c>
      <c r="BX13" s="140">
        <v>340954</v>
      </c>
      <c r="BY13" s="140">
        <v>0</v>
      </c>
      <c r="BZ13" s="140">
        <v>608332</v>
      </c>
      <c r="CA13" s="140">
        <v>196346</v>
      </c>
      <c r="CB13" s="140">
        <v>342162</v>
      </c>
      <c r="CC13" s="140">
        <v>68077</v>
      </c>
      <c r="CD13" s="140">
        <v>1747</v>
      </c>
      <c r="CE13" s="140">
        <v>1910642</v>
      </c>
      <c r="CF13" s="140">
        <v>1073</v>
      </c>
      <c r="CG13" s="140">
        <v>37846</v>
      </c>
      <c r="CH13" s="140">
        <v>1454513</v>
      </c>
      <c r="CI13" s="140">
        <v>3647425</v>
      </c>
      <c r="CJ13" s="140">
        <v>3549088</v>
      </c>
      <c r="CK13" s="140">
        <v>0</v>
      </c>
      <c r="CL13" s="140">
        <v>205052</v>
      </c>
      <c r="CM13" s="140">
        <v>3309463</v>
      </c>
      <c r="CN13" s="140">
        <v>34573</v>
      </c>
      <c r="CO13" s="140">
        <v>98337</v>
      </c>
      <c r="CP13" s="140">
        <v>1434312</v>
      </c>
      <c r="CQ13" s="140">
        <v>15338240</v>
      </c>
      <c r="CR13" s="140">
        <v>1861271</v>
      </c>
      <c r="CS13" s="140">
        <v>1504462</v>
      </c>
      <c r="CT13" s="140">
        <v>87454</v>
      </c>
      <c r="CU13" s="140">
        <v>223241</v>
      </c>
      <c r="CV13" s="140">
        <v>46114</v>
      </c>
      <c r="CW13" s="140">
        <v>2865546</v>
      </c>
      <c r="CX13" s="140">
        <v>81329</v>
      </c>
      <c r="CY13" s="140">
        <v>2268328</v>
      </c>
      <c r="CZ13" s="140">
        <v>515889</v>
      </c>
      <c r="DA13" s="140">
        <v>5059</v>
      </c>
      <c r="DB13" s="140">
        <v>10599346</v>
      </c>
      <c r="DC13" s="140">
        <v>5528580</v>
      </c>
      <c r="DD13" s="140">
        <v>3837566</v>
      </c>
      <c r="DE13" s="140">
        <v>1189635</v>
      </c>
      <c r="DF13" s="140">
        <v>43565</v>
      </c>
      <c r="DG13" s="140">
        <v>7771320</v>
      </c>
      <c r="DH13" s="140">
        <v>7018</v>
      </c>
      <c r="DI13" s="140">
        <v>567082</v>
      </c>
      <c r="DJ13" s="140">
        <v>19552747</v>
      </c>
    </row>
    <row r="14" spans="1:114" ht="13.5" customHeight="1" x14ac:dyDescent="0.15">
      <c r="A14" s="138" t="s">
        <v>10</v>
      </c>
      <c r="B14" s="139" t="s">
        <v>397</v>
      </c>
      <c r="C14" s="138" t="s">
        <v>1</v>
      </c>
      <c r="D14" s="140">
        <v>37304132</v>
      </c>
      <c r="E14" s="140">
        <v>8485521</v>
      </c>
      <c r="F14" s="140">
        <v>969305</v>
      </c>
      <c r="G14" s="140">
        <v>1618</v>
      </c>
      <c r="H14" s="140">
        <v>1034700</v>
      </c>
      <c r="I14" s="140">
        <v>3864381</v>
      </c>
      <c r="J14" s="141" t="s">
        <v>390</v>
      </c>
      <c r="K14" s="140">
        <v>2615517</v>
      </c>
      <c r="L14" s="140">
        <v>28818611</v>
      </c>
      <c r="M14" s="140">
        <v>5444226</v>
      </c>
      <c r="N14" s="140">
        <v>491505</v>
      </c>
      <c r="O14" s="140">
        <v>36958</v>
      </c>
      <c r="P14" s="140">
        <v>32289</v>
      </c>
      <c r="Q14" s="140">
        <v>0</v>
      </c>
      <c r="R14" s="140">
        <v>390053</v>
      </c>
      <c r="S14" s="141" t="s">
        <v>390</v>
      </c>
      <c r="T14" s="140">
        <v>32205</v>
      </c>
      <c r="U14" s="140">
        <v>4952721</v>
      </c>
      <c r="V14" s="140">
        <v>42748358</v>
      </c>
      <c r="W14" s="140">
        <v>8977026</v>
      </c>
      <c r="X14" s="140">
        <v>1006263</v>
      </c>
      <c r="Y14" s="140">
        <v>33907</v>
      </c>
      <c r="Z14" s="140">
        <v>1034700</v>
      </c>
      <c r="AA14" s="140">
        <v>4254434</v>
      </c>
      <c r="AB14" s="141" t="s">
        <v>390</v>
      </c>
      <c r="AC14" s="140">
        <v>2647722</v>
      </c>
      <c r="AD14" s="140">
        <v>33771332</v>
      </c>
      <c r="AE14" s="140">
        <v>1995708</v>
      </c>
      <c r="AF14" s="140">
        <v>1922706</v>
      </c>
      <c r="AG14" s="140">
        <v>141854</v>
      </c>
      <c r="AH14" s="140">
        <v>1506157</v>
      </c>
      <c r="AI14" s="140">
        <v>260405</v>
      </c>
      <c r="AJ14" s="140">
        <v>14290</v>
      </c>
      <c r="AK14" s="140">
        <v>73002</v>
      </c>
      <c r="AL14" s="140">
        <v>2822221</v>
      </c>
      <c r="AM14" s="140">
        <v>20933650</v>
      </c>
      <c r="AN14" s="140">
        <v>2814978</v>
      </c>
      <c r="AO14" s="140">
        <v>1584317</v>
      </c>
      <c r="AP14" s="140">
        <v>960474</v>
      </c>
      <c r="AQ14" s="140">
        <v>244613</v>
      </c>
      <c r="AR14" s="140">
        <v>25574</v>
      </c>
      <c r="AS14" s="140">
        <v>2603091</v>
      </c>
      <c r="AT14" s="140">
        <v>316576</v>
      </c>
      <c r="AU14" s="140">
        <v>2136265</v>
      </c>
      <c r="AV14" s="140">
        <v>150250</v>
      </c>
      <c r="AW14" s="140">
        <v>14214</v>
      </c>
      <c r="AX14" s="140">
        <v>15497223</v>
      </c>
      <c r="AY14" s="140">
        <v>7810876</v>
      </c>
      <c r="AZ14" s="140">
        <v>6028770</v>
      </c>
      <c r="BA14" s="140">
        <v>1291723</v>
      </c>
      <c r="BB14" s="140">
        <v>365854</v>
      </c>
      <c r="BC14" s="140">
        <v>10295955</v>
      </c>
      <c r="BD14" s="140">
        <v>4144</v>
      </c>
      <c r="BE14" s="140">
        <v>1256598</v>
      </c>
      <c r="BF14" s="140">
        <v>24185956</v>
      </c>
      <c r="BG14" s="140">
        <v>256185</v>
      </c>
      <c r="BH14" s="140">
        <v>254262</v>
      </c>
      <c r="BI14" s="140">
        <v>81331</v>
      </c>
      <c r="BJ14" s="140">
        <v>172879</v>
      </c>
      <c r="BK14" s="140">
        <v>0</v>
      </c>
      <c r="BL14" s="140">
        <v>52</v>
      </c>
      <c r="BM14" s="140">
        <v>1923</v>
      </c>
      <c r="BN14" s="140">
        <v>8993</v>
      </c>
      <c r="BO14" s="140">
        <v>2621941</v>
      </c>
      <c r="BP14" s="140">
        <v>548206</v>
      </c>
      <c r="BQ14" s="140">
        <v>392107</v>
      </c>
      <c r="BR14" s="140">
        <v>42752</v>
      </c>
      <c r="BS14" s="140">
        <v>113347</v>
      </c>
      <c r="BT14" s="140">
        <v>0</v>
      </c>
      <c r="BU14" s="140">
        <v>858642</v>
      </c>
      <c r="BV14" s="140">
        <v>32285</v>
      </c>
      <c r="BW14" s="140">
        <v>826357</v>
      </c>
      <c r="BX14" s="140">
        <v>0</v>
      </c>
      <c r="BY14" s="140">
        <v>0</v>
      </c>
      <c r="BZ14" s="140">
        <v>1213344</v>
      </c>
      <c r="CA14" s="140">
        <v>300309</v>
      </c>
      <c r="CB14" s="140">
        <v>831538</v>
      </c>
      <c r="CC14" s="140">
        <v>14378</v>
      </c>
      <c r="CD14" s="140">
        <v>67119</v>
      </c>
      <c r="CE14" s="140">
        <v>2335500</v>
      </c>
      <c r="CF14" s="140">
        <v>1749</v>
      </c>
      <c r="CG14" s="140">
        <v>221607</v>
      </c>
      <c r="CH14" s="140">
        <v>3099733</v>
      </c>
      <c r="CI14" s="140">
        <v>2251893</v>
      </c>
      <c r="CJ14" s="140">
        <v>2176968</v>
      </c>
      <c r="CK14" s="140">
        <v>223185</v>
      </c>
      <c r="CL14" s="140">
        <v>1679036</v>
      </c>
      <c r="CM14" s="140">
        <v>260405</v>
      </c>
      <c r="CN14" s="140">
        <v>14342</v>
      </c>
      <c r="CO14" s="140">
        <v>74925</v>
      </c>
      <c r="CP14" s="140">
        <v>2831214</v>
      </c>
      <c r="CQ14" s="140">
        <v>23555591</v>
      </c>
      <c r="CR14" s="140">
        <v>3363184</v>
      </c>
      <c r="CS14" s="140">
        <v>1976424</v>
      </c>
      <c r="CT14" s="140">
        <v>1003226</v>
      </c>
      <c r="CU14" s="140">
        <v>357960</v>
      </c>
      <c r="CV14" s="140">
        <v>25574</v>
      </c>
      <c r="CW14" s="140">
        <v>3461733</v>
      </c>
      <c r="CX14" s="140">
        <v>348861</v>
      </c>
      <c r="CY14" s="140">
        <v>2962622</v>
      </c>
      <c r="CZ14" s="140">
        <v>150250</v>
      </c>
      <c r="DA14" s="140">
        <v>14214</v>
      </c>
      <c r="DB14" s="140">
        <v>16710567</v>
      </c>
      <c r="DC14" s="140">
        <v>8111185</v>
      </c>
      <c r="DD14" s="140">
        <v>6860308</v>
      </c>
      <c r="DE14" s="140">
        <v>1306101</v>
      </c>
      <c r="DF14" s="140">
        <v>432973</v>
      </c>
      <c r="DG14" s="140">
        <v>12631455</v>
      </c>
      <c r="DH14" s="140">
        <v>5893</v>
      </c>
      <c r="DI14" s="140">
        <v>1478205</v>
      </c>
      <c r="DJ14" s="140">
        <v>27285689</v>
      </c>
    </row>
    <row r="15" spans="1:114" ht="13.5" customHeight="1" x14ac:dyDescent="0.15">
      <c r="A15" s="138" t="s">
        <v>11</v>
      </c>
      <c r="B15" s="139" t="s">
        <v>398</v>
      </c>
      <c r="C15" s="138" t="s">
        <v>1</v>
      </c>
      <c r="D15" s="140">
        <v>27788545</v>
      </c>
      <c r="E15" s="140">
        <v>8167271</v>
      </c>
      <c r="F15" s="140">
        <v>400894</v>
      </c>
      <c r="G15" s="140">
        <v>15704</v>
      </c>
      <c r="H15" s="140">
        <v>1775100</v>
      </c>
      <c r="I15" s="140">
        <v>3536912</v>
      </c>
      <c r="J15" s="141" t="s">
        <v>390</v>
      </c>
      <c r="K15" s="140">
        <v>2438661</v>
      </c>
      <c r="L15" s="140">
        <v>19621274</v>
      </c>
      <c r="M15" s="140">
        <v>3262078</v>
      </c>
      <c r="N15" s="140">
        <v>214825</v>
      </c>
      <c r="O15" s="140">
        <v>0</v>
      </c>
      <c r="P15" s="140">
        <v>0</v>
      </c>
      <c r="Q15" s="140">
        <v>25200</v>
      </c>
      <c r="R15" s="140">
        <v>188955</v>
      </c>
      <c r="S15" s="141" t="s">
        <v>390</v>
      </c>
      <c r="T15" s="140">
        <v>670</v>
      </c>
      <c r="U15" s="140">
        <v>3047253</v>
      </c>
      <c r="V15" s="140">
        <v>31050623</v>
      </c>
      <c r="W15" s="140">
        <v>8382096</v>
      </c>
      <c r="X15" s="140">
        <v>400894</v>
      </c>
      <c r="Y15" s="140">
        <v>15704</v>
      </c>
      <c r="Z15" s="140">
        <v>1800300</v>
      </c>
      <c r="AA15" s="140">
        <v>3725867</v>
      </c>
      <c r="AB15" s="141" t="s">
        <v>390</v>
      </c>
      <c r="AC15" s="140">
        <v>2439331</v>
      </c>
      <c r="AD15" s="140">
        <v>22668527</v>
      </c>
      <c r="AE15" s="140">
        <v>3811858</v>
      </c>
      <c r="AF15" s="140">
        <v>3805258</v>
      </c>
      <c r="AG15" s="140">
        <v>0</v>
      </c>
      <c r="AH15" s="140">
        <v>3736164</v>
      </c>
      <c r="AI15" s="140">
        <v>69094</v>
      </c>
      <c r="AJ15" s="140">
        <v>0</v>
      </c>
      <c r="AK15" s="140">
        <v>6600</v>
      </c>
      <c r="AL15" s="140">
        <v>641084</v>
      </c>
      <c r="AM15" s="140">
        <v>17930042</v>
      </c>
      <c r="AN15" s="140">
        <v>1879530</v>
      </c>
      <c r="AO15" s="140">
        <v>956411</v>
      </c>
      <c r="AP15" s="140">
        <v>199993</v>
      </c>
      <c r="AQ15" s="140">
        <v>685187</v>
      </c>
      <c r="AR15" s="140">
        <v>37939</v>
      </c>
      <c r="AS15" s="140">
        <v>1871390</v>
      </c>
      <c r="AT15" s="140">
        <v>215088</v>
      </c>
      <c r="AU15" s="140">
        <v>1367126</v>
      </c>
      <c r="AV15" s="140">
        <v>289176</v>
      </c>
      <c r="AW15" s="140">
        <v>5391</v>
      </c>
      <c r="AX15" s="140">
        <v>14064664</v>
      </c>
      <c r="AY15" s="140">
        <v>6666547</v>
      </c>
      <c r="AZ15" s="140">
        <v>6238491</v>
      </c>
      <c r="BA15" s="140">
        <v>448680</v>
      </c>
      <c r="BB15" s="140">
        <v>710946</v>
      </c>
      <c r="BC15" s="140">
        <v>4999731</v>
      </c>
      <c r="BD15" s="140">
        <v>109067</v>
      </c>
      <c r="BE15" s="140">
        <v>405830</v>
      </c>
      <c r="BF15" s="140">
        <v>22147730</v>
      </c>
      <c r="BG15" s="140">
        <v>33623</v>
      </c>
      <c r="BH15" s="140">
        <v>33623</v>
      </c>
      <c r="BI15" s="140">
        <v>0</v>
      </c>
      <c r="BJ15" s="140">
        <v>33623</v>
      </c>
      <c r="BK15" s="140">
        <v>0</v>
      </c>
      <c r="BL15" s="140">
        <v>0</v>
      </c>
      <c r="BM15" s="140">
        <v>0</v>
      </c>
      <c r="BN15" s="140">
        <v>59560</v>
      </c>
      <c r="BO15" s="140">
        <v>1743870</v>
      </c>
      <c r="BP15" s="140">
        <v>437481</v>
      </c>
      <c r="BQ15" s="140">
        <v>158844</v>
      </c>
      <c r="BR15" s="140">
        <v>132528</v>
      </c>
      <c r="BS15" s="140">
        <v>146109</v>
      </c>
      <c r="BT15" s="140">
        <v>0</v>
      </c>
      <c r="BU15" s="140">
        <v>456052</v>
      </c>
      <c r="BV15" s="140">
        <v>23272</v>
      </c>
      <c r="BW15" s="140">
        <v>432778</v>
      </c>
      <c r="BX15" s="140">
        <v>2</v>
      </c>
      <c r="BY15" s="140">
        <v>9108</v>
      </c>
      <c r="BZ15" s="140">
        <v>840314</v>
      </c>
      <c r="CA15" s="140">
        <v>241611</v>
      </c>
      <c r="CB15" s="140">
        <v>584547</v>
      </c>
      <c r="CC15" s="140">
        <v>10529</v>
      </c>
      <c r="CD15" s="140">
        <v>3627</v>
      </c>
      <c r="CE15" s="140">
        <v>1385626</v>
      </c>
      <c r="CF15" s="140">
        <v>915</v>
      </c>
      <c r="CG15" s="140">
        <v>39399</v>
      </c>
      <c r="CH15" s="140">
        <v>1816892</v>
      </c>
      <c r="CI15" s="140">
        <v>3845481</v>
      </c>
      <c r="CJ15" s="140">
        <v>3838881</v>
      </c>
      <c r="CK15" s="140">
        <v>0</v>
      </c>
      <c r="CL15" s="140">
        <v>3769787</v>
      </c>
      <c r="CM15" s="140">
        <v>69094</v>
      </c>
      <c r="CN15" s="140">
        <v>0</v>
      </c>
      <c r="CO15" s="140">
        <v>6600</v>
      </c>
      <c r="CP15" s="140">
        <v>700644</v>
      </c>
      <c r="CQ15" s="140">
        <v>19673912</v>
      </c>
      <c r="CR15" s="140">
        <v>2317011</v>
      </c>
      <c r="CS15" s="140">
        <v>1115255</v>
      </c>
      <c r="CT15" s="140">
        <v>332521</v>
      </c>
      <c r="CU15" s="140">
        <v>831296</v>
      </c>
      <c r="CV15" s="140">
        <v>37939</v>
      </c>
      <c r="CW15" s="140">
        <v>2327442</v>
      </c>
      <c r="CX15" s="140">
        <v>238360</v>
      </c>
      <c r="CY15" s="140">
        <v>1799904</v>
      </c>
      <c r="CZ15" s="140">
        <v>289178</v>
      </c>
      <c r="DA15" s="140">
        <v>14499</v>
      </c>
      <c r="DB15" s="140">
        <v>14904978</v>
      </c>
      <c r="DC15" s="140">
        <v>6908158</v>
      </c>
      <c r="DD15" s="140">
        <v>6823038</v>
      </c>
      <c r="DE15" s="140">
        <v>459209</v>
      </c>
      <c r="DF15" s="140">
        <v>714573</v>
      </c>
      <c r="DG15" s="140">
        <v>6385357</v>
      </c>
      <c r="DH15" s="140">
        <v>109982</v>
      </c>
      <c r="DI15" s="140">
        <v>445229</v>
      </c>
      <c r="DJ15" s="140">
        <v>23964622</v>
      </c>
    </row>
    <row r="16" spans="1:114" ht="13.5" customHeight="1" x14ac:dyDescent="0.15">
      <c r="A16" s="138" t="s">
        <v>12</v>
      </c>
      <c r="B16" s="139" t="s">
        <v>399</v>
      </c>
      <c r="C16" s="138" t="s">
        <v>1</v>
      </c>
      <c r="D16" s="140">
        <v>27305079</v>
      </c>
      <c r="E16" s="140">
        <v>10549676</v>
      </c>
      <c r="F16" s="140">
        <v>3166134</v>
      </c>
      <c r="G16" s="140">
        <v>14407</v>
      </c>
      <c r="H16" s="140">
        <v>3457100</v>
      </c>
      <c r="I16" s="140">
        <v>2269263</v>
      </c>
      <c r="J16" s="141" t="s">
        <v>390</v>
      </c>
      <c r="K16" s="140">
        <v>1642772</v>
      </c>
      <c r="L16" s="140">
        <v>16755403</v>
      </c>
      <c r="M16" s="140">
        <v>4433335</v>
      </c>
      <c r="N16" s="140">
        <v>762154</v>
      </c>
      <c r="O16" s="140">
        <v>0</v>
      </c>
      <c r="P16" s="140">
        <v>9427</v>
      </c>
      <c r="Q16" s="140">
        <v>0</v>
      </c>
      <c r="R16" s="140">
        <v>385912</v>
      </c>
      <c r="S16" s="141" t="s">
        <v>390</v>
      </c>
      <c r="T16" s="140">
        <v>366815</v>
      </c>
      <c r="U16" s="140">
        <v>3671181</v>
      </c>
      <c r="V16" s="140">
        <v>31738414</v>
      </c>
      <c r="W16" s="140">
        <v>11311830</v>
      </c>
      <c r="X16" s="140">
        <v>3166134</v>
      </c>
      <c r="Y16" s="140">
        <v>23834</v>
      </c>
      <c r="Z16" s="140">
        <v>3457100</v>
      </c>
      <c r="AA16" s="140">
        <v>2655175</v>
      </c>
      <c r="AB16" s="141" t="s">
        <v>390</v>
      </c>
      <c r="AC16" s="140">
        <v>2009587</v>
      </c>
      <c r="AD16" s="140">
        <v>20426584</v>
      </c>
      <c r="AE16" s="140">
        <v>7608080</v>
      </c>
      <c r="AF16" s="140">
        <v>7575424</v>
      </c>
      <c r="AG16" s="140">
        <v>0</v>
      </c>
      <c r="AH16" s="140">
        <v>7539221</v>
      </c>
      <c r="AI16" s="140">
        <v>33345</v>
      </c>
      <c r="AJ16" s="140">
        <v>2858</v>
      </c>
      <c r="AK16" s="140">
        <v>32656</v>
      </c>
      <c r="AL16" s="140">
        <v>12244</v>
      </c>
      <c r="AM16" s="140">
        <v>15585401</v>
      </c>
      <c r="AN16" s="140">
        <v>2279029</v>
      </c>
      <c r="AO16" s="140">
        <v>1205881</v>
      </c>
      <c r="AP16" s="140">
        <v>582442</v>
      </c>
      <c r="AQ16" s="140">
        <v>411082</v>
      </c>
      <c r="AR16" s="140">
        <v>79624</v>
      </c>
      <c r="AS16" s="140">
        <v>3413716</v>
      </c>
      <c r="AT16" s="140">
        <v>381356</v>
      </c>
      <c r="AU16" s="140">
        <v>2688461</v>
      </c>
      <c r="AV16" s="140">
        <v>343899</v>
      </c>
      <c r="AW16" s="140">
        <v>5060</v>
      </c>
      <c r="AX16" s="140">
        <v>9887063</v>
      </c>
      <c r="AY16" s="140">
        <v>5551463</v>
      </c>
      <c r="AZ16" s="140">
        <v>3818103</v>
      </c>
      <c r="BA16" s="140">
        <v>277091</v>
      </c>
      <c r="BB16" s="140">
        <v>240406</v>
      </c>
      <c r="BC16" s="140">
        <v>3050645</v>
      </c>
      <c r="BD16" s="140">
        <v>533</v>
      </c>
      <c r="BE16" s="140">
        <v>1048709</v>
      </c>
      <c r="BF16" s="140">
        <v>24242190</v>
      </c>
      <c r="BG16" s="140">
        <v>395467</v>
      </c>
      <c r="BH16" s="140">
        <v>395467</v>
      </c>
      <c r="BI16" s="140">
        <v>0</v>
      </c>
      <c r="BJ16" s="140">
        <v>395467</v>
      </c>
      <c r="BK16" s="140">
        <v>0</v>
      </c>
      <c r="BL16" s="140">
        <v>0</v>
      </c>
      <c r="BM16" s="140">
        <v>0</v>
      </c>
      <c r="BN16" s="140">
        <v>16331</v>
      </c>
      <c r="BO16" s="140">
        <v>2996598</v>
      </c>
      <c r="BP16" s="140">
        <v>303995</v>
      </c>
      <c r="BQ16" s="140">
        <v>265750</v>
      </c>
      <c r="BR16" s="140">
        <v>0</v>
      </c>
      <c r="BS16" s="140">
        <v>38245</v>
      </c>
      <c r="BT16" s="140">
        <v>0</v>
      </c>
      <c r="BU16" s="140">
        <v>1384648</v>
      </c>
      <c r="BV16" s="140">
        <v>131923</v>
      </c>
      <c r="BW16" s="140">
        <v>1252555</v>
      </c>
      <c r="BX16" s="140">
        <v>170</v>
      </c>
      <c r="BY16" s="140">
        <v>0</v>
      </c>
      <c r="BZ16" s="140">
        <v>1307713</v>
      </c>
      <c r="CA16" s="140">
        <v>103021</v>
      </c>
      <c r="CB16" s="140">
        <v>1064344</v>
      </c>
      <c r="CC16" s="140">
        <v>29011</v>
      </c>
      <c r="CD16" s="140">
        <v>111337</v>
      </c>
      <c r="CE16" s="140">
        <v>923764</v>
      </c>
      <c r="CF16" s="140">
        <v>242</v>
      </c>
      <c r="CG16" s="140">
        <v>101175</v>
      </c>
      <c r="CH16" s="140">
        <v>3493240</v>
      </c>
      <c r="CI16" s="140">
        <v>8003547</v>
      </c>
      <c r="CJ16" s="140">
        <v>7970891</v>
      </c>
      <c r="CK16" s="140">
        <v>0</v>
      </c>
      <c r="CL16" s="140">
        <v>7934688</v>
      </c>
      <c r="CM16" s="140">
        <v>33345</v>
      </c>
      <c r="CN16" s="140">
        <v>2858</v>
      </c>
      <c r="CO16" s="140">
        <v>32656</v>
      </c>
      <c r="CP16" s="140">
        <v>28575</v>
      </c>
      <c r="CQ16" s="140">
        <v>18581999</v>
      </c>
      <c r="CR16" s="140">
        <v>2583024</v>
      </c>
      <c r="CS16" s="140">
        <v>1471631</v>
      </c>
      <c r="CT16" s="140">
        <v>582442</v>
      </c>
      <c r="CU16" s="140">
        <v>449327</v>
      </c>
      <c r="CV16" s="140">
        <v>79624</v>
      </c>
      <c r="CW16" s="140">
        <v>4798364</v>
      </c>
      <c r="CX16" s="140">
        <v>513279</v>
      </c>
      <c r="CY16" s="140">
        <v>3941016</v>
      </c>
      <c r="CZ16" s="140">
        <v>344069</v>
      </c>
      <c r="DA16" s="140">
        <v>5060</v>
      </c>
      <c r="DB16" s="140">
        <v>11194776</v>
      </c>
      <c r="DC16" s="140">
        <v>5654484</v>
      </c>
      <c r="DD16" s="140">
        <v>4882447</v>
      </c>
      <c r="DE16" s="140">
        <v>306102</v>
      </c>
      <c r="DF16" s="140">
        <v>351743</v>
      </c>
      <c r="DG16" s="140">
        <v>3974409</v>
      </c>
      <c r="DH16" s="140">
        <v>775</v>
      </c>
      <c r="DI16" s="140">
        <v>1149884</v>
      </c>
      <c r="DJ16" s="140">
        <v>27735430</v>
      </c>
    </row>
    <row r="17" spans="1:114" ht="13.5" customHeight="1" x14ac:dyDescent="0.15">
      <c r="A17" s="138" t="s">
        <v>13</v>
      </c>
      <c r="B17" s="139" t="s">
        <v>400</v>
      </c>
      <c r="C17" s="138" t="s">
        <v>1</v>
      </c>
      <c r="D17" s="140">
        <v>90551023</v>
      </c>
      <c r="E17" s="140">
        <v>15824279</v>
      </c>
      <c r="F17" s="140">
        <v>513672</v>
      </c>
      <c r="G17" s="140">
        <v>0</v>
      </c>
      <c r="H17" s="140">
        <v>1855100</v>
      </c>
      <c r="I17" s="140">
        <v>6651458</v>
      </c>
      <c r="J17" s="141" t="s">
        <v>390</v>
      </c>
      <c r="K17" s="140">
        <v>6804049</v>
      </c>
      <c r="L17" s="140">
        <v>74726744</v>
      </c>
      <c r="M17" s="140">
        <v>7067875</v>
      </c>
      <c r="N17" s="140">
        <v>619959</v>
      </c>
      <c r="O17" s="140">
        <v>41557</v>
      </c>
      <c r="P17" s="140">
        <v>27600</v>
      </c>
      <c r="Q17" s="140">
        <v>18921</v>
      </c>
      <c r="R17" s="140">
        <v>440480</v>
      </c>
      <c r="S17" s="141" t="s">
        <v>390</v>
      </c>
      <c r="T17" s="140">
        <v>91401</v>
      </c>
      <c r="U17" s="140">
        <v>6447916</v>
      </c>
      <c r="V17" s="140">
        <v>97618898</v>
      </c>
      <c r="W17" s="140">
        <v>16444238</v>
      </c>
      <c r="X17" s="140">
        <v>555229</v>
      </c>
      <c r="Y17" s="140">
        <v>27600</v>
      </c>
      <c r="Z17" s="140">
        <v>1874021</v>
      </c>
      <c r="AA17" s="140">
        <v>7091938</v>
      </c>
      <c r="AB17" s="141" t="s">
        <v>390</v>
      </c>
      <c r="AC17" s="140">
        <v>6895450</v>
      </c>
      <c r="AD17" s="140">
        <v>81174660</v>
      </c>
      <c r="AE17" s="140">
        <v>5128361</v>
      </c>
      <c r="AF17" s="140">
        <v>5035203</v>
      </c>
      <c r="AG17" s="140">
        <v>816520</v>
      </c>
      <c r="AH17" s="140">
        <v>4118887</v>
      </c>
      <c r="AI17" s="140">
        <v>99796</v>
      </c>
      <c r="AJ17" s="140">
        <v>0</v>
      </c>
      <c r="AK17" s="140">
        <v>93158</v>
      </c>
      <c r="AL17" s="140">
        <v>2123141</v>
      </c>
      <c r="AM17" s="140">
        <v>67633728</v>
      </c>
      <c r="AN17" s="140">
        <v>11092246</v>
      </c>
      <c r="AO17" s="140">
        <v>4943284</v>
      </c>
      <c r="AP17" s="140">
        <v>4456057</v>
      </c>
      <c r="AQ17" s="140">
        <v>1640559</v>
      </c>
      <c r="AR17" s="140">
        <v>52346</v>
      </c>
      <c r="AS17" s="140">
        <v>10168037</v>
      </c>
      <c r="AT17" s="140">
        <v>829176</v>
      </c>
      <c r="AU17" s="140">
        <v>8987194</v>
      </c>
      <c r="AV17" s="140">
        <v>351667</v>
      </c>
      <c r="AW17" s="140">
        <v>22086</v>
      </c>
      <c r="AX17" s="140">
        <v>46306158</v>
      </c>
      <c r="AY17" s="140">
        <v>23422585</v>
      </c>
      <c r="AZ17" s="140">
        <v>19728567</v>
      </c>
      <c r="BA17" s="140">
        <v>2578873</v>
      </c>
      <c r="BB17" s="140">
        <v>576133</v>
      </c>
      <c r="BC17" s="140">
        <v>14429264</v>
      </c>
      <c r="BD17" s="140">
        <v>45201</v>
      </c>
      <c r="BE17" s="140">
        <v>1236529</v>
      </c>
      <c r="BF17" s="140">
        <v>73998618</v>
      </c>
      <c r="BG17" s="140">
        <v>36180</v>
      </c>
      <c r="BH17" s="140">
        <v>36180</v>
      </c>
      <c r="BI17" s="140">
        <v>0</v>
      </c>
      <c r="BJ17" s="140">
        <v>36180</v>
      </c>
      <c r="BK17" s="140">
        <v>0</v>
      </c>
      <c r="BL17" s="140">
        <v>0</v>
      </c>
      <c r="BM17" s="140">
        <v>0</v>
      </c>
      <c r="BN17" s="140">
        <v>73394</v>
      </c>
      <c r="BO17" s="140">
        <v>4465719</v>
      </c>
      <c r="BP17" s="140">
        <v>1027464</v>
      </c>
      <c r="BQ17" s="140">
        <v>773471</v>
      </c>
      <c r="BR17" s="140">
        <v>0</v>
      </c>
      <c r="BS17" s="140">
        <v>253993</v>
      </c>
      <c r="BT17" s="140">
        <v>0</v>
      </c>
      <c r="BU17" s="140">
        <v>1403043</v>
      </c>
      <c r="BV17" s="140">
        <v>14674</v>
      </c>
      <c r="BW17" s="140">
        <v>1388369</v>
      </c>
      <c r="BX17" s="140">
        <v>0</v>
      </c>
      <c r="BY17" s="140">
        <v>0</v>
      </c>
      <c r="BZ17" s="140">
        <v>2034803</v>
      </c>
      <c r="CA17" s="140">
        <v>829128</v>
      </c>
      <c r="CB17" s="140">
        <v>995922</v>
      </c>
      <c r="CC17" s="140">
        <v>57112</v>
      </c>
      <c r="CD17" s="140">
        <v>152641</v>
      </c>
      <c r="CE17" s="140">
        <v>2305747</v>
      </c>
      <c r="CF17" s="140">
        <v>409</v>
      </c>
      <c r="CG17" s="140">
        <v>186835</v>
      </c>
      <c r="CH17" s="140">
        <v>4688734</v>
      </c>
      <c r="CI17" s="140">
        <v>5164541</v>
      </c>
      <c r="CJ17" s="140">
        <v>5071383</v>
      </c>
      <c r="CK17" s="140">
        <v>816520</v>
      </c>
      <c r="CL17" s="140">
        <v>4155067</v>
      </c>
      <c r="CM17" s="140">
        <v>99796</v>
      </c>
      <c r="CN17" s="140">
        <v>0</v>
      </c>
      <c r="CO17" s="140">
        <v>93158</v>
      </c>
      <c r="CP17" s="140">
        <v>2196535</v>
      </c>
      <c r="CQ17" s="140">
        <v>72099447</v>
      </c>
      <c r="CR17" s="140">
        <v>12119710</v>
      </c>
      <c r="CS17" s="140">
        <v>5716755</v>
      </c>
      <c r="CT17" s="140">
        <v>4456057</v>
      </c>
      <c r="CU17" s="140">
        <v>1894552</v>
      </c>
      <c r="CV17" s="140">
        <v>52346</v>
      </c>
      <c r="CW17" s="140">
        <v>11571080</v>
      </c>
      <c r="CX17" s="140">
        <v>843850</v>
      </c>
      <c r="CY17" s="140">
        <v>10375563</v>
      </c>
      <c r="CZ17" s="140">
        <v>351667</v>
      </c>
      <c r="DA17" s="140">
        <v>22086</v>
      </c>
      <c r="DB17" s="140">
        <v>48340961</v>
      </c>
      <c r="DC17" s="140">
        <v>24251713</v>
      </c>
      <c r="DD17" s="140">
        <v>20724489</v>
      </c>
      <c r="DE17" s="140">
        <v>2635985</v>
      </c>
      <c r="DF17" s="140">
        <v>728774</v>
      </c>
      <c r="DG17" s="140">
        <v>16735011</v>
      </c>
      <c r="DH17" s="140">
        <v>45610</v>
      </c>
      <c r="DI17" s="140">
        <v>1423364</v>
      </c>
      <c r="DJ17" s="140">
        <v>78687352</v>
      </c>
    </row>
    <row r="18" spans="1:114" ht="13.5" customHeight="1" x14ac:dyDescent="0.15">
      <c r="A18" s="138" t="s">
        <v>14</v>
      </c>
      <c r="B18" s="139" t="s">
        <v>401</v>
      </c>
      <c r="C18" s="138" t="s">
        <v>1</v>
      </c>
      <c r="D18" s="140">
        <v>90615672</v>
      </c>
      <c r="E18" s="140">
        <v>25335975</v>
      </c>
      <c r="F18" s="140">
        <v>3668685</v>
      </c>
      <c r="G18" s="140">
        <v>2790</v>
      </c>
      <c r="H18" s="140">
        <v>2580700</v>
      </c>
      <c r="I18" s="140">
        <v>12584589</v>
      </c>
      <c r="J18" s="141" t="s">
        <v>390</v>
      </c>
      <c r="K18" s="140">
        <v>6499211</v>
      </c>
      <c r="L18" s="140">
        <v>65279697</v>
      </c>
      <c r="M18" s="140">
        <v>9653577</v>
      </c>
      <c r="N18" s="140">
        <v>3560475</v>
      </c>
      <c r="O18" s="140">
        <v>788993</v>
      </c>
      <c r="P18" s="140">
        <v>27050</v>
      </c>
      <c r="Q18" s="140">
        <v>1981600</v>
      </c>
      <c r="R18" s="140">
        <v>712258</v>
      </c>
      <c r="S18" s="141" t="s">
        <v>390</v>
      </c>
      <c r="T18" s="140">
        <v>50574</v>
      </c>
      <c r="U18" s="140">
        <v>6093102</v>
      </c>
      <c r="V18" s="140">
        <v>100269249</v>
      </c>
      <c r="W18" s="140">
        <v>28896450</v>
      </c>
      <c r="X18" s="140">
        <v>4457678</v>
      </c>
      <c r="Y18" s="140">
        <v>29840</v>
      </c>
      <c r="Z18" s="140">
        <v>4562300</v>
      </c>
      <c r="AA18" s="140">
        <v>13296847</v>
      </c>
      <c r="AB18" s="141" t="s">
        <v>390</v>
      </c>
      <c r="AC18" s="140">
        <v>6549785</v>
      </c>
      <c r="AD18" s="140">
        <v>71372799</v>
      </c>
      <c r="AE18" s="140">
        <v>10937737</v>
      </c>
      <c r="AF18" s="140">
        <v>10716133</v>
      </c>
      <c r="AG18" s="140">
        <v>312</v>
      </c>
      <c r="AH18" s="140">
        <v>10434146</v>
      </c>
      <c r="AI18" s="140">
        <v>219823</v>
      </c>
      <c r="AJ18" s="140">
        <v>61852</v>
      </c>
      <c r="AK18" s="140">
        <v>221604</v>
      </c>
      <c r="AL18" s="140">
        <v>1133892</v>
      </c>
      <c r="AM18" s="140">
        <v>66205060</v>
      </c>
      <c r="AN18" s="140">
        <v>9631212</v>
      </c>
      <c r="AO18" s="140">
        <v>4973166</v>
      </c>
      <c r="AP18" s="140">
        <v>3123322</v>
      </c>
      <c r="AQ18" s="140">
        <v>1402704</v>
      </c>
      <c r="AR18" s="140">
        <v>132020</v>
      </c>
      <c r="AS18" s="140">
        <v>8172361</v>
      </c>
      <c r="AT18" s="140">
        <v>2454794</v>
      </c>
      <c r="AU18" s="140">
        <v>5162408</v>
      </c>
      <c r="AV18" s="140">
        <v>555159</v>
      </c>
      <c r="AW18" s="140">
        <v>87518</v>
      </c>
      <c r="AX18" s="140">
        <v>48267986</v>
      </c>
      <c r="AY18" s="140">
        <v>18447295</v>
      </c>
      <c r="AZ18" s="140">
        <v>25301049</v>
      </c>
      <c r="BA18" s="140">
        <v>4203945</v>
      </c>
      <c r="BB18" s="140">
        <v>315697</v>
      </c>
      <c r="BC18" s="140">
        <v>8239851</v>
      </c>
      <c r="BD18" s="140">
        <v>45983</v>
      </c>
      <c r="BE18" s="140">
        <v>4099132</v>
      </c>
      <c r="BF18" s="140">
        <v>81241929</v>
      </c>
      <c r="BG18" s="140">
        <v>2876571</v>
      </c>
      <c r="BH18" s="140">
        <v>2859632</v>
      </c>
      <c r="BI18" s="140">
        <v>432</v>
      </c>
      <c r="BJ18" s="140">
        <v>2859200</v>
      </c>
      <c r="BK18" s="140">
        <v>0</v>
      </c>
      <c r="BL18" s="140">
        <v>0</v>
      </c>
      <c r="BM18" s="140">
        <v>16939</v>
      </c>
      <c r="BN18" s="140">
        <v>18813</v>
      </c>
      <c r="BO18" s="140">
        <v>5076044</v>
      </c>
      <c r="BP18" s="140">
        <v>737393</v>
      </c>
      <c r="BQ18" s="140">
        <v>527830</v>
      </c>
      <c r="BR18" s="140">
        <v>52280</v>
      </c>
      <c r="BS18" s="140">
        <v>157283</v>
      </c>
      <c r="BT18" s="140">
        <v>0</v>
      </c>
      <c r="BU18" s="140">
        <v>1190838</v>
      </c>
      <c r="BV18" s="140">
        <v>54714</v>
      </c>
      <c r="BW18" s="140">
        <v>1086656</v>
      </c>
      <c r="BX18" s="140">
        <v>49468</v>
      </c>
      <c r="BY18" s="140">
        <v>0</v>
      </c>
      <c r="BZ18" s="140">
        <v>3142743</v>
      </c>
      <c r="CA18" s="140">
        <v>933629</v>
      </c>
      <c r="CB18" s="140">
        <v>1989473</v>
      </c>
      <c r="CC18" s="140">
        <v>46304</v>
      </c>
      <c r="CD18" s="140">
        <v>173337</v>
      </c>
      <c r="CE18" s="140">
        <v>1504734</v>
      </c>
      <c r="CF18" s="140">
        <v>5070</v>
      </c>
      <c r="CG18" s="140">
        <v>177415</v>
      </c>
      <c r="CH18" s="140">
        <v>8130030</v>
      </c>
      <c r="CI18" s="140">
        <v>13814308</v>
      </c>
      <c r="CJ18" s="140">
        <v>13575765</v>
      </c>
      <c r="CK18" s="140">
        <v>744</v>
      </c>
      <c r="CL18" s="140">
        <v>13293346</v>
      </c>
      <c r="CM18" s="140">
        <v>219823</v>
      </c>
      <c r="CN18" s="140">
        <v>61852</v>
      </c>
      <c r="CO18" s="140">
        <v>238543</v>
      </c>
      <c r="CP18" s="140">
        <v>1152705</v>
      </c>
      <c r="CQ18" s="140">
        <v>71281104</v>
      </c>
      <c r="CR18" s="140">
        <v>10368605</v>
      </c>
      <c r="CS18" s="140">
        <v>5500996</v>
      </c>
      <c r="CT18" s="140">
        <v>3175602</v>
      </c>
      <c r="CU18" s="140">
        <v>1559987</v>
      </c>
      <c r="CV18" s="140">
        <v>132020</v>
      </c>
      <c r="CW18" s="140">
        <v>9363199</v>
      </c>
      <c r="CX18" s="140">
        <v>2509508</v>
      </c>
      <c r="CY18" s="140">
        <v>6249064</v>
      </c>
      <c r="CZ18" s="140">
        <v>604627</v>
      </c>
      <c r="DA18" s="140">
        <v>87518</v>
      </c>
      <c r="DB18" s="140">
        <v>51410729</v>
      </c>
      <c r="DC18" s="140">
        <v>19380924</v>
      </c>
      <c r="DD18" s="140">
        <v>27290522</v>
      </c>
      <c r="DE18" s="140">
        <v>4250249</v>
      </c>
      <c r="DF18" s="140">
        <v>489034</v>
      </c>
      <c r="DG18" s="140">
        <v>9744585</v>
      </c>
      <c r="DH18" s="140">
        <v>51053</v>
      </c>
      <c r="DI18" s="140">
        <v>4276547</v>
      </c>
      <c r="DJ18" s="140">
        <v>89371959</v>
      </c>
    </row>
    <row r="19" spans="1:114" ht="13.5" customHeight="1" x14ac:dyDescent="0.15">
      <c r="A19" s="138" t="s">
        <v>15</v>
      </c>
      <c r="B19" s="139" t="s">
        <v>402</v>
      </c>
      <c r="C19" s="138" t="s">
        <v>1</v>
      </c>
      <c r="D19" s="140">
        <v>234263754</v>
      </c>
      <c r="E19" s="140">
        <v>60120928</v>
      </c>
      <c r="F19" s="140">
        <v>8831173</v>
      </c>
      <c r="G19" s="140">
        <v>5744021</v>
      </c>
      <c r="H19" s="140">
        <v>13014550</v>
      </c>
      <c r="I19" s="140">
        <v>22611210</v>
      </c>
      <c r="J19" s="141" t="s">
        <v>390</v>
      </c>
      <c r="K19" s="140">
        <v>9919974</v>
      </c>
      <c r="L19" s="140">
        <v>174142826</v>
      </c>
      <c r="M19" s="140">
        <v>2865893</v>
      </c>
      <c r="N19" s="140">
        <v>796509</v>
      </c>
      <c r="O19" s="140">
        <v>44782</v>
      </c>
      <c r="P19" s="140">
        <v>275709</v>
      </c>
      <c r="Q19" s="140">
        <v>162600</v>
      </c>
      <c r="R19" s="140">
        <v>279536</v>
      </c>
      <c r="S19" s="141" t="s">
        <v>390</v>
      </c>
      <c r="T19" s="140">
        <v>33882</v>
      </c>
      <c r="U19" s="140">
        <v>2069384</v>
      </c>
      <c r="V19" s="140">
        <v>237129647</v>
      </c>
      <c r="W19" s="140">
        <v>60917437</v>
      </c>
      <c r="X19" s="140">
        <v>8875955</v>
      </c>
      <c r="Y19" s="140">
        <v>6019730</v>
      </c>
      <c r="Z19" s="140">
        <v>13177150</v>
      </c>
      <c r="AA19" s="140">
        <v>22890746</v>
      </c>
      <c r="AB19" s="141" t="s">
        <v>390</v>
      </c>
      <c r="AC19" s="140">
        <v>9953856</v>
      </c>
      <c r="AD19" s="140">
        <v>176212210</v>
      </c>
      <c r="AE19" s="140">
        <v>27061877</v>
      </c>
      <c r="AF19" s="140">
        <v>26969749</v>
      </c>
      <c r="AG19" s="140">
        <v>868931</v>
      </c>
      <c r="AH19" s="140">
        <v>25590172</v>
      </c>
      <c r="AI19" s="140">
        <v>53494</v>
      </c>
      <c r="AJ19" s="140">
        <v>457152</v>
      </c>
      <c r="AK19" s="140">
        <v>92128</v>
      </c>
      <c r="AL19" s="140">
        <v>11172236</v>
      </c>
      <c r="AM19" s="140">
        <v>145447585</v>
      </c>
      <c r="AN19" s="140">
        <v>41479949</v>
      </c>
      <c r="AO19" s="140">
        <v>10232440</v>
      </c>
      <c r="AP19" s="140">
        <v>30586863</v>
      </c>
      <c r="AQ19" s="140">
        <v>660646</v>
      </c>
      <c r="AR19" s="140">
        <v>0</v>
      </c>
      <c r="AS19" s="140">
        <v>27942814</v>
      </c>
      <c r="AT19" s="140">
        <v>24772278</v>
      </c>
      <c r="AU19" s="140">
        <v>3129506</v>
      </c>
      <c r="AV19" s="140">
        <v>41030</v>
      </c>
      <c r="AW19" s="140">
        <v>322159</v>
      </c>
      <c r="AX19" s="140">
        <v>75634732</v>
      </c>
      <c r="AY19" s="140">
        <v>55299920</v>
      </c>
      <c r="AZ19" s="140">
        <v>16332462</v>
      </c>
      <c r="BA19" s="140">
        <v>554553</v>
      </c>
      <c r="BB19" s="140">
        <v>3447797</v>
      </c>
      <c r="BC19" s="140">
        <v>41464601</v>
      </c>
      <c r="BD19" s="140">
        <v>67931</v>
      </c>
      <c r="BE19" s="140">
        <v>9117455</v>
      </c>
      <c r="BF19" s="140">
        <v>181626917</v>
      </c>
      <c r="BG19" s="140">
        <v>295365</v>
      </c>
      <c r="BH19" s="140">
        <v>294065</v>
      </c>
      <c r="BI19" s="140">
        <v>0</v>
      </c>
      <c r="BJ19" s="140">
        <v>28486</v>
      </c>
      <c r="BK19" s="140">
        <v>0</v>
      </c>
      <c r="BL19" s="140">
        <v>265579</v>
      </c>
      <c r="BM19" s="140">
        <v>1300</v>
      </c>
      <c r="BN19" s="140">
        <v>2013</v>
      </c>
      <c r="BO19" s="140">
        <v>1948131</v>
      </c>
      <c r="BP19" s="140">
        <v>360981</v>
      </c>
      <c r="BQ19" s="140">
        <v>297068</v>
      </c>
      <c r="BR19" s="140">
        <v>18547</v>
      </c>
      <c r="BS19" s="140">
        <v>45366</v>
      </c>
      <c r="BT19" s="140">
        <v>0</v>
      </c>
      <c r="BU19" s="140">
        <v>407090</v>
      </c>
      <c r="BV19" s="140">
        <v>132559</v>
      </c>
      <c r="BW19" s="140">
        <v>274531</v>
      </c>
      <c r="BX19" s="140">
        <v>0</v>
      </c>
      <c r="BY19" s="140">
        <v>0</v>
      </c>
      <c r="BZ19" s="140">
        <v>1180060</v>
      </c>
      <c r="CA19" s="140">
        <v>733771</v>
      </c>
      <c r="CB19" s="140">
        <v>389529</v>
      </c>
      <c r="CC19" s="140">
        <v>15570</v>
      </c>
      <c r="CD19" s="140">
        <v>41190</v>
      </c>
      <c r="CE19" s="140">
        <v>491418</v>
      </c>
      <c r="CF19" s="140">
        <v>0</v>
      </c>
      <c r="CG19" s="140">
        <v>128966</v>
      </c>
      <c r="CH19" s="140">
        <v>2372462</v>
      </c>
      <c r="CI19" s="140">
        <v>27357242</v>
      </c>
      <c r="CJ19" s="140">
        <v>27263814</v>
      </c>
      <c r="CK19" s="140">
        <v>868931</v>
      </c>
      <c r="CL19" s="140">
        <v>25618658</v>
      </c>
      <c r="CM19" s="140">
        <v>53494</v>
      </c>
      <c r="CN19" s="140">
        <v>722731</v>
      </c>
      <c r="CO19" s="140">
        <v>93428</v>
      </c>
      <c r="CP19" s="140">
        <v>11174249</v>
      </c>
      <c r="CQ19" s="140">
        <v>147395716</v>
      </c>
      <c r="CR19" s="140">
        <v>41840930</v>
      </c>
      <c r="CS19" s="140">
        <v>10529508</v>
      </c>
      <c r="CT19" s="140">
        <v>30605410</v>
      </c>
      <c r="CU19" s="140">
        <v>706012</v>
      </c>
      <c r="CV19" s="140">
        <v>0</v>
      </c>
      <c r="CW19" s="140">
        <v>28349904</v>
      </c>
      <c r="CX19" s="140">
        <v>24904837</v>
      </c>
      <c r="CY19" s="140">
        <v>3404037</v>
      </c>
      <c r="CZ19" s="140">
        <v>41030</v>
      </c>
      <c r="DA19" s="140">
        <v>322159</v>
      </c>
      <c r="DB19" s="140">
        <v>76814792</v>
      </c>
      <c r="DC19" s="140">
        <v>56033691</v>
      </c>
      <c r="DD19" s="140">
        <v>16721991</v>
      </c>
      <c r="DE19" s="140">
        <v>570123</v>
      </c>
      <c r="DF19" s="140">
        <v>3488987</v>
      </c>
      <c r="DG19" s="140">
        <v>41956019</v>
      </c>
      <c r="DH19" s="140">
        <v>67931</v>
      </c>
      <c r="DI19" s="140">
        <v>9246421</v>
      </c>
      <c r="DJ19" s="140">
        <v>183999379</v>
      </c>
    </row>
    <row r="20" spans="1:114" ht="13.5" customHeight="1" x14ac:dyDescent="0.15">
      <c r="A20" s="138" t="s">
        <v>16</v>
      </c>
      <c r="B20" s="139" t="s">
        <v>403</v>
      </c>
      <c r="C20" s="138" t="s">
        <v>1</v>
      </c>
      <c r="D20" s="140">
        <v>143486458</v>
      </c>
      <c r="E20" s="140">
        <v>48443705</v>
      </c>
      <c r="F20" s="140">
        <v>3638358</v>
      </c>
      <c r="G20" s="140">
        <v>99361</v>
      </c>
      <c r="H20" s="140">
        <v>17888200</v>
      </c>
      <c r="I20" s="140">
        <v>14328896</v>
      </c>
      <c r="J20" s="141" t="s">
        <v>390</v>
      </c>
      <c r="K20" s="140">
        <v>12488890</v>
      </c>
      <c r="L20" s="140">
        <v>95042753</v>
      </c>
      <c r="M20" s="140">
        <v>5892938</v>
      </c>
      <c r="N20" s="140">
        <v>924784</v>
      </c>
      <c r="O20" s="140">
        <v>6193</v>
      </c>
      <c r="P20" s="140">
        <v>41556</v>
      </c>
      <c r="Q20" s="140">
        <v>53500</v>
      </c>
      <c r="R20" s="140">
        <v>671821</v>
      </c>
      <c r="S20" s="141" t="s">
        <v>390</v>
      </c>
      <c r="T20" s="140">
        <v>151714</v>
      </c>
      <c r="U20" s="140">
        <v>4968154</v>
      </c>
      <c r="V20" s="140">
        <v>149379396</v>
      </c>
      <c r="W20" s="140">
        <v>49368489</v>
      </c>
      <c r="X20" s="140">
        <v>3644551</v>
      </c>
      <c r="Y20" s="140">
        <v>140917</v>
      </c>
      <c r="Z20" s="140">
        <v>17941700</v>
      </c>
      <c r="AA20" s="140">
        <v>15000717</v>
      </c>
      <c r="AB20" s="141" t="s">
        <v>390</v>
      </c>
      <c r="AC20" s="140">
        <v>12640604</v>
      </c>
      <c r="AD20" s="140">
        <v>100010907</v>
      </c>
      <c r="AE20" s="140">
        <v>38261802</v>
      </c>
      <c r="AF20" s="140">
        <v>37860612</v>
      </c>
      <c r="AG20" s="140">
        <v>70936</v>
      </c>
      <c r="AH20" s="140">
        <v>33989156</v>
      </c>
      <c r="AI20" s="140">
        <v>3175144</v>
      </c>
      <c r="AJ20" s="140">
        <v>625376</v>
      </c>
      <c r="AK20" s="140">
        <v>401190</v>
      </c>
      <c r="AL20" s="140">
        <v>197546</v>
      </c>
      <c r="AM20" s="140">
        <v>99221512</v>
      </c>
      <c r="AN20" s="140">
        <v>35777477</v>
      </c>
      <c r="AO20" s="140">
        <v>9705946</v>
      </c>
      <c r="AP20" s="140">
        <v>21091614</v>
      </c>
      <c r="AQ20" s="140">
        <v>4734064</v>
      </c>
      <c r="AR20" s="140">
        <v>245853</v>
      </c>
      <c r="AS20" s="140">
        <v>17897232</v>
      </c>
      <c r="AT20" s="140">
        <v>5707479</v>
      </c>
      <c r="AU20" s="140">
        <v>11104169</v>
      </c>
      <c r="AV20" s="140">
        <v>1085584</v>
      </c>
      <c r="AW20" s="140">
        <v>1553012</v>
      </c>
      <c r="AX20" s="140">
        <v>43856831</v>
      </c>
      <c r="AY20" s="140">
        <v>21472228</v>
      </c>
      <c r="AZ20" s="140">
        <v>20292441</v>
      </c>
      <c r="BA20" s="140">
        <v>1855073</v>
      </c>
      <c r="BB20" s="140">
        <v>237089</v>
      </c>
      <c r="BC20" s="140">
        <v>2881707</v>
      </c>
      <c r="BD20" s="140">
        <v>136960</v>
      </c>
      <c r="BE20" s="140">
        <v>2923891</v>
      </c>
      <c r="BF20" s="140">
        <v>140407205</v>
      </c>
      <c r="BG20" s="140">
        <v>109411</v>
      </c>
      <c r="BH20" s="140">
        <v>53143</v>
      </c>
      <c r="BI20" s="140">
        <v>0</v>
      </c>
      <c r="BJ20" s="140">
        <v>53143</v>
      </c>
      <c r="BK20" s="140">
        <v>0</v>
      </c>
      <c r="BL20" s="140">
        <v>0</v>
      </c>
      <c r="BM20" s="140">
        <v>56268</v>
      </c>
      <c r="BN20" s="140">
        <v>0</v>
      </c>
      <c r="BO20" s="140">
        <v>5280568</v>
      </c>
      <c r="BP20" s="140">
        <v>1980699</v>
      </c>
      <c r="BQ20" s="140">
        <v>595106</v>
      </c>
      <c r="BR20" s="140">
        <v>1230580</v>
      </c>
      <c r="BS20" s="140">
        <v>155013</v>
      </c>
      <c r="BT20" s="140">
        <v>0</v>
      </c>
      <c r="BU20" s="140">
        <v>1074851</v>
      </c>
      <c r="BV20" s="140">
        <v>300940</v>
      </c>
      <c r="BW20" s="140">
        <v>669617</v>
      </c>
      <c r="BX20" s="140">
        <v>104294</v>
      </c>
      <c r="BY20" s="140">
        <v>133147</v>
      </c>
      <c r="BZ20" s="140">
        <v>2091871</v>
      </c>
      <c r="CA20" s="140">
        <v>1034962</v>
      </c>
      <c r="CB20" s="140">
        <v>982538</v>
      </c>
      <c r="CC20" s="140">
        <v>46417</v>
      </c>
      <c r="CD20" s="140">
        <v>27954</v>
      </c>
      <c r="CE20" s="140">
        <v>173151</v>
      </c>
      <c r="CF20" s="140">
        <v>0</v>
      </c>
      <c r="CG20" s="140">
        <v>329808</v>
      </c>
      <c r="CH20" s="140">
        <v>5719787</v>
      </c>
      <c r="CI20" s="140">
        <v>38371213</v>
      </c>
      <c r="CJ20" s="140">
        <v>37913755</v>
      </c>
      <c r="CK20" s="140">
        <v>70936</v>
      </c>
      <c r="CL20" s="140">
        <v>34042299</v>
      </c>
      <c r="CM20" s="140">
        <v>3175144</v>
      </c>
      <c r="CN20" s="140">
        <v>625376</v>
      </c>
      <c r="CO20" s="140">
        <v>457458</v>
      </c>
      <c r="CP20" s="140">
        <v>197546</v>
      </c>
      <c r="CQ20" s="140">
        <v>104502080</v>
      </c>
      <c r="CR20" s="140">
        <v>37758176</v>
      </c>
      <c r="CS20" s="140">
        <v>10301052</v>
      </c>
      <c r="CT20" s="140">
        <v>22322194</v>
      </c>
      <c r="CU20" s="140">
        <v>4889077</v>
      </c>
      <c r="CV20" s="140">
        <v>245853</v>
      </c>
      <c r="CW20" s="140">
        <v>18972083</v>
      </c>
      <c r="CX20" s="140">
        <v>6008419</v>
      </c>
      <c r="CY20" s="140">
        <v>11773786</v>
      </c>
      <c r="CZ20" s="140">
        <v>1189878</v>
      </c>
      <c r="DA20" s="140">
        <v>1686159</v>
      </c>
      <c r="DB20" s="140">
        <v>45948702</v>
      </c>
      <c r="DC20" s="140">
        <v>22507190</v>
      </c>
      <c r="DD20" s="140">
        <v>21274979</v>
      </c>
      <c r="DE20" s="140">
        <v>1901490</v>
      </c>
      <c r="DF20" s="140">
        <v>265043</v>
      </c>
      <c r="DG20" s="140">
        <v>3054858</v>
      </c>
      <c r="DH20" s="140">
        <v>136960</v>
      </c>
      <c r="DI20" s="140">
        <v>3253699</v>
      </c>
      <c r="DJ20" s="140">
        <v>146126992</v>
      </c>
    </row>
    <row r="21" spans="1:114" ht="13.5" customHeight="1" x14ac:dyDescent="0.15">
      <c r="A21" s="138" t="s">
        <v>17</v>
      </c>
      <c r="B21" s="139" t="s">
        <v>404</v>
      </c>
      <c r="C21" s="138" t="s">
        <v>1</v>
      </c>
      <c r="D21" s="140">
        <v>32548069</v>
      </c>
      <c r="E21" s="140">
        <v>10939457</v>
      </c>
      <c r="F21" s="140">
        <v>1224801</v>
      </c>
      <c r="G21" s="140">
        <v>22698</v>
      </c>
      <c r="H21" s="140">
        <v>2493700</v>
      </c>
      <c r="I21" s="140">
        <v>5065649</v>
      </c>
      <c r="J21" s="141" t="s">
        <v>390</v>
      </c>
      <c r="K21" s="140">
        <v>2132609</v>
      </c>
      <c r="L21" s="140">
        <v>21608612</v>
      </c>
      <c r="M21" s="140">
        <v>4638882</v>
      </c>
      <c r="N21" s="140">
        <v>921355</v>
      </c>
      <c r="O21" s="140">
        <v>6575</v>
      </c>
      <c r="P21" s="140">
        <v>0</v>
      </c>
      <c r="Q21" s="140">
        <v>145900</v>
      </c>
      <c r="R21" s="140">
        <v>664184</v>
      </c>
      <c r="S21" s="141" t="s">
        <v>390</v>
      </c>
      <c r="T21" s="140">
        <v>104696</v>
      </c>
      <c r="U21" s="140">
        <v>3717527</v>
      </c>
      <c r="V21" s="140">
        <v>37186951</v>
      </c>
      <c r="W21" s="140">
        <v>11860812</v>
      </c>
      <c r="X21" s="140">
        <v>1231376</v>
      </c>
      <c r="Y21" s="140">
        <v>22698</v>
      </c>
      <c r="Z21" s="140">
        <v>2639600</v>
      </c>
      <c r="AA21" s="140">
        <v>5729833</v>
      </c>
      <c r="AB21" s="141" t="s">
        <v>390</v>
      </c>
      <c r="AC21" s="140">
        <v>2237305</v>
      </c>
      <c r="AD21" s="140">
        <v>25326139</v>
      </c>
      <c r="AE21" s="140">
        <v>4207453</v>
      </c>
      <c r="AF21" s="140">
        <v>4164217</v>
      </c>
      <c r="AG21" s="140">
        <v>26000</v>
      </c>
      <c r="AH21" s="140">
        <v>2113732</v>
      </c>
      <c r="AI21" s="140">
        <v>1682492</v>
      </c>
      <c r="AJ21" s="140">
        <v>341993</v>
      </c>
      <c r="AK21" s="140">
        <v>43236</v>
      </c>
      <c r="AL21" s="140">
        <v>84715</v>
      </c>
      <c r="AM21" s="140">
        <v>24768245</v>
      </c>
      <c r="AN21" s="140">
        <v>2467394</v>
      </c>
      <c r="AO21" s="140">
        <v>1443871</v>
      </c>
      <c r="AP21" s="140">
        <v>433968</v>
      </c>
      <c r="AQ21" s="140">
        <v>437487</v>
      </c>
      <c r="AR21" s="140">
        <v>152068</v>
      </c>
      <c r="AS21" s="140">
        <v>3872429</v>
      </c>
      <c r="AT21" s="140">
        <v>693733</v>
      </c>
      <c r="AU21" s="140">
        <v>2933301</v>
      </c>
      <c r="AV21" s="140">
        <v>245395</v>
      </c>
      <c r="AW21" s="140">
        <v>25031</v>
      </c>
      <c r="AX21" s="140">
        <v>18366092</v>
      </c>
      <c r="AY21" s="140">
        <v>8339856</v>
      </c>
      <c r="AZ21" s="140">
        <v>8278424</v>
      </c>
      <c r="BA21" s="140">
        <v>796656</v>
      </c>
      <c r="BB21" s="140">
        <v>951156</v>
      </c>
      <c r="BC21" s="140">
        <v>2443630</v>
      </c>
      <c r="BD21" s="140">
        <v>37299</v>
      </c>
      <c r="BE21" s="140">
        <v>1044026</v>
      </c>
      <c r="BF21" s="140">
        <v>30019724</v>
      </c>
      <c r="BG21" s="140">
        <v>161985</v>
      </c>
      <c r="BH21" s="140">
        <v>160169</v>
      </c>
      <c r="BI21" s="140">
        <v>0</v>
      </c>
      <c r="BJ21" s="140">
        <v>160049</v>
      </c>
      <c r="BK21" s="140">
        <v>0</v>
      </c>
      <c r="BL21" s="140">
        <v>120</v>
      </c>
      <c r="BM21" s="140">
        <v>1816</v>
      </c>
      <c r="BN21" s="140">
        <v>157082</v>
      </c>
      <c r="BO21" s="140">
        <v>3821612</v>
      </c>
      <c r="BP21" s="140">
        <v>566512</v>
      </c>
      <c r="BQ21" s="140">
        <v>380640</v>
      </c>
      <c r="BR21" s="140">
        <v>17046</v>
      </c>
      <c r="BS21" s="140">
        <v>168826</v>
      </c>
      <c r="BT21" s="140">
        <v>0</v>
      </c>
      <c r="BU21" s="140">
        <v>1318436</v>
      </c>
      <c r="BV21" s="140">
        <v>66596</v>
      </c>
      <c r="BW21" s="140">
        <v>1251840</v>
      </c>
      <c r="BX21" s="140">
        <v>0</v>
      </c>
      <c r="BY21" s="140">
        <v>205</v>
      </c>
      <c r="BZ21" s="140">
        <v>1935783</v>
      </c>
      <c r="CA21" s="140">
        <v>1097362</v>
      </c>
      <c r="CB21" s="140">
        <v>794568</v>
      </c>
      <c r="CC21" s="140">
        <v>35120</v>
      </c>
      <c r="CD21" s="140">
        <v>8733</v>
      </c>
      <c r="CE21" s="140">
        <v>459465</v>
      </c>
      <c r="CF21" s="140">
        <v>676</v>
      </c>
      <c r="CG21" s="140">
        <v>38738</v>
      </c>
      <c r="CH21" s="140">
        <v>4022335</v>
      </c>
      <c r="CI21" s="140">
        <v>4369438</v>
      </c>
      <c r="CJ21" s="140">
        <v>4324386</v>
      </c>
      <c r="CK21" s="140">
        <v>26000</v>
      </c>
      <c r="CL21" s="140">
        <v>2273781</v>
      </c>
      <c r="CM21" s="140">
        <v>1682492</v>
      </c>
      <c r="CN21" s="140">
        <v>342113</v>
      </c>
      <c r="CO21" s="140">
        <v>45052</v>
      </c>
      <c r="CP21" s="140">
        <v>241797</v>
      </c>
      <c r="CQ21" s="140">
        <v>28589857</v>
      </c>
      <c r="CR21" s="140">
        <v>3033906</v>
      </c>
      <c r="CS21" s="140">
        <v>1824511</v>
      </c>
      <c r="CT21" s="140">
        <v>451014</v>
      </c>
      <c r="CU21" s="140">
        <v>606313</v>
      </c>
      <c r="CV21" s="140">
        <v>152068</v>
      </c>
      <c r="CW21" s="140">
        <v>5190865</v>
      </c>
      <c r="CX21" s="140">
        <v>760329</v>
      </c>
      <c r="CY21" s="140">
        <v>4185141</v>
      </c>
      <c r="CZ21" s="140">
        <v>245395</v>
      </c>
      <c r="DA21" s="140">
        <v>25236</v>
      </c>
      <c r="DB21" s="140">
        <v>20301875</v>
      </c>
      <c r="DC21" s="140">
        <v>9437218</v>
      </c>
      <c r="DD21" s="140">
        <v>9072992</v>
      </c>
      <c r="DE21" s="140">
        <v>831776</v>
      </c>
      <c r="DF21" s="140">
        <v>959889</v>
      </c>
      <c r="DG21" s="140">
        <v>2903095</v>
      </c>
      <c r="DH21" s="140">
        <v>37975</v>
      </c>
      <c r="DI21" s="140">
        <v>1082764</v>
      </c>
      <c r="DJ21" s="140">
        <v>34042059</v>
      </c>
    </row>
    <row r="22" spans="1:114" ht="13.5" customHeight="1" x14ac:dyDescent="0.15">
      <c r="A22" s="138" t="s">
        <v>18</v>
      </c>
      <c r="B22" s="139" t="s">
        <v>405</v>
      </c>
      <c r="C22" s="138" t="s">
        <v>1</v>
      </c>
      <c r="D22" s="140">
        <v>10092812</v>
      </c>
      <c r="E22" s="140">
        <v>2179488</v>
      </c>
      <c r="F22" s="140">
        <v>23381</v>
      </c>
      <c r="G22" s="140">
        <v>7197</v>
      </c>
      <c r="H22" s="140">
        <v>785300</v>
      </c>
      <c r="I22" s="140">
        <v>623951</v>
      </c>
      <c r="J22" s="141" t="s">
        <v>390</v>
      </c>
      <c r="K22" s="140">
        <v>739659</v>
      </c>
      <c r="L22" s="140">
        <v>7913324</v>
      </c>
      <c r="M22" s="140">
        <v>1166945</v>
      </c>
      <c r="N22" s="140">
        <v>147660</v>
      </c>
      <c r="O22" s="140">
        <v>551</v>
      </c>
      <c r="P22" s="140">
        <v>1966</v>
      </c>
      <c r="Q22" s="140">
        <v>24000</v>
      </c>
      <c r="R22" s="140">
        <v>121132</v>
      </c>
      <c r="S22" s="141" t="s">
        <v>390</v>
      </c>
      <c r="T22" s="140">
        <v>11</v>
      </c>
      <c r="U22" s="140">
        <v>1019285</v>
      </c>
      <c r="V22" s="140">
        <v>11259757</v>
      </c>
      <c r="W22" s="140">
        <v>2327148</v>
      </c>
      <c r="X22" s="140">
        <v>23932</v>
      </c>
      <c r="Y22" s="140">
        <v>9163</v>
      </c>
      <c r="Z22" s="140">
        <v>809300</v>
      </c>
      <c r="AA22" s="140">
        <v>745083</v>
      </c>
      <c r="AB22" s="141" t="s">
        <v>390</v>
      </c>
      <c r="AC22" s="140">
        <v>739670</v>
      </c>
      <c r="AD22" s="140">
        <v>8932609</v>
      </c>
      <c r="AE22" s="140">
        <v>1202075</v>
      </c>
      <c r="AF22" s="140">
        <v>1202075</v>
      </c>
      <c r="AG22" s="140">
        <v>0</v>
      </c>
      <c r="AH22" s="140">
        <v>1193632</v>
      </c>
      <c r="AI22" s="140">
        <v>8217</v>
      </c>
      <c r="AJ22" s="140">
        <v>226</v>
      </c>
      <c r="AK22" s="140">
        <v>0</v>
      </c>
      <c r="AL22" s="140">
        <v>52973</v>
      </c>
      <c r="AM22" s="140">
        <v>6056414</v>
      </c>
      <c r="AN22" s="140">
        <v>1412331</v>
      </c>
      <c r="AO22" s="140">
        <v>351864</v>
      </c>
      <c r="AP22" s="140">
        <v>1022183</v>
      </c>
      <c r="AQ22" s="140">
        <v>20436</v>
      </c>
      <c r="AR22" s="140">
        <v>17848</v>
      </c>
      <c r="AS22" s="140">
        <v>278421</v>
      </c>
      <c r="AT22" s="140">
        <v>169567</v>
      </c>
      <c r="AU22" s="140">
        <v>76028</v>
      </c>
      <c r="AV22" s="140">
        <v>32826</v>
      </c>
      <c r="AW22" s="140">
        <v>40284</v>
      </c>
      <c r="AX22" s="140">
        <v>4325378</v>
      </c>
      <c r="AY22" s="140">
        <v>3055767</v>
      </c>
      <c r="AZ22" s="140">
        <v>1006709</v>
      </c>
      <c r="BA22" s="140">
        <v>174728</v>
      </c>
      <c r="BB22" s="140">
        <v>88174</v>
      </c>
      <c r="BC22" s="140">
        <v>2620649</v>
      </c>
      <c r="BD22" s="140">
        <v>0</v>
      </c>
      <c r="BE22" s="140">
        <v>160701</v>
      </c>
      <c r="BF22" s="140">
        <v>7419190</v>
      </c>
      <c r="BG22" s="140">
        <v>19250</v>
      </c>
      <c r="BH22" s="140">
        <v>19250</v>
      </c>
      <c r="BI22" s="140">
        <v>0</v>
      </c>
      <c r="BJ22" s="140">
        <v>19250</v>
      </c>
      <c r="BK22" s="140">
        <v>0</v>
      </c>
      <c r="BL22" s="140">
        <v>0</v>
      </c>
      <c r="BM22" s="140">
        <v>0</v>
      </c>
      <c r="BN22" s="140">
        <v>0</v>
      </c>
      <c r="BO22" s="140">
        <v>698862</v>
      </c>
      <c r="BP22" s="140">
        <v>175916</v>
      </c>
      <c r="BQ22" s="140">
        <v>87359</v>
      </c>
      <c r="BR22" s="140">
        <v>82066</v>
      </c>
      <c r="BS22" s="140">
        <v>6491</v>
      </c>
      <c r="BT22" s="140">
        <v>0</v>
      </c>
      <c r="BU22" s="140">
        <v>125954</v>
      </c>
      <c r="BV22" s="140">
        <v>5213</v>
      </c>
      <c r="BW22" s="140">
        <v>120597</v>
      </c>
      <c r="BX22" s="140">
        <v>144</v>
      </c>
      <c r="BY22" s="140">
        <v>12925</v>
      </c>
      <c r="BZ22" s="140">
        <v>384067</v>
      </c>
      <c r="CA22" s="140">
        <v>136015</v>
      </c>
      <c r="CB22" s="140">
        <v>169740</v>
      </c>
      <c r="CC22" s="140">
        <v>0</v>
      </c>
      <c r="CD22" s="140">
        <v>78312</v>
      </c>
      <c r="CE22" s="140">
        <v>401524</v>
      </c>
      <c r="CF22" s="140">
        <v>0</v>
      </c>
      <c r="CG22" s="140">
        <v>47309</v>
      </c>
      <c r="CH22" s="140">
        <v>765421</v>
      </c>
      <c r="CI22" s="140">
        <v>1221325</v>
      </c>
      <c r="CJ22" s="140">
        <v>1221325</v>
      </c>
      <c r="CK22" s="140">
        <v>0</v>
      </c>
      <c r="CL22" s="140">
        <v>1212882</v>
      </c>
      <c r="CM22" s="140">
        <v>8217</v>
      </c>
      <c r="CN22" s="140">
        <v>226</v>
      </c>
      <c r="CO22" s="140">
        <v>0</v>
      </c>
      <c r="CP22" s="140">
        <v>52973</v>
      </c>
      <c r="CQ22" s="140">
        <v>6755276</v>
      </c>
      <c r="CR22" s="140">
        <v>1588247</v>
      </c>
      <c r="CS22" s="140">
        <v>439223</v>
      </c>
      <c r="CT22" s="140">
        <v>1104249</v>
      </c>
      <c r="CU22" s="140">
        <v>26927</v>
      </c>
      <c r="CV22" s="140">
        <v>17848</v>
      </c>
      <c r="CW22" s="140">
        <v>404375</v>
      </c>
      <c r="CX22" s="140">
        <v>174780</v>
      </c>
      <c r="CY22" s="140">
        <v>196625</v>
      </c>
      <c r="CZ22" s="140">
        <v>32970</v>
      </c>
      <c r="DA22" s="140">
        <v>53209</v>
      </c>
      <c r="DB22" s="140">
        <v>4709445</v>
      </c>
      <c r="DC22" s="140">
        <v>3191782</v>
      </c>
      <c r="DD22" s="140">
        <v>1176449</v>
      </c>
      <c r="DE22" s="140">
        <v>174728</v>
      </c>
      <c r="DF22" s="140">
        <v>166486</v>
      </c>
      <c r="DG22" s="140">
        <v>3022173</v>
      </c>
      <c r="DH22" s="140">
        <v>0</v>
      </c>
      <c r="DI22" s="140">
        <v>208010</v>
      </c>
      <c r="DJ22" s="140">
        <v>8184611</v>
      </c>
    </row>
    <row r="23" spans="1:114" ht="13.5" customHeight="1" x14ac:dyDescent="0.15">
      <c r="A23" s="138" t="s">
        <v>19</v>
      </c>
      <c r="B23" s="139" t="s">
        <v>406</v>
      </c>
      <c r="C23" s="138" t="s">
        <v>1</v>
      </c>
      <c r="D23" s="140">
        <v>21358674</v>
      </c>
      <c r="E23" s="140">
        <v>7100746</v>
      </c>
      <c r="F23" s="140">
        <v>614232</v>
      </c>
      <c r="G23" s="140">
        <v>0</v>
      </c>
      <c r="H23" s="140">
        <v>2890600</v>
      </c>
      <c r="I23" s="140">
        <v>1607408</v>
      </c>
      <c r="J23" s="141" t="s">
        <v>390</v>
      </c>
      <c r="K23" s="140">
        <v>1988506</v>
      </c>
      <c r="L23" s="140">
        <v>14257928</v>
      </c>
      <c r="M23" s="140">
        <v>777994</v>
      </c>
      <c r="N23" s="140">
        <v>33575</v>
      </c>
      <c r="O23" s="140">
        <v>0</v>
      </c>
      <c r="P23" s="140">
        <v>0</v>
      </c>
      <c r="Q23" s="140">
        <v>300</v>
      </c>
      <c r="R23" s="140">
        <v>32920</v>
      </c>
      <c r="S23" s="141" t="s">
        <v>390</v>
      </c>
      <c r="T23" s="140">
        <v>355</v>
      </c>
      <c r="U23" s="140">
        <v>744419</v>
      </c>
      <c r="V23" s="140">
        <v>22136668</v>
      </c>
      <c r="W23" s="140">
        <v>7134321</v>
      </c>
      <c r="X23" s="140">
        <v>614232</v>
      </c>
      <c r="Y23" s="140">
        <v>0</v>
      </c>
      <c r="Z23" s="140">
        <v>2890900</v>
      </c>
      <c r="AA23" s="140">
        <v>1640328</v>
      </c>
      <c r="AB23" s="141" t="s">
        <v>390</v>
      </c>
      <c r="AC23" s="140">
        <v>1988861</v>
      </c>
      <c r="AD23" s="140">
        <v>15002347</v>
      </c>
      <c r="AE23" s="140">
        <v>4529794</v>
      </c>
      <c r="AF23" s="140">
        <v>4522251</v>
      </c>
      <c r="AG23" s="140">
        <v>0</v>
      </c>
      <c r="AH23" s="140">
        <v>3665291</v>
      </c>
      <c r="AI23" s="140">
        <v>614425</v>
      </c>
      <c r="AJ23" s="140">
        <v>242535</v>
      </c>
      <c r="AK23" s="140">
        <v>7543</v>
      </c>
      <c r="AL23" s="140">
        <v>2776980</v>
      </c>
      <c r="AM23" s="140">
        <v>9694678</v>
      </c>
      <c r="AN23" s="140">
        <v>2338244</v>
      </c>
      <c r="AO23" s="140">
        <v>858821</v>
      </c>
      <c r="AP23" s="140">
        <v>768805</v>
      </c>
      <c r="AQ23" s="140">
        <v>592429</v>
      </c>
      <c r="AR23" s="140">
        <v>118189</v>
      </c>
      <c r="AS23" s="140">
        <v>2210902</v>
      </c>
      <c r="AT23" s="140">
        <v>268991</v>
      </c>
      <c r="AU23" s="140">
        <v>1657183</v>
      </c>
      <c r="AV23" s="140">
        <v>284728</v>
      </c>
      <c r="AW23" s="140">
        <v>55858</v>
      </c>
      <c r="AX23" s="140">
        <v>5089231</v>
      </c>
      <c r="AY23" s="140">
        <v>3305163</v>
      </c>
      <c r="AZ23" s="140">
        <v>1446922</v>
      </c>
      <c r="BA23" s="140">
        <v>229218</v>
      </c>
      <c r="BB23" s="140">
        <v>107928</v>
      </c>
      <c r="BC23" s="140">
        <v>3284365</v>
      </c>
      <c r="BD23" s="140">
        <v>443</v>
      </c>
      <c r="BE23" s="140">
        <v>1072857</v>
      </c>
      <c r="BF23" s="140">
        <v>15297329</v>
      </c>
      <c r="BG23" s="140">
        <v>4871</v>
      </c>
      <c r="BH23" s="140">
        <v>4871</v>
      </c>
      <c r="BI23" s="140">
        <v>0</v>
      </c>
      <c r="BJ23" s="140">
        <v>4871</v>
      </c>
      <c r="BK23" s="140">
        <v>0</v>
      </c>
      <c r="BL23" s="140">
        <v>0</v>
      </c>
      <c r="BM23" s="140">
        <v>0</v>
      </c>
      <c r="BN23" s="140">
        <v>38381</v>
      </c>
      <c r="BO23" s="140">
        <v>310624</v>
      </c>
      <c r="BP23" s="140">
        <v>23039</v>
      </c>
      <c r="BQ23" s="140">
        <v>2275</v>
      </c>
      <c r="BR23" s="140">
        <v>0</v>
      </c>
      <c r="BS23" s="140">
        <v>20764</v>
      </c>
      <c r="BT23" s="140">
        <v>0</v>
      </c>
      <c r="BU23" s="140">
        <v>136314</v>
      </c>
      <c r="BV23" s="140">
        <v>0</v>
      </c>
      <c r="BW23" s="140">
        <v>136314</v>
      </c>
      <c r="BX23" s="140">
        <v>0</v>
      </c>
      <c r="BY23" s="140">
        <v>0</v>
      </c>
      <c r="BZ23" s="140">
        <v>151271</v>
      </c>
      <c r="CA23" s="140">
        <v>0</v>
      </c>
      <c r="CB23" s="140">
        <v>151271</v>
      </c>
      <c r="CC23" s="140">
        <v>0</v>
      </c>
      <c r="CD23" s="140">
        <v>0</v>
      </c>
      <c r="CE23" s="140">
        <v>411018</v>
      </c>
      <c r="CF23" s="140">
        <v>0</v>
      </c>
      <c r="CG23" s="140">
        <v>13100</v>
      </c>
      <c r="CH23" s="140">
        <v>328595</v>
      </c>
      <c r="CI23" s="140">
        <v>4534665</v>
      </c>
      <c r="CJ23" s="140">
        <v>4527122</v>
      </c>
      <c r="CK23" s="140">
        <v>0</v>
      </c>
      <c r="CL23" s="140">
        <v>3670162</v>
      </c>
      <c r="CM23" s="140">
        <v>614425</v>
      </c>
      <c r="CN23" s="140">
        <v>242535</v>
      </c>
      <c r="CO23" s="140">
        <v>7543</v>
      </c>
      <c r="CP23" s="140">
        <v>2815361</v>
      </c>
      <c r="CQ23" s="140">
        <v>10005302</v>
      </c>
      <c r="CR23" s="140">
        <v>2361283</v>
      </c>
      <c r="CS23" s="140">
        <v>861096</v>
      </c>
      <c r="CT23" s="140">
        <v>768805</v>
      </c>
      <c r="CU23" s="140">
        <v>613193</v>
      </c>
      <c r="CV23" s="140">
        <v>118189</v>
      </c>
      <c r="CW23" s="140">
        <v>2347216</v>
      </c>
      <c r="CX23" s="140">
        <v>268991</v>
      </c>
      <c r="CY23" s="140">
        <v>1793497</v>
      </c>
      <c r="CZ23" s="140">
        <v>284728</v>
      </c>
      <c r="DA23" s="140">
        <v>55858</v>
      </c>
      <c r="DB23" s="140">
        <v>5240502</v>
      </c>
      <c r="DC23" s="140">
        <v>3305163</v>
      </c>
      <c r="DD23" s="140">
        <v>1598193</v>
      </c>
      <c r="DE23" s="140">
        <v>229218</v>
      </c>
      <c r="DF23" s="140">
        <v>107928</v>
      </c>
      <c r="DG23" s="140">
        <v>3695383</v>
      </c>
      <c r="DH23" s="140">
        <v>443</v>
      </c>
      <c r="DI23" s="140">
        <v>1085957</v>
      </c>
      <c r="DJ23" s="140">
        <v>15625924</v>
      </c>
    </row>
    <row r="24" spans="1:114" ht="13.5" customHeight="1" x14ac:dyDescent="0.15">
      <c r="A24" s="138" t="s">
        <v>20</v>
      </c>
      <c r="B24" s="139" t="s">
        <v>407</v>
      </c>
      <c r="C24" s="138" t="s">
        <v>1</v>
      </c>
      <c r="D24" s="140">
        <v>10021484</v>
      </c>
      <c r="E24" s="140">
        <v>1619853</v>
      </c>
      <c r="F24" s="140">
        <v>645879</v>
      </c>
      <c r="G24" s="140">
        <v>72945</v>
      </c>
      <c r="H24" s="140">
        <v>67400</v>
      </c>
      <c r="I24" s="140">
        <v>558229</v>
      </c>
      <c r="J24" s="141" t="s">
        <v>390</v>
      </c>
      <c r="K24" s="140">
        <v>275400</v>
      </c>
      <c r="L24" s="140">
        <v>8401631</v>
      </c>
      <c r="M24" s="140">
        <v>950555</v>
      </c>
      <c r="N24" s="140">
        <v>95149</v>
      </c>
      <c r="O24" s="140">
        <v>35490</v>
      </c>
      <c r="P24" s="140">
        <v>25000</v>
      </c>
      <c r="Q24" s="140">
        <v>0</v>
      </c>
      <c r="R24" s="140">
        <v>13205</v>
      </c>
      <c r="S24" s="141" t="s">
        <v>390</v>
      </c>
      <c r="T24" s="140">
        <v>21454</v>
      </c>
      <c r="U24" s="140">
        <v>855406</v>
      </c>
      <c r="V24" s="140">
        <v>10972039</v>
      </c>
      <c r="W24" s="140">
        <v>1715002</v>
      </c>
      <c r="X24" s="140">
        <v>681369</v>
      </c>
      <c r="Y24" s="140">
        <v>97945</v>
      </c>
      <c r="Z24" s="140">
        <v>67400</v>
      </c>
      <c r="AA24" s="140">
        <v>571434</v>
      </c>
      <c r="AB24" s="141" t="s">
        <v>390</v>
      </c>
      <c r="AC24" s="140">
        <v>296854</v>
      </c>
      <c r="AD24" s="140">
        <v>9257037</v>
      </c>
      <c r="AE24" s="140">
        <v>180593</v>
      </c>
      <c r="AF24" s="140">
        <v>180593</v>
      </c>
      <c r="AG24" s="140">
        <v>0</v>
      </c>
      <c r="AH24" s="140">
        <v>178228</v>
      </c>
      <c r="AI24" s="140">
        <v>2365</v>
      </c>
      <c r="AJ24" s="140">
        <v>0</v>
      </c>
      <c r="AK24" s="140">
        <v>0</v>
      </c>
      <c r="AL24" s="140">
        <v>0</v>
      </c>
      <c r="AM24" s="140">
        <v>5599498</v>
      </c>
      <c r="AN24" s="140">
        <v>933291</v>
      </c>
      <c r="AO24" s="140">
        <v>563189</v>
      </c>
      <c r="AP24" s="140">
        <v>179988</v>
      </c>
      <c r="AQ24" s="140">
        <v>190114</v>
      </c>
      <c r="AR24" s="140">
        <v>0</v>
      </c>
      <c r="AS24" s="140">
        <v>799581</v>
      </c>
      <c r="AT24" s="140">
        <v>45743</v>
      </c>
      <c r="AU24" s="140">
        <v>698994</v>
      </c>
      <c r="AV24" s="140">
        <v>54844</v>
      </c>
      <c r="AW24" s="140">
        <v>1246</v>
      </c>
      <c r="AX24" s="140">
        <v>3863854</v>
      </c>
      <c r="AY24" s="140">
        <v>2181672</v>
      </c>
      <c r="AZ24" s="140">
        <v>1308926</v>
      </c>
      <c r="BA24" s="140">
        <v>303617</v>
      </c>
      <c r="BB24" s="140">
        <v>69639</v>
      </c>
      <c r="BC24" s="140">
        <v>4166723</v>
      </c>
      <c r="BD24" s="140">
        <v>1526</v>
      </c>
      <c r="BE24" s="140">
        <v>74670</v>
      </c>
      <c r="BF24" s="140">
        <v>5854761</v>
      </c>
      <c r="BG24" s="140">
        <v>75550</v>
      </c>
      <c r="BH24" s="140">
        <v>70886</v>
      </c>
      <c r="BI24" s="140">
        <v>0</v>
      </c>
      <c r="BJ24" s="140">
        <v>69311</v>
      </c>
      <c r="BK24" s="140">
        <v>1575</v>
      </c>
      <c r="BL24" s="140">
        <v>0</v>
      </c>
      <c r="BM24" s="140">
        <v>4664</v>
      </c>
      <c r="BN24" s="140">
        <v>0</v>
      </c>
      <c r="BO24" s="140">
        <v>434656</v>
      </c>
      <c r="BP24" s="140">
        <v>58539</v>
      </c>
      <c r="BQ24" s="140">
        <v>24716</v>
      </c>
      <c r="BR24" s="140">
        <v>14379</v>
      </c>
      <c r="BS24" s="140">
        <v>19444</v>
      </c>
      <c r="BT24" s="140">
        <v>0</v>
      </c>
      <c r="BU24" s="140">
        <v>192913</v>
      </c>
      <c r="BV24" s="140">
        <v>66043</v>
      </c>
      <c r="BW24" s="140">
        <v>126870</v>
      </c>
      <c r="BX24" s="140">
        <v>0</v>
      </c>
      <c r="BY24" s="140">
        <v>10058</v>
      </c>
      <c r="BZ24" s="140">
        <v>173146</v>
      </c>
      <c r="CA24" s="140">
        <v>5107</v>
      </c>
      <c r="CB24" s="140">
        <v>135345</v>
      </c>
      <c r="CC24" s="140">
        <v>32694</v>
      </c>
      <c r="CD24" s="140">
        <v>0</v>
      </c>
      <c r="CE24" s="140">
        <v>430535</v>
      </c>
      <c r="CF24" s="140">
        <v>0</v>
      </c>
      <c r="CG24" s="140">
        <v>9814</v>
      </c>
      <c r="CH24" s="140">
        <v>520020</v>
      </c>
      <c r="CI24" s="140">
        <v>256143</v>
      </c>
      <c r="CJ24" s="140">
        <v>251479</v>
      </c>
      <c r="CK24" s="140">
        <v>0</v>
      </c>
      <c r="CL24" s="140">
        <v>247539</v>
      </c>
      <c r="CM24" s="140">
        <v>3940</v>
      </c>
      <c r="CN24" s="140">
        <v>0</v>
      </c>
      <c r="CO24" s="140">
        <v>4664</v>
      </c>
      <c r="CP24" s="140">
        <v>0</v>
      </c>
      <c r="CQ24" s="140">
        <v>6034154</v>
      </c>
      <c r="CR24" s="140">
        <v>991830</v>
      </c>
      <c r="CS24" s="140">
        <v>587905</v>
      </c>
      <c r="CT24" s="140">
        <v>194367</v>
      </c>
      <c r="CU24" s="140">
        <v>209558</v>
      </c>
      <c r="CV24" s="140">
        <v>0</v>
      </c>
      <c r="CW24" s="140">
        <v>992494</v>
      </c>
      <c r="CX24" s="140">
        <v>111786</v>
      </c>
      <c r="CY24" s="140">
        <v>825864</v>
      </c>
      <c r="CZ24" s="140">
        <v>54844</v>
      </c>
      <c r="DA24" s="140">
        <v>11304</v>
      </c>
      <c r="DB24" s="140">
        <v>4037000</v>
      </c>
      <c r="DC24" s="140">
        <v>2186779</v>
      </c>
      <c r="DD24" s="140">
        <v>1444271</v>
      </c>
      <c r="DE24" s="140">
        <v>336311</v>
      </c>
      <c r="DF24" s="140">
        <v>69639</v>
      </c>
      <c r="DG24" s="140">
        <v>4597258</v>
      </c>
      <c r="DH24" s="140">
        <v>1526</v>
      </c>
      <c r="DI24" s="140">
        <v>84484</v>
      </c>
      <c r="DJ24" s="140">
        <v>6374781</v>
      </c>
    </row>
    <row r="25" spans="1:114" ht="13.5" customHeight="1" x14ac:dyDescent="0.15">
      <c r="A25" s="138" t="s">
        <v>21</v>
      </c>
      <c r="B25" s="139" t="s">
        <v>408</v>
      </c>
      <c r="C25" s="138" t="s">
        <v>1</v>
      </c>
      <c r="D25" s="140">
        <v>10368272</v>
      </c>
      <c r="E25" s="140">
        <v>1096279</v>
      </c>
      <c r="F25" s="140">
        <v>0</v>
      </c>
      <c r="G25" s="140">
        <v>0</v>
      </c>
      <c r="H25" s="140">
        <v>0</v>
      </c>
      <c r="I25" s="140">
        <v>251865</v>
      </c>
      <c r="J25" s="141" t="s">
        <v>390</v>
      </c>
      <c r="K25" s="140">
        <v>844414</v>
      </c>
      <c r="L25" s="140">
        <v>9271993</v>
      </c>
      <c r="M25" s="140">
        <v>1630536</v>
      </c>
      <c r="N25" s="140">
        <v>183477</v>
      </c>
      <c r="O25" s="140">
        <v>368</v>
      </c>
      <c r="P25" s="140">
        <v>1769</v>
      </c>
      <c r="Q25" s="140">
        <v>78700</v>
      </c>
      <c r="R25" s="140">
        <v>51714</v>
      </c>
      <c r="S25" s="141" t="s">
        <v>390</v>
      </c>
      <c r="T25" s="140">
        <v>50926</v>
      </c>
      <c r="U25" s="140">
        <v>1447059</v>
      </c>
      <c r="V25" s="140">
        <v>11998808</v>
      </c>
      <c r="W25" s="140">
        <v>1279756</v>
      </c>
      <c r="X25" s="140">
        <v>368</v>
      </c>
      <c r="Y25" s="140">
        <v>1769</v>
      </c>
      <c r="Z25" s="140">
        <v>78700</v>
      </c>
      <c r="AA25" s="140">
        <v>303579</v>
      </c>
      <c r="AB25" s="141" t="s">
        <v>390</v>
      </c>
      <c r="AC25" s="140">
        <v>895340</v>
      </c>
      <c r="AD25" s="140">
        <v>10719052</v>
      </c>
      <c r="AE25" s="140">
        <v>373128</v>
      </c>
      <c r="AF25" s="140">
        <v>371695</v>
      </c>
      <c r="AG25" s="140">
        <v>340813</v>
      </c>
      <c r="AH25" s="140">
        <v>9388</v>
      </c>
      <c r="AI25" s="140">
        <v>21494</v>
      </c>
      <c r="AJ25" s="140">
        <v>0</v>
      </c>
      <c r="AK25" s="140">
        <v>1433</v>
      </c>
      <c r="AL25" s="140">
        <v>193639</v>
      </c>
      <c r="AM25" s="140">
        <v>6354220</v>
      </c>
      <c r="AN25" s="140">
        <v>911298</v>
      </c>
      <c r="AO25" s="140">
        <v>509370</v>
      </c>
      <c r="AP25" s="140">
        <v>285832</v>
      </c>
      <c r="AQ25" s="140">
        <v>78416</v>
      </c>
      <c r="AR25" s="140">
        <v>37680</v>
      </c>
      <c r="AS25" s="140">
        <v>851575</v>
      </c>
      <c r="AT25" s="140">
        <v>188071</v>
      </c>
      <c r="AU25" s="140">
        <v>627582</v>
      </c>
      <c r="AV25" s="140">
        <v>35922</v>
      </c>
      <c r="AW25" s="140">
        <v>7203</v>
      </c>
      <c r="AX25" s="140">
        <v>4581297</v>
      </c>
      <c r="AY25" s="140">
        <v>2703242</v>
      </c>
      <c r="AZ25" s="140">
        <v>1504254</v>
      </c>
      <c r="BA25" s="140">
        <v>244951</v>
      </c>
      <c r="BB25" s="140">
        <v>128850</v>
      </c>
      <c r="BC25" s="140">
        <v>3409840</v>
      </c>
      <c r="BD25" s="140">
        <v>2847</v>
      </c>
      <c r="BE25" s="140">
        <v>37445</v>
      </c>
      <c r="BF25" s="140">
        <v>6764793</v>
      </c>
      <c r="BG25" s="140">
        <v>83303</v>
      </c>
      <c r="BH25" s="140">
        <v>83303</v>
      </c>
      <c r="BI25" s="140">
        <v>0</v>
      </c>
      <c r="BJ25" s="140">
        <v>83303</v>
      </c>
      <c r="BK25" s="140">
        <v>0</v>
      </c>
      <c r="BL25" s="140">
        <v>0</v>
      </c>
      <c r="BM25" s="140">
        <v>0</v>
      </c>
      <c r="BN25" s="140">
        <v>27652</v>
      </c>
      <c r="BO25" s="140">
        <v>819244</v>
      </c>
      <c r="BP25" s="140">
        <v>200781</v>
      </c>
      <c r="BQ25" s="140">
        <v>144358</v>
      </c>
      <c r="BR25" s="140">
        <v>14377</v>
      </c>
      <c r="BS25" s="140">
        <v>42046</v>
      </c>
      <c r="BT25" s="140">
        <v>0</v>
      </c>
      <c r="BU25" s="140">
        <v>59538</v>
      </c>
      <c r="BV25" s="140">
        <v>0</v>
      </c>
      <c r="BW25" s="140">
        <v>59538</v>
      </c>
      <c r="BX25" s="140">
        <v>0</v>
      </c>
      <c r="BY25" s="140">
        <v>0</v>
      </c>
      <c r="BZ25" s="140">
        <v>558925</v>
      </c>
      <c r="CA25" s="140">
        <v>8119</v>
      </c>
      <c r="CB25" s="140">
        <v>513441</v>
      </c>
      <c r="CC25" s="140">
        <v>2025</v>
      </c>
      <c r="CD25" s="140">
        <v>35340</v>
      </c>
      <c r="CE25" s="140">
        <v>694077</v>
      </c>
      <c r="CF25" s="140">
        <v>0</v>
      </c>
      <c r="CG25" s="140">
        <v>6260</v>
      </c>
      <c r="CH25" s="140">
        <v>908807</v>
      </c>
      <c r="CI25" s="140">
        <v>456431</v>
      </c>
      <c r="CJ25" s="140">
        <v>454998</v>
      </c>
      <c r="CK25" s="140">
        <v>340813</v>
      </c>
      <c r="CL25" s="140">
        <v>92691</v>
      </c>
      <c r="CM25" s="140">
        <v>21494</v>
      </c>
      <c r="CN25" s="140">
        <v>0</v>
      </c>
      <c r="CO25" s="140">
        <v>1433</v>
      </c>
      <c r="CP25" s="140">
        <v>221291</v>
      </c>
      <c r="CQ25" s="140">
        <v>7173464</v>
      </c>
      <c r="CR25" s="140">
        <v>1112079</v>
      </c>
      <c r="CS25" s="140">
        <v>653728</v>
      </c>
      <c r="CT25" s="140">
        <v>300209</v>
      </c>
      <c r="CU25" s="140">
        <v>120462</v>
      </c>
      <c r="CV25" s="140">
        <v>37680</v>
      </c>
      <c r="CW25" s="140">
        <v>911113</v>
      </c>
      <c r="CX25" s="140">
        <v>188071</v>
      </c>
      <c r="CY25" s="140">
        <v>687120</v>
      </c>
      <c r="CZ25" s="140">
        <v>35922</v>
      </c>
      <c r="DA25" s="140">
        <v>7203</v>
      </c>
      <c r="DB25" s="140">
        <v>5140222</v>
      </c>
      <c r="DC25" s="140">
        <v>2711361</v>
      </c>
      <c r="DD25" s="140">
        <v>2017695</v>
      </c>
      <c r="DE25" s="140">
        <v>246976</v>
      </c>
      <c r="DF25" s="140">
        <v>164190</v>
      </c>
      <c r="DG25" s="140">
        <v>4103917</v>
      </c>
      <c r="DH25" s="140">
        <v>2847</v>
      </c>
      <c r="DI25" s="140">
        <v>43705</v>
      </c>
      <c r="DJ25" s="140">
        <v>7673600</v>
      </c>
    </row>
    <row r="26" spans="1:114" ht="13.5" customHeight="1" x14ac:dyDescent="0.15">
      <c r="A26" s="138" t="s">
        <v>22</v>
      </c>
      <c r="B26" s="139" t="s">
        <v>409</v>
      </c>
      <c r="C26" s="138" t="s">
        <v>1</v>
      </c>
      <c r="D26" s="140">
        <v>20292433</v>
      </c>
      <c r="E26" s="140">
        <v>3324254</v>
      </c>
      <c r="F26" s="140">
        <v>390</v>
      </c>
      <c r="G26" s="140">
        <v>0</v>
      </c>
      <c r="H26" s="140">
        <v>146600</v>
      </c>
      <c r="I26" s="140">
        <v>1908138</v>
      </c>
      <c r="J26" s="141" t="s">
        <v>390</v>
      </c>
      <c r="K26" s="140">
        <v>1269126</v>
      </c>
      <c r="L26" s="140">
        <v>16968179</v>
      </c>
      <c r="M26" s="140">
        <v>3481808</v>
      </c>
      <c r="N26" s="140">
        <v>364942</v>
      </c>
      <c r="O26" s="140">
        <v>2264</v>
      </c>
      <c r="P26" s="140">
        <v>1010</v>
      </c>
      <c r="Q26" s="140">
        <v>43400</v>
      </c>
      <c r="R26" s="140">
        <v>261627</v>
      </c>
      <c r="S26" s="141" t="s">
        <v>390</v>
      </c>
      <c r="T26" s="140">
        <v>56641</v>
      </c>
      <c r="U26" s="140">
        <v>3116866</v>
      </c>
      <c r="V26" s="140">
        <v>23774241</v>
      </c>
      <c r="W26" s="140">
        <v>3689196</v>
      </c>
      <c r="X26" s="140">
        <v>2654</v>
      </c>
      <c r="Y26" s="140">
        <v>1010</v>
      </c>
      <c r="Z26" s="140">
        <v>190000</v>
      </c>
      <c r="AA26" s="140">
        <v>2169765</v>
      </c>
      <c r="AB26" s="141" t="s">
        <v>390</v>
      </c>
      <c r="AC26" s="140">
        <v>1325767</v>
      </c>
      <c r="AD26" s="140">
        <v>20085045</v>
      </c>
      <c r="AE26" s="140">
        <v>586611</v>
      </c>
      <c r="AF26" s="140">
        <v>575160</v>
      </c>
      <c r="AG26" s="140">
        <v>5410</v>
      </c>
      <c r="AH26" s="140">
        <v>350352</v>
      </c>
      <c r="AI26" s="140">
        <v>185143</v>
      </c>
      <c r="AJ26" s="140">
        <v>34255</v>
      </c>
      <c r="AK26" s="140">
        <v>11451</v>
      </c>
      <c r="AL26" s="140">
        <v>2202785</v>
      </c>
      <c r="AM26" s="140">
        <v>10452395</v>
      </c>
      <c r="AN26" s="140">
        <v>1834550</v>
      </c>
      <c r="AO26" s="140">
        <v>1323503</v>
      </c>
      <c r="AP26" s="140">
        <v>183203</v>
      </c>
      <c r="AQ26" s="140">
        <v>288395</v>
      </c>
      <c r="AR26" s="140">
        <v>39449</v>
      </c>
      <c r="AS26" s="140">
        <v>911599</v>
      </c>
      <c r="AT26" s="140">
        <v>316901</v>
      </c>
      <c r="AU26" s="140">
        <v>430087</v>
      </c>
      <c r="AV26" s="140">
        <v>164611</v>
      </c>
      <c r="AW26" s="140">
        <v>9737</v>
      </c>
      <c r="AX26" s="140">
        <v>7671667</v>
      </c>
      <c r="AY26" s="140">
        <v>4976942</v>
      </c>
      <c r="AZ26" s="140">
        <v>1851120</v>
      </c>
      <c r="BA26" s="140">
        <v>806841</v>
      </c>
      <c r="BB26" s="140">
        <v>36764</v>
      </c>
      <c r="BC26" s="140">
        <v>6278755</v>
      </c>
      <c r="BD26" s="140">
        <v>24842</v>
      </c>
      <c r="BE26" s="140">
        <v>771887</v>
      </c>
      <c r="BF26" s="140">
        <v>11810893</v>
      </c>
      <c r="BG26" s="140">
        <v>63194</v>
      </c>
      <c r="BH26" s="140">
        <v>54174</v>
      </c>
      <c r="BI26" s="140">
        <v>0</v>
      </c>
      <c r="BJ26" s="140">
        <v>25432</v>
      </c>
      <c r="BK26" s="140">
        <v>0</v>
      </c>
      <c r="BL26" s="140">
        <v>28742</v>
      </c>
      <c r="BM26" s="140">
        <v>9020</v>
      </c>
      <c r="BN26" s="140">
        <v>37757</v>
      </c>
      <c r="BO26" s="140">
        <v>704234</v>
      </c>
      <c r="BP26" s="140">
        <v>166936</v>
      </c>
      <c r="BQ26" s="140">
        <v>98335</v>
      </c>
      <c r="BR26" s="140">
        <v>432</v>
      </c>
      <c r="BS26" s="140">
        <v>68169</v>
      </c>
      <c r="BT26" s="140">
        <v>0</v>
      </c>
      <c r="BU26" s="140">
        <v>164818</v>
      </c>
      <c r="BV26" s="140">
        <v>15145</v>
      </c>
      <c r="BW26" s="140">
        <v>149673</v>
      </c>
      <c r="BX26" s="140">
        <v>0</v>
      </c>
      <c r="BY26" s="140">
        <v>0</v>
      </c>
      <c r="BZ26" s="140">
        <v>372280</v>
      </c>
      <c r="CA26" s="140">
        <v>224887</v>
      </c>
      <c r="CB26" s="140">
        <v>111642</v>
      </c>
      <c r="CC26" s="140">
        <v>35751</v>
      </c>
      <c r="CD26" s="140">
        <v>0</v>
      </c>
      <c r="CE26" s="140">
        <v>2564368</v>
      </c>
      <c r="CF26" s="140">
        <v>200</v>
      </c>
      <c r="CG26" s="140">
        <v>112255</v>
      </c>
      <c r="CH26" s="140">
        <v>879683</v>
      </c>
      <c r="CI26" s="140">
        <v>649805</v>
      </c>
      <c r="CJ26" s="140">
        <v>629334</v>
      </c>
      <c r="CK26" s="140">
        <v>5410</v>
      </c>
      <c r="CL26" s="140">
        <v>375784</v>
      </c>
      <c r="CM26" s="140">
        <v>185143</v>
      </c>
      <c r="CN26" s="140">
        <v>62997</v>
      </c>
      <c r="CO26" s="140">
        <v>20471</v>
      </c>
      <c r="CP26" s="140">
        <v>2240542</v>
      </c>
      <c r="CQ26" s="140">
        <v>11156629</v>
      </c>
      <c r="CR26" s="140">
        <v>2001486</v>
      </c>
      <c r="CS26" s="140">
        <v>1421838</v>
      </c>
      <c r="CT26" s="140">
        <v>183635</v>
      </c>
      <c r="CU26" s="140">
        <v>356564</v>
      </c>
      <c r="CV26" s="140">
        <v>39449</v>
      </c>
      <c r="CW26" s="140">
        <v>1076417</v>
      </c>
      <c r="CX26" s="140">
        <v>332046</v>
      </c>
      <c r="CY26" s="140">
        <v>579760</v>
      </c>
      <c r="CZ26" s="140">
        <v>164611</v>
      </c>
      <c r="DA26" s="140">
        <v>9737</v>
      </c>
      <c r="DB26" s="140">
        <v>8043947</v>
      </c>
      <c r="DC26" s="140">
        <v>5201829</v>
      </c>
      <c r="DD26" s="140">
        <v>1962762</v>
      </c>
      <c r="DE26" s="140">
        <v>842592</v>
      </c>
      <c r="DF26" s="140">
        <v>36764</v>
      </c>
      <c r="DG26" s="140">
        <v>8843123</v>
      </c>
      <c r="DH26" s="140">
        <v>25042</v>
      </c>
      <c r="DI26" s="140">
        <v>884142</v>
      </c>
      <c r="DJ26" s="140">
        <v>12690576</v>
      </c>
    </row>
    <row r="27" spans="1:114" ht="13.5" customHeight="1" x14ac:dyDescent="0.15">
      <c r="A27" s="138" t="s">
        <v>23</v>
      </c>
      <c r="B27" s="139" t="s">
        <v>410</v>
      </c>
      <c r="C27" s="138" t="s">
        <v>1</v>
      </c>
      <c r="D27" s="140">
        <v>30005576</v>
      </c>
      <c r="E27" s="140">
        <v>7127494</v>
      </c>
      <c r="F27" s="140">
        <v>1430631</v>
      </c>
      <c r="G27" s="140">
        <v>83795</v>
      </c>
      <c r="H27" s="140">
        <v>1548700</v>
      </c>
      <c r="I27" s="140">
        <v>2999298</v>
      </c>
      <c r="J27" s="141" t="s">
        <v>390</v>
      </c>
      <c r="K27" s="140">
        <v>1065070</v>
      </c>
      <c r="L27" s="140">
        <v>22878082</v>
      </c>
      <c r="M27" s="140">
        <v>4288405</v>
      </c>
      <c r="N27" s="140">
        <v>865293</v>
      </c>
      <c r="O27" s="140">
        <v>12669</v>
      </c>
      <c r="P27" s="140">
        <v>18519</v>
      </c>
      <c r="Q27" s="140">
        <v>99300</v>
      </c>
      <c r="R27" s="140">
        <v>572344</v>
      </c>
      <c r="S27" s="141" t="s">
        <v>390</v>
      </c>
      <c r="T27" s="140">
        <v>162461</v>
      </c>
      <c r="U27" s="140">
        <v>3423112</v>
      </c>
      <c r="V27" s="140">
        <v>34293981</v>
      </c>
      <c r="W27" s="140">
        <v>7992787</v>
      </c>
      <c r="X27" s="140">
        <v>1443300</v>
      </c>
      <c r="Y27" s="140">
        <v>102314</v>
      </c>
      <c r="Z27" s="140">
        <v>1648000</v>
      </c>
      <c r="AA27" s="140">
        <v>3571642</v>
      </c>
      <c r="AB27" s="141" t="s">
        <v>390</v>
      </c>
      <c r="AC27" s="140">
        <v>1227531</v>
      </c>
      <c r="AD27" s="140">
        <v>26301194</v>
      </c>
      <c r="AE27" s="140">
        <v>2477449</v>
      </c>
      <c r="AF27" s="140">
        <v>2417743</v>
      </c>
      <c r="AG27" s="140">
        <v>471437</v>
      </c>
      <c r="AH27" s="140">
        <v>598699</v>
      </c>
      <c r="AI27" s="140">
        <v>1347607</v>
      </c>
      <c r="AJ27" s="140">
        <v>0</v>
      </c>
      <c r="AK27" s="140">
        <v>59706</v>
      </c>
      <c r="AL27" s="140">
        <v>501686</v>
      </c>
      <c r="AM27" s="140">
        <v>21737387</v>
      </c>
      <c r="AN27" s="140">
        <v>4390904</v>
      </c>
      <c r="AO27" s="140">
        <v>1597839</v>
      </c>
      <c r="AP27" s="140">
        <v>1763661</v>
      </c>
      <c r="AQ27" s="140">
        <v>908442</v>
      </c>
      <c r="AR27" s="140">
        <v>120962</v>
      </c>
      <c r="AS27" s="140">
        <v>4457477</v>
      </c>
      <c r="AT27" s="140">
        <v>1121707</v>
      </c>
      <c r="AU27" s="140">
        <v>3101171</v>
      </c>
      <c r="AV27" s="140">
        <v>234599</v>
      </c>
      <c r="AW27" s="140">
        <v>109992</v>
      </c>
      <c r="AX27" s="140">
        <v>12778747</v>
      </c>
      <c r="AY27" s="140">
        <v>6352360</v>
      </c>
      <c r="AZ27" s="140">
        <v>5440571</v>
      </c>
      <c r="BA27" s="140">
        <v>767815</v>
      </c>
      <c r="BB27" s="140">
        <v>218001</v>
      </c>
      <c r="BC27" s="140">
        <v>3604103</v>
      </c>
      <c r="BD27" s="140">
        <v>267</v>
      </c>
      <c r="BE27" s="140">
        <v>1684951</v>
      </c>
      <c r="BF27" s="140">
        <v>25899787</v>
      </c>
      <c r="BG27" s="140">
        <v>275430</v>
      </c>
      <c r="BH27" s="140">
        <v>242153</v>
      </c>
      <c r="BI27" s="140">
        <v>0</v>
      </c>
      <c r="BJ27" s="140">
        <v>242153</v>
      </c>
      <c r="BK27" s="140">
        <v>0</v>
      </c>
      <c r="BL27" s="140">
        <v>0</v>
      </c>
      <c r="BM27" s="140">
        <v>33277</v>
      </c>
      <c r="BN27" s="140">
        <v>67732</v>
      </c>
      <c r="BO27" s="140">
        <v>2491391</v>
      </c>
      <c r="BP27" s="140">
        <v>769812</v>
      </c>
      <c r="BQ27" s="140">
        <v>428223</v>
      </c>
      <c r="BR27" s="140">
        <v>285173</v>
      </c>
      <c r="BS27" s="140">
        <v>56416</v>
      </c>
      <c r="BT27" s="140">
        <v>0</v>
      </c>
      <c r="BU27" s="140">
        <v>788647</v>
      </c>
      <c r="BV27" s="140">
        <v>46141</v>
      </c>
      <c r="BW27" s="140">
        <v>667804</v>
      </c>
      <c r="BX27" s="140">
        <v>74702</v>
      </c>
      <c r="BY27" s="140">
        <v>0</v>
      </c>
      <c r="BZ27" s="140">
        <v>932932</v>
      </c>
      <c r="CA27" s="140">
        <v>304416</v>
      </c>
      <c r="CB27" s="140">
        <v>403604</v>
      </c>
      <c r="CC27" s="140">
        <v>45836</v>
      </c>
      <c r="CD27" s="140">
        <v>179076</v>
      </c>
      <c r="CE27" s="140">
        <v>1279614</v>
      </c>
      <c r="CF27" s="140">
        <v>0</v>
      </c>
      <c r="CG27" s="140">
        <v>174238</v>
      </c>
      <c r="CH27" s="140">
        <v>2941059</v>
      </c>
      <c r="CI27" s="140">
        <v>2752879</v>
      </c>
      <c r="CJ27" s="140">
        <v>2659896</v>
      </c>
      <c r="CK27" s="140">
        <v>471437</v>
      </c>
      <c r="CL27" s="140">
        <v>840852</v>
      </c>
      <c r="CM27" s="140">
        <v>1347607</v>
      </c>
      <c r="CN27" s="140">
        <v>0</v>
      </c>
      <c r="CO27" s="140">
        <v>92983</v>
      </c>
      <c r="CP27" s="140">
        <v>569418</v>
      </c>
      <c r="CQ27" s="140">
        <v>24228778</v>
      </c>
      <c r="CR27" s="140">
        <v>5160716</v>
      </c>
      <c r="CS27" s="140">
        <v>2026062</v>
      </c>
      <c r="CT27" s="140">
        <v>2048834</v>
      </c>
      <c r="CU27" s="140">
        <v>964858</v>
      </c>
      <c r="CV27" s="140">
        <v>120962</v>
      </c>
      <c r="CW27" s="140">
        <v>5246124</v>
      </c>
      <c r="CX27" s="140">
        <v>1167848</v>
      </c>
      <c r="CY27" s="140">
        <v>3768975</v>
      </c>
      <c r="CZ27" s="140">
        <v>309301</v>
      </c>
      <c r="DA27" s="140">
        <v>109992</v>
      </c>
      <c r="DB27" s="140">
        <v>13711679</v>
      </c>
      <c r="DC27" s="140">
        <v>6656776</v>
      </c>
      <c r="DD27" s="140">
        <v>5844175</v>
      </c>
      <c r="DE27" s="140">
        <v>813651</v>
      </c>
      <c r="DF27" s="140">
        <v>397077</v>
      </c>
      <c r="DG27" s="140">
        <v>4883717</v>
      </c>
      <c r="DH27" s="140">
        <v>267</v>
      </c>
      <c r="DI27" s="140">
        <v>1859189</v>
      </c>
      <c r="DJ27" s="140">
        <v>28840846</v>
      </c>
    </row>
    <row r="28" spans="1:114" ht="13.5" customHeight="1" x14ac:dyDescent="0.15">
      <c r="A28" s="138" t="s">
        <v>24</v>
      </c>
      <c r="B28" s="139" t="s">
        <v>411</v>
      </c>
      <c r="C28" s="138" t="s">
        <v>1</v>
      </c>
      <c r="D28" s="140">
        <v>53779300</v>
      </c>
      <c r="E28" s="140">
        <v>8172431</v>
      </c>
      <c r="F28" s="140">
        <v>816924</v>
      </c>
      <c r="G28" s="140">
        <v>2694</v>
      </c>
      <c r="H28" s="140">
        <v>1269300</v>
      </c>
      <c r="I28" s="140">
        <v>3674900</v>
      </c>
      <c r="J28" s="141" t="s">
        <v>390</v>
      </c>
      <c r="K28" s="140">
        <v>2408613</v>
      </c>
      <c r="L28" s="140">
        <v>45606869</v>
      </c>
      <c r="M28" s="140">
        <v>6897236</v>
      </c>
      <c r="N28" s="140">
        <v>803610</v>
      </c>
      <c r="O28" s="140">
        <v>47275</v>
      </c>
      <c r="P28" s="140">
        <v>482</v>
      </c>
      <c r="Q28" s="140">
        <v>3500</v>
      </c>
      <c r="R28" s="140">
        <v>629068</v>
      </c>
      <c r="S28" s="141" t="s">
        <v>390</v>
      </c>
      <c r="T28" s="140">
        <v>123285</v>
      </c>
      <c r="U28" s="140">
        <v>6093626</v>
      </c>
      <c r="V28" s="140">
        <v>60676536</v>
      </c>
      <c r="W28" s="140">
        <v>8976041</v>
      </c>
      <c r="X28" s="140">
        <v>864199</v>
      </c>
      <c r="Y28" s="140">
        <v>3176</v>
      </c>
      <c r="Z28" s="140">
        <v>1272800</v>
      </c>
      <c r="AA28" s="140">
        <v>4303968</v>
      </c>
      <c r="AB28" s="141" t="s">
        <v>390</v>
      </c>
      <c r="AC28" s="140">
        <v>2531898</v>
      </c>
      <c r="AD28" s="140">
        <v>51700495</v>
      </c>
      <c r="AE28" s="140">
        <v>1642574</v>
      </c>
      <c r="AF28" s="140">
        <v>1476926</v>
      </c>
      <c r="AG28" s="140">
        <v>0</v>
      </c>
      <c r="AH28" s="140">
        <v>1350506</v>
      </c>
      <c r="AI28" s="140">
        <v>122788</v>
      </c>
      <c r="AJ28" s="140">
        <v>3632</v>
      </c>
      <c r="AK28" s="140">
        <v>165648</v>
      </c>
      <c r="AL28" s="140">
        <v>5676018</v>
      </c>
      <c r="AM28" s="140">
        <v>33925704</v>
      </c>
      <c r="AN28" s="140">
        <v>6865737</v>
      </c>
      <c r="AO28" s="140">
        <v>2059187</v>
      </c>
      <c r="AP28" s="140">
        <v>3233726</v>
      </c>
      <c r="AQ28" s="140">
        <v>1443722</v>
      </c>
      <c r="AR28" s="140">
        <v>129102</v>
      </c>
      <c r="AS28" s="140">
        <v>5756535</v>
      </c>
      <c r="AT28" s="140">
        <v>617639</v>
      </c>
      <c r="AU28" s="140">
        <v>4608800</v>
      </c>
      <c r="AV28" s="140">
        <v>530096</v>
      </c>
      <c r="AW28" s="140">
        <v>85689</v>
      </c>
      <c r="AX28" s="140">
        <v>21212633</v>
      </c>
      <c r="AY28" s="140">
        <v>9252820</v>
      </c>
      <c r="AZ28" s="140">
        <v>10515739</v>
      </c>
      <c r="BA28" s="140">
        <v>1125189</v>
      </c>
      <c r="BB28" s="140">
        <v>318885</v>
      </c>
      <c r="BC28" s="140">
        <v>6613228</v>
      </c>
      <c r="BD28" s="140">
        <v>5110</v>
      </c>
      <c r="BE28" s="140">
        <v>5921776</v>
      </c>
      <c r="BF28" s="140">
        <v>41490054</v>
      </c>
      <c r="BG28" s="140">
        <v>418245</v>
      </c>
      <c r="BH28" s="140">
        <v>407677</v>
      </c>
      <c r="BI28" s="140">
        <v>0</v>
      </c>
      <c r="BJ28" s="140">
        <v>407652</v>
      </c>
      <c r="BK28" s="140">
        <v>0</v>
      </c>
      <c r="BL28" s="140">
        <v>25</v>
      </c>
      <c r="BM28" s="140">
        <v>10568</v>
      </c>
      <c r="BN28" s="140">
        <v>24067</v>
      </c>
      <c r="BO28" s="140">
        <v>3616421</v>
      </c>
      <c r="BP28" s="140">
        <v>653776</v>
      </c>
      <c r="BQ28" s="140">
        <v>309168</v>
      </c>
      <c r="BR28" s="140">
        <v>180570</v>
      </c>
      <c r="BS28" s="140">
        <v>154764</v>
      </c>
      <c r="BT28" s="140">
        <v>9274</v>
      </c>
      <c r="BU28" s="140">
        <v>931180</v>
      </c>
      <c r="BV28" s="140">
        <v>118727</v>
      </c>
      <c r="BW28" s="140">
        <v>792451</v>
      </c>
      <c r="BX28" s="140">
        <v>20002</v>
      </c>
      <c r="BY28" s="140">
        <v>29865</v>
      </c>
      <c r="BZ28" s="140">
        <v>2001600</v>
      </c>
      <c r="CA28" s="140">
        <v>235911</v>
      </c>
      <c r="CB28" s="140">
        <v>1719359</v>
      </c>
      <c r="CC28" s="140">
        <v>14624</v>
      </c>
      <c r="CD28" s="140">
        <v>31706</v>
      </c>
      <c r="CE28" s="140">
        <v>2604847</v>
      </c>
      <c r="CF28" s="140">
        <v>0</v>
      </c>
      <c r="CG28" s="140">
        <v>233656</v>
      </c>
      <c r="CH28" s="140">
        <v>4268322</v>
      </c>
      <c r="CI28" s="140">
        <v>2060819</v>
      </c>
      <c r="CJ28" s="140">
        <v>1884603</v>
      </c>
      <c r="CK28" s="140">
        <v>0</v>
      </c>
      <c r="CL28" s="140">
        <v>1758158</v>
      </c>
      <c r="CM28" s="140">
        <v>122788</v>
      </c>
      <c r="CN28" s="140">
        <v>3657</v>
      </c>
      <c r="CO28" s="140">
        <v>176216</v>
      </c>
      <c r="CP28" s="140">
        <v>5700085</v>
      </c>
      <c r="CQ28" s="140">
        <v>37542125</v>
      </c>
      <c r="CR28" s="140">
        <v>7519513</v>
      </c>
      <c r="CS28" s="140">
        <v>2368355</v>
      </c>
      <c r="CT28" s="140">
        <v>3414296</v>
      </c>
      <c r="CU28" s="140">
        <v>1598486</v>
      </c>
      <c r="CV28" s="140">
        <v>138376</v>
      </c>
      <c r="CW28" s="140">
        <v>6687715</v>
      </c>
      <c r="CX28" s="140">
        <v>736366</v>
      </c>
      <c r="CY28" s="140">
        <v>5401251</v>
      </c>
      <c r="CZ28" s="140">
        <v>550098</v>
      </c>
      <c r="DA28" s="140">
        <v>115554</v>
      </c>
      <c r="DB28" s="140">
        <v>23214233</v>
      </c>
      <c r="DC28" s="140">
        <v>9488731</v>
      </c>
      <c r="DD28" s="140">
        <v>12235098</v>
      </c>
      <c r="DE28" s="140">
        <v>1139813</v>
      </c>
      <c r="DF28" s="140">
        <v>350591</v>
      </c>
      <c r="DG28" s="140">
        <v>9218075</v>
      </c>
      <c r="DH28" s="140">
        <v>5110</v>
      </c>
      <c r="DI28" s="140">
        <v>6155432</v>
      </c>
      <c r="DJ28" s="140">
        <v>45758376</v>
      </c>
    </row>
    <row r="29" spans="1:114" ht="13.5" customHeight="1" x14ac:dyDescent="0.15">
      <c r="A29" s="138" t="s">
        <v>25</v>
      </c>
      <c r="B29" s="139" t="s">
        <v>412</v>
      </c>
      <c r="C29" s="138" t="s">
        <v>1</v>
      </c>
      <c r="D29" s="140">
        <v>104466617</v>
      </c>
      <c r="E29" s="140">
        <v>19745938</v>
      </c>
      <c r="F29" s="140">
        <v>766395</v>
      </c>
      <c r="G29" s="140">
        <v>20196</v>
      </c>
      <c r="H29" s="140">
        <v>1849658</v>
      </c>
      <c r="I29" s="140">
        <v>9630127</v>
      </c>
      <c r="J29" s="141" t="s">
        <v>390</v>
      </c>
      <c r="K29" s="140">
        <v>7479562</v>
      </c>
      <c r="L29" s="140">
        <v>84720679</v>
      </c>
      <c r="M29" s="140">
        <v>8796591</v>
      </c>
      <c r="N29" s="140">
        <v>1095631</v>
      </c>
      <c r="O29" s="140">
        <v>233245</v>
      </c>
      <c r="P29" s="140">
        <v>10723</v>
      </c>
      <c r="Q29" s="140">
        <v>253772</v>
      </c>
      <c r="R29" s="140">
        <v>422056</v>
      </c>
      <c r="S29" s="141" t="s">
        <v>390</v>
      </c>
      <c r="T29" s="140">
        <v>175835</v>
      </c>
      <c r="U29" s="140">
        <v>7700960</v>
      </c>
      <c r="V29" s="140">
        <v>113263208</v>
      </c>
      <c r="W29" s="140">
        <v>20841569</v>
      </c>
      <c r="X29" s="140">
        <v>999640</v>
      </c>
      <c r="Y29" s="140">
        <v>30919</v>
      </c>
      <c r="Z29" s="140">
        <v>2103430</v>
      </c>
      <c r="AA29" s="140">
        <v>10052183</v>
      </c>
      <c r="AB29" s="141" t="s">
        <v>390</v>
      </c>
      <c r="AC29" s="140">
        <v>7655397</v>
      </c>
      <c r="AD29" s="140">
        <v>92421639</v>
      </c>
      <c r="AE29" s="140">
        <v>6829382</v>
      </c>
      <c r="AF29" s="140">
        <v>6602376</v>
      </c>
      <c r="AG29" s="140">
        <v>5563</v>
      </c>
      <c r="AH29" s="140">
        <v>5341680</v>
      </c>
      <c r="AI29" s="140">
        <v>986202</v>
      </c>
      <c r="AJ29" s="140">
        <v>268931</v>
      </c>
      <c r="AK29" s="140">
        <v>227006</v>
      </c>
      <c r="AL29" s="140">
        <v>3445000</v>
      </c>
      <c r="AM29" s="140">
        <v>81177223</v>
      </c>
      <c r="AN29" s="140">
        <v>20672016</v>
      </c>
      <c r="AO29" s="140">
        <v>7018480</v>
      </c>
      <c r="AP29" s="140">
        <v>11360844</v>
      </c>
      <c r="AQ29" s="140">
        <v>2014457</v>
      </c>
      <c r="AR29" s="140">
        <v>278235</v>
      </c>
      <c r="AS29" s="140">
        <v>16690745</v>
      </c>
      <c r="AT29" s="140">
        <v>5172362</v>
      </c>
      <c r="AU29" s="140">
        <v>10161680</v>
      </c>
      <c r="AV29" s="140">
        <v>1356703</v>
      </c>
      <c r="AW29" s="140">
        <v>372914</v>
      </c>
      <c r="AX29" s="140">
        <v>43414732</v>
      </c>
      <c r="AY29" s="140">
        <v>19291841</v>
      </c>
      <c r="AZ29" s="140">
        <v>20620825</v>
      </c>
      <c r="BA29" s="140">
        <v>1539322</v>
      </c>
      <c r="BB29" s="140">
        <v>1962744</v>
      </c>
      <c r="BC29" s="140">
        <v>9064640</v>
      </c>
      <c r="BD29" s="140">
        <v>26816</v>
      </c>
      <c r="BE29" s="140">
        <v>3950372</v>
      </c>
      <c r="BF29" s="140">
        <v>91956977</v>
      </c>
      <c r="BG29" s="140">
        <v>399780</v>
      </c>
      <c r="BH29" s="140">
        <v>399632</v>
      </c>
      <c r="BI29" s="140">
        <v>0</v>
      </c>
      <c r="BJ29" s="140">
        <v>123353</v>
      </c>
      <c r="BK29" s="140">
        <v>26620</v>
      </c>
      <c r="BL29" s="140">
        <v>249659</v>
      </c>
      <c r="BM29" s="140">
        <v>148</v>
      </c>
      <c r="BN29" s="140">
        <v>0</v>
      </c>
      <c r="BO29" s="140">
        <v>5749979</v>
      </c>
      <c r="BP29" s="140">
        <v>1635963</v>
      </c>
      <c r="BQ29" s="140">
        <v>867965</v>
      </c>
      <c r="BR29" s="140">
        <v>561831</v>
      </c>
      <c r="BS29" s="140">
        <v>57987</v>
      </c>
      <c r="BT29" s="140">
        <v>148180</v>
      </c>
      <c r="BU29" s="140">
        <v>1041470</v>
      </c>
      <c r="BV29" s="140">
        <v>81013</v>
      </c>
      <c r="BW29" s="140">
        <v>906420</v>
      </c>
      <c r="BX29" s="140">
        <v>54037</v>
      </c>
      <c r="BY29" s="140">
        <v>9047</v>
      </c>
      <c r="BZ29" s="140">
        <v>3061639</v>
      </c>
      <c r="CA29" s="140">
        <v>854415</v>
      </c>
      <c r="CB29" s="140">
        <v>1505555</v>
      </c>
      <c r="CC29" s="140">
        <v>70283</v>
      </c>
      <c r="CD29" s="140">
        <v>631386</v>
      </c>
      <c r="CE29" s="140">
        <v>2495889</v>
      </c>
      <c r="CF29" s="140">
        <v>1860</v>
      </c>
      <c r="CG29" s="140">
        <v>150943</v>
      </c>
      <c r="CH29" s="140">
        <v>6300702</v>
      </c>
      <c r="CI29" s="140">
        <v>7229162</v>
      </c>
      <c r="CJ29" s="140">
        <v>7002008</v>
      </c>
      <c r="CK29" s="140">
        <v>5563</v>
      </c>
      <c r="CL29" s="140">
        <v>5465033</v>
      </c>
      <c r="CM29" s="140">
        <v>1012822</v>
      </c>
      <c r="CN29" s="140">
        <v>518590</v>
      </c>
      <c r="CO29" s="140">
        <v>227154</v>
      </c>
      <c r="CP29" s="140">
        <v>3445000</v>
      </c>
      <c r="CQ29" s="140">
        <v>86927202</v>
      </c>
      <c r="CR29" s="140">
        <v>22307979</v>
      </c>
      <c r="CS29" s="140">
        <v>7886445</v>
      </c>
      <c r="CT29" s="140">
        <v>11922675</v>
      </c>
      <c r="CU29" s="140">
        <v>2072444</v>
      </c>
      <c r="CV29" s="140">
        <v>426415</v>
      </c>
      <c r="CW29" s="140">
        <v>17732215</v>
      </c>
      <c r="CX29" s="140">
        <v>5253375</v>
      </c>
      <c r="CY29" s="140">
        <v>11068100</v>
      </c>
      <c r="CZ29" s="140">
        <v>1410740</v>
      </c>
      <c r="DA29" s="140">
        <v>381961</v>
      </c>
      <c r="DB29" s="140">
        <v>46476371</v>
      </c>
      <c r="DC29" s="140">
        <v>20146256</v>
      </c>
      <c r="DD29" s="140">
        <v>22126380</v>
      </c>
      <c r="DE29" s="140">
        <v>1609605</v>
      </c>
      <c r="DF29" s="140">
        <v>2594130</v>
      </c>
      <c r="DG29" s="140">
        <v>11560529</v>
      </c>
      <c r="DH29" s="140">
        <v>28676</v>
      </c>
      <c r="DI29" s="140">
        <v>4101315</v>
      </c>
      <c r="DJ29" s="140">
        <v>98257679</v>
      </c>
    </row>
    <row r="30" spans="1:114" ht="13.5" customHeight="1" x14ac:dyDescent="0.15">
      <c r="A30" s="138" t="s">
        <v>26</v>
      </c>
      <c r="B30" s="139" t="s">
        <v>413</v>
      </c>
      <c r="C30" s="138" t="s">
        <v>1</v>
      </c>
      <c r="D30" s="140">
        <v>28463733</v>
      </c>
      <c r="E30" s="140">
        <v>4476423</v>
      </c>
      <c r="F30" s="140">
        <v>30616</v>
      </c>
      <c r="G30" s="140">
        <v>15103</v>
      </c>
      <c r="H30" s="140">
        <v>743900</v>
      </c>
      <c r="I30" s="140">
        <v>2022608</v>
      </c>
      <c r="J30" s="141" t="s">
        <v>390</v>
      </c>
      <c r="K30" s="140">
        <v>1664196</v>
      </c>
      <c r="L30" s="140">
        <v>23987310</v>
      </c>
      <c r="M30" s="140">
        <v>5177783</v>
      </c>
      <c r="N30" s="140">
        <v>347136</v>
      </c>
      <c r="O30" s="140">
        <v>36369</v>
      </c>
      <c r="P30" s="140">
        <v>6050</v>
      </c>
      <c r="Q30" s="140">
        <v>25100</v>
      </c>
      <c r="R30" s="140">
        <v>236040</v>
      </c>
      <c r="S30" s="141" t="s">
        <v>390</v>
      </c>
      <c r="T30" s="140">
        <v>43577</v>
      </c>
      <c r="U30" s="140">
        <v>4830647</v>
      </c>
      <c r="V30" s="140">
        <v>33641516</v>
      </c>
      <c r="W30" s="140">
        <v>4823559</v>
      </c>
      <c r="X30" s="140">
        <v>66985</v>
      </c>
      <c r="Y30" s="140">
        <v>21153</v>
      </c>
      <c r="Z30" s="140">
        <v>769000</v>
      </c>
      <c r="AA30" s="140">
        <v>2258648</v>
      </c>
      <c r="AB30" s="141" t="s">
        <v>390</v>
      </c>
      <c r="AC30" s="140">
        <v>1707773</v>
      </c>
      <c r="AD30" s="140">
        <v>28817957</v>
      </c>
      <c r="AE30" s="140">
        <v>1858871</v>
      </c>
      <c r="AF30" s="140">
        <v>1854112</v>
      </c>
      <c r="AG30" s="140">
        <v>50160</v>
      </c>
      <c r="AH30" s="140">
        <v>813898</v>
      </c>
      <c r="AI30" s="140">
        <v>983294</v>
      </c>
      <c r="AJ30" s="140">
        <v>6760</v>
      </c>
      <c r="AK30" s="140">
        <v>4759</v>
      </c>
      <c r="AL30" s="140">
        <v>2098264</v>
      </c>
      <c r="AM30" s="140">
        <v>19795109</v>
      </c>
      <c r="AN30" s="140">
        <v>3992149</v>
      </c>
      <c r="AO30" s="140">
        <v>1335342</v>
      </c>
      <c r="AP30" s="140">
        <v>2052941</v>
      </c>
      <c r="AQ30" s="140">
        <v>499691</v>
      </c>
      <c r="AR30" s="140">
        <v>104175</v>
      </c>
      <c r="AS30" s="140">
        <v>2397492</v>
      </c>
      <c r="AT30" s="140">
        <v>468680</v>
      </c>
      <c r="AU30" s="140">
        <v>1667483</v>
      </c>
      <c r="AV30" s="140">
        <v>261329</v>
      </c>
      <c r="AW30" s="140">
        <v>137545</v>
      </c>
      <c r="AX30" s="140">
        <v>13230388</v>
      </c>
      <c r="AY30" s="140">
        <v>6143732</v>
      </c>
      <c r="AZ30" s="140">
        <v>6523644</v>
      </c>
      <c r="BA30" s="140">
        <v>393630</v>
      </c>
      <c r="BB30" s="140">
        <v>169382</v>
      </c>
      <c r="BC30" s="140">
        <v>3323567</v>
      </c>
      <c r="BD30" s="140">
        <v>37535</v>
      </c>
      <c r="BE30" s="140">
        <v>1387922</v>
      </c>
      <c r="BF30" s="140">
        <v>23041902</v>
      </c>
      <c r="BG30" s="140">
        <v>126994</v>
      </c>
      <c r="BH30" s="140">
        <v>126994</v>
      </c>
      <c r="BI30" s="140">
        <v>0</v>
      </c>
      <c r="BJ30" s="140">
        <v>43670</v>
      </c>
      <c r="BK30" s="140">
        <v>0</v>
      </c>
      <c r="BL30" s="140">
        <v>83324</v>
      </c>
      <c r="BM30" s="140">
        <v>0</v>
      </c>
      <c r="BN30" s="140">
        <v>0</v>
      </c>
      <c r="BO30" s="140">
        <v>2405508</v>
      </c>
      <c r="BP30" s="140">
        <v>396304</v>
      </c>
      <c r="BQ30" s="140">
        <v>241523</v>
      </c>
      <c r="BR30" s="140">
        <v>64843</v>
      </c>
      <c r="BS30" s="140">
        <v>48533</v>
      </c>
      <c r="BT30" s="140">
        <v>41405</v>
      </c>
      <c r="BU30" s="140">
        <v>393889</v>
      </c>
      <c r="BV30" s="140">
        <v>37869</v>
      </c>
      <c r="BW30" s="140">
        <v>310997</v>
      </c>
      <c r="BX30" s="140">
        <v>45023</v>
      </c>
      <c r="BY30" s="140">
        <v>0</v>
      </c>
      <c r="BZ30" s="140">
        <v>1614963</v>
      </c>
      <c r="CA30" s="140">
        <v>455235</v>
      </c>
      <c r="CB30" s="140">
        <v>1101100</v>
      </c>
      <c r="CC30" s="140">
        <v>23040</v>
      </c>
      <c r="CD30" s="140">
        <v>35588</v>
      </c>
      <c r="CE30" s="140">
        <v>2473703</v>
      </c>
      <c r="CF30" s="140">
        <v>352</v>
      </c>
      <c r="CG30" s="140">
        <v>171578</v>
      </c>
      <c r="CH30" s="140">
        <v>2704080</v>
      </c>
      <c r="CI30" s="140">
        <v>1985865</v>
      </c>
      <c r="CJ30" s="140">
        <v>1981106</v>
      </c>
      <c r="CK30" s="140">
        <v>50160</v>
      </c>
      <c r="CL30" s="140">
        <v>857568</v>
      </c>
      <c r="CM30" s="140">
        <v>983294</v>
      </c>
      <c r="CN30" s="140">
        <v>90084</v>
      </c>
      <c r="CO30" s="140">
        <v>4759</v>
      </c>
      <c r="CP30" s="140">
        <v>2098264</v>
      </c>
      <c r="CQ30" s="140">
        <v>22200617</v>
      </c>
      <c r="CR30" s="140">
        <v>4388453</v>
      </c>
      <c r="CS30" s="140">
        <v>1576865</v>
      </c>
      <c r="CT30" s="140">
        <v>2117784</v>
      </c>
      <c r="CU30" s="140">
        <v>548224</v>
      </c>
      <c r="CV30" s="140">
        <v>145580</v>
      </c>
      <c r="CW30" s="140">
        <v>2791381</v>
      </c>
      <c r="CX30" s="140">
        <v>506549</v>
      </c>
      <c r="CY30" s="140">
        <v>1978480</v>
      </c>
      <c r="CZ30" s="140">
        <v>306352</v>
      </c>
      <c r="DA30" s="140">
        <v>137545</v>
      </c>
      <c r="DB30" s="140">
        <v>14845351</v>
      </c>
      <c r="DC30" s="140">
        <v>6598967</v>
      </c>
      <c r="DD30" s="140">
        <v>7624744</v>
      </c>
      <c r="DE30" s="140">
        <v>416670</v>
      </c>
      <c r="DF30" s="140">
        <v>204970</v>
      </c>
      <c r="DG30" s="140">
        <v>5797270</v>
      </c>
      <c r="DH30" s="140">
        <v>37887</v>
      </c>
      <c r="DI30" s="140">
        <v>1559500</v>
      </c>
      <c r="DJ30" s="140">
        <v>25745982</v>
      </c>
    </row>
    <row r="31" spans="1:114" ht="13.5" customHeight="1" x14ac:dyDescent="0.15">
      <c r="A31" s="138" t="s">
        <v>27</v>
      </c>
      <c r="B31" s="139" t="s">
        <v>414</v>
      </c>
      <c r="C31" s="138" t="s">
        <v>1</v>
      </c>
      <c r="D31" s="140">
        <v>27800635</v>
      </c>
      <c r="E31" s="140">
        <v>5680382</v>
      </c>
      <c r="F31" s="140">
        <v>3133355</v>
      </c>
      <c r="G31" s="140">
        <v>3628</v>
      </c>
      <c r="H31" s="140">
        <v>43000</v>
      </c>
      <c r="I31" s="140">
        <v>1932947</v>
      </c>
      <c r="J31" s="141" t="s">
        <v>390</v>
      </c>
      <c r="K31" s="140">
        <v>567452</v>
      </c>
      <c r="L31" s="140">
        <v>22120253</v>
      </c>
      <c r="M31" s="140">
        <v>2289771</v>
      </c>
      <c r="N31" s="140">
        <v>187297.5</v>
      </c>
      <c r="O31" s="140">
        <v>386</v>
      </c>
      <c r="P31" s="140">
        <v>1915</v>
      </c>
      <c r="Q31" s="140">
        <v>0</v>
      </c>
      <c r="R31" s="140">
        <v>159074.5</v>
      </c>
      <c r="S31" s="141" t="s">
        <v>390</v>
      </c>
      <c r="T31" s="140">
        <v>25922</v>
      </c>
      <c r="U31" s="140">
        <v>2102473.5</v>
      </c>
      <c r="V31" s="140">
        <v>30090406</v>
      </c>
      <c r="W31" s="140">
        <v>5867679.5</v>
      </c>
      <c r="X31" s="140">
        <v>3133741</v>
      </c>
      <c r="Y31" s="140">
        <v>5543</v>
      </c>
      <c r="Z31" s="140">
        <v>43000</v>
      </c>
      <c r="AA31" s="140">
        <v>2092021.5</v>
      </c>
      <c r="AB31" s="141" t="s">
        <v>390</v>
      </c>
      <c r="AC31" s="140">
        <v>593374</v>
      </c>
      <c r="AD31" s="140">
        <v>24222726.5</v>
      </c>
      <c r="AE31" s="140">
        <v>10290434</v>
      </c>
      <c r="AF31" s="140">
        <v>9436614</v>
      </c>
      <c r="AG31" s="140">
        <v>0</v>
      </c>
      <c r="AH31" s="140">
        <v>9353095</v>
      </c>
      <c r="AI31" s="140">
        <v>83519</v>
      </c>
      <c r="AJ31" s="140">
        <v>0</v>
      </c>
      <c r="AK31" s="140">
        <v>853820</v>
      </c>
      <c r="AL31" s="140">
        <v>302048</v>
      </c>
      <c r="AM31" s="140">
        <v>12942280</v>
      </c>
      <c r="AN31" s="140">
        <v>1117722</v>
      </c>
      <c r="AO31" s="140">
        <v>588014</v>
      </c>
      <c r="AP31" s="140">
        <v>219912</v>
      </c>
      <c r="AQ31" s="140">
        <v>269837</v>
      </c>
      <c r="AR31" s="140">
        <v>39959</v>
      </c>
      <c r="AS31" s="140">
        <v>1752741</v>
      </c>
      <c r="AT31" s="140">
        <v>314975</v>
      </c>
      <c r="AU31" s="140">
        <v>1222373</v>
      </c>
      <c r="AV31" s="140">
        <v>215393</v>
      </c>
      <c r="AW31" s="140">
        <v>14500</v>
      </c>
      <c r="AX31" s="140">
        <v>10057307</v>
      </c>
      <c r="AY31" s="140">
        <v>5235322</v>
      </c>
      <c r="AZ31" s="140">
        <v>4346119</v>
      </c>
      <c r="BA31" s="140">
        <v>310164</v>
      </c>
      <c r="BB31" s="140">
        <v>165702</v>
      </c>
      <c r="BC31" s="140">
        <v>3215528</v>
      </c>
      <c r="BD31" s="140">
        <v>10</v>
      </c>
      <c r="BE31" s="140">
        <v>1050345</v>
      </c>
      <c r="BF31" s="140">
        <v>24283059</v>
      </c>
      <c r="BG31" s="140">
        <v>36312</v>
      </c>
      <c r="BH31" s="140">
        <v>36312</v>
      </c>
      <c r="BI31" s="140">
        <v>0</v>
      </c>
      <c r="BJ31" s="140">
        <v>36312</v>
      </c>
      <c r="BK31" s="140">
        <v>0</v>
      </c>
      <c r="BL31" s="140">
        <v>0</v>
      </c>
      <c r="BM31" s="140">
        <v>0</v>
      </c>
      <c r="BN31" s="140">
        <v>13961</v>
      </c>
      <c r="BO31" s="140">
        <v>1182329</v>
      </c>
      <c r="BP31" s="140">
        <v>146712</v>
      </c>
      <c r="BQ31" s="140">
        <v>134891</v>
      </c>
      <c r="BR31" s="140">
        <v>0</v>
      </c>
      <c r="BS31" s="140">
        <v>11821</v>
      </c>
      <c r="BT31" s="140">
        <v>0</v>
      </c>
      <c r="BU31" s="140">
        <v>296110</v>
      </c>
      <c r="BV31" s="140">
        <v>46367</v>
      </c>
      <c r="BW31" s="140">
        <v>249743</v>
      </c>
      <c r="BX31" s="140">
        <v>0</v>
      </c>
      <c r="BY31" s="140">
        <v>0</v>
      </c>
      <c r="BZ31" s="140">
        <v>733961</v>
      </c>
      <c r="CA31" s="140">
        <v>301947</v>
      </c>
      <c r="CB31" s="140">
        <v>414998</v>
      </c>
      <c r="CC31" s="140">
        <v>111</v>
      </c>
      <c r="CD31" s="140">
        <v>16905</v>
      </c>
      <c r="CE31" s="140">
        <v>1051034</v>
      </c>
      <c r="CF31" s="140">
        <v>5546</v>
      </c>
      <c r="CG31" s="140">
        <v>6135</v>
      </c>
      <c r="CH31" s="140">
        <v>1224776</v>
      </c>
      <c r="CI31" s="140">
        <v>10326746</v>
      </c>
      <c r="CJ31" s="140">
        <v>9472926</v>
      </c>
      <c r="CK31" s="140">
        <v>0</v>
      </c>
      <c r="CL31" s="140">
        <v>9389407</v>
      </c>
      <c r="CM31" s="140">
        <v>83519</v>
      </c>
      <c r="CN31" s="140">
        <v>0</v>
      </c>
      <c r="CO31" s="140">
        <v>853820</v>
      </c>
      <c r="CP31" s="140">
        <v>316009</v>
      </c>
      <c r="CQ31" s="140">
        <v>14124609</v>
      </c>
      <c r="CR31" s="140">
        <v>1264434</v>
      </c>
      <c r="CS31" s="140">
        <v>722905</v>
      </c>
      <c r="CT31" s="140">
        <v>219912</v>
      </c>
      <c r="CU31" s="140">
        <v>281658</v>
      </c>
      <c r="CV31" s="140">
        <v>39959</v>
      </c>
      <c r="CW31" s="140">
        <v>2048851</v>
      </c>
      <c r="CX31" s="140">
        <v>361342</v>
      </c>
      <c r="CY31" s="140">
        <v>1472116</v>
      </c>
      <c r="CZ31" s="140">
        <v>215393</v>
      </c>
      <c r="DA31" s="140">
        <v>14500</v>
      </c>
      <c r="DB31" s="140">
        <v>10791268</v>
      </c>
      <c r="DC31" s="140">
        <v>5537269</v>
      </c>
      <c r="DD31" s="140">
        <v>4761117</v>
      </c>
      <c r="DE31" s="140">
        <v>310275</v>
      </c>
      <c r="DF31" s="140">
        <v>182607</v>
      </c>
      <c r="DG31" s="140">
        <v>4266562</v>
      </c>
      <c r="DH31" s="140">
        <v>5556</v>
      </c>
      <c r="DI31" s="140">
        <v>1056480</v>
      </c>
      <c r="DJ31" s="140">
        <v>25507835</v>
      </c>
    </row>
    <row r="32" spans="1:114" ht="13.5" customHeight="1" x14ac:dyDescent="0.15">
      <c r="A32" s="138" t="s">
        <v>28</v>
      </c>
      <c r="B32" s="139" t="s">
        <v>415</v>
      </c>
      <c r="C32" s="138" t="s">
        <v>1</v>
      </c>
      <c r="D32" s="140">
        <v>40985937</v>
      </c>
      <c r="E32" s="140">
        <v>17313912</v>
      </c>
      <c r="F32" s="140">
        <v>3655213</v>
      </c>
      <c r="G32" s="140">
        <v>79943</v>
      </c>
      <c r="H32" s="140">
        <v>5546652</v>
      </c>
      <c r="I32" s="140">
        <v>5645483</v>
      </c>
      <c r="J32" s="141" t="s">
        <v>390</v>
      </c>
      <c r="K32" s="140">
        <v>2386621</v>
      </c>
      <c r="L32" s="140">
        <v>23672025</v>
      </c>
      <c r="M32" s="140">
        <v>3613830</v>
      </c>
      <c r="N32" s="140">
        <v>839406</v>
      </c>
      <c r="O32" s="140">
        <v>3273</v>
      </c>
      <c r="P32" s="140">
        <v>6115</v>
      </c>
      <c r="Q32" s="140">
        <v>6300</v>
      </c>
      <c r="R32" s="140">
        <v>719612</v>
      </c>
      <c r="S32" s="141" t="s">
        <v>390</v>
      </c>
      <c r="T32" s="140">
        <v>104106</v>
      </c>
      <c r="U32" s="140">
        <v>2774424</v>
      </c>
      <c r="V32" s="140">
        <v>44599767</v>
      </c>
      <c r="W32" s="140">
        <v>18153318</v>
      </c>
      <c r="X32" s="140">
        <v>3658486</v>
      </c>
      <c r="Y32" s="140">
        <v>86058</v>
      </c>
      <c r="Z32" s="140">
        <v>5552952</v>
      </c>
      <c r="AA32" s="140">
        <v>6365095</v>
      </c>
      <c r="AB32" s="141" t="s">
        <v>390</v>
      </c>
      <c r="AC32" s="140">
        <v>2490727</v>
      </c>
      <c r="AD32" s="140">
        <v>26446449</v>
      </c>
      <c r="AE32" s="140">
        <v>9272147</v>
      </c>
      <c r="AF32" s="140">
        <v>9170677</v>
      </c>
      <c r="AG32" s="140">
        <v>0</v>
      </c>
      <c r="AH32" s="140">
        <v>8244462</v>
      </c>
      <c r="AI32" s="140">
        <v>926215</v>
      </c>
      <c r="AJ32" s="140">
        <v>0</v>
      </c>
      <c r="AK32" s="140">
        <v>101470</v>
      </c>
      <c r="AL32" s="140">
        <v>1153142</v>
      </c>
      <c r="AM32" s="140">
        <v>25736291</v>
      </c>
      <c r="AN32" s="140">
        <v>8059786</v>
      </c>
      <c r="AO32" s="140">
        <v>2588229</v>
      </c>
      <c r="AP32" s="140">
        <v>4348172</v>
      </c>
      <c r="AQ32" s="140">
        <v>1037345</v>
      </c>
      <c r="AR32" s="140">
        <v>86040</v>
      </c>
      <c r="AS32" s="140">
        <v>4539564</v>
      </c>
      <c r="AT32" s="140">
        <v>1006506</v>
      </c>
      <c r="AU32" s="140">
        <v>2869133</v>
      </c>
      <c r="AV32" s="140">
        <v>663925</v>
      </c>
      <c r="AW32" s="140">
        <v>111284</v>
      </c>
      <c r="AX32" s="140">
        <v>13010794</v>
      </c>
      <c r="AY32" s="140">
        <v>7829009</v>
      </c>
      <c r="AZ32" s="140">
        <v>4339270</v>
      </c>
      <c r="BA32" s="140">
        <v>676954</v>
      </c>
      <c r="BB32" s="140">
        <v>165561</v>
      </c>
      <c r="BC32" s="140">
        <v>3380860</v>
      </c>
      <c r="BD32" s="140">
        <v>14863</v>
      </c>
      <c r="BE32" s="140">
        <v>1443497</v>
      </c>
      <c r="BF32" s="140">
        <v>36451935</v>
      </c>
      <c r="BG32" s="140">
        <v>31428</v>
      </c>
      <c r="BH32" s="140">
        <v>31428</v>
      </c>
      <c r="BI32" s="140">
        <v>0</v>
      </c>
      <c r="BJ32" s="140">
        <v>31428</v>
      </c>
      <c r="BK32" s="140">
        <v>0</v>
      </c>
      <c r="BL32" s="140">
        <v>0</v>
      </c>
      <c r="BM32" s="140">
        <v>0</v>
      </c>
      <c r="BN32" s="140">
        <v>28554</v>
      </c>
      <c r="BO32" s="140">
        <v>2138162</v>
      </c>
      <c r="BP32" s="140">
        <v>387579</v>
      </c>
      <c r="BQ32" s="140">
        <v>234397</v>
      </c>
      <c r="BR32" s="140">
        <v>117243</v>
      </c>
      <c r="BS32" s="140">
        <v>35939</v>
      </c>
      <c r="BT32" s="140">
        <v>0</v>
      </c>
      <c r="BU32" s="140">
        <v>332748</v>
      </c>
      <c r="BV32" s="140">
        <v>18333</v>
      </c>
      <c r="BW32" s="140">
        <v>314415</v>
      </c>
      <c r="BX32" s="140">
        <v>0</v>
      </c>
      <c r="BY32" s="140">
        <v>6811</v>
      </c>
      <c r="BZ32" s="140">
        <v>1411024</v>
      </c>
      <c r="CA32" s="140">
        <v>938809</v>
      </c>
      <c r="CB32" s="140">
        <v>427011</v>
      </c>
      <c r="CC32" s="140">
        <v>8193</v>
      </c>
      <c r="CD32" s="140">
        <v>37011</v>
      </c>
      <c r="CE32" s="140">
        <v>1193429</v>
      </c>
      <c r="CF32" s="140">
        <v>0</v>
      </c>
      <c r="CG32" s="140">
        <v>222257</v>
      </c>
      <c r="CH32" s="140">
        <v>2391847</v>
      </c>
      <c r="CI32" s="140">
        <v>9303575</v>
      </c>
      <c r="CJ32" s="140">
        <v>9202105</v>
      </c>
      <c r="CK32" s="140">
        <v>0</v>
      </c>
      <c r="CL32" s="140">
        <v>8275890</v>
      </c>
      <c r="CM32" s="140">
        <v>926215</v>
      </c>
      <c r="CN32" s="140">
        <v>0</v>
      </c>
      <c r="CO32" s="140">
        <v>101470</v>
      </c>
      <c r="CP32" s="140">
        <v>1181696</v>
      </c>
      <c r="CQ32" s="140">
        <v>27874453</v>
      </c>
      <c r="CR32" s="140">
        <v>8447365</v>
      </c>
      <c r="CS32" s="140">
        <v>2822626</v>
      </c>
      <c r="CT32" s="140">
        <v>4465415</v>
      </c>
      <c r="CU32" s="140">
        <v>1073284</v>
      </c>
      <c r="CV32" s="140">
        <v>86040</v>
      </c>
      <c r="CW32" s="140">
        <v>4872312</v>
      </c>
      <c r="CX32" s="140">
        <v>1024839</v>
      </c>
      <c r="CY32" s="140">
        <v>3183548</v>
      </c>
      <c r="CZ32" s="140">
        <v>663925</v>
      </c>
      <c r="DA32" s="140">
        <v>118095</v>
      </c>
      <c r="DB32" s="140">
        <v>14421818</v>
      </c>
      <c r="DC32" s="140">
        <v>8767818</v>
      </c>
      <c r="DD32" s="140">
        <v>4766281</v>
      </c>
      <c r="DE32" s="140">
        <v>685147</v>
      </c>
      <c r="DF32" s="140">
        <v>202572</v>
      </c>
      <c r="DG32" s="140">
        <v>4574289</v>
      </c>
      <c r="DH32" s="140">
        <v>14863</v>
      </c>
      <c r="DI32" s="140">
        <v>1665754</v>
      </c>
      <c r="DJ32" s="140">
        <v>38843782</v>
      </c>
    </row>
    <row r="33" spans="1:114" ht="13.5" customHeight="1" x14ac:dyDescent="0.15">
      <c r="A33" s="138" t="s">
        <v>29</v>
      </c>
      <c r="B33" s="139" t="s">
        <v>416</v>
      </c>
      <c r="C33" s="138" t="s">
        <v>1</v>
      </c>
      <c r="D33" s="140">
        <v>109733730</v>
      </c>
      <c r="E33" s="140">
        <v>19048676</v>
      </c>
      <c r="F33" s="140">
        <v>1895179</v>
      </c>
      <c r="G33" s="140">
        <v>117900</v>
      </c>
      <c r="H33" s="140">
        <v>2349930</v>
      </c>
      <c r="I33" s="140">
        <v>11780925</v>
      </c>
      <c r="J33" s="141" t="s">
        <v>390</v>
      </c>
      <c r="K33" s="140">
        <v>2904742</v>
      </c>
      <c r="L33" s="140">
        <v>90685054</v>
      </c>
      <c r="M33" s="140">
        <v>6041062</v>
      </c>
      <c r="N33" s="140">
        <v>696455</v>
      </c>
      <c r="O33" s="140">
        <v>0</v>
      </c>
      <c r="P33" s="140">
        <v>0</v>
      </c>
      <c r="Q33" s="140">
        <v>94800</v>
      </c>
      <c r="R33" s="140">
        <v>360402</v>
      </c>
      <c r="S33" s="141" t="s">
        <v>390</v>
      </c>
      <c r="T33" s="140">
        <v>241253</v>
      </c>
      <c r="U33" s="140">
        <v>5344607</v>
      </c>
      <c r="V33" s="140">
        <v>115774792</v>
      </c>
      <c r="W33" s="140">
        <v>19745131</v>
      </c>
      <c r="X33" s="140">
        <v>1895179</v>
      </c>
      <c r="Y33" s="140">
        <v>117900</v>
      </c>
      <c r="Z33" s="140">
        <v>2444730</v>
      </c>
      <c r="AA33" s="140">
        <v>12141327</v>
      </c>
      <c r="AB33" s="141" t="s">
        <v>390</v>
      </c>
      <c r="AC33" s="140">
        <v>3145995</v>
      </c>
      <c r="AD33" s="140">
        <v>96029661</v>
      </c>
      <c r="AE33" s="140">
        <v>8767953</v>
      </c>
      <c r="AF33" s="140">
        <v>8757251</v>
      </c>
      <c r="AG33" s="140">
        <v>811322</v>
      </c>
      <c r="AH33" s="140">
        <v>7853441</v>
      </c>
      <c r="AI33" s="140">
        <v>92066</v>
      </c>
      <c r="AJ33" s="140">
        <v>422</v>
      </c>
      <c r="AK33" s="140">
        <v>10702</v>
      </c>
      <c r="AL33" s="140">
        <v>2283330</v>
      </c>
      <c r="AM33" s="140">
        <v>76945748</v>
      </c>
      <c r="AN33" s="140">
        <v>28146017</v>
      </c>
      <c r="AO33" s="140">
        <v>7688519</v>
      </c>
      <c r="AP33" s="140">
        <v>19303452</v>
      </c>
      <c r="AQ33" s="140">
        <v>1103950</v>
      </c>
      <c r="AR33" s="140">
        <v>50096</v>
      </c>
      <c r="AS33" s="140">
        <v>10231124</v>
      </c>
      <c r="AT33" s="140">
        <v>3376400</v>
      </c>
      <c r="AU33" s="140">
        <v>6765794</v>
      </c>
      <c r="AV33" s="140">
        <v>88930</v>
      </c>
      <c r="AW33" s="140">
        <v>258929</v>
      </c>
      <c r="AX33" s="140">
        <v>38273875</v>
      </c>
      <c r="AY33" s="140">
        <v>27639172</v>
      </c>
      <c r="AZ33" s="140">
        <v>8946649</v>
      </c>
      <c r="BA33" s="140">
        <v>1216989</v>
      </c>
      <c r="BB33" s="140">
        <v>471065</v>
      </c>
      <c r="BC33" s="140">
        <v>18815892</v>
      </c>
      <c r="BD33" s="140">
        <v>35803</v>
      </c>
      <c r="BE33" s="140">
        <v>2920807</v>
      </c>
      <c r="BF33" s="140">
        <v>88634508</v>
      </c>
      <c r="BG33" s="140">
        <v>158742</v>
      </c>
      <c r="BH33" s="140">
        <v>121888</v>
      </c>
      <c r="BI33" s="140">
        <v>0</v>
      </c>
      <c r="BJ33" s="140">
        <v>120810</v>
      </c>
      <c r="BK33" s="140">
        <v>0</v>
      </c>
      <c r="BL33" s="140">
        <v>1078</v>
      </c>
      <c r="BM33" s="140">
        <v>36854</v>
      </c>
      <c r="BN33" s="140">
        <v>25013</v>
      </c>
      <c r="BO33" s="140">
        <v>4822014</v>
      </c>
      <c r="BP33" s="140">
        <v>1484734</v>
      </c>
      <c r="BQ33" s="140">
        <v>779937</v>
      </c>
      <c r="BR33" s="140">
        <v>624135</v>
      </c>
      <c r="BS33" s="140">
        <v>80662</v>
      </c>
      <c r="BT33" s="140">
        <v>0</v>
      </c>
      <c r="BU33" s="140">
        <v>1066978</v>
      </c>
      <c r="BV33" s="140">
        <v>90060</v>
      </c>
      <c r="BW33" s="140">
        <v>907242</v>
      </c>
      <c r="BX33" s="140">
        <v>69676</v>
      </c>
      <c r="BY33" s="140">
        <v>21837</v>
      </c>
      <c r="BZ33" s="140">
        <v>2229126</v>
      </c>
      <c r="CA33" s="140">
        <v>976682</v>
      </c>
      <c r="CB33" s="140">
        <v>1064576</v>
      </c>
      <c r="CC33" s="140">
        <v>129832</v>
      </c>
      <c r="CD33" s="140">
        <v>58036</v>
      </c>
      <c r="CE33" s="140">
        <v>815791</v>
      </c>
      <c r="CF33" s="140">
        <v>19339</v>
      </c>
      <c r="CG33" s="140">
        <v>219502</v>
      </c>
      <c r="CH33" s="140">
        <v>5200258</v>
      </c>
      <c r="CI33" s="140">
        <v>8926695</v>
      </c>
      <c r="CJ33" s="140">
        <v>8879139</v>
      </c>
      <c r="CK33" s="140">
        <v>811322</v>
      </c>
      <c r="CL33" s="140">
        <v>7974251</v>
      </c>
      <c r="CM33" s="140">
        <v>92066</v>
      </c>
      <c r="CN33" s="140">
        <v>1500</v>
      </c>
      <c r="CO33" s="140">
        <v>47556</v>
      </c>
      <c r="CP33" s="140">
        <v>2308343</v>
      </c>
      <c r="CQ33" s="140">
        <v>81767762</v>
      </c>
      <c r="CR33" s="140">
        <v>29630751</v>
      </c>
      <c r="CS33" s="140">
        <v>8468456</v>
      </c>
      <c r="CT33" s="140">
        <v>19927587</v>
      </c>
      <c r="CU33" s="140">
        <v>1184612</v>
      </c>
      <c r="CV33" s="140">
        <v>50096</v>
      </c>
      <c r="CW33" s="140">
        <v>11298102</v>
      </c>
      <c r="CX33" s="140">
        <v>3466460</v>
      </c>
      <c r="CY33" s="140">
        <v>7673036</v>
      </c>
      <c r="CZ33" s="140">
        <v>158606</v>
      </c>
      <c r="DA33" s="140">
        <v>280766</v>
      </c>
      <c r="DB33" s="140">
        <v>40503001</v>
      </c>
      <c r="DC33" s="140">
        <v>28615854</v>
      </c>
      <c r="DD33" s="140">
        <v>10011225</v>
      </c>
      <c r="DE33" s="140">
        <v>1346821</v>
      </c>
      <c r="DF33" s="140">
        <v>529101</v>
      </c>
      <c r="DG33" s="140">
        <v>19631683</v>
      </c>
      <c r="DH33" s="140">
        <v>55142</v>
      </c>
      <c r="DI33" s="140">
        <v>3140309</v>
      </c>
      <c r="DJ33" s="140">
        <v>93834766</v>
      </c>
    </row>
    <row r="34" spans="1:114" ht="13.5" customHeight="1" x14ac:dyDescent="0.15">
      <c r="A34" s="138" t="s">
        <v>30</v>
      </c>
      <c r="B34" s="139" t="s">
        <v>417</v>
      </c>
      <c r="C34" s="138" t="s">
        <v>1</v>
      </c>
      <c r="D34" s="140">
        <v>77562861</v>
      </c>
      <c r="E34" s="140">
        <v>24411980</v>
      </c>
      <c r="F34" s="140">
        <v>2856702</v>
      </c>
      <c r="G34" s="140">
        <v>51729</v>
      </c>
      <c r="H34" s="140">
        <v>9281294</v>
      </c>
      <c r="I34" s="140">
        <v>7230352</v>
      </c>
      <c r="J34" s="141" t="s">
        <v>390</v>
      </c>
      <c r="K34" s="140">
        <v>4991903</v>
      </c>
      <c r="L34" s="140">
        <v>53150881</v>
      </c>
      <c r="M34" s="140">
        <v>4972183</v>
      </c>
      <c r="N34" s="140">
        <v>1350488</v>
      </c>
      <c r="O34" s="140">
        <v>14035</v>
      </c>
      <c r="P34" s="140">
        <v>212</v>
      </c>
      <c r="Q34" s="140">
        <v>67200</v>
      </c>
      <c r="R34" s="140">
        <v>1098812</v>
      </c>
      <c r="S34" s="141" t="s">
        <v>390</v>
      </c>
      <c r="T34" s="140">
        <v>170229</v>
      </c>
      <c r="U34" s="140">
        <v>3621695</v>
      </c>
      <c r="V34" s="140">
        <v>82535044</v>
      </c>
      <c r="W34" s="140">
        <v>25762468</v>
      </c>
      <c r="X34" s="140">
        <v>2870737</v>
      </c>
      <c r="Y34" s="140">
        <v>51941</v>
      </c>
      <c r="Z34" s="140">
        <v>9348494</v>
      </c>
      <c r="AA34" s="140">
        <v>8329164</v>
      </c>
      <c r="AB34" s="141" t="s">
        <v>390</v>
      </c>
      <c r="AC34" s="140">
        <v>5162132</v>
      </c>
      <c r="AD34" s="140">
        <v>56772576</v>
      </c>
      <c r="AE34" s="140">
        <v>14267554</v>
      </c>
      <c r="AF34" s="140">
        <v>14040210</v>
      </c>
      <c r="AG34" s="140">
        <v>0</v>
      </c>
      <c r="AH34" s="140">
        <v>13094762</v>
      </c>
      <c r="AI34" s="140">
        <v>818384</v>
      </c>
      <c r="AJ34" s="140">
        <v>127064</v>
      </c>
      <c r="AK34" s="140">
        <v>227344</v>
      </c>
      <c r="AL34" s="140">
        <v>346805</v>
      </c>
      <c r="AM34" s="140">
        <v>55531425</v>
      </c>
      <c r="AN34" s="140">
        <v>20960826</v>
      </c>
      <c r="AO34" s="140">
        <v>4287554</v>
      </c>
      <c r="AP34" s="140">
        <v>12205434</v>
      </c>
      <c r="AQ34" s="140">
        <v>4008746</v>
      </c>
      <c r="AR34" s="140">
        <v>459092</v>
      </c>
      <c r="AS34" s="140">
        <v>10567279</v>
      </c>
      <c r="AT34" s="140">
        <v>3870215</v>
      </c>
      <c r="AU34" s="140">
        <v>5522921</v>
      </c>
      <c r="AV34" s="140">
        <v>1174143</v>
      </c>
      <c r="AW34" s="140">
        <v>400174</v>
      </c>
      <c r="AX34" s="140">
        <v>23598179</v>
      </c>
      <c r="AY34" s="140">
        <v>11102639</v>
      </c>
      <c r="AZ34" s="140">
        <v>10182135</v>
      </c>
      <c r="BA34" s="140">
        <v>1809761</v>
      </c>
      <c r="BB34" s="140">
        <v>503644</v>
      </c>
      <c r="BC34" s="140">
        <v>6355805</v>
      </c>
      <c r="BD34" s="140">
        <v>4967</v>
      </c>
      <c r="BE34" s="140">
        <v>1061272</v>
      </c>
      <c r="BF34" s="140">
        <v>70860251</v>
      </c>
      <c r="BG34" s="140">
        <v>120171</v>
      </c>
      <c r="BH34" s="140">
        <v>111557</v>
      </c>
      <c r="BI34" s="140">
        <v>25734</v>
      </c>
      <c r="BJ34" s="140">
        <v>73681</v>
      </c>
      <c r="BK34" s="140">
        <v>0</v>
      </c>
      <c r="BL34" s="140">
        <v>12142</v>
      </c>
      <c r="BM34" s="140">
        <v>8614</v>
      </c>
      <c r="BN34" s="140">
        <v>0</v>
      </c>
      <c r="BO34" s="140">
        <v>3463506</v>
      </c>
      <c r="BP34" s="140">
        <v>1036484</v>
      </c>
      <c r="BQ34" s="140">
        <v>464239</v>
      </c>
      <c r="BR34" s="140">
        <v>294123</v>
      </c>
      <c r="BS34" s="140">
        <v>278122</v>
      </c>
      <c r="BT34" s="140">
        <v>0</v>
      </c>
      <c r="BU34" s="140">
        <v>768632</v>
      </c>
      <c r="BV34" s="140">
        <v>85916</v>
      </c>
      <c r="BW34" s="140">
        <v>632099</v>
      </c>
      <c r="BX34" s="140">
        <v>50617</v>
      </c>
      <c r="BY34" s="140">
        <v>27580</v>
      </c>
      <c r="BZ34" s="140">
        <v>1630810</v>
      </c>
      <c r="CA34" s="140">
        <v>721172</v>
      </c>
      <c r="CB34" s="140">
        <v>670447</v>
      </c>
      <c r="CC34" s="140">
        <v>189127</v>
      </c>
      <c r="CD34" s="140">
        <v>50064</v>
      </c>
      <c r="CE34" s="140">
        <v>677313</v>
      </c>
      <c r="CF34" s="140">
        <v>0</v>
      </c>
      <c r="CG34" s="140">
        <v>711193</v>
      </c>
      <c r="CH34" s="140">
        <v>4294870</v>
      </c>
      <c r="CI34" s="140">
        <v>14387725</v>
      </c>
      <c r="CJ34" s="140">
        <v>14151767</v>
      </c>
      <c r="CK34" s="140">
        <v>25734</v>
      </c>
      <c r="CL34" s="140">
        <v>13168443</v>
      </c>
      <c r="CM34" s="140">
        <v>818384</v>
      </c>
      <c r="CN34" s="140">
        <v>139206</v>
      </c>
      <c r="CO34" s="140">
        <v>235958</v>
      </c>
      <c r="CP34" s="140">
        <v>346805</v>
      </c>
      <c r="CQ34" s="140">
        <v>58994931</v>
      </c>
      <c r="CR34" s="140">
        <v>21997310</v>
      </c>
      <c r="CS34" s="140">
        <v>4751793</v>
      </c>
      <c r="CT34" s="140">
        <v>12499557</v>
      </c>
      <c r="CU34" s="140">
        <v>4286868</v>
      </c>
      <c r="CV34" s="140">
        <v>459092</v>
      </c>
      <c r="CW34" s="140">
        <v>11335911</v>
      </c>
      <c r="CX34" s="140">
        <v>3956131</v>
      </c>
      <c r="CY34" s="140">
        <v>6155020</v>
      </c>
      <c r="CZ34" s="140">
        <v>1224760</v>
      </c>
      <c r="DA34" s="140">
        <v>427754</v>
      </c>
      <c r="DB34" s="140">
        <v>25228989</v>
      </c>
      <c r="DC34" s="140">
        <v>11823811</v>
      </c>
      <c r="DD34" s="140">
        <v>10852582</v>
      </c>
      <c r="DE34" s="140">
        <v>1998888</v>
      </c>
      <c r="DF34" s="140">
        <v>553708</v>
      </c>
      <c r="DG34" s="140">
        <v>7033118</v>
      </c>
      <c r="DH34" s="140">
        <v>4967</v>
      </c>
      <c r="DI34" s="140">
        <v>1772465</v>
      </c>
      <c r="DJ34" s="140">
        <v>75155121</v>
      </c>
    </row>
    <row r="35" spans="1:114" ht="13.5" customHeight="1" x14ac:dyDescent="0.15">
      <c r="A35" s="138" t="s">
        <v>31</v>
      </c>
      <c r="B35" s="139" t="s">
        <v>418</v>
      </c>
      <c r="C35" s="138" t="s">
        <v>1</v>
      </c>
      <c r="D35" s="140">
        <v>23709571</v>
      </c>
      <c r="E35" s="140">
        <v>4371973</v>
      </c>
      <c r="F35" s="140">
        <v>89900</v>
      </c>
      <c r="G35" s="140">
        <v>11709</v>
      </c>
      <c r="H35" s="140">
        <v>608300</v>
      </c>
      <c r="I35" s="140">
        <v>2685439</v>
      </c>
      <c r="J35" s="141" t="s">
        <v>390</v>
      </c>
      <c r="K35" s="140">
        <v>976625</v>
      </c>
      <c r="L35" s="140">
        <v>19337598</v>
      </c>
      <c r="M35" s="140">
        <v>4251363</v>
      </c>
      <c r="N35" s="140">
        <v>705453</v>
      </c>
      <c r="O35" s="140">
        <v>8047</v>
      </c>
      <c r="P35" s="140">
        <v>6534</v>
      </c>
      <c r="Q35" s="140">
        <v>3800</v>
      </c>
      <c r="R35" s="140">
        <v>443532</v>
      </c>
      <c r="S35" s="141" t="s">
        <v>390</v>
      </c>
      <c r="T35" s="140">
        <v>243540</v>
      </c>
      <c r="U35" s="140">
        <v>3545910</v>
      </c>
      <c r="V35" s="140">
        <v>27960934</v>
      </c>
      <c r="W35" s="140">
        <v>5077426</v>
      </c>
      <c r="X35" s="140">
        <v>97947</v>
      </c>
      <c r="Y35" s="140">
        <v>18243</v>
      </c>
      <c r="Z35" s="140">
        <v>612100</v>
      </c>
      <c r="AA35" s="140">
        <v>3128971</v>
      </c>
      <c r="AB35" s="141" t="s">
        <v>390</v>
      </c>
      <c r="AC35" s="140">
        <v>1220165</v>
      </c>
      <c r="AD35" s="140">
        <v>22883508</v>
      </c>
      <c r="AE35" s="140">
        <v>1019895</v>
      </c>
      <c r="AF35" s="140">
        <v>587983</v>
      </c>
      <c r="AG35" s="140">
        <v>10957</v>
      </c>
      <c r="AH35" s="140">
        <v>526718</v>
      </c>
      <c r="AI35" s="140">
        <v>9167</v>
      </c>
      <c r="AJ35" s="140">
        <v>41141</v>
      </c>
      <c r="AK35" s="140">
        <v>431912</v>
      </c>
      <c r="AL35" s="140">
        <v>674547</v>
      </c>
      <c r="AM35" s="140">
        <v>19332066</v>
      </c>
      <c r="AN35" s="140">
        <v>6977124</v>
      </c>
      <c r="AO35" s="140">
        <v>1896564</v>
      </c>
      <c r="AP35" s="140">
        <v>4031398</v>
      </c>
      <c r="AQ35" s="140">
        <v>997220</v>
      </c>
      <c r="AR35" s="140">
        <v>51942</v>
      </c>
      <c r="AS35" s="140">
        <v>3257836</v>
      </c>
      <c r="AT35" s="140">
        <v>414123</v>
      </c>
      <c r="AU35" s="140">
        <v>2433461</v>
      </c>
      <c r="AV35" s="140">
        <v>410252</v>
      </c>
      <c r="AW35" s="140">
        <v>96197</v>
      </c>
      <c r="AX35" s="140">
        <v>8939830</v>
      </c>
      <c r="AY35" s="140">
        <v>3055844</v>
      </c>
      <c r="AZ35" s="140">
        <v>4279250</v>
      </c>
      <c r="BA35" s="140">
        <v>1402483</v>
      </c>
      <c r="BB35" s="140">
        <v>202253</v>
      </c>
      <c r="BC35" s="140">
        <v>2162753</v>
      </c>
      <c r="BD35" s="140">
        <v>61079</v>
      </c>
      <c r="BE35" s="140">
        <v>520310</v>
      </c>
      <c r="BF35" s="140">
        <v>20872271</v>
      </c>
      <c r="BG35" s="140">
        <v>4965</v>
      </c>
      <c r="BH35" s="140">
        <v>4965</v>
      </c>
      <c r="BI35" s="140">
        <v>15</v>
      </c>
      <c r="BJ35" s="140">
        <v>4950</v>
      </c>
      <c r="BK35" s="140">
        <v>0</v>
      </c>
      <c r="BL35" s="140">
        <v>0</v>
      </c>
      <c r="BM35" s="140">
        <v>0</v>
      </c>
      <c r="BN35" s="140">
        <v>0</v>
      </c>
      <c r="BO35" s="140">
        <v>3006429</v>
      </c>
      <c r="BP35" s="140">
        <v>429960</v>
      </c>
      <c r="BQ35" s="140">
        <v>266644</v>
      </c>
      <c r="BR35" s="140">
        <v>111785</v>
      </c>
      <c r="BS35" s="140">
        <v>43584</v>
      </c>
      <c r="BT35" s="140">
        <v>7947</v>
      </c>
      <c r="BU35" s="140">
        <v>797580</v>
      </c>
      <c r="BV35" s="140">
        <v>147004</v>
      </c>
      <c r="BW35" s="140">
        <v>628667</v>
      </c>
      <c r="BX35" s="140">
        <v>21909</v>
      </c>
      <c r="BY35" s="140">
        <v>0</v>
      </c>
      <c r="BZ35" s="140">
        <v>1778889</v>
      </c>
      <c r="CA35" s="140">
        <v>696028</v>
      </c>
      <c r="CB35" s="140">
        <v>653495</v>
      </c>
      <c r="CC35" s="140">
        <v>194105</v>
      </c>
      <c r="CD35" s="140">
        <v>235261</v>
      </c>
      <c r="CE35" s="140">
        <v>1186496</v>
      </c>
      <c r="CF35" s="140">
        <v>0</v>
      </c>
      <c r="CG35" s="140">
        <v>53473</v>
      </c>
      <c r="CH35" s="140">
        <v>3064867</v>
      </c>
      <c r="CI35" s="140">
        <v>1024860</v>
      </c>
      <c r="CJ35" s="140">
        <v>592948</v>
      </c>
      <c r="CK35" s="140">
        <v>10972</v>
      </c>
      <c r="CL35" s="140">
        <v>531668</v>
      </c>
      <c r="CM35" s="140">
        <v>9167</v>
      </c>
      <c r="CN35" s="140">
        <v>41141</v>
      </c>
      <c r="CO35" s="140">
        <v>431912</v>
      </c>
      <c r="CP35" s="140">
        <v>674547</v>
      </c>
      <c r="CQ35" s="140">
        <v>22338495</v>
      </c>
      <c r="CR35" s="140">
        <v>7407084</v>
      </c>
      <c r="CS35" s="140">
        <v>2163208</v>
      </c>
      <c r="CT35" s="140">
        <v>4143183</v>
      </c>
      <c r="CU35" s="140">
        <v>1040804</v>
      </c>
      <c r="CV35" s="140">
        <v>59889</v>
      </c>
      <c r="CW35" s="140">
        <v>4055416</v>
      </c>
      <c r="CX35" s="140">
        <v>561127</v>
      </c>
      <c r="CY35" s="140">
        <v>3062128</v>
      </c>
      <c r="CZ35" s="140">
        <v>432161</v>
      </c>
      <c r="DA35" s="140">
        <v>96197</v>
      </c>
      <c r="DB35" s="140">
        <v>10718719</v>
      </c>
      <c r="DC35" s="140">
        <v>3751872</v>
      </c>
      <c r="DD35" s="140">
        <v>4932745</v>
      </c>
      <c r="DE35" s="140">
        <v>1596588</v>
      </c>
      <c r="DF35" s="140">
        <v>437514</v>
      </c>
      <c r="DG35" s="140">
        <v>3349249</v>
      </c>
      <c r="DH35" s="140">
        <v>61079</v>
      </c>
      <c r="DI35" s="140">
        <v>573783</v>
      </c>
      <c r="DJ35" s="140">
        <v>23937138</v>
      </c>
    </row>
    <row r="36" spans="1:114" ht="13.5" customHeight="1" x14ac:dyDescent="0.15">
      <c r="A36" s="138" t="s">
        <v>33</v>
      </c>
      <c r="B36" s="139" t="s">
        <v>419</v>
      </c>
      <c r="C36" s="138" t="s">
        <v>1</v>
      </c>
      <c r="D36" s="140">
        <v>14565512</v>
      </c>
      <c r="E36" s="140">
        <v>2287816</v>
      </c>
      <c r="F36" s="140">
        <v>0</v>
      </c>
      <c r="G36" s="140">
        <v>0</v>
      </c>
      <c r="H36" s="140">
        <v>418050</v>
      </c>
      <c r="I36" s="140">
        <v>1438969</v>
      </c>
      <c r="J36" s="141" t="s">
        <v>390</v>
      </c>
      <c r="K36" s="140">
        <v>430797</v>
      </c>
      <c r="L36" s="140">
        <v>12277696</v>
      </c>
      <c r="M36" s="140">
        <v>3065658</v>
      </c>
      <c r="N36" s="140">
        <v>222136</v>
      </c>
      <c r="O36" s="140">
        <v>64759</v>
      </c>
      <c r="P36" s="140">
        <v>86649</v>
      </c>
      <c r="Q36" s="140">
        <v>0</v>
      </c>
      <c r="R36" s="140">
        <v>51425</v>
      </c>
      <c r="S36" s="141" t="s">
        <v>390</v>
      </c>
      <c r="T36" s="140">
        <v>19303</v>
      </c>
      <c r="U36" s="140">
        <v>2843522</v>
      </c>
      <c r="V36" s="140">
        <v>17631170</v>
      </c>
      <c r="W36" s="140">
        <v>2509952</v>
      </c>
      <c r="X36" s="140">
        <v>64759</v>
      </c>
      <c r="Y36" s="140">
        <v>86649</v>
      </c>
      <c r="Z36" s="140">
        <v>418050</v>
      </c>
      <c r="AA36" s="140">
        <v>1490394</v>
      </c>
      <c r="AB36" s="141" t="s">
        <v>390</v>
      </c>
      <c r="AC36" s="140">
        <v>450100</v>
      </c>
      <c r="AD36" s="140">
        <v>15121218</v>
      </c>
      <c r="AE36" s="140">
        <v>197838</v>
      </c>
      <c r="AF36" s="140">
        <v>197418</v>
      </c>
      <c r="AG36" s="140">
        <v>160396</v>
      </c>
      <c r="AH36" s="140">
        <v>2890</v>
      </c>
      <c r="AI36" s="140">
        <v>34046</v>
      </c>
      <c r="AJ36" s="140">
        <v>86</v>
      </c>
      <c r="AK36" s="140">
        <v>420</v>
      </c>
      <c r="AL36" s="140">
        <v>664820</v>
      </c>
      <c r="AM36" s="140">
        <v>10510264</v>
      </c>
      <c r="AN36" s="140">
        <v>3182805</v>
      </c>
      <c r="AO36" s="140">
        <v>1108841</v>
      </c>
      <c r="AP36" s="140">
        <v>1451997</v>
      </c>
      <c r="AQ36" s="140">
        <v>585597</v>
      </c>
      <c r="AR36" s="140">
        <v>36370</v>
      </c>
      <c r="AS36" s="140">
        <v>2160090</v>
      </c>
      <c r="AT36" s="140">
        <v>351492</v>
      </c>
      <c r="AU36" s="140">
        <v>1724773</v>
      </c>
      <c r="AV36" s="140">
        <v>83825</v>
      </c>
      <c r="AW36" s="140">
        <v>90527</v>
      </c>
      <c r="AX36" s="140">
        <v>5065507</v>
      </c>
      <c r="AY36" s="140">
        <v>2537739</v>
      </c>
      <c r="AZ36" s="140">
        <v>1866817</v>
      </c>
      <c r="BA36" s="140">
        <v>424700</v>
      </c>
      <c r="BB36" s="140">
        <v>236251</v>
      </c>
      <c r="BC36" s="140">
        <v>3022810</v>
      </c>
      <c r="BD36" s="140">
        <v>11335</v>
      </c>
      <c r="BE36" s="140">
        <v>169780</v>
      </c>
      <c r="BF36" s="140">
        <v>10877882</v>
      </c>
      <c r="BG36" s="140">
        <v>0</v>
      </c>
      <c r="BH36" s="140"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197056</v>
      </c>
      <c r="BO36" s="140">
        <v>351562</v>
      </c>
      <c r="BP36" s="140">
        <v>164760</v>
      </c>
      <c r="BQ36" s="140">
        <v>86984</v>
      </c>
      <c r="BR36" s="140">
        <v>39262</v>
      </c>
      <c r="BS36" s="140">
        <v>38514</v>
      </c>
      <c r="BT36" s="140">
        <v>0</v>
      </c>
      <c r="BU36" s="140">
        <v>106382</v>
      </c>
      <c r="BV36" s="140">
        <v>18109</v>
      </c>
      <c r="BW36" s="140">
        <v>88273</v>
      </c>
      <c r="BX36" s="140">
        <v>0</v>
      </c>
      <c r="BY36" s="140">
        <v>13541</v>
      </c>
      <c r="BZ36" s="140">
        <v>66754</v>
      </c>
      <c r="CA36" s="140">
        <v>6231</v>
      </c>
      <c r="CB36" s="140">
        <v>60523</v>
      </c>
      <c r="CC36" s="140">
        <v>0</v>
      </c>
      <c r="CD36" s="140">
        <v>0</v>
      </c>
      <c r="CE36" s="140">
        <v>2237052</v>
      </c>
      <c r="CF36" s="140">
        <v>125</v>
      </c>
      <c r="CG36" s="140">
        <v>279988</v>
      </c>
      <c r="CH36" s="140">
        <v>631550</v>
      </c>
      <c r="CI36" s="140">
        <v>197838</v>
      </c>
      <c r="CJ36" s="140">
        <v>197418</v>
      </c>
      <c r="CK36" s="140">
        <v>160396</v>
      </c>
      <c r="CL36" s="140">
        <v>2890</v>
      </c>
      <c r="CM36" s="140">
        <v>34046</v>
      </c>
      <c r="CN36" s="140">
        <v>86</v>
      </c>
      <c r="CO36" s="140">
        <v>420</v>
      </c>
      <c r="CP36" s="140">
        <v>861876</v>
      </c>
      <c r="CQ36" s="140">
        <v>10861826</v>
      </c>
      <c r="CR36" s="140">
        <v>3347565</v>
      </c>
      <c r="CS36" s="140">
        <v>1195825</v>
      </c>
      <c r="CT36" s="140">
        <v>1491259</v>
      </c>
      <c r="CU36" s="140">
        <v>624111</v>
      </c>
      <c r="CV36" s="140">
        <v>36370</v>
      </c>
      <c r="CW36" s="140">
        <v>2266472</v>
      </c>
      <c r="CX36" s="140">
        <v>369601</v>
      </c>
      <c r="CY36" s="140">
        <v>1813046</v>
      </c>
      <c r="CZ36" s="140">
        <v>83825</v>
      </c>
      <c r="DA36" s="140">
        <v>104068</v>
      </c>
      <c r="DB36" s="140">
        <v>5132261</v>
      </c>
      <c r="DC36" s="140">
        <v>2543970</v>
      </c>
      <c r="DD36" s="140">
        <v>1927340</v>
      </c>
      <c r="DE36" s="140">
        <v>424700</v>
      </c>
      <c r="DF36" s="140">
        <v>236251</v>
      </c>
      <c r="DG36" s="140">
        <v>5259862</v>
      </c>
      <c r="DH36" s="140">
        <v>11460</v>
      </c>
      <c r="DI36" s="140">
        <v>449768</v>
      </c>
      <c r="DJ36" s="140">
        <v>11509432</v>
      </c>
    </row>
    <row r="37" spans="1:114" ht="13.5" customHeight="1" x14ac:dyDescent="0.15">
      <c r="A37" s="138" t="s">
        <v>34</v>
      </c>
      <c r="B37" s="139" t="s">
        <v>420</v>
      </c>
      <c r="C37" s="138" t="s">
        <v>1</v>
      </c>
      <c r="D37" s="140">
        <v>15516391</v>
      </c>
      <c r="E37" s="140">
        <v>3376094</v>
      </c>
      <c r="F37" s="140">
        <v>3846</v>
      </c>
      <c r="G37" s="140">
        <v>11848</v>
      </c>
      <c r="H37" s="140">
        <v>1181947</v>
      </c>
      <c r="I37" s="140">
        <v>1657533</v>
      </c>
      <c r="J37" s="141" t="s">
        <v>390</v>
      </c>
      <c r="K37" s="140">
        <v>520920</v>
      </c>
      <c r="L37" s="140">
        <v>12140297</v>
      </c>
      <c r="M37" s="140">
        <v>777839</v>
      </c>
      <c r="N37" s="140">
        <v>22089</v>
      </c>
      <c r="O37" s="140">
        <v>0</v>
      </c>
      <c r="P37" s="140">
        <v>0</v>
      </c>
      <c r="Q37" s="140">
        <v>4300</v>
      </c>
      <c r="R37" s="140">
        <v>16171</v>
      </c>
      <c r="S37" s="141" t="s">
        <v>390</v>
      </c>
      <c r="T37" s="140">
        <v>1618</v>
      </c>
      <c r="U37" s="140">
        <v>755750</v>
      </c>
      <c r="V37" s="140">
        <v>16294230</v>
      </c>
      <c r="W37" s="140">
        <v>3398183</v>
      </c>
      <c r="X37" s="140">
        <v>3846</v>
      </c>
      <c r="Y37" s="140">
        <v>11848</v>
      </c>
      <c r="Z37" s="140">
        <v>1186247</v>
      </c>
      <c r="AA37" s="140">
        <v>1673704</v>
      </c>
      <c r="AB37" s="141" t="s">
        <v>390</v>
      </c>
      <c r="AC37" s="140">
        <v>522538</v>
      </c>
      <c r="AD37" s="140">
        <v>12896047</v>
      </c>
      <c r="AE37" s="140">
        <v>136283</v>
      </c>
      <c r="AF37" s="140">
        <v>136283</v>
      </c>
      <c r="AG37" s="140">
        <v>0</v>
      </c>
      <c r="AH37" s="140">
        <v>136283</v>
      </c>
      <c r="AI37" s="140">
        <v>0</v>
      </c>
      <c r="AJ37" s="140">
        <v>0</v>
      </c>
      <c r="AK37" s="140">
        <v>0</v>
      </c>
      <c r="AL37" s="140">
        <v>7542641</v>
      </c>
      <c r="AM37" s="140">
        <v>5417541</v>
      </c>
      <c r="AN37" s="140">
        <v>405965</v>
      </c>
      <c r="AO37" s="140">
        <v>293086</v>
      </c>
      <c r="AP37" s="140">
        <v>44278</v>
      </c>
      <c r="AQ37" s="140">
        <v>68601</v>
      </c>
      <c r="AR37" s="140">
        <v>0</v>
      </c>
      <c r="AS37" s="140">
        <v>328273</v>
      </c>
      <c r="AT37" s="140">
        <v>148963</v>
      </c>
      <c r="AU37" s="140">
        <v>178646</v>
      </c>
      <c r="AV37" s="140">
        <v>664</v>
      </c>
      <c r="AW37" s="140">
        <v>5138</v>
      </c>
      <c r="AX37" s="140">
        <v>4676249</v>
      </c>
      <c r="AY37" s="140">
        <v>2699098</v>
      </c>
      <c r="AZ37" s="140">
        <v>1925691</v>
      </c>
      <c r="BA37" s="140">
        <v>14496</v>
      </c>
      <c r="BB37" s="140">
        <v>36964</v>
      </c>
      <c r="BC37" s="140">
        <v>1937261</v>
      </c>
      <c r="BD37" s="140">
        <v>1916</v>
      </c>
      <c r="BE37" s="140">
        <v>482665</v>
      </c>
      <c r="BF37" s="140">
        <v>6036489</v>
      </c>
      <c r="BG37" s="140">
        <v>0</v>
      </c>
      <c r="BH37" s="140"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9603</v>
      </c>
      <c r="BO37" s="140">
        <v>50519</v>
      </c>
      <c r="BP37" s="140">
        <v>21535</v>
      </c>
      <c r="BQ37" s="140">
        <v>20837</v>
      </c>
      <c r="BR37" s="140">
        <v>698</v>
      </c>
      <c r="BS37" s="140">
        <v>0</v>
      </c>
      <c r="BT37" s="140">
        <v>0</v>
      </c>
      <c r="BU37" s="140">
        <v>78</v>
      </c>
      <c r="BV37" s="140">
        <v>0</v>
      </c>
      <c r="BW37" s="140">
        <v>78</v>
      </c>
      <c r="BX37" s="140">
        <v>0</v>
      </c>
      <c r="BY37" s="140">
        <v>0</v>
      </c>
      <c r="BZ37" s="140">
        <v>28906</v>
      </c>
      <c r="CA37" s="140">
        <v>28130</v>
      </c>
      <c r="CB37" s="140">
        <v>0</v>
      </c>
      <c r="CC37" s="140">
        <v>0</v>
      </c>
      <c r="CD37" s="140">
        <v>776</v>
      </c>
      <c r="CE37" s="140">
        <v>663768</v>
      </c>
      <c r="CF37" s="140">
        <v>0</v>
      </c>
      <c r="CG37" s="140">
        <v>53949</v>
      </c>
      <c r="CH37" s="140">
        <v>104468</v>
      </c>
      <c r="CI37" s="140">
        <v>136283</v>
      </c>
      <c r="CJ37" s="140">
        <v>136283</v>
      </c>
      <c r="CK37" s="140">
        <v>0</v>
      </c>
      <c r="CL37" s="140">
        <v>136283</v>
      </c>
      <c r="CM37" s="140">
        <v>0</v>
      </c>
      <c r="CN37" s="140">
        <v>0</v>
      </c>
      <c r="CO37" s="140">
        <v>0</v>
      </c>
      <c r="CP37" s="140">
        <v>7552244</v>
      </c>
      <c r="CQ37" s="140">
        <v>5468060</v>
      </c>
      <c r="CR37" s="140">
        <v>427500</v>
      </c>
      <c r="CS37" s="140">
        <v>313923</v>
      </c>
      <c r="CT37" s="140">
        <v>44976</v>
      </c>
      <c r="CU37" s="140">
        <v>68601</v>
      </c>
      <c r="CV37" s="140">
        <v>0</v>
      </c>
      <c r="CW37" s="140">
        <v>328351</v>
      </c>
      <c r="CX37" s="140">
        <v>148963</v>
      </c>
      <c r="CY37" s="140">
        <v>178724</v>
      </c>
      <c r="CZ37" s="140">
        <v>664</v>
      </c>
      <c r="DA37" s="140">
        <v>5138</v>
      </c>
      <c r="DB37" s="140">
        <v>4705155</v>
      </c>
      <c r="DC37" s="140">
        <v>2727228</v>
      </c>
      <c r="DD37" s="140">
        <v>1925691</v>
      </c>
      <c r="DE37" s="140">
        <v>14496</v>
      </c>
      <c r="DF37" s="140">
        <v>37740</v>
      </c>
      <c r="DG37" s="140">
        <v>2601029</v>
      </c>
      <c r="DH37" s="140">
        <v>1916</v>
      </c>
      <c r="DI37" s="140">
        <v>536614</v>
      </c>
      <c r="DJ37" s="140">
        <v>6140957</v>
      </c>
    </row>
    <row r="38" spans="1:114" ht="13.5" customHeight="1" x14ac:dyDescent="0.15">
      <c r="A38" s="138" t="s">
        <v>35</v>
      </c>
      <c r="B38" s="139" t="s">
        <v>421</v>
      </c>
      <c r="C38" s="138" t="s">
        <v>1</v>
      </c>
      <c r="D38" s="140">
        <v>26578696</v>
      </c>
      <c r="E38" s="140">
        <v>18886791</v>
      </c>
      <c r="F38" s="140">
        <v>4222143</v>
      </c>
      <c r="G38" s="140">
        <v>4351</v>
      </c>
      <c r="H38" s="140">
        <v>11507350</v>
      </c>
      <c r="I38" s="140">
        <v>2125166</v>
      </c>
      <c r="J38" s="141" t="s">
        <v>390</v>
      </c>
      <c r="K38" s="140">
        <v>1027781</v>
      </c>
      <c r="L38" s="140">
        <v>7691905</v>
      </c>
      <c r="M38" s="140">
        <v>2101432</v>
      </c>
      <c r="N38" s="140">
        <v>793302</v>
      </c>
      <c r="O38" s="140">
        <v>40643</v>
      </c>
      <c r="P38" s="140">
        <v>91934</v>
      </c>
      <c r="Q38" s="140">
        <v>388400</v>
      </c>
      <c r="R38" s="140">
        <v>261182</v>
      </c>
      <c r="S38" s="141" t="s">
        <v>390</v>
      </c>
      <c r="T38" s="140">
        <v>11143</v>
      </c>
      <c r="U38" s="140">
        <v>1308130</v>
      </c>
      <c r="V38" s="140">
        <v>28680128</v>
      </c>
      <c r="W38" s="140">
        <v>19680093</v>
      </c>
      <c r="X38" s="140">
        <v>4262786</v>
      </c>
      <c r="Y38" s="140">
        <v>96285</v>
      </c>
      <c r="Z38" s="140">
        <v>11895750</v>
      </c>
      <c r="AA38" s="140">
        <v>2386348</v>
      </c>
      <c r="AB38" s="141" t="s">
        <v>390</v>
      </c>
      <c r="AC38" s="140">
        <v>1038924</v>
      </c>
      <c r="AD38" s="140">
        <v>9000035</v>
      </c>
      <c r="AE38" s="140">
        <v>14397416</v>
      </c>
      <c r="AF38" s="140">
        <v>14364428</v>
      </c>
      <c r="AG38" s="140">
        <v>15400</v>
      </c>
      <c r="AH38" s="140">
        <v>14291005</v>
      </c>
      <c r="AI38" s="140">
        <v>58023</v>
      </c>
      <c r="AJ38" s="140">
        <v>0</v>
      </c>
      <c r="AK38" s="140">
        <v>32988</v>
      </c>
      <c r="AL38" s="140">
        <v>286567</v>
      </c>
      <c r="AM38" s="140">
        <v>7348154</v>
      </c>
      <c r="AN38" s="140">
        <v>895360</v>
      </c>
      <c r="AO38" s="140">
        <v>720871</v>
      </c>
      <c r="AP38" s="140">
        <v>75554</v>
      </c>
      <c r="AQ38" s="140">
        <v>90254</v>
      </c>
      <c r="AR38" s="140">
        <v>8681</v>
      </c>
      <c r="AS38" s="140">
        <v>1121880</v>
      </c>
      <c r="AT38" s="140">
        <v>98277</v>
      </c>
      <c r="AU38" s="140">
        <v>895365</v>
      </c>
      <c r="AV38" s="140">
        <v>128238</v>
      </c>
      <c r="AW38" s="140">
        <v>58837</v>
      </c>
      <c r="AX38" s="140">
        <v>5270647</v>
      </c>
      <c r="AY38" s="140">
        <v>2013175</v>
      </c>
      <c r="AZ38" s="140">
        <v>2770654</v>
      </c>
      <c r="BA38" s="140">
        <v>245753</v>
      </c>
      <c r="BB38" s="140">
        <v>241065</v>
      </c>
      <c r="BC38" s="140">
        <v>2192845</v>
      </c>
      <c r="BD38" s="140">
        <v>1430</v>
      </c>
      <c r="BE38" s="140">
        <v>2353714</v>
      </c>
      <c r="BF38" s="140">
        <v>24099284</v>
      </c>
      <c r="BG38" s="140">
        <v>512963</v>
      </c>
      <c r="BH38" s="140">
        <v>512963</v>
      </c>
      <c r="BI38" s="140">
        <v>345870</v>
      </c>
      <c r="BJ38" s="140">
        <v>167093</v>
      </c>
      <c r="BK38" s="140">
        <v>0</v>
      </c>
      <c r="BL38" s="140">
        <v>0</v>
      </c>
      <c r="BM38" s="140">
        <v>0</v>
      </c>
      <c r="BN38" s="140">
        <v>0</v>
      </c>
      <c r="BO38" s="140">
        <v>1238624</v>
      </c>
      <c r="BP38" s="140">
        <v>206031</v>
      </c>
      <c r="BQ38" s="140">
        <v>125805</v>
      </c>
      <c r="BR38" s="140">
        <v>0</v>
      </c>
      <c r="BS38" s="140">
        <v>80226</v>
      </c>
      <c r="BT38" s="140">
        <v>0</v>
      </c>
      <c r="BU38" s="140">
        <v>240676</v>
      </c>
      <c r="BV38" s="140">
        <v>44796</v>
      </c>
      <c r="BW38" s="140">
        <v>195880</v>
      </c>
      <c r="BX38" s="140">
        <v>0</v>
      </c>
      <c r="BY38" s="140">
        <v>0</v>
      </c>
      <c r="BZ38" s="140">
        <v>791917</v>
      </c>
      <c r="CA38" s="140">
        <v>60374</v>
      </c>
      <c r="CB38" s="140">
        <v>697742</v>
      </c>
      <c r="CC38" s="140">
        <v>17541</v>
      </c>
      <c r="CD38" s="140">
        <v>16260</v>
      </c>
      <c r="CE38" s="140">
        <v>346087</v>
      </c>
      <c r="CF38" s="140">
        <v>0</v>
      </c>
      <c r="CG38" s="140">
        <v>3758</v>
      </c>
      <c r="CH38" s="140">
        <v>1755345</v>
      </c>
      <c r="CI38" s="140">
        <v>14910379</v>
      </c>
      <c r="CJ38" s="140">
        <v>14877391</v>
      </c>
      <c r="CK38" s="140">
        <v>361270</v>
      </c>
      <c r="CL38" s="140">
        <v>14458098</v>
      </c>
      <c r="CM38" s="140">
        <v>58023</v>
      </c>
      <c r="CN38" s="140">
        <v>0</v>
      </c>
      <c r="CO38" s="140">
        <v>32988</v>
      </c>
      <c r="CP38" s="140">
        <v>286567</v>
      </c>
      <c r="CQ38" s="140">
        <v>8586778</v>
      </c>
      <c r="CR38" s="140">
        <v>1101391</v>
      </c>
      <c r="CS38" s="140">
        <v>846676</v>
      </c>
      <c r="CT38" s="140">
        <v>75554</v>
      </c>
      <c r="CU38" s="140">
        <v>170480</v>
      </c>
      <c r="CV38" s="140">
        <v>8681</v>
      </c>
      <c r="CW38" s="140">
        <v>1362556</v>
      </c>
      <c r="CX38" s="140">
        <v>143073</v>
      </c>
      <c r="CY38" s="140">
        <v>1091245</v>
      </c>
      <c r="CZ38" s="140">
        <v>128238</v>
      </c>
      <c r="DA38" s="140">
        <v>58837</v>
      </c>
      <c r="DB38" s="140">
        <v>6062564</v>
      </c>
      <c r="DC38" s="140">
        <v>2073549</v>
      </c>
      <c r="DD38" s="140">
        <v>3468396</v>
      </c>
      <c r="DE38" s="140">
        <v>263294</v>
      </c>
      <c r="DF38" s="140">
        <v>257325</v>
      </c>
      <c r="DG38" s="140">
        <v>2538932</v>
      </c>
      <c r="DH38" s="140">
        <v>1430</v>
      </c>
      <c r="DI38" s="140">
        <v>2357472</v>
      </c>
      <c r="DJ38" s="140">
        <v>25854629</v>
      </c>
    </row>
    <row r="39" spans="1:114" ht="13.5" customHeight="1" x14ac:dyDescent="0.15">
      <c r="A39" s="138" t="s">
        <v>36</v>
      </c>
      <c r="B39" s="139" t="s">
        <v>422</v>
      </c>
      <c r="C39" s="138" t="s">
        <v>1</v>
      </c>
      <c r="D39" s="140">
        <v>31179888</v>
      </c>
      <c r="E39" s="140">
        <v>7625758</v>
      </c>
      <c r="F39" s="140">
        <v>240187</v>
      </c>
      <c r="G39" s="140">
        <v>2158</v>
      </c>
      <c r="H39" s="140">
        <v>2746600</v>
      </c>
      <c r="I39" s="140">
        <v>3869083</v>
      </c>
      <c r="J39" s="141" t="s">
        <v>390</v>
      </c>
      <c r="K39" s="140">
        <v>767730</v>
      </c>
      <c r="L39" s="140">
        <v>23554130</v>
      </c>
      <c r="M39" s="140">
        <v>4231971</v>
      </c>
      <c r="N39" s="140">
        <v>547426</v>
      </c>
      <c r="O39" s="140">
        <v>66255</v>
      </c>
      <c r="P39" s="140">
        <v>0</v>
      </c>
      <c r="Q39" s="140">
        <v>234100</v>
      </c>
      <c r="R39" s="140">
        <v>220868</v>
      </c>
      <c r="S39" s="141" t="s">
        <v>390</v>
      </c>
      <c r="T39" s="140">
        <v>26203</v>
      </c>
      <c r="U39" s="140">
        <v>3684545</v>
      </c>
      <c r="V39" s="140">
        <v>35411859</v>
      </c>
      <c r="W39" s="140">
        <v>8173184</v>
      </c>
      <c r="X39" s="140">
        <v>306442</v>
      </c>
      <c r="Y39" s="140">
        <v>2158</v>
      </c>
      <c r="Z39" s="140">
        <v>2980700</v>
      </c>
      <c r="AA39" s="140">
        <v>4089951</v>
      </c>
      <c r="AB39" s="141" t="s">
        <v>390</v>
      </c>
      <c r="AC39" s="140">
        <v>793933</v>
      </c>
      <c r="AD39" s="140">
        <v>27238675</v>
      </c>
      <c r="AE39" s="140">
        <v>2017180</v>
      </c>
      <c r="AF39" s="140">
        <v>2017180</v>
      </c>
      <c r="AG39" s="140">
        <v>2136</v>
      </c>
      <c r="AH39" s="140">
        <v>2000097</v>
      </c>
      <c r="AI39" s="140">
        <v>13717</v>
      </c>
      <c r="AJ39" s="140">
        <v>1230</v>
      </c>
      <c r="AK39" s="140">
        <v>0</v>
      </c>
      <c r="AL39" s="140">
        <v>2680031</v>
      </c>
      <c r="AM39" s="140">
        <v>20279521</v>
      </c>
      <c r="AN39" s="140">
        <v>5136648</v>
      </c>
      <c r="AO39" s="140">
        <v>1291949</v>
      </c>
      <c r="AP39" s="140">
        <v>2578295</v>
      </c>
      <c r="AQ39" s="140">
        <v>981003</v>
      </c>
      <c r="AR39" s="140">
        <v>285401</v>
      </c>
      <c r="AS39" s="140">
        <v>2004001</v>
      </c>
      <c r="AT39" s="140">
        <v>381825</v>
      </c>
      <c r="AU39" s="140">
        <v>1348119</v>
      </c>
      <c r="AV39" s="140">
        <v>274057</v>
      </c>
      <c r="AW39" s="140">
        <v>62295</v>
      </c>
      <c r="AX39" s="140">
        <v>13049563</v>
      </c>
      <c r="AY39" s="140">
        <v>4867605</v>
      </c>
      <c r="AZ39" s="140">
        <v>7593165</v>
      </c>
      <c r="BA39" s="140">
        <v>536523</v>
      </c>
      <c r="BB39" s="140">
        <v>52270</v>
      </c>
      <c r="BC39" s="140">
        <v>3101879</v>
      </c>
      <c r="BD39" s="140">
        <v>27014</v>
      </c>
      <c r="BE39" s="140">
        <v>3101277</v>
      </c>
      <c r="BF39" s="140">
        <v>25397978</v>
      </c>
      <c r="BG39" s="140">
        <v>480005</v>
      </c>
      <c r="BH39" s="140">
        <v>473035</v>
      </c>
      <c r="BI39" s="140">
        <v>0</v>
      </c>
      <c r="BJ39" s="140">
        <v>473035</v>
      </c>
      <c r="BK39" s="140">
        <v>0</v>
      </c>
      <c r="BL39" s="140">
        <v>0</v>
      </c>
      <c r="BM39" s="140">
        <v>6970</v>
      </c>
      <c r="BN39" s="140">
        <v>65887</v>
      </c>
      <c r="BO39" s="140">
        <v>1970597</v>
      </c>
      <c r="BP39" s="140">
        <v>591321</v>
      </c>
      <c r="BQ39" s="140">
        <v>394381</v>
      </c>
      <c r="BR39" s="140">
        <v>137184</v>
      </c>
      <c r="BS39" s="140">
        <v>59756</v>
      </c>
      <c r="BT39" s="140">
        <v>0</v>
      </c>
      <c r="BU39" s="140">
        <v>497102</v>
      </c>
      <c r="BV39" s="140">
        <v>31592</v>
      </c>
      <c r="BW39" s="140">
        <v>465120</v>
      </c>
      <c r="BX39" s="140">
        <v>390</v>
      </c>
      <c r="BY39" s="140">
        <v>0</v>
      </c>
      <c r="BZ39" s="140">
        <v>882174</v>
      </c>
      <c r="CA39" s="140">
        <v>132278</v>
      </c>
      <c r="CB39" s="140">
        <v>718341</v>
      </c>
      <c r="CC39" s="140">
        <v>17389</v>
      </c>
      <c r="CD39" s="140">
        <v>14166</v>
      </c>
      <c r="CE39" s="140">
        <v>1442656</v>
      </c>
      <c r="CF39" s="140">
        <v>0</v>
      </c>
      <c r="CG39" s="140">
        <v>272826</v>
      </c>
      <c r="CH39" s="140">
        <v>2723428</v>
      </c>
      <c r="CI39" s="140">
        <v>2497185</v>
      </c>
      <c r="CJ39" s="140">
        <v>2490215</v>
      </c>
      <c r="CK39" s="140">
        <v>2136</v>
      </c>
      <c r="CL39" s="140">
        <v>2473132</v>
      </c>
      <c r="CM39" s="140">
        <v>13717</v>
      </c>
      <c r="CN39" s="140">
        <v>1230</v>
      </c>
      <c r="CO39" s="140">
        <v>6970</v>
      </c>
      <c r="CP39" s="140">
        <v>2745918</v>
      </c>
      <c r="CQ39" s="140">
        <v>22250118</v>
      </c>
      <c r="CR39" s="140">
        <v>5727969</v>
      </c>
      <c r="CS39" s="140">
        <v>1686330</v>
      </c>
      <c r="CT39" s="140">
        <v>2715479</v>
      </c>
      <c r="CU39" s="140">
        <v>1040759</v>
      </c>
      <c r="CV39" s="140">
        <v>285401</v>
      </c>
      <c r="CW39" s="140">
        <v>2501103</v>
      </c>
      <c r="CX39" s="140">
        <v>413417</v>
      </c>
      <c r="CY39" s="140">
        <v>1813239</v>
      </c>
      <c r="CZ39" s="140">
        <v>274447</v>
      </c>
      <c r="DA39" s="140">
        <v>62295</v>
      </c>
      <c r="DB39" s="140">
        <v>13931737</v>
      </c>
      <c r="DC39" s="140">
        <v>4999883</v>
      </c>
      <c r="DD39" s="140">
        <v>8311506</v>
      </c>
      <c r="DE39" s="140">
        <v>553912</v>
      </c>
      <c r="DF39" s="140">
        <v>66436</v>
      </c>
      <c r="DG39" s="140">
        <v>4544535</v>
      </c>
      <c r="DH39" s="140">
        <v>27014</v>
      </c>
      <c r="DI39" s="140">
        <v>3374103</v>
      </c>
      <c r="DJ39" s="140">
        <v>28121406</v>
      </c>
    </row>
    <row r="40" spans="1:114" ht="13.5" customHeight="1" x14ac:dyDescent="0.15">
      <c r="A40" s="138" t="s">
        <v>37</v>
      </c>
      <c r="B40" s="139" t="s">
        <v>423</v>
      </c>
      <c r="C40" s="138" t="s">
        <v>1</v>
      </c>
      <c r="D40" s="140">
        <v>48195062</v>
      </c>
      <c r="E40" s="140">
        <v>19598734</v>
      </c>
      <c r="F40" s="140">
        <v>2963920</v>
      </c>
      <c r="G40" s="140">
        <v>76824</v>
      </c>
      <c r="H40" s="140">
        <v>8510806</v>
      </c>
      <c r="I40" s="140">
        <v>5772983</v>
      </c>
      <c r="J40" s="141" t="s">
        <v>390</v>
      </c>
      <c r="K40" s="140">
        <v>2274201</v>
      </c>
      <c r="L40" s="140">
        <v>28596328</v>
      </c>
      <c r="M40" s="140">
        <v>6332497</v>
      </c>
      <c r="N40" s="140">
        <v>949383</v>
      </c>
      <c r="O40" s="140">
        <v>297634</v>
      </c>
      <c r="P40" s="140">
        <v>4326</v>
      </c>
      <c r="Q40" s="140">
        <v>88560</v>
      </c>
      <c r="R40" s="140">
        <v>496025</v>
      </c>
      <c r="S40" s="141" t="s">
        <v>390</v>
      </c>
      <c r="T40" s="140">
        <v>62838</v>
      </c>
      <c r="U40" s="140">
        <v>5383114</v>
      </c>
      <c r="V40" s="140">
        <v>54527559</v>
      </c>
      <c r="W40" s="140">
        <v>20548117</v>
      </c>
      <c r="X40" s="140">
        <v>3261554</v>
      </c>
      <c r="Y40" s="140">
        <v>81150</v>
      </c>
      <c r="Z40" s="140">
        <v>8599366</v>
      </c>
      <c r="AA40" s="140">
        <v>6269008</v>
      </c>
      <c r="AB40" s="141" t="s">
        <v>390</v>
      </c>
      <c r="AC40" s="140">
        <v>2337039</v>
      </c>
      <c r="AD40" s="140">
        <v>33979442</v>
      </c>
      <c r="AE40" s="140">
        <v>12937527</v>
      </c>
      <c r="AF40" s="140">
        <v>12904225</v>
      </c>
      <c r="AG40" s="140">
        <v>2403</v>
      </c>
      <c r="AH40" s="140">
        <v>6477326</v>
      </c>
      <c r="AI40" s="140">
        <v>6421964</v>
      </c>
      <c r="AJ40" s="140">
        <v>2532</v>
      </c>
      <c r="AK40" s="140">
        <v>33302</v>
      </c>
      <c r="AL40" s="140">
        <v>227533</v>
      </c>
      <c r="AM40" s="140">
        <v>31401477</v>
      </c>
      <c r="AN40" s="140">
        <v>5769111</v>
      </c>
      <c r="AO40" s="140">
        <v>2477748</v>
      </c>
      <c r="AP40" s="140">
        <v>2766123</v>
      </c>
      <c r="AQ40" s="140">
        <v>436198</v>
      </c>
      <c r="AR40" s="140">
        <v>89042</v>
      </c>
      <c r="AS40" s="140">
        <v>4879498</v>
      </c>
      <c r="AT40" s="140">
        <v>582528</v>
      </c>
      <c r="AU40" s="140">
        <v>3827358</v>
      </c>
      <c r="AV40" s="140">
        <v>469612</v>
      </c>
      <c r="AW40" s="140">
        <v>153600</v>
      </c>
      <c r="AX40" s="140">
        <v>20586392</v>
      </c>
      <c r="AY40" s="140">
        <v>9934245</v>
      </c>
      <c r="AZ40" s="140">
        <v>9379222</v>
      </c>
      <c r="BA40" s="140">
        <v>590453</v>
      </c>
      <c r="BB40" s="140">
        <v>682472</v>
      </c>
      <c r="BC40" s="140">
        <v>3112061</v>
      </c>
      <c r="BD40" s="140">
        <v>12876</v>
      </c>
      <c r="BE40" s="140">
        <v>516464</v>
      </c>
      <c r="BF40" s="140">
        <v>44855468</v>
      </c>
      <c r="BG40" s="140">
        <v>1492493</v>
      </c>
      <c r="BH40" s="140">
        <v>1459770</v>
      </c>
      <c r="BI40" s="140">
        <v>34108</v>
      </c>
      <c r="BJ40" s="140">
        <v>1400032</v>
      </c>
      <c r="BK40" s="140">
        <v>25630</v>
      </c>
      <c r="BL40" s="140">
        <v>0</v>
      </c>
      <c r="BM40" s="140">
        <v>32723</v>
      </c>
      <c r="BN40" s="140">
        <v>36386</v>
      </c>
      <c r="BO40" s="140">
        <v>3903456</v>
      </c>
      <c r="BP40" s="140">
        <v>535855</v>
      </c>
      <c r="BQ40" s="140">
        <v>260310</v>
      </c>
      <c r="BR40" s="140">
        <v>139826</v>
      </c>
      <c r="BS40" s="140">
        <v>135719</v>
      </c>
      <c r="BT40" s="140">
        <v>0</v>
      </c>
      <c r="BU40" s="140">
        <v>1002507</v>
      </c>
      <c r="BV40" s="140">
        <v>92581</v>
      </c>
      <c r="BW40" s="140">
        <v>662789</v>
      </c>
      <c r="BX40" s="140">
        <v>247137</v>
      </c>
      <c r="BY40" s="140">
        <v>0</v>
      </c>
      <c r="BZ40" s="140">
        <v>2365094</v>
      </c>
      <c r="CA40" s="140">
        <v>1149173</v>
      </c>
      <c r="CB40" s="140">
        <v>986175</v>
      </c>
      <c r="CC40" s="140">
        <v>70521</v>
      </c>
      <c r="CD40" s="140">
        <v>159225</v>
      </c>
      <c r="CE40" s="140">
        <v>887648</v>
      </c>
      <c r="CF40" s="140">
        <v>0</v>
      </c>
      <c r="CG40" s="140">
        <v>12514</v>
      </c>
      <c r="CH40" s="140">
        <v>5408463</v>
      </c>
      <c r="CI40" s="140">
        <v>14430020</v>
      </c>
      <c r="CJ40" s="140">
        <v>14363995</v>
      </c>
      <c r="CK40" s="140">
        <v>36511</v>
      </c>
      <c r="CL40" s="140">
        <v>7877358</v>
      </c>
      <c r="CM40" s="140">
        <v>6447594</v>
      </c>
      <c r="CN40" s="140">
        <v>2532</v>
      </c>
      <c r="CO40" s="140">
        <v>66025</v>
      </c>
      <c r="CP40" s="140">
        <v>263919</v>
      </c>
      <c r="CQ40" s="140">
        <v>35304933</v>
      </c>
      <c r="CR40" s="140">
        <v>6304966</v>
      </c>
      <c r="CS40" s="140">
        <v>2738058</v>
      </c>
      <c r="CT40" s="140">
        <v>2905949</v>
      </c>
      <c r="CU40" s="140">
        <v>571917</v>
      </c>
      <c r="CV40" s="140">
        <v>89042</v>
      </c>
      <c r="CW40" s="140">
        <v>5882005</v>
      </c>
      <c r="CX40" s="140">
        <v>675109</v>
      </c>
      <c r="CY40" s="140">
        <v>4490147</v>
      </c>
      <c r="CZ40" s="140">
        <v>716749</v>
      </c>
      <c r="DA40" s="140">
        <v>153600</v>
      </c>
      <c r="DB40" s="140">
        <v>22951486</v>
      </c>
      <c r="DC40" s="140">
        <v>11083418</v>
      </c>
      <c r="DD40" s="140">
        <v>10365397</v>
      </c>
      <c r="DE40" s="140">
        <v>660974</v>
      </c>
      <c r="DF40" s="140">
        <v>841697</v>
      </c>
      <c r="DG40" s="140">
        <v>3999709</v>
      </c>
      <c r="DH40" s="140">
        <v>12876</v>
      </c>
      <c r="DI40" s="140">
        <v>528978</v>
      </c>
      <c r="DJ40" s="140">
        <v>50263931</v>
      </c>
    </row>
    <row r="41" spans="1:114" ht="13.5" customHeight="1" x14ac:dyDescent="0.15">
      <c r="A41" s="138" t="s">
        <v>38</v>
      </c>
      <c r="B41" s="139" t="s">
        <v>424</v>
      </c>
      <c r="C41" s="138" t="s">
        <v>1</v>
      </c>
      <c r="D41" s="140">
        <v>20892139</v>
      </c>
      <c r="E41" s="140">
        <v>5085345</v>
      </c>
      <c r="F41" s="140">
        <v>569478</v>
      </c>
      <c r="G41" s="140">
        <v>35374</v>
      </c>
      <c r="H41" s="140">
        <v>726199</v>
      </c>
      <c r="I41" s="140">
        <v>2383432</v>
      </c>
      <c r="J41" s="141" t="s">
        <v>390</v>
      </c>
      <c r="K41" s="140">
        <v>1370862</v>
      </c>
      <c r="L41" s="140">
        <v>15806794</v>
      </c>
      <c r="M41" s="140">
        <v>2685824</v>
      </c>
      <c r="N41" s="140">
        <v>348938</v>
      </c>
      <c r="O41" s="140">
        <v>15458</v>
      </c>
      <c r="P41" s="140">
        <v>825</v>
      </c>
      <c r="Q41" s="140">
        <v>55900</v>
      </c>
      <c r="R41" s="140">
        <v>255467</v>
      </c>
      <c r="S41" s="141" t="s">
        <v>390</v>
      </c>
      <c r="T41" s="140">
        <v>21288</v>
      </c>
      <c r="U41" s="140">
        <v>2336886</v>
      </c>
      <c r="V41" s="140">
        <v>23577963</v>
      </c>
      <c r="W41" s="140">
        <v>5434283</v>
      </c>
      <c r="X41" s="140">
        <v>584936</v>
      </c>
      <c r="Y41" s="140">
        <v>36199</v>
      </c>
      <c r="Z41" s="140">
        <v>782099</v>
      </c>
      <c r="AA41" s="140">
        <v>2638899</v>
      </c>
      <c r="AB41" s="141" t="s">
        <v>390</v>
      </c>
      <c r="AC41" s="140">
        <v>1392150</v>
      </c>
      <c r="AD41" s="140">
        <v>18143680</v>
      </c>
      <c r="AE41" s="140">
        <v>1204447</v>
      </c>
      <c r="AF41" s="140">
        <v>1202269</v>
      </c>
      <c r="AG41" s="140">
        <v>7897</v>
      </c>
      <c r="AH41" s="140">
        <v>1184726</v>
      </c>
      <c r="AI41" s="140">
        <v>1292</v>
      </c>
      <c r="AJ41" s="140">
        <v>8354</v>
      </c>
      <c r="AK41" s="140">
        <v>2178</v>
      </c>
      <c r="AL41" s="140">
        <v>0</v>
      </c>
      <c r="AM41" s="140">
        <v>16975939</v>
      </c>
      <c r="AN41" s="140">
        <v>4764699</v>
      </c>
      <c r="AO41" s="140">
        <v>1447350</v>
      </c>
      <c r="AP41" s="140">
        <v>2457035</v>
      </c>
      <c r="AQ41" s="140">
        <v>676520</v>
      </c>
      <c r="AR41" s="140">
        <v>183794</v>
      </c>
      <c r="AS41" s="140">
        <v>2354286</v>
      </c>
      <c r="AT41" s="140">
        <v>369826</v>
      </c>
      <c r="AU41" s="140">
        <v>1880039</v>
      </c>
      <c r="AV41" s="140">
        <v>104421</v>
      </c>
      <c r="AW41" s="140">
        <v>82114</v>
      </c>
      <c r="AX41" s="140">
        <v>9774840</v>
      </c>
      <c r="AY41" s="140">
        <v>4182212</v>
      </c>
      <c r="AZ41" s="140">
        <v>4702322</v>
      </c>
      <c r="BA41" s="140">
        <v>282961</v>
      </c>
      <c r="BB41" s="140">
        <v>607345</v>
      </c>
      <c r="BC41" s="140">
        <v>2199514</v>
      </c>
      <c r="BD41" s="140">
        <v>0</v>
      </c>
      <c r="BE41" s="140">
        <v>512239</v>
      </c>
      <c r="BF41" s="140">
        <v>18692625</v>
      </c>
      <c r="BG41" s="140">
        <v>48883</v>
      </c>
      <c r="BH41" s="140">
        <v>39533</v>
      </c>
      <c r="BI41" s="140">
        <v>0</v>
      </c>
      <c r="BJ41" s="140">
        <v>39533</v>
      </c>
      <c r="BK41" s="140">
        <v>0</v>
      </c>
      <c r="BL41" s="140">
        <v>0</v>
      </c>
      <c r="BM41" s="140">
        <v>9350</v>
      </c>
      <c r="BN41" s="140">
        <v>0</v>
      </c>
      <c r="BO41" s="140">
        <v>2295835</v>
      </c>
      <c r="BP41" s="140">
        <v>222853</v>
      </c>
      <c r="BQ41" s="140">
        <v>137983</v>
      </c>
      <c r="BR41" s="140">
        <v>0</v>
      </c>
      <c r="BS41" s="140">
        <v>84870</v>
      </c>
      <c r="BT41" s="140">
        <v>0</v>
      </c>
      <c r="BU41" s="140">
        <v>714827</v>
      </c>
      <c r="BV41" s="140">
        <v>10731</v>
      </c>
      <c r="BW41" s="140">
        <v>694478</v>
      </c>
      <c r="BX41" s="140">
        <v>9618</v>
      </c>
      <c r="BY41" s="140">
        <v>11550</v>
      </c>
      <c r="BZ41" s="140">
        <v>1346605</v>
      </c>
      <c r="CA41" s="140">
        <v>549677</v>
      </c>
      <c r="CB41" s="140">
        <v>628508</v>
      </c>
      <c r="CC41" s="140">
        <v>20110</v>
      </c>
      <c r="CD41" s="140">
        <v>148310</v>
      </c>
      <c r="CE41" s="140">
        <v>286709</v>
      </c>
      <c r="CF41" s="140">
        <v>0</v>
      </c>
      <c r="CG41" s="140">
        <v>54397</v>
      </c>
      <c r="CH41" s="140">
        <v>2399115</v>
      </c>
      <c r="CI41" s="140">
        <v>1253330</v>
      </c>
      <c r="CJ41" s="140">
        <v>1241802</v>
      </c>
      <c r="CK41" s="140">
        <v>7897</v>
      </c>
      <c r="CL41" s="140">
        <v>1224259</v>
      </c>
      <c r="CM41" s="140">
        <v>1292</v>
      </c>
      <c r="CN41" s="140">
        <v>8354</v>
      </c>
      <c r="CO41" s="140">
        <v>11528</v>
      </c>
      <c r="CP41" s="140">
        <v>0</v>
      </c>
      <c r="CQ41" s="140">
        <v>19271774</v>
      </c>
      <c r="CR41" s="140">
        <v>4987552</v>
      </c>
      <c r="CS41" s="140">
        <v>1585333</v>
      </c>
      <c r="CT41" s="140">
        <v>2457035</v>
      </c>
      <c r="CU41" s="140">
        <v>761390</v>
      </c>
      <c r="CV41" s="140">
        <v>183794</v>
      </c>
      <c r="CW41" s="140">
        <v>3069113</v>
      </c>
      <c r="CX41" s="140">
        <v>380557</v>
      </c>
      <c r="CY41" s="140">
        <v>2574517</v>
      </c>
      <c r="CZ41" s="140">
        <v>114039</v>
      </c>
      <c r="DA41" s="140">
        <v>93664</v>
      </c>
      <c r="DB41" s="140">
        <v>11121445</v>
      </c>
      <c r="DC41" s="140">
        <v>4731889</v>
      </c>
      <c r="DD41" s="140">
        <v>5330830</v>
      </c>
      <c r="DE41" s="140">
        <v>303071</v>
      </c>
      <c r="DF41" s="140">
        <v>755655</v>
      </c>
      <c r="DG41" s="140">
        <v>2486223</v>
      </c>
      <c r="DH41" s="140">
        <v>0</v>
      </c>
      <c r="DI41" s="140">
        <v>566636</v>
      </c>
      <c r="DJ41" s="140">
        <v>21091740</v>
      </c>
    </row>
    <row r="42" spans="1:114" ht="13.5" customHeight="1" x14ac:dyDescent="0.15">
      <c r="A42" s="138" t="s">
        <v>39</v>
      </c>
      <c r="B42" s="139" t="s">
        <v>425</v>
      </c>
      <c r="C42" s="138" t="s">
        <v>1</v>
      </c>
      <c r="D42" s="140">
        <v>14667163</v>
      </c>
      <c r="E42" s="140">
        <v>1561463</v>
      </c>
      <c r="F42" s="140">
        <v>0</v>
      </c>
      <c r="G42" s="140">
        <v>18508</v>
      </c>
      <c r="H42" s="140">
        <v>570768</v>
      </c>
      <c r="I42" s="140">
        <v>652857</v>
      </c>
      <c r="J42" s="141" t="s">
        <v>390</v>
      </c>
      <c r="K42" s="140">
        <v>319330</v>
      </c>
      <c r="L42" s="140">
        <v>13105700</v>
      </c>
      <c r="M42" s="140">
        <v>3644095</v>
      </c>
      <c r="N42" s="140">
        <v>410324</v>
      </c>
      <c r="O42" s="140">
        <v>2309</v>
      </c>
      <c r="P42" s="140">
        <v>5022</v>
      </c>
      <c r="Q42" s="140">
        <v>42700</v>
      </c>
      <c r="R42" s="140">
        <v>336394</v>
      </c>
      <c r="S42" s="141" t="s">
        <v>390</v>
      </c>
      <c r="T42" s="140">
        <v>23899</v>
      </c>
      <c r="U42" s="140">
        <v>3233771</v>
      </c>
      <c r="V42" s="140">
        <v>18311258</v>
      </c>
      <c r="W42" s="140">
        <v>1971787</v>
      </c>
      <c r="X42" s="140">
        <v>2309</v>
      </c>
      <c r="Y42" s="140">
        <v>23530</v>
      </c>
      <c r="Z42" s="140">
        <v>613468</v>
      </c>
      <c r="AA42" s="140">
        <v>989251</v>
      </c>
      <c r="AB42" s="141" t="s">
        <v>390</v>
      </c>
      <c r="AC42" s="140">
        <v>343229</v>
      </c>
      <c r="AD42" s="140">
        <v>16339471</v>
      </c>
      <c r="AE42" s="140">
        <v>579871</v>
      </c>
      <c r="AF42" s="140">
        <v>569426</v>
      </c>
      <c r="AG42" s="140">
        <v>0</v>
      </c>
      <c r="AH42" s="140">
        <v>527670</v>
      </c>
      <c r="AI42" s="140">
        <v>0</v>
      </c>
      <c r="AJ42" s="140">
        <v>41756</v>
      </c>
      <c r="AK42" s="140">
        <v>10445</v>
      </c>
      <c r="AL42" s="140">
        <v>169312</v>
      </c>
      <c r="AM42" s="140">
        <v>10307338</v>
      </c>
      <c r="AN42" s="140">
        <v>4009995</v>
      </c>
      <c r="AO42" s="140">
        <v>1576277</v>
      </c>
      <c r="AP42" s="140">
        <v>1756057</v>
      </c>
      <c r="AQ42" s="140">
        <v>663263</v>
      </c>
      <c r="AR42" s="140">
        <v>14398</v>
      </c>
      <c r="AS42" s="140">
        <v>2372805</v>
      </c>
      <c r="AT42" s="140">
        <v>721550</v>
      </c>
      <c r="AU42" s="140">
        <v>1457984</v>
      </c>
      <c r="AV42" s="140">
        <v>193271</v>
      </c>
      <c r="AW42" s="140">
        <v>163146</v>
      </c>
      <c r="AX42" s="140">
        <v>3742924</v>
      </c>
      <c r="AY42" s="140">
        <v>859354</v>
      </c>
      <c r="AZ42" s="140">
        <v>1956656</v>
      </c>
      <c r="BA42" s="140">
        <v>853458</v>
      </c>
      <c r="BB42" s="140">
        <v>73456</v>
      </c>
      <c r="BC42" s="140">
        <v>3228967</v>
      </c>
      <c r="BD42" s="140">
        <v>18468</v>
      </c>
      <c r="BE42" s="140">
        <v>381675</v>
      </c>
      <c r="BF42" s="140">
        <v>11268884</v>
      </c>
      <c r="BG42" s="140">
        <v>653753</v>
      </c>
      <c r="BH42" s="140">
        <v>626715</v>
      </c>
      <c r="BI42" s="140">
        <v>0</v>
      </c>
      <c r="BJ42" s="140">
        <v>592620</v>
      </c>
      <c r="BK42" s="140">
        <v>0</v>
      </c>
      <c r="BL42" s="140">
        <v>34095</v>
      </c>
      <c r="BM42" s="140">
        <v>27038</v>
      </c>
      <c r="BN42" s="140">
        <v>69770</v>
      </c>
      <c r="BO42" s="140">
        <v>1820604</v>
      </c>
      <c r="BP42" s="140">
        <v>401494</v>
      </c>
      <c r="BQ42" s="140">
        <v>284963</v>
      </c>
      <c r="BR42" s="140">
        <v>0</v>
      </c>
      <c r="BS42" s="140">
        <v>116531</v>
      </c>
      <c r="BT42" s="140">
        <v>0</v>
      </c>
      <c r="BU42" s="140">
        <v>853637</v>
      </c>
      <c r="BV42" s="140">
        <v>1290</v>
      </c>
      <c r="BW42" s="140">
        <v>847455</v>
      </c>
      <c r="BX42" s="140">
        <v>4892</v>
      </c>
      <c r="BY42" s="140">
        <v>0</v>
      </c>
      <c r="BZ42" s="140">
        <v>564593</v>
      </c>
      <c r="CA42" s="140">
        <v>94466</v>
      </c>
      <c r="CB42" s="140">
        <v>377790</v>
      </c>
      <c r="CC42" s="140">
        <v>22777</v>
      </c>
      <c r="CD42" s="140">
        <v>69560</v>
      </c>
      <c r="CE42" s="140">
        <v>971073</v>
      </c>
      <c r="CF42" s="140">
        <v>880</v>
      </c>
      <c r="CG42" s="140">
        <v>128895</v>
      </c>
      <c r="CH42" s="140">
        <v>2603252</v>
      </c>
      <c r="CI42" s="140">
        <v>1233624</v>
      </c>
      <c r="CJ42" s="140">
        <v>1196141</v>
      </c>
      <c r="CK42" s="140">
        <v>0</v>
      </c>
      <c r="CL42" s="140">
        <v>1120290</v>
      </c>
      <c r="CM42" s="140">
        <v>0</v>
      </c>
      <c r="CN42" s="140">
        <v>75851</v>
      </c>
      <c r="CO42" s="140">
        <v>37483</v>
      </c>
      <c r="CP42" s="140">
        <v>239082</v>
      </c>
      <c r="CQ42" s="140">
        <v>12127942</v>
      </c>
      <c r="CR42" s="140">
        <v>4411489</v>
      </c>
      <c r="CS42" s="140">
        <v>1861240</v>
      </c>
      <c r="CT42" s="140">
        <v>1756057</v>
      </c>
      <c r="CU42" s="140">
        <v>779794</v>
      </c>
      <c r="CV42" s="140">
        <v>14398</v>
      </c>
      <c r="CW42" s="140">
        <v>3226442</v>
      </c>
      <c r="CX42" s="140">
        <v>722840</v>
      </c>
      <c r="CY42" s="140">
        <v>2305439</v>
      </c>
      <c r="CZ42" s="140">
        <v>198163</v>
      </c>
      <c r="DA42" s="140">
        <v>163146</v>
      </c>
      <c r="DB42" s="140">
        <v>4307517</v>
      </c>
      <c r="DC42" s="140">
        <v>953820</v>
      </c>
      <c r="DD42" s="140">
        <v>2334446</v>
      </c>
      <c r="DE42" s="140">
        <v>876235</v>
      </c>
      <c r="DF42" s="140">
        <v>143016</v>
      </c>
      <c r="DG42" s="140">
        <v>4200040</v>
      </c>
      <c r="DH42" s="140">
        <v>19348</v>
      </c>
      <c r="DI42" s="140">
        <v>510570</v>
      </c>
      <c r="DJ42" s="140">
        <v>13872136</v>
      </c>
    </row>
    <row r="43" spans="1:114" ht="13.5" customHeight="1" x14ac:dyDescent="0.15">
      <c r="A43" s="138" t="s">
        <v>40</v>
      </c>
      <c r="B43" s="139" t="s">
        <v>426</v>
      </c>
      <c r="C43" s="138" t="s">
        <v>1</v>
      </c>
      <c r="D43" s="140">
        <v>13568150</v>
      </c>
      <c r="E43" s="140">
        <v>3512018</v>
      </c>
      <c r="F43" s="140">
        <v>0</v>
      </c>
      <c r="G43" s="140">
        <v>1039</v>
      </c>
      <c r="H43" s="140">
        <v>769600</v>
      </c>
      <c r="I43" s="140">
        <v>2181431</v>
      </c>
      <c r="J43" s="141" t="s">
        <v>390</v>
      </c>
      <c r="K43" s="140">
        <v>559948</v>
      </c>
      <c r="L43" s="140">
        <v>10056132</v>
      </c>
      <c r="M43" s="140">
        <v>2378540</v>
      </c>
      <c r="N43" s="140">
        <v>891696</v>
      </c>
      <c r="O43" s="140">
        <v>0</v>
      </c>
      <c r="P43" s="140">
        <v>0</v>
      </c>
      <c r="Q43" s="140">
        <v>107000</v>
      </c>
      <c r="R43" s="140">
        <v>691646</v>
      </c>
      <c r="S43" s="141" t="s">
        <v>390</v>
      </c>
      <c r="T43" s="140">
        <v>93050</v>
      </c>
      <c r="U43" s="140">
        <v>1486844</v>
      </c>
      <c r="V43" s="140">
        <v>15946690</v>
      </c>
      <c r="W43" s="140">
        <v>4403714</v>
      </c>
      <c r="X43" s="140">
        <v>0</v>
      </c>
      <c r="Y43" s="140">
        <v>1039</v>
      </c>
      <c r="Z43" s="140">
        <v>876600</v>
      </c>
      <c r="AA43" s="140">
        <v>2873077</v>
      </c>
      <c r="AB43" s="141" t="s">
        <v>390</v>
      </c>
      <c r="AC43" s="140">
        <v>652998</v>
      </c>
      <c r="AD43" s="140">
        <v>11542976</v>
      </c>
      <c r="AE43" s="140">
        <v>927374</v>
      </c>
      <c r="AF43" s="140">
        <v>908445</v>
      </c>
      <c r="AG43" s="140">
        <v>2596</v>
      </c>
      <c r="AH43" s="140">
        <v>192778</v>
      </c>
      <c r="AI43" s="140">
        <v>710431</v>
      </c>
      <c r="AJ43" s="140">
        <v>2640</v>
      </c>
      <c r="AK43" s="140">
        <v>18929</v>
      </c>
      <c r="AL43" s="140">
        <v>168217</v>
      </c>
      <c r="AM43" s="140">
        <v>10320766</v>
      </c>
      <c r="AN43" s="140">
        <v>2845574</v>
      </c>
      <c r="AO43" s="140">
        <v>905317</v>
      </c>
      <c r="AP43" s="140">
        <v>1530362</v>
      </c>
      <c r="AQ43" s="140">
        <v>329911</v>
      </c>
      <c r="AR43" s="140">
        <v>79984</v>
      </c>
      <c r="AS43" s="140">
        <v>1070009</v>
      </c>
      <c r="AT43" s="140">
        <v>474634</v>
      </c>
      <c r="AU43" s="140">
        <v>485274</v>
      </c>
      <c r="AV43" s="140">
        <v>110101</v>
      </c>
      <c r="AW43" s="140">
        <v>64742</v>
      </c>
      <c r="AX43" s="140">
        <v>6340441</v>
      </c>
      <c r="AY43" s="140">
        <v>2757659</v>
      </c>
      <c r="AZ43" s="140">
        <v>3082170</v>
      </c>
      <c r="BA43" s="140">
        <v>428360</v>
      </c>
      <c r="BB43" s="140">
        <v>72252</v>
      </c>
      <c r="BC43" s="140">
        <v>2058754</v>
      </c>
      <c r="BD43" s="140">
        <v>0</v>
      </c>
      <c r="BE43" s="140">
        <v>93039</v>
      </c>
      <c r="BF43" s="140">
        <v>11341179</v>
      </c>
      <c r="BG43" s="140">
        <v>71790</v>
      </c>
      <c r="BH43" s="140">
        <v>71790</v>
      </c>
      <c r="BI43" s="140">
        <v>0</v>
      </c>
      <c r="BJ43" s="140">
        <v>49889</v>
      </c>
      <c r="BK43" s="140">
        <v>17683</v>
      </c>
      <c r="BL43" s="140">
        <v>4218</v>
      </c>
      <c r="BM43" s="140">
        <v>0</v>
      </c>
      <c r="BN43" s="140">
        <v>24430</v>
      </c>
      <c r="BO43" s="140">
        <v>1713129</v>
      </c>
      <c r="BP43" s="140">
        <v>443253</v>
      </c>
      <c r="BQ43" s="140">
        <v>205326</v>
      </c>
      <c r="BR43" s="140">
        <v>196834</v>
      </c>
      <c r="BS43" s="140">
        <v>39476</v>
      </c>
      <c r="BT43" s="140">
        <v>1617</v>
      </c>
      <c r="BU43" s="140">
        <v>461950</v>
      </c>
      <c r="BV43" s="140">
        <v>157129</v>
      </c>
      <c r="BW43" s="140">
        <v>282641</v>
      </c>
      <c r="BX43" s="140">
        <v>22180</v>
      </c>
      <c r="BY43" s="140">
        <v>14048</v>
      </c>
      <c r="BZ43" s="140">
        <v>793878</v>
      </c>
      <c r="CA43" s="140">
        <v>260960</v>
      </c>
      <c r="CB43" s="140">
        <v>349250</v>
      </c>
      <c r="CC43" s="140">
        <v>140462</v>
      </c>
      <c r="CD43" s="140">
        <v>43206</v>
      </c>
      <c r="CE43" s="140">
        <v>516028</v>
      </c>
      <c r="CF43" s="140">
        <v>0</v>
      </c>
      <c r="CG43" s="140">
        <v>53163</v>
      </c>
      <c r="CH43" s="140">
        <v>1838082</v>
      </c>
      <c r="CI43" s="140">
        <v>999164</v>
      </c>
      <c r="CJ43" s="140">
        <v>980235</v>
      </c>
      <c r="CK43" s="140">
        <v>2596</v>
      </c>
      <c r="CL43" s="140">
        <v>242667</v>
      </c>
      <c r="CM43" s="140">
        <v>728114</v>
      </c>
      <c r="CN43" s="140">
        <v>6858</v>
      </c>
      <c r="CO43" s="140">
        <v>18929</v>
      </c>
      <c r="CP43" s="140">
        <v>192647</v>
      </c>
      <c r="CQ43" s="140">
        <v>12033895</v>
      </c>
      <c r="CR43" s="140">
        <v>3288827</v>
      </c>
      <c r="CS43" s="140">
        <v>1110643</v>
      </c>
      <c r="CT43" s="140">
        <v>1727196</v>
      </c>
      <c r="CU43" s="140">
        <v>369387</v>
      </c>
      <c r="CV43" s="140">
        <v>81601</v>
      </c>
      <c r="CW43" s="140">
        <v>1531959</v>
      </c>
      <c r="CX43" s="140">
        <v>631763</v>
      </c>
      <c r="CY43" s="140">
        <v>767915</v>
      </c>
      <c r="CZ43" s="140">
        <v>132281</v>
      </c>
      <c r="DA43" s="140">
        <v>78790</v>
      </c>
      <c r="DB43" s="140">
        <v>7134319</v>
      </c>
      <c r="DC43" s="140">
        <v>3018619</v>
      </c>
      <c r="DD43" s="140">
        <v>3431420</v>
      </c>
      <c r="DE43" s="140">
        <v>568822</v>
      </c>
      <c r="DF43" s="140">
        <v>115458</v>
      </c>
      <c r="DG43" s="140">
        <v>2574782</v>
      </c>
      <c r="DH43" s="140">
        <v>0</v>
      </c>
      <c r="DI43" s="140">
        <v>146202</v>
      </c>
      <c r="DJ43" s="140">
        <v>13179261</v>
      </c>
    </row>
    <row r="44" spans="1:114" ht="13.5" customHeight="1" x14ac:dyDescent="0.15">
      <c r="A44" s="138" t="s">
        <v>41</v>
      </c>
      <c r="B44" s="139" t="s">
        <v>427</v>
      </c>
      <c r="C44" s="138" t="s">
        <v>1</v>
      </c>
      <c r="D44" s="140">
        <v>18776200</v>
      </c>
      <c r="E44" s="140">
        <v>4122258</v>
      </c>
      <c r="F44" s="140">
        <v>209650</v>
      </c>
      <c r="G44" s="140">
        <v>1976</v>
      </c>
      <c r="H44" s="140">
        <v>941500</v>
      </c>
      <c r="I44" s="140">
        <v>2125676</v>
      </c>
      <c r="J44" s="141" t="s">
        <v>390</v>
      </c>
      <c r="K44" s="140">
        <v>843456</v>
      </c>
      <c r="L44" s="140">
        <v>14653942</v>
      </c>
      <c r="M44" s="140">
        <v>2864622</v>
      </c>
      <c r="N44" s="140">
        <v>496195</v>
      </c>
      <c r="O44" s="140">
        <v>109583</v>
      </c>
      <c r="P44" s="140">
        <v>27183</v>
      </c>
      <c r="Q44" s="140">
        <v>196600</v>
      </c>
      <c r="R44" s="140">
        <v>156426</v>
      </c>
      <c r="S44" s="141" t="s">
        <v>390</v>
      </c>
      <c r="T44" s="140">
        <v>6403</v>
      </c>
      <c r="U44" s="140">
        <v>2368427</v>
      </c>
      <c r="V44" s="140">
        <v>21640822</v>
      </c>
      <c r="W44" s="140">
        <v>4618453</v>
      </c>
      <c r="X44" s="140">
        <v>319233</v>
      </c>
      <c r="Y44" s="140">
        <v>29159</v>
      </c>
      <c r="Z44" s="140">
        <v>1138100</v>
      </c>
      <c r="AA44" s="140">
        <v>2282102</v>
      </c>
      <c r="AB44" s="141" t="s">
        <v>390</v>
      </c>
      <c r="AC44" s="140">
        <v>849859</v>
      </c>
      <c r="AD44" s="140">
        <v>17022369</v>
      </c>
      <c r="AE44" s="140">
        <v>2483647</v>
      </c>
      <c r="AF44" s="140">
        <v>2479489</v>
      </c>
      <c r="AG44" s="140">
        <v>184668</v>
      </c>
      <c r="AH44" s="140">
        <v>1962746</v>
      </c>
      <c r="AI44" s="140">
        <v>327042</v>
      </c>
      <c r="AJ44" s="140">
        <v>5033</v>
      </c>
      <c r="AK44" s="140">
        <v>4158</v>
      </c>
      <c r="AL44" s="140">
        <v>7909</v>
      </c>
      <c r="AM44" s="140">
        <v>15080267</v>
      </c>
      <c r="AN44" s="140">
        <v>2500207</v>
      </c>
      <c r="AO44" s="140">
        <v>1346571</v>
      </c>
      <c r="AP44" s="140">
        <v>1045418</v>
      </c>
      <c r="AQ44" s="140">
        <v>94978</v>
      </c>
      <c r="AR44" s="140">
        <v>13240</v>
      </c>
      <c r="AS44" s="140">
        <v>2511524</v>
      </c>
      <c r="AT44" s="140">
        <v>274390</v>
      </c>
      <c r="AU44" s="140">
        <v>1856060</v>
      </c>
      <c r="AV44" s="140">
        <v>381074</v>
      </c>
      <c r="AW44" s="140">
        <v>19962</v>
      </c>
      <c r="AX44" s="140">
        <v>10041484</v>
      </c>
      <c r="AY44" s="140">
        <v>4386865</v>
      </c>
      <c r="AZ44" s="140">
        <v>4294244</v>
      </c>
      <c r="BA44" s="140">
        <v>1220471</v>
      </c>
      <c r="BB44" s="140">
        <v>139904</v>
      </c>
      <c r="BC44" s="140">
        <v>957665</v>
      </c>
      <c r="BD44" s="140">
        <v>7090</v>
      </c>
      <c r="BE44" s="140">
        <v>246712</v>
      </c>
      <c r="BF44" s="140">
        <v>17810626</v>
      </c>
      <c r="BG44" s="140">
        <v>279164</v>
      </c>
      <c r="BH44" s="140">
        <v>279164</v>
      </c>
      <c r="BI44" s="140">
        <v>4661</v>
      </c>
      <c r="BJ44" s="140">
        <v>273784</v>
      </c>
      <c r="BK44" s="140">
        <v>0</v>
      </c>
      <c r="BL44" s="140">
        <v>719</v>
      </c>
      <c r="BM44" s="140">
        <v>0</v>
      </c>
      <c r="BN44" s="140">
        <v>0</v>
      </c>
      <c r="BO44" s="140">
        <v>1229217</v>
      </c>
      <c r="BP44" s="140">
        <v>175599</v>
      </c>
      <c r="BQ44" s="140">
        <v>175599</v>
      </c>
      <c r="BR44" s="140">
        <v>0</v>
      </c>
      <c r="BS44" s="140">
        <v>0</v>
      </c>
      <c r="BT44" s="140">
        <v>0</v>
      </c>
      <c r="BU44" s="140">
        <v>521513</v>
      </c>
      <c r="BV44" s="140">
        <v>93630</v>
      </c>
      <c r="BW44" s="140">
        <v>427883</v>
      </c>
      <c r="BX44" s="140">
        <v>0</v>
      </c>
      <c r="BY44" s="140">
        <v>5136</v>
      </c>
      <c r="BZ44" s="140">
        <v>526969</v>
      </c>
      <c r="CA44" s="140">
        <v>154502</v>
      </c>
      <c r="CB44" s="140">
        <v>345393</v>
      </c>
      <c r="CC44" s="140">
        <v>20745</v>
      </c>
      <c r="CD44" s="140">
        <v>6329</v>
      </c>
      <c r="CE44" s="140">
        <v>940908</v>
      </c>
      <c r="CF44" s="140">
        <v>0</v>
      </c>
      <c r="CG44" s="140">
        <v>415333</v>
      </c>
      <c r="CH44" s="140">
        <v>1923714</v>
      </c>
      <c r="CI44" s="140">
        <v>2762811</v>
      </c>
      <c r="CJ44" s="140">
        <v>2758653</v>
      </c>
      <c r="CK44" s="140">
        <v>189329</v>
      </c>
      <c r="CL44" s="140">
        <v>2236530</v>
      </c>
      <c r="CM44" s="140">
        <v>327042</v>
      </c>
      <c r="CN44" s="140">
        <v>5752</v>
      </c>
      <c r="CO44" s="140">
        <v>4158</v>
      </c>
      <c r="CP44" s="140">
        <v>7909</v>
      </c>
      <c r="CQ44" s="140">
        <v>16309484</v>
      </c>
      <c r="CR44" s="140">
        <v>2675806</v>
      </c>
      <c r="CS44" s="140">
        <v>1522170</v>
      </c>
      <c r="CT44" s="140">
        <v>1045418</v>
      </c>
      <c r="CU44" s="140">
        <v>94978</v>
      </c>
      <c r="CV44" s="140">
        <v>13240</v>
      </c>
      <c r="CW44" s="140">
        <v>3033037</v>
      </c>
      <c r="CX44" s="140">
        <v>368020</v>
      </c>
      <c r="CY44" s="140">
        <v>2283943</v>
      </c>
      <c r="CZ44" s="140">
        <v>381074</v>
      </c>
      <c r="DA44" s="140">
        <v>25098</v>
      </c>
      <c r="DB44" s="140">
        <v>10568453</v>
      </c>
      <c r="DC44" s="140">
        <v>4541367</v>
      </c>
      <c r="DD44" s="140">
        <v>4639637</v>
      </c>
      <c r="DE44" s="140">
        <v>1241216</v>
      </c>
      <c r="DF44" s="140">
        <v>146233</v>
      </c>
      <c r="DG44" s="140">
        <v>1898573</v>
      </c>
      <c r="DH44" s="140">
        <v>7090</v>
      </c>
      <c r="DI44" s="140">
        <v>662045</v>
      </c>
      <c r="DJ44" s="140">
        <v>19734340</v>
      </c>
    </row>
    <row r="45" spans="1:114" ht="13.5" customHeight="1" x14ac:dyDescent="0.15">
      <c r="A45" s="138" t="s">
        <v>42</v>
      </c>
      <c r="B45" s="139" t="s">
        <v>428</v>
      </c>
      <c r="C45" s="138" t="s">
        <v>1</v>
      </c>
      <c r="D45" s="140">
        <v>10002292</v>
      </c>
      <c r="E45" s="140">
        <v>3158144</v>
      </c>
      <c r="F45" s="140">
        <v>56</v>
      </c>
      <c r="G45" s="140">
        <v>913</v>
      </c>
      <c r="H45" s="140">
        <v>848200</v>
      </c>
      <c r="I45" s="140">
        <v>1207853</v>
      </c>
      <c r="J45" s="141" t="s">
        <v>390</v>
      </c>
      <c r="K45" s="140">
        <v>1101122</v>
      </c>
      <c r="L45" s="140">
        <v>6844148</v>
      </c>
      <c r="M45" s="140">
        <v>2229201</v>
      </c>
      <c r="N45" s="140">
        <v>365267</v>
      </c>
      <c r="O45" s="140">
        <v>8419</v>
      </c>
      <c r="P45" s="140">
        <v>9860</v>
      </c>
      <c r="Q45" s="140">
        <v>156769</v>
      </c>
      <c r="R45" s="140">
        <v>109110</v>
      </c>
      <c r="S45" s="141" t="s">
        <v>390</v>
      </c>
      <c r="T45" s="140">
        <v>81109</v>
      </c>
      <c r="U45" s="140">
        <v>1863934</v>
      </c>
      <c r="V45" s="140">
        <v>12231493</v>
      </c>
      <c r="W45" s="140">
        <v>3523411</v>
      </c>
      <c r="X45" s="140">
        <v>8475</v>
      </c>
      <c r="Y45" s="140">
        <v>10773</v>
      </c>
      <c r="Z45" s="140">
        <v>1004969</v>
      </c>
      <c r="AA45" s="140">
        <v>1316963</v>
      </c>
      <c r="AB45" s="141" t="s">
        <v>390</v>
      </c>
      <c r="AC45" s="140">
        <v>1182231</v>
      </c>
      <c r="AD45" s="140">
        <v>8708082</v>
      </c>
      <c r="AE45" s="140">
        <v>1128585</v>
      </c>
      <c r="AF45" s="140">
        <v>1128585</v>
      </c>
      <c r="AG45" s="140">
        <v>1266</v>
      </c>
      <c r="AH45" s="140">
        <v>713057</v>
      </c>
      <c r="AI45" s="140">
        <v>414262</v>
      </c>
      <c r="AJ45" s="140">
        <v>0</v>
      </c>
      <c r="AK45" s="140">
        <v>0</v>
      </c>
      <c r="AL45" s="140">
        <v>185956</v>
      </c>
      <c r="AM45" s="140">
        <v>5651222</v>
      </c>
      <c r="AN45" s="140">
        <v>2036629</v>
      </c>
      <c r="AO45" s="140">
        <v>779321</v>
      </c>
      <c r="AP45" s="140">
        <v>994843</v>
      </c>
      <c r="AQ45" s="140">
        <v>220540</v>
      </c>
      <c r="AR45" s="140">
        <v>41925</v>
      </c>
      <c r="AS45" s="140">
        <v>524925</v>
      </c>
      <c r="AT45" s="140">
        <v>134683</v>
      </c>
      <c r="AU45" s="140">
        <v>320283</v>
      </c>
      <c r="AV45" s="140">
        <v>69959</v>
      </c>
      <c r="AW45" s="140">
        <v>43966</v>
      </c>
      <c r="AX45" s="140">
        <v>3041855</v>
      </c>
      <c r="AY45" s="140">
        <v>1630276</v>
      </c>
      <c r="AZ45" s="140">
        <v>1182810</v>
      </c>
      <c r="BA45" s="140">
        <v>172300</v>
      </c>
      <c r="BB45" s="140">
        <v>56469</v>
      </c>
      <c r="BC45" s="140">
        <v>2627853</v>
      </c>
      <c r="BD45" s="140">
        <v>3847</v>
      </c>
      <c r="BE45" s="140">
        <v>408676</v>
      </c>
      <c r="BF45" s="140">
        <v>7188483</v>
      </c>
      <c r="BG45" s="140">
        <v>218699</v>
      </c>
      <c r="BH45" s="140">
        <v>218699</v>
      </c>
      <c r="BI45" s="140">
        <v>0</v>
      </c>
      <c r="BJ45" s="140">
        <v>218699</v>
      </c>
      <c r="BK45" s="140">
        <v>0</v>
      </c>
      <c r="BL45" s="140">
        <v>0</v>
      </c>
      <c r="BM45" s="140">
        <v>0</v>
      </c>
      <c r="BN45" s="140">
        <v>8531</v>
      </c>
      <c r="BO45" s="140">
        <v>1275118</v>
      </c>
      <c r="BP45" s="140">
        <v>108686</v>
      </c>
      <c r="BQ45" s="140">
        <v>84661</v>
      </c>
      <c r="BR45" s="140">
        <v>0</v>
      </c>
      <c r="BS45" s="140">
        <v>17264</v>
      </c>
      <c r="BT45" s="140">
        <v>6761</v>
      </c>
      <c r="BU45" s="140">
        <v>416344</v>
      </c>
      <c r="BV45" s="140">
        <v>2919</v>
      </c>
      <c r="BW45" s="140">
        <v>330845</v>
      </c>
      <c r="BX45" s="140">
        <v>82580</v>
      </c>
      <c r="BY45" s="140">
        <v>0</v>
      </c>
      <c r="BZ45" s="140">
        <v>749922</v>
      </c>
      <c r="CA45" s="140">
        <v>23550</v>
      </c>
      <c r="CB45" s="140">
        <v>720157</v>
      </c>
      <c r="CC45" s="140">
        <v>2112</v>
      </c>
      <c r="CD45" s="140">
        <v>4103</v>
      </c>
      <c r="CE45" s="140">
        <v>653150</v>
      </c>
      <c r="CF45" s="140">
        <v>166</v>
      </c>
      <c r="CG45" s="140">
        <v>73703</v>
      </c>
      <c r="CH45" s="140">
        <v>1567520</v>
      </c>
      <c r="CI45" s="140">
        <v>1347284</v>
      </c>
      <c r="CJ45" s="140">
        <v>1347284</v>
      </c>
      <c r="CK45" s="140">
        <v>1266</v>
      </c>
      <c r="CL45" s="140">
        <v>931756</v>
      </c>
      <c r="CM45" s="140">
        <v>414262</v>
      </c>
      <c r="CN45" s="140">
        <v>0</v>
      </c>
      <c r="CO45" s="140">
        <v>0</v>
      </c>
      <c r="CP45" s="140">
        <v>194487</v>
      </c>
      <c r="CQ45" s="140">
        <v>6926340</v>
      </c>
      <c r="CR45" s="140">
        <v>2145315</v>
      </c>
      <c r="CS45" s="140">
        <v>863982</v>
      </c>
      <c r="CT45" s="140">
        <v>994843</v>
      </c>
      <c r="CU45" s="140">
        <v>237804</v>
      </c>
      <c r="CV45" s="140">
        <v>48686</v>
      </c>
      <c r="CW45" s="140">
        <v>941269</v>
      </c>
      <c r="CX45" s="140">
        <v>137602</v>
      </c>
      <c r="CY45" s="140">
        <v>651128</v>
      </c>
      <c r="CZ45" s="140">
        <v>152539</v>
      </c>
      <c r="DA45" s="140">
        <v>43966</v>
      </c>
      <c r="DB45" s="140">
        <v>3791777</v>
      </c>
      <c r="DC45" s="140">
        <v>1653826</v>
      </c>
      <c r="DD45" s="140">
        <v>1902967</v>
      </c>
      <c r="DE45" s="140">
        <v>174412</v>
      </c>
      <c r="DF45" s="140">
        <v>60572</v>
      </c>
      <c r="DG45" s="140">
        <v>3281003</v>
      </c>
      <c r="DH45" s="140">
        <v>4013</v>
      </c>
      <c r="DI45" s="140">
        <v>482379</v>
      </c>
      <c r="DJ45" s="140">
        <v>8756003</v>
      </c>
    </row>
    <row r="46" spans="1:114" ht="13.5" customHeight="1" x14ac:dyDescent="0.15">
      <c r="A46" s="138" t="s">
        <v>43</v>
      </c>
      <c r="B46" s="139" t="s">
        <v>429</v>
      </c>
      <c r="C46" s="138" t="s">
        <v>1</v>
      </c>
      <c r="D46" s="140">
        <v>80610602</v>
      </c>
      <c r="E46" s="140">
        <v>28918067</v>
      </c>
      <c r="F46" s="140">
        <v>798662</v>
      </c>
      <c r="G46" s="140">
        <v>11959</v>
      </c>
      <c r="H46" s="140">
        <v>6850700</v>
      </c>
      <c r="I46" s="140">
        <v>16182350</v>
      </c>
      <c r="J46" s="141" t="s">
        <v>390</v>
      </c>
      <c r="K46" s="140">
        <v>5074396</v>
      </c>
      <c r="L46" s="140">
        <v>51692535</v>
      </c>
      <c r="M46" s="140">
        <v>9714301</v>
      </c>
      <c r="N46" s="140">
        <v>1869200</v>
      </c>
      <c r="O46" s="140">
        <v>30068</v>
      </c>
      <c r="P46" s="140">
        <v>18070</v>
      </c>
      <c r="Q46" s="140">
        <v>119100</v>
      </c>
      <c r="R46" s="140">
        <v>1500697</v>
      </c>
      <c r="S46" s="141" t="s">
        <v>390</v>
      </c>
      <c r="T46" s="140">
        <v>201265</v>
      </c>
      <c r="U46" s="140">
        <v>7845101</v>
      </c>
      <c r="V46" s="140">
        <v>90324903</v>
      </c>
      <c r="W46" s="140">
        <v>30787267</v>
      </c>
      <c r="X46" s="140">
        <v>828730</v>
      </c>
      <c r="Y46" s="140">
        <v>30029</v>
      </c>
      <c r="Z46" s="140">
        <v>6969800</v>
      </c>
      <c r="AA46" s="140">
        <v>17683047</v>
      </c>
      <c r="AB46" s="141" t="s">
        <v>390</v>
      </c>
      <c r="AC46" s="140">
        <v>5275661</v>
      </c>
      <c r="AD46" s="140">
        <v>59537636</v>
      </c>
      <c r="AE46" s="140">
        <v>5083663</v>
      </c>
      <c r="AF46" s="140">
        <v>4979861</v>
      </c>
      <c r="AG46" s="140">
        <v>557854</v>
      </c>
      <c r="AH46" s="140">
        <v>3102701</v>
      </c>
      <c r="AI46" s="140">
        <v>1216844</v>
      </c>
      <c r="AJ46" s="140">
        <v>102462</v>
      </c>
      <c r="AK46" s="140">
        <v>103802</v>
      </c>
      <c r="AL46" s="140">
        <v>6450681</v>
      </c>
      <c r="AM46" s="140">
        <v>51922706</v>
      </c>
      <c r="AN46" s="140">
        <v>6302381</v>
      </c>
      <c r="AO46" s="140">
        <v>4964968</v>
      </c>
      <c r="AP46" s="140">
        <v>898012</v>
      </c>
      <c r="AQ46" s="140">
        <v>385308</v>
      </c>
      <c r="AR46" s="140">
        <v>54093</v>
      </c>
      <c r="AS46" s="140">
        <v>8362352</v>
      </c>
      <c r="AT46" s="140">
        <v>1595689</v>
      </c>
      <c r="AU46" s="140">
        <v>6146447</v>
      </c>
      <c r="AV46" s="140">
        <v>620216</v>
      </c>
      <c r="AW46" s="140">
        <v>43169</v>
      </c>
      <c r="AX46" s="140">
        <v>37207830</v>
      </c>
      <c r="AY46" s="140">
        <v>25413270</v>
      </c>
      <c r="AZ46" s="140">
        <v>10387125</v>
      </c>
      <c r="BA46" s="140">
        <v>912763</v>
      </c>
      <c r="BB46" s="140">
        <v>494672</v>
      </c>
      <c r="BC46" s="140">
        <v>15572973</v>
      </c>
      <c r="BD46" s="140">
        <v>6974</v>
      </c>
      <c r="BE46" s="140">
        <v>1580579</v>
      </c>
      <c r="BF46" s="140">
        <v>58586948</v>
      </c>
      <c r="BG46" s="140">
        <v>1366146</v>
      </c>
      <c r="BH46" s="140">
        <v>1364305</v>
      </c>
      <c r="BI46" s="140">
        <v>3911</v>
      </c>
      <c r="BJ46" s="140">
        <v>1285307</v>
      </c>
      <c r="BK46" s="140">
        <v>0</v>
      </c>
      <c r="BL46" s="140">
        <v>75087</v>
      </c>
      <c r="BM46" s="140">
        <v>1841</v>
      </c>
      <c r="BN46" s="140">
        <v>0</v>
      </c>
      <c r="BO46" s="140">
        <v>5507892</v>
      </c>
      <c r="BP46" s="140">
        <v>962758</v>
      </c>
      <c r="BQ46" s="140">
        <v>728029</v>
      </c>
      <c r="BR46" s="140">
        <v>217941</v>
      </c>
      <c r="BS46" s="140">
        <v>16788</v>
      </c>
      <c r="BT46" s="140">
        <v>0</v>
      </c>
      <c r="BU46" s="140">
        <v>1544675</v>
      </c>
      <c r="BV46" s="140">
        <v>539695</v>
      </c>
      <c r="BW46" s="140">
        <v>967286</v>
      </c>
      <c r="BX46" s="140">
        <v>37694</v>
      </c>
      <c r="BY46" s="140">
        <v>9919</v>
      </c>
      <c r="BZ46" s="140">
        <v>2989638</v>
      </c>
      <c r="CA46" s="140">
        <v>1545575</v>
      </c>
      <c r="CB46" s="140">
        <v>1217096</v>
      </c>
      <c r="CC46" s="140">
        <v>98506</v>
      </c>
      <c r="CD46" s="140">
        <v>128461</v>
      </c>
      <c r="CE46" s="140">
        <v>2520212</v>
      </c>
      <c r="CF46" s="140">
        <v>902</v>
      </c>
      <c r="CG46" s="140">
        <v>320051</v>
      </c>
      <c r="CH46" s="140">
        <v>7194089</v>
      </c>
      <c r="CI46" s="140">
        <v>6449809</v>
      </c>
      <c r="CJ46" s="140">
        <v>6344166</v>
      </c>
      <c r="CK46" s="140">
        <v>561765</v>
      </c>
      <c r="CL46" s="140">
        <v>4388008</v>
      </c>
      <c r="CM46" s="140">
        <v>1216844</v>
      </c>
      <c r="CN46" s="140">
        <v>177549</v>
      </c>
      <c r="CO46" s="140">
        <v>105643</v>
      </c>
      <c r="CP46" s="140">
        <v>6450681</v>
      </c>
      <c r="CQ46" s="140">
        <v>57430598</v>
      </c>
      <c r="CR46" s="140">
        <v>7265139</v>
      </c>
      <c r="CS46" s="140">
        <v>5692997</v>
      </c>
      <c r="CT46" s="140">
        <v>1115953</v>
      </c>
      <c r="CU46" s="140">
        <v>402096</v>
      </c>
      <c r="CV46" s="140">
        <v>54093</v>
      </c>
      <c r="CW46" s="140">
        <v>9907027</v>
      </c>
      <c r="CX46" s="140">
        <v>2135384</v>
      </c>
      <c r="CY46" s="140">
        <v>7113733</v>
      </c>
      <c r="CZ46" s="140">
        <v>657910</v>
      </c>
      <c r="DA46" s="140">
        <v>53088</v>
      </c>
      <c r="DB46" s="140">
        <v>40197468</v>
      </c>
      <c r="DC46" s="140">
        <v>26958845</v>
      </c>
      <c r="DD46" s="140">
        <v>11604221</v>
      </c>
      <c r="DE46" s="140">
        <v>1011269</v>
      </c>
      <c r="DF46" s="140">
        <v>623133</v>
      </c>
      <c r="DG46" s="140">
        <v>18093185</v>
      </c>
      <c r="DH46" s="140">
        <v>7876</v>
      </c>
      <c r="DI46" s="140">
        <v>1900630</v>
      </c>
      <c r="DJ46" s="140">
        <v>65781037</v>
      </c>
    </row>
    <row r="47" spans="1:114" ht="13.5" customHeight="1" x14ac:dyDescent="0.15">
      <c r="A47" s="138" t="s">
        <v>44</v>
      </c>
      <c r="B47" s="139" t="s">
        <v>430</v>
      </c>
      <c r="C47" s="138" t="s">
        <v>1</v>
      </c>
      <c r="D47" s="140">
        <v>11729602</v>
      </c>
      <c r="E47" s="140">
        <v>3047635</v>
      </c>
      <c r="F47" s="140">
        <v>42345</v>
      </c>
      <c r="G47" s="140">
        <v>143411</v>
      </c>
      <c r="H47" s="140">
        <v>0</v>
      </c>
      <c r="I47" s="140">
        <v>1886354</v>
      </c>
      <c r="J47" s="141" t="s">
        <v>390</v>
      </c>
      <c r="K47" s="140">
        <v>975525</v>
      </c>
      <c r="L47" s="140">
        <v>8681967</v>
      </c>
      <c r="M47" s="140">
        <v>4595206</v>
      </c>
      <c r="N47" s="140">
        <v>1281421</v>
      </c>
      <c r="O47" s="140">
        <v>22649</v>
      </c>
      <c r="P47" s="140">
        <v>6000</v>
      </c>
      <c r="Q47" s="140">
        <v>956149</v>
      </c>
      <c r="R47" s="140">
        <v>227945</v>
      </c>
      <c r="S47" s="141" t="s">
        <v>390</v>
      </c>
      <c r="T47" s="140">
        <v>68678</v>
      </c>
      <c r="U47" s="140">
        <v>3313785</v>
      </c>
      <c r="V47" s="140">
        <v>16324808</v>
      </c>
      <c r="W47" s="140">
        <v>4329056</v>
      </c>
      <c r="X47" s="140">
        <v>64994</v>
      </c>
      <c r="Y47" s="140">
        <v>149411</v>
      </c>
      <c r="Z47" s="140">
        <v>956149</v>
      </c>
      <c r="AA47" s="140">
        <v>2114299</v>
      </c>
      <c r="AB47" s="141" t="s">
        <v>390</v>
      </c>
      <c r="AC47" s="140">
        <v>1044203</v>
      </c>
      <c r="AD47" s="140">
        <v>11995752</v>
      </c>
      <c r="AE47" s="140">
        <v>31043</v>
      </c>
      <c r="AF47" s="140">
        <v>23577</v>
      </c>
      <c r="AG47" s="140">
        <v>0</v>
      </c>
      <c r="AH47" s="140">
        <v>21063</v>
      </c>
      <c r="AI47" s="140">
        <v>1260</v>
      </c>
      <c r="AJ47" s="140">
        <v>1254</v>
      </c>
      <c r="AK47" s="140">
        <v>7466</v>
      </c>
      <c r="AL47" s="140">
        <v>232801</v>
      </c>
      <c r="AM47" s="140">
        <v>7876771</v>
      </c>
      <c r="AN47" s="140">
        <v>1442030</v>
      </c>
      <c r="AO47" s="140">
        <v>654527</v>
      </c>
      <c r="AP47" s="140">
        <v>589957</v>
      </c>
      <c r="AQ47" s="140">
        <v>173561</v>
      </c>
      <c r="AR47" s="140">
        <v>23985</v>
      </c>
      <c r="AS47" s="140">
        <v>1258963</v>
      </c>
      <c r="AT47" s="140">
        <v>76673</v>
      </c>
      <c r="AU47" s="140">
        <v>832207</v>
      </c>
      <c r="AV47" s="140">
        <v>350083</v>
      </c>
      <c r="AW47" s="140">
        <v>24190</v>
      </c>
      <c r="AX47" s="140">
        <v>5084983</v>
      </c>
      <c r="AY47" s="140">
        <v>3048038</v>
      </c>
      <c r="AZ47" s="140">
        <v>1707018</v>
      </c>
      <c r="BA47" s="140">
        <v>194184</v>
      </c>
      <c r="BB47" s="140">
        <v>135743</v>
      </c>
      <c r="BC47" s="140">
        <v>3266447</v>
      </c>
      <c r="BD47" s="140">
        <v>66605</v>
      </c>
      <c r="BE47" s="140">
        <v>322540</v>
      </c>
      <c r="BF47" s="140">
        <v>8230354</v>
      </c>
      <c r="BG47" s="140">
        <v>99095</v>
      </c>
      <c r="BH47" s="140">
        <v>99095</v>
      </c>
      <c r="BI47" s="140">
        <v>0</v>
      </c>
      <c r="BJ47" s="140">
        <v>30900</v>
      </c>
      <c r="BK47" s="140">
        <v>0</v>
      </c>
      <c r="BL47" s="140">
        <v>68195</v>
      </c>
      <c r="BM47" s="140">
        <v>0</v>
      </c>
      <c r="BN47" s="140">
        <v>1501215</v>
      </c>
      <c r="BO47" s="140">
        <v>1462652</v>
      </c>
      <c r="BP47" s="140">
        <v>144754</v>
      </c>
      <c r="BQ47" s="140">
        <v>101062</v>
      </c>
      <c r="BR47" s="140">
        <v>0</v>
      </c>
      <c r="BS47" s="140">
        <v>43692</v>
      </c>
      <c r="BT47" s="140">
        <v>0</v>
      </c>
      <c r="BU47" s="140">
        <v>372548</v>
      </c>
      <c r="BV47" s="140">
        <v>11998</v>
      </c>
      <c r="BW47" s="140">
        <v>330796</v>
      </c>
      <c r="BX47" s="140">
        <v>29754</v>
      </c>
      <c r="BY47" s="140">
        <v>0</v>
      </c>
      <c r="BZ47" s="140">
        <v>945350</v>
      </c>
      <c r="CA47" s="140">
        <v>539682</v>
      </c>
      <c r="CB47" s="140">
        <v>192699</v>
      </c>
      <c r="CC47" s="140">
        <v>207850</v>
      </c>
      <c r="CD47" s="140">
        <v>5119</v>
      </c>
      <c r="CE47" s="140">
        <v>1407169</v>
      </c>
      <c r="CF47" s="140">
        <v>0</v>
      </c>
      <c r="CG47" s="140">
        <v>125075</v>
      </c>
      <c r="CH47" s="140">
        <v>1686822</v>
      </c>
      <c r="CI47" s="140">
        <v>130138</v>
      </c>
      <c r="CJ47" s="140">
        <v>122672</v>
      </c>
      <c r="CK47" s="140">
        <v>0</v>
      </c>
      <c r="CL47" s="140">
        <v>51963</v>
      </c>
      <c r="CM47" s="140">
        <v>1260</v>
      </c>
      <c r="CN47" s="140">
        <v>69449</v>
      </c>
      <c r="CO47" s="140">
        <v>7466</v>
      </c>
      <c r="CP47" s="140">
        <v>1734016</v>
      </c>
      <c r="CQ47" s="140">
        <v>9339423</v>
      </c>
      <c r="CR47" s="140">
        <v>1586784</v>
      </c>
      <c r="CS47" s="140">
        <v>755589</v>
      </c>
      <c r="CT47" s="140">
        <v>589957</v>
      </c>
      <c r="CU47" s="140">
        <v>217253</v>
      </c>
      <c r="CV47" s="140">
        <v>23985</v>
      </c>
      <c r="CW47" s="140">
        <v>1631511</v>
      </c>
      <c r="CX47" s="140">
        <v>88671</v>
      </c>
      <c r="CY47" s="140">
        <v>1163003</v>
      </c>
      <c r="CZ47" s="140">
        <v>379837</v>
      </c>
      <c r="DA47" s="140">
        <v>24190</v>
      </c>
      <c r="DB47" s="140">
        <v>6030333</v>
      </c>
      <c r="DC47" s="140">
        <v>3587720</v>
      </c>
      <c r="DD47" s="140">
        <v>1899717</v>
      </c>
      <c r="DE47" s="140">
        <v>402034</v>
      </c>
      <c r="DF47" s="140">
        <v>140862</v>
      </c>
      <c r="DG47" s="140">
        <v>4673616</v>
      </c>
      <c r="DH47" s="140">
        <v>66605</v>
      </c>
      <c r="DI47" s="140">
        <v>447615</v>
      </c>
      <c r="DJ47" s="140">
        <v>9917176</v>
      </c>
    </row>
    <row r="48" spans="1:114" ht="13.5" customHeight="1" x14ac:dyDescent="0.15">
      <c r="A48" s="138" t="s">
        <v>45</v>
      </c>
      <c r="B48" s="139" t="s">
        <v>431</v>
      </c>
      <c r="C48" s="138" t="s">
        <v>1</v>
      </c>
      <c r="D48" s="140">
        <v>22382130</v>
      </c>
      <c r="E48" s="140">
        <v>4216390</v>
      </c>
      <c r="F48" s="140">
        <v>151522</v>
      </c>
      <c r="G48" s="140">
        <v>368317</v>
      </c>
      <c r="H48" s="140">
        <v>767900</v>
      </c>
      <c r="I48" s="140">
        <v>1797149</v>
      </c>
      <c r="J48" s="141" t="s">
        <v>390</v>
      </c>
      <c r="K48" s="140">
        <v>1131502</v>
      </c>
      <c r="L48" s="140">
        <v>18165740</v>
      </c>
      <c r="M48" s="140">
        <v>4429359</v>
      </c>
      <c r="N48" s="140">
        <v>725961</v>
      </c>
      <c r="O48" s="140">
        <v>90064</v>
      </c>
      <c r="P48" s="140">
        <v>34875</v>
      </c>
      <c r="Q48" s="140">
        <v>197700</v>
      </c>
      <c r="R48" s="140">
        <v>401847</v>
      </c>
      <c r="S48" s="141" t="s">
        <v>390</v>
      </c>
      <c r="T48" s="140">
        <v>1475</v>
      </c>
      <c r="U48" s="140">
        <v>3703398</v>
      </c>
      <c r="V48" s="140">
        <v>26811489</v>
      </c>
      <c r="W48" s="140">
        <v>4942351</v>
      </c>
      <c r="X48" s="140">
        <v>241586</v>
      </c>
      <c r="Y48" s="140">
        <v>403192</v>
      </c>
      <c r="Z48" s="140">
        <v>965600</v>
      </c>
      <c r="AA48" s="140">
        <v>2198996</v>
      </c>
      <c r="AB48" s="141" t="s">
        <v>390</v>
      </c>
      <c r="AC48" s="140">
        <v>1132977</v>
      </c>
      <c r="AD48" s="140">
        <v>21869138</v>
      </c>
      <c r="AE48" s="140">
        <v>1845128</v>
      </c>
      <c r="AF48" s="140">
        <v>1694574</v>
      </c>
      <c r="AG48" s="140">
        <v>140012</v>
      </c>
      <c r="AH48" s="140">
        <v>1414880</v>
      </c>
      <c r="AI48" s="140">
        <v>40307</v>
      </c>
      <c r="AJ48" s="140">
        <v>99375</v>
      </c>
      <c r="AK48" s="140">
        <v>150554</v>
      </c>
      <c r="AL48" s="140">
        <v>9779</v>
      </c>
      <c r="AM48" s="140">
        <v>15353378</v>
      </c>
      <c r="AN48" s="140">
        <v>3574147</v>
      </c>
      <c r="AO48" s="140">
        <v>1369230</v>
      </c>
      <c r="AP48" s="140">
        <v>1618435</v>
      </c>
      <c r="AQ48" s="140">
        <v>509299</v>
      </c>
      <c r="AR48" s="140">
        <v>77183</v>
      </c>
      <c r="AS48" s="140">
        <v>1806496</v>
      </c>
      <c r="AT48" s="140">
        <v>332164</v>
      </c>
      <c r="AU48" s="140">
        <v>1270821</v>
      </c>
      <c r="AV48" s="140">
        <v>203511</v>
      </c>
      <c r="AW48" s="140">
        <v>51063</v>
      </c>
      <c r="AX48" s="140">
        <v>9916733</v>
      </c>
      <c r="AY48" s="140">
        <v>4349314</v>
      </c>
      <c r="AZ48" s="140">
        <v>4369571</v>
      </c>
      <c r="BA48" s="140">
        <v>372151</v>
      </c>
      <c r="BB48" s="140">
        <v>825697</v>
      </c>
      <c r="BC48" s="140">
        <v>4726166</v>
      </c>
      <c r="BD48" s="140">
        <v>4939</v>
      </c>
      <c r="BE48" s="140">
        <v>447679</v>
      </c>
      <c r="BF48" s="140">
        <v>17646185</v>
      </c>
      <c r="BG48" s="140">
        <v>280345</v>
      </c>
      <c r="BH48" s="140">
        <v>271974</v>
      </c>
      <c r="BI48" s="140">
        <v>0</v>
      </c>
      <c r="BJ48" s="140">
        <v>220076</v>
      </c>
      <c r="BK48" s="140">
        <v>23093</v>
      </c>
      <c r="BL48" s="140">
        <v>28805</v>
      </c>
      <c r="BM48" s="140">
        <v>8371</v>
      </c>
      <c r="BN48" s="140">
        <v>549</v>
      </c>
      <c r="BO48" s="140">
        <v>3399756</v>
      </c>
      <c r="BP48" s="140">
        <v>511004</v>
      </c>
      <c r="BQ48" s="140">
        <v>300807</v>
      </c>
      <c r="BR48" s="140">
        <v>101113</v>
      </c>
      <c r="BS48" s="140">
        <v>95892</v>
      </c>
      <c r="BT48" s="140">
        <v>13192</v>
      </c>
      <c r="BU48" s="140">
        <v>1402216</v>
      </c>
      <c r="BV48" s="140">
        <v>66456</v>
      </c>
      <c r="BW48" s="140">
        <v>1138107</v>
      </c>
      <c r="BX48" s="140">
        <v>197653</v>
      </c>
      <c r="BY48" s="140">
        <v>30806</v>
      </c>
      <c r="BZ48" s="140">
        <v>1455403</v>
      </c>
      <c r="CA48" s="140">
        <v>345590</v>
      </c>
      <c r="CB48" s="140">
        <v>1059863</v>
      </c>
      <c r="CC48" s="140">
        <v>49771</v>
      </c>
      <c r="CD48" s="140">
        <v>179</v>
      </c>
      <c r="CE48" s="140">
        <v>544519</v>
      </c>
      <c r="CF48" s="140">
        <v>327</v>
      </c>
      <c r="CG48" s="140">
        <v>204190</v>
      </c>
      <c r="CH48" s="140">
        <v>3884291</v>
      </c>
      <c r="CI48" s="140">
        <v>2125473</v>
      </c>
      <c r="CJ48" s="140">
        <v>1966548</v>
      </c>
      <c r="CK48" s="140">
        <v>140012</v>
      </c>
      <c r="CL48" s="140">
        <v>1634956</v>
      </c>
      <c r="CM48" s="140">
        <v>63400</v>
      </c>
      <c r="CN48" s="140">
        <v>128180</v>
      </c>
      <c r="CO48" s="140">
        <v>158925</v>
      </c>
      <c r="CP48" s="140">
        <v>10328</v>
      </c>
      <c r="CQ48" s="140">
        <v>18753134</v>
      </c>
      <c r="CR48" s="140">
        <v>4085151</v>
      </c>
      <c r="CS48" s="140">
        <v>1670037</v>
      </c>
      <c r="CT48" s="140">
        <v>1719548</v>
      </c>
      <c r="CU48" s="140">
        <v>605191</v>
      </c>
      <c r="CV48" s="140">
        <v>90375</v>
      </c>
      <c r="CW48" s="140">
        <v>3208712</v>
      </c>
      <c r="CX48" s="140">
        <v>398620</v>
      </c>
      <c r="CY48" s="140">
        <v>2408928</v>
      </c>
      <c r="CZ48" s="140">
        <v>401164</v>
      </c>
      <c r="DA48" s="140">
        <v>81869</v>
      </c>
      <c r="DB48" s="140">
        <v>11372136</v>
      </c>
      <c r="DC48" s="140">
        <v>4694904</v>
      </c>
      <c r="DD48" s="140">
        <v>5429434</v>
      </c>
      <c r="DE48" s="140">
        <v>421922</v>
      </c>
      <c r="DF48" s="140">
        <v>825876</v>
      </c>
      <c r="DG48" s="140">
        <v>5270685</v>
      </c>
      <c r="DH48" s="140">
        <v>5266</v>
      </c>
      <c r="DI48" s="140">
        <v>651869</v>
      </c>
      <c r="DJ48" s="140">
        <v>21530476</v>
      </c>
    </row>
    <row r="49" spans="1:114" ht="13.5" customHeight="1" x14ac:dyDescent="0.15">
      <c r="A49" s="138" t="s">
        <v>46</v>
      </c>
      <c r="B49" s="139" t="s">
        <v>432</v>
      </c>
      <c r="C49" s="138" t="s">
        <v>1</v>
      </c>
      <c r="D49" s="140">
        <v>19501142</v>
      </c>
      <c r="E49" s="140">
        <v>4916667</v>
      </c>
      <c r="F49" s="140">
        <v>2783</v>
      </c>
      <c r="G49" s="140">
        <v>7435</v>
      </c>
      <c r="H49" s="140">
        <v>221200</v>
      </c>
      <c r="I49" s="140">
        <v>3503531</v>
      </c>
      <c r="J49" s="141" t="s">
        <v>390</v>
      </c>
      <c r="K49" s="140">
        <v>1181718</v>
      </c>
      <c r="L49" s="140">
        <v>14584475</v>
      </c>
      <c r="M49" s="140">
        <v>4111804</v>
      </c>
      <c r="N49" s="140">
        <v>846518</v>
      </c>
      <c r="O49" s="140">
        <v>8093</v>
      </c>
      <c r="P49" s="140">
        <v>18834</v>
      </c>
      <c r="Q49" s="140">
        <v>621300</v>
      </c>
      <c r="R49" s="140">
        <v>149200</v>
      </c>
      <c r="S49" s="141" t="s">
        <v>390</v>
      </c>
      <c r="T49" s="140">
        <v>49091</v>
      </c>
      <c r="U49" s="140">
        <v>3265286</v>
      </c>
      <c r="V49" s="140">
        <v>23612946</v>
      </c>
      <c r="W49" s="140">
        <v>5763185</v>
      </c>
      <c r="X49" s="140">
        <v>10876</v>
      </c>
      <c r="Y49" s="140">
        <v>26269</v>
      </c>
      <c r="Z49" s="140">
        <v>842500</v>
      </c>
      <c r="AA49" s="140">
        <v>3652731</v>
      </c>
      <c r="AB49" s="141" t="s">
        <v>390</v>
      </c>
      <c r="AC49" s="140">
        <v>1230809</v>
      </c>
      <c r="AD49" s="140">
        <v>17849761</v>
      </c>
      <c r="AE49" s="140">
        <v>355504</v>
      </c>
      <c r="AF49" s="140">
        <v>343765</v>
      </c>
      <c r="AG49" s="140">
        <v>0</v>
      </c>
      <c r="AH49" s="140">
        <v>285861</v>
      </c>
      <c r="AI49" s="140">
        <v>33726</v>
      </c>
      <c r="AJ49" s="140">
        <v>24178</v>
      </c>
      <c r="AK49" s="140">
        <v>11739</v>
      </c>
      <c r="AL49" s="140">
        <v>1269087</v>
      </c>
      <c r="AM49" s="140">
        <v>11273674</v>
      </c>
      <c r="AN49" s="140">
        <v>2851623</v>
      </c>
      <c r="AO49" s="140">
        <v>904383</v>
      </c>
      <c r="AP49" s="140">
        <v>1351211</v>
      </c>
      <c r="AQ49" s="140">
        <v>493259</v>
      </c>
      <c r="AR49" s="140">
        <v>102770</v>
      </c>
      <c r="AS49" s="140">
        <v>728515</v>
      </c>
      <c r="AT49" s="140">
        <v>236714</v>
      </c>
      <c r="AU49" s="140">
        <v>365783</v>
      </c>
      <c r="AV49" s="140">
        <v>126018</v>
      </c>
      <c r="AW49" s="140">
        <v>32826</v>
      </c>
      <c r="AX49" s="140">
        <v>7659171</v>
      </c>
      <c r="AY49" s="140">
        <v>4737559</v>
      </c>
      <c r="AZ49" s="140">
        <v>2467666</v>
      </c>
      <c r="BA49" s="140">
        <v>209293</v>
      </c>
      <c r="BB49" s="140">
        <v>244653</v>
      </c>
      <c r="BC49" s="140">
        <v>6208857</v>
      </c>
      <c r="BD49" s="140">
        <v>1539</v>
      </c>
      <c r="BE49" s="140">
        <v>394020</v>
      </c>
      <c r="BF49" s="140">
        <v>12023198</v>
      </c>
      <c r="BG49" s="140">
        <v>18117</v>
      </c>
      <c r="BH49" s="140">
        <v>18117</v>
      </c>
      <c r="BI49" s="140">
        <v>0</v>
      </c>
      <c r="BJ49" s="140">
        <v>10697</v>
      </c>
      <c r="BK49" s="140">
        <v>0</v>
      </c>
      <c r="BL49" s="140">
        <v>7420</v>
      </c>
      <c r="BM49" s="140">
        <v>0</v>
      </c>
      <c r="BN49" s="140">
        <v>262192</v>
      </c>
      <c r="BO49" s="140">
        <v>1119106</v>
      </c>
      <c r="BP49" s="140">
        <v>238920</v>
      </c>
      <c r="BQ49" s="140">
        <v>98134</v>
      </c>
      <c r="BR49" s="140">
        <v>0</v>
      </c>
      <c r="BS49" s="140">
        <v>140786</v>
      </c>
      <c r="BT49" s="140">
        <v>0</v>
      </c>
      <c r="BU49" s="140">
        <v>316989</v>
      </c>
      <c r="BV49" s="140">
        <v>0</v>
      </c>
      <c r="BW49" s="140">
        <v>316989</v>
      </c>
      <c r="BX49" s="140">
        <v>0</v>
      </c>
      <c r="BY49" s="140">
        <v>0</v>
      </c>
      <c r="BZ49" s="140">
        <v>563197</v>
      </c>
      <c r="CA49" s="140">
        <v>280468</v>
      </c>
      <c r="CB49" s="140">
        <v>231946</v>
      </c>
      <c r="CC49" s="140">
        <v>0</v>
      </c>
      <c r="CD49" s="140">
        <v>50783</v>
      </c>
      <c r="CE49" s="140">
        <v>1726243</v>
      </c>
      <c r="CF49" s="140">
        <v>0</v>
      </c>
      <c r="CG49" s="140">
        <v>986146</v>
      </c>
      <c r="CH49" s="140">
        <v>2123369</v>
      </c>
      <c r="CI49" s="140">
        <v>373621</v>
      </c>
      <c r="CJ49" s="140">
        <v>361882</v>
      </c>
      <c r="CK49" s="140">
        <v>0</v>
      </c>
      <c r="CL49" s="140">
        <v>296558</v>
      </c>
      <c r="CM49" s="140">
        <v>33726</v>
      </c>
      <c r="CN49" s="140">
        <v>31598</v>
      </c>
      <c r="CO49" s="140">
        <v>11739</v>
      </c>
      <c r="CP49" s="140">
        <v>1531279</v>
      </c>
      <c r="CQ49" s="140">
        <v>12392780</v>
      </c>
      <c r="CR49" s="140">
        <v>3090543</v>
      </c>
      <c r="CS49" s="140">
        <v>1002517</v>
      </c>
      <c r="CT49" s="140">
        <v>1351211</v>
      </c>
      <c r="CU49" s="140">
        <v>634045</v>
      </c>
      <c r="CV49" s="140">
        <v>102770</v>
      </c>
      <c r="CW49" s="140">
        <v>1045504</v>
      </c>
      <c r="CX49" s="140">
        <v>236714</v>
      </c>
      <c r="CY49" s="140">
        <v>682772</v>
      </c>
      <c r="CZ49" s="140">
        <v>126018</v>
      </c>
      <c r="DA49" s="140">
        <v>32826</v>
      </c>
      <c r="DB49" s="140">
        <v>8222368</v>
      </c>
      <c r="DC49" s="140">
        <v>5018027</v>
      </c>
      <c r="DD49" s="140">
        <v>2699612</v>
      </c>
      <c r="DE49" s="140">
        <v>209293</v>
      </c>
      <c r="DF49" s="140">
        <v>295436</v>
      </c>
      <c r="DG49" s="140">
        <v>7935100</v>
      </c>
      <c r="DH49" s="140">
        <v>1539</v>
      </c>
      <c r="DI49" s="140">
        <v>1380166</v>
      </c>
      <c r="DJ49" s="140">
        <v>14146567</v>
      </c>
    </row>
    <row r="50" spans="1:114" ht="13.5" customHeight="1" x14ac:dyDescent="0.15">
      <c r="A50" s="138" t="s">
        <v>47</v>
      </c>
      <c r="B50" s="139" t="s">
        <v>433</v>
      </c>
      <c r="C50" s="138" t="s">
        <v>1</v>
      </c>
      <c r="D50" s="140">
        <v>18088310</v>
      </c>
      <c r="E50" s="140">
        <v>5253082</v>
      </c>
      <c r="F50" s="140">
        <v>441809</v>
      </c>
      <c r="G50" s="140">
        <v>7575</v>
      </c>
      <c r="H50" s="140">
        <v>2002500</v>
      </c>
      <c r="I50" s="140">
        <v>2102416</v>
      </c>
      <c r="J50" s="141" t="s">
        <v>390</v>
      </c>
      <c r="K50" s="140">
        <v>698782</v>
      </c>
      <c r="L50" s="140">
        <v>12835228</v>
      </c>
      <c r="M50" s="140">
        <v>4094058</v>
      </c>
      <c r="N50" s="140">
        <v>1493926</v>
      </c>
      <c r="O50" s="140">
        <v>420845</v>
      </c>
      <c r="P50" s="140">
        <v>2647</v>
      </c>
      <c r="Q50" s="140">
        <v>848100</v>
      </c>
      <c r="R50" s="140">
        <v>181967</v>
      </c>
      <c r="S50" s="141" t="s">
        <v>390</v>
      </c>
      <c r="T50" s="140">
        <v>40367</v>
      </c>
      <c r="U50" s="140">
        <v>2600132</v>
      </c>
      <c r="V50" s="140">
        <v>22182368</v>
      </c>
      <c r="W50" s="140">
        <v>6747008</v>
      </c>
      <c r="X50" s="140">
        <v>862654</v>
      </c>
      <c r="Y50" s="140">
        <v>10222</v>
      </c>
      <c r="Z50" s="140">
        <v>2850600</v>
      </c>
      <c r="AA50" s="140">
        <v>2284383</v>
      </c>
      <c r="AB50" s="141" t="s">
        <v>390</v>
      </c>
      <c r="AC50" s="140">
        <v>739149</v>
      </c>
      <c r="AD50" s="140">
        <v>15435360</v>
      </c>
      <c r="AE50" s="140">
        <v>1814378</v>
      </c>
      <c r="AF50" s="140">
        <v>1810902</v>
      </c>
      <c r="AG50" s="140">
        <v>10162</v>
      </c>
      <c r="AH50" s="140">
        <v>1745975</v>
      </c>
      <c r="AI50" s="140">
        <v>51479</v>
      </c>
      <c r="AJ50" s="140">
        <v>3286</v>
      </c>
      <c r="AK50" s="140">
        <v>3476</v>
      </c>
      <c r="AL50" s="140">
        <v>52020</v>
      </c>
      <c r="AM50" s="140">
        <v>14567992</v>
      </c>
      <c r="AN50" s="140">
        <v>2973294</v>
      </c>
      <c r="AO50" s="140">
        <v>1622962</v>
      </c>
      <c r="AP50" s="140">
        <v>783351</v>
      </c>
      <c r="AQ50" s="140">
        <v>518151</v>
      </c>
      <c r="AR50" s="140">
        <v>48830</v>
      </c>
      <c r="AS50" s="140">
        <v>2899674</v>
      </c>
      <c r="AT50" s="140">
        <v>485393</v>
      </c>
      <c r="AU50" s="140">
        <v>2263071</v>
      </c>
      <c r="AV50" s="140">
        <v>151210</v>
      </c>
      <c r="AW50" s="140">
        <v>94843</v>
      </c>
      <c r="AX50" s="140">
        <v>8590879</v>
      </c>
      <c r="AY50" s="140">
        <v>3178606</v>
      </c>
      <c r="AZ50" s="140">
        <v>4679888</v>
      </c>
      <c r="BA50" s="140">
        <v>260344</v>
      </c>
      <c r="BB50" s="140">
        <v>472041</v>
      </c>
      <c r="BC50" s="140">
        <v>839811</v>
      </c>
      <c r="BD50" s="140">
        <v>9302</v>
      </c>
      <c r="BE50" s="140">
        <v>814109</v>
      </c>
      <c r="BF50" s="140">
        <v>17196479</v>
      </c>
      <c r="BG50" s="140">
        <v>1427437</v>
      </c>
      <c r="BH50" s="140">
        <v>1427437</v>
      </c>
      <c r="BI50" s="140">
        <v>0</v>
      </c>
      <c r="BJ50" s="140">
        <v>1427437</v>
      </c>
      <c r="BK50" s="140">
        <v>0</v>
      </c>
      <c r="BL50" s="140">
        <v>0</v>
      </c>
      <c r="BM50" s="140">
        <v>0</v>
      </c>
      <c r="BN50" s="140">
        <v>0</v>
      </c>
      <c r="BO50" s="140">
        <v>2216071</v>
      </c>
      <c r="BP50" s="140">
        <v>483387</v>
      </c>
      <c r="BQ50" s="140">
        <v>262365</v>
      </c>
      <c r="BR50" s="140">
        <v>83441</v>
      </c>
      <c r="BS50" s="140">
        <v>137581</v>
      </c>
      <c r="BT50" s="140">
        <v>0</v>
      </c>
      <c r="BU50" s="140">
        <v>684950</v>
      </c>
      <c r="BV50" s="140">
        <v>47947</v>
      </c>
      <c r="BW50" s="140">
        <v>637003</v>
      </c>
      <c r="BX50" s="140">
        <v>0</v>
      </c>
      <c r="BY50" s="140">
        <v>0</v>
      </c>
      <c r="BZ50" s="140">
        <v>1041904</v>
      </c>
      <c r="CA50" s="140">
        <v>333942</v>
      </c>
      <c r="CB50" s="140">
        <v>643013</v>
      </c>
      <c r="CC50" s="140">
        <v>0</v>
      </c>
      <c r="CD50" s="140">
        <v>64949</v>
      </c>
      <c r="CE50" s="140">
        <v>423943</v>
      </c>
      <c r="CF50" s="140">
        <v>5830</v>
      </c>
      <c r="CG50" s="140">
        <v>26607</v>
      </c>
      <c r="CH50" s="140">
        <v>3670115</v>
      </c>
      <c r="CI50" s="140">
        <v>3241815</v>
      </c>
      <c r="CJ50" s="140">
        <v>3238339</v>
      </c>
      <c r="CK50" s="140">
        <v>10162</v>
      </c>
      <c r="CL50" s="140">
        <v>3173412</v>
      </c>
      <c r="CM50" s="140">
        <v>51479</v>
      </c>
      <c r="CN50" s="140">
        <v>3286</v>
      </c>
      <c r="CO50" s="140">
        <v>3476</v>
      </c>
      <c r="CP50" s="140">
        <v>52020</v>
      </c>
      <c r="CQ50" s="140">
        <v>16784063</v>
      </c>
      <c r="CR50" s="140">
        <v>3456681</v>
      </c>
      <c r="CS50" s="140">
        <v>1885327</v>
      </c>
      <c r="CT50" s="140">
        <v>866792</v>
      </c>
      <c r="CU50" s="140">
        <v>655732</v>
      </c>
      <c r="CV50" s="140">
        <v>48830</v>
      </c>
      <c r="CW50" s="140">
        <v>3584624</v>
      </c>
      <c r="CX50" s="140">
        <v>533340</v>
      </c>
      <c r="CY50" s="140">
        <v>2900074</v>
      </c>
      <c r="CZ50" s="140">
        <v>151210</v>
      </c>
      <c r="DA50" s="140">
        <v>94843</v>
      </c>
      <c r="DB50" s="140">
        <v>9632783</v>
      </c>
      <c r="DC50" s="140">
        <v>3512548</v>
      </c>
      <c r="DD50" s="140">
        <v>5322901</v>
      </c>
      <c r="DE50" s="140">
        <v>260344</v>
      </c>
      <c r="DF50" s="140">
        <v>536990</v>
      </c>
      <c r="DG50" s="140">
        <v>1263754</v>
      </c>
      <c r="DH50" s="140">
        <v>15132</v>
      </c>
      <c r="DI50" s="140">
        <v>840716</v>
      </c>
      <c r="DJ50" s="140">
        <v>20866594</v>
      </c>
    </row>
    <row r="51" spans="1:114" ht="13.5" customHeight="1" x14ac:dyDescent="0.15">
      <c r="A51" s="138" t="s">
        <v>48</v>
      </c>
      <c r="B51" s="139" t="s">
        <v>434</v>
      </c>
      <c r="C51" s="138" t="s">
        <v>1</v>
      </c>
      <c r="D51" s="140">
        <v>15937540</v>
      </c>
      <c r="E51" s="140">
        <v>5411966</v>
      </c>
      <c r="F51" s="140">
        <v>63274</v>
      </c>
      <c r="G51" s="140">
        <v>0</v>
      </c>
      <c r="H51" s="140">
        <v>833300</v>
      </c>
      <c r="I51" s="140">
        <v>1397874</v>
      </c>
      <c r="J51" s="141" t="s">
        <v>390</v>
      </c>
      <c r="K51" s="140">
        <v>3117518</v>
      </c>
      <c r="L51" s="140">
        <v>10525574</v>
      </c>
      <c r="M51" s="140">
        <v>3314245</v>
      </c>
      <c r="N51" s="140">
        <v>939607</v>
      </c>
      <c r="O51" s="140">
        <v>204054</v>
      </c>
      <c r="P51" s="140">
        <v>1290</v>
      </c>
      <c r="Q51" s="140">
        <v>399300</v>
      </c>
      <c r="R51" s="140">
        <v>248617</v>
      </c>
      <c r="S51" s="141" t="s">
        <v>390</v>
      </c>
      <c r="T51" s="140">
        <v>86346</v>
      </c>
      <c r="U51" s="140">
        <v>2374638</v>
      </c>
      <c r="V51" s="140">
        <v>19251785</v>
      </c>
      <c r="W51" s="140">
        <v>6351573</v>
      </c>
      <c r="X51" s="140">
        <v>267328</v>
      </c>
      <c r="Y51" s="140">
        <v>1290</v>
      </c>
      <c r="Z51" s="140">
        <v>1232600</v>
      </c>
      <c r="AA51" s="140">
        <v>1646491</v>
      </c>
      <c r="AB51" s="141" t="s">
        <v>390</v>
      </c>
      <c r="AC51" s="140">
        <v>3203864</v>
      </c>
      <c r="AD51" s="140">
        <v>12900212</v>
      </c>
      <c r="AE51" s="140">
        <v>1161011</v>
      </c>
      <c r="AF51" s="140">
        <v>1148941</v>
      </c>
      <c r="AG51" s="140">
        <v>7775</v>
      </c>
      <c r="AH51" s="140">
        <v>141333</v>
      </c>
      <c r="AI51" s="140">
        <v>916775</v>
      </c>
      <c r="AJ51" s="140">
        <v>83058</v>
      </c>
      <c r="AK51" s="140">
        <v>12070</v>
      </c>
      <c r="AL51" s="140">
        <v>87962</v>
      </c>
      <c r="AM51" s="140">
        <v>11877172</v>
      </c>
      <c r="AN51" s="140">
        <v>1690103</v>
      </c>
      <c r="AO51" s="140">
        <v>1099913</v>
      </c>
      <c r="AP51" s="140">
        <v>429881</v>
      </c>
      <c r="AQ51" s="140">
        <v>108763</v>
      </c>
      <c r="AR51" s="140">
        <v>51546</v>
      </c>
      <c r="AS51" s="140">
        <v>1413272</v>
      </c>
      <c r="AT51" s="140">
        <v>314450</v>
      </c>
      <c r="AU51" s="140">
        <v>709751</v>
      </c>
      <c r="AV51" s="140">
        <v>389071</v>
      </c>
      <c r="AW51" s="140">
        <v>60045</v>
      </c>
      <c r="AX51" s="140">
        <v>8709918</v>
      </c>
      <c r="AY51" s="140">
        <v>4527580</v>
      </c>
      <c r="AZ51" s="140">
        <v>3768338</v>
      </c>
      <c r="BA51" s="140">
        <v>325982</v>
      </c>
      <c r="BB51" s="140">
        <v>88018</v>
      </c>
      <c r="BC51" s="140">
        <v>1241186</v>
      </c>
      <c r="BD51" s="140">
        <v>3834</v>
      </c>
      <c r="BE51" s="140">
        <v>1570209</v>
      </c>
      <c r="BF51" s="140">
        <v>14608392</v>
      </c>
      <c r="BG51" s="140">
        <v>839825</v>
      </c>
      <c r="BH51" s="140">
        <v>835703</v>
      </c>
      <c r="BI51" s="140">
        <v>0</v>
      </c>
      <c r="BJ51" s="140">
        <v>835703</v>
      </c>
      <c r="BK51" s="140">
        <v>0</v>
      </c>
      <c r="BL51" s="140">
        <v>0</v>
      </c>
      <c r="BM51" s="140">
        <v>4122</v>
      </c>
      <c r="BN51" s="140">
        <v>0</v>
      </c>
      <c r="BO51" s="140">
        <v>2017134</v>
      </c>
      <c r="BP51" s="140">
        <v>204238</v>
      </c>
      <c r="BQ51" s="140">
        <v>181674</v>
      </c>
      <c r="BR51" s="140">
        <v>0</v>
      </c>
      <c r="BS51" s="140">
        <v>22564</v>
      </c>
      <c r="BT51" s="140">
        <v>0</v>
      </c>
      <c r="BU51" s="140">
        <v>636801</v>
      </c>
      <c r="BV51" s="140">
        <v>761</v>
      </c>
      <c r="BW51" s="140">
        <v>571025</v>
      </c>
      <c r="BX51" s="140">
        <v>65015</v>
      </c>
      <c r="BY51" s="140">
        <v>0</v>
      </c>
      <c r="BZ51" s="140">
        <v>1173874</v>
      </c>
      <c r="CA51" s="140">
        <v>408501</v>
      </c>
      <c r="CB51" s="140">
        <v>525969</v>
      </c>
      <c r="CC51" s="140">
        <v>233952</v>
      </c>
      <c r="CD51" s="140">
        <v>5452</v>
      </c>
      <c r="CE51" s="140">
        <v>367811</v>
      </c>
      <c r="CF51" s="140">
        <v>2221</v>
      </c>
      <c r="CG51" s="140">
        <v>89475</v>
      </c>
      <c r="CH51" s="140">
        <v>2946434</v>
      </c>
      <c r="CI51" s="140">
        <v>2000836</v>
      </c>
      <c r="CJ51" s="140">
        <v>1984644</v>
      </c>
      <c r="CK51" s="140">
        <v>7775</v>
      </c>
      <c r="CL51" s="140">
        <v>977036</v>
      </c>
      <c r="CM51" s="140">
        <v>916775</v>
      </c>
      <c r="CN51" s="140">
        <v>83058</v>
      </c>
      <c r="CO51" s="140">
        <v>16192</v>
      </c>
      <c r="CP51" s="140">
        <v>87962</v>
      </c>
      <c r="CQ51" s="140">
        <v>13894306</v>
      </c>
      <c r="CR51" s="140">
        <v>1894341</v>
      </c>
      <c r="CS51" s="140">
        <v>1281587</v>
      </c>
      <c r="CT51" s="140">
        <v>429881</v>
      </c>
      <c r="CU51" s="140">
        <v>131327</v>
      </c>
      <c r="CV51" s="140">
        <v>51546</v>
      </c>
      <c r="CW51" s="140">
        <v>2050073</v>
      </c>
      <c r="CX51" s="140">
        <v>315211</v>
      </c>
      <c r="CY51" s="140">
        <v>1280776</v>
      </c>
      <c r="CZ51" s="140">
        <v>454086</v>
      </c>
      <c r="DA51" s="140">
        <v>60045</v>
      </c>
      <c r="DB51" s="140">
        <v>9883792</v>
      </c>
      <c r="DC51" s="140">
        <v>4936081</v>
      </c>
      <c r="DD51" s="140">
        <v>4294307</v>
      </c>
      <c r="DE51" s="140">
        <v>559934</v>
      </c>
      <c r="DF51" s="140">
        <v>93470</v>
      </c>
      <c r="DG51" s="140">
        <v>1608997</v>
      </c>
      <c r="DH51" s="140">
        <v>6055</v>
      </c>
      <c r="DI51" s="140">
        <v>1659684</v>
      </c>
      <c r="DJ51" s="140">
        <v>17554826</v>
      </c>
    </row>
    <row r="52" spans="1:114" ht="13.5" customHeight="1" x14ac:dyDescent="0.15">
      <c r="A52" s="138" t="s">
        <v>49</v>
      </c>
      <c r="B52" s="139" t="s">
        <v>435</v>
      </c>
      <c r="C52" s="138" t="s">
        <v>1</v>
      </c>
      <c r="D52" s="140">
        <v>25999013</v>
      </c>
      <c r="E52" s="140">
        <v>10056046</v>
      </c>
      <c r="F52" s="140">
        <v>2974543</v>
      </c>
      <c r="G52" s="140">
        <v>52793</v>
      </c>
      <c r="H52" s="140">
        <v>4337200</v>
      </c>
      <c r="I52" s="140">
        <v>1091701</v>
      </c>
      <c r="J52" s="141" t="s">
        <v>390</v>
      </c>
      <c r="K52" s="140">
        <v>1599809</v>
      </c>
      <c r="L52" s="140">
        <v>15942967</v>
      </c>
      <c r="M52" s="140">
        <v>5198459</v>
      </c>
      <c r="N52" s="140">
        <v>1658158</v>
      </c>
      <c r="O52" s="140">
        <v>568928</v>
      </c>
      <c r="P52" s="140">
        <v>5677</v>
      </c>
      <c r="Q52" s="140">
        <v>619600</v>
      </c>
      <c r="R52" s="140">
        <v>314927</v>
      </c>
      <c r="S52" s="141" t="s">
        <v>390</v>
      </c>
      <c r="T52" s="140">
        <v>149026</v>
      </c>
      <c r="U52" s="140">
        <v>3540301</v>
      </c>
      <c r="V52" s="140">
        <v>31197472</v>
      </c>
      <c r="W52" s="140">
        <v>11714204</v>
      </c>
      <c r="X52" s="140">
        <v>3543471</v>
      </c>
      <c r="Y52" s="140">
        <v>58470</v>
      </c>
      <c r="Z52" s="140">
        <v>4956800</v>
      </c>
      <c r="AA52" s="140">
        <v>1406628</v>
      </c>
      <c r="AB52" s="141" t="s">
        <v>390</v>
      </c>
      <c r="AC52" s="140">
        <v>1748835</v>
      </c>
      <c r="AD52" s="140">
        <v>19483268</v>
      </c>
      <c r="AE52" s="140">
        <v>9267393</v>
      </c>
      <c r="AF52" s="140">
        <v>9246955</v>
      </c>
      <c r="AG52" s="140">
        <v>0</v>
      </c>
      <c r="AH52" s="140">
        <v>857912</v>
      </c>
      <c r="AI52" s="140">
        <v>8596</v>
      </c>
      <c r="AJ52" s="140">
        <v>8380447</v>
      </c>
      <c r="AK52" s="140">
        <v>20438</v>
      </c>
      <c r="AL52" s="140">
        <v>163505</v>
      </c>
      <c r="AM52" s="140">
        <v>12331492</v>
      </c>
      <c r="AN52" s="140">
        <v>2440467</v>
      </c>
      <c r="AO52" s="140">
        <v>728577</v>
      </c>
      <c r="AP52" s="140">
        <v>1439233</v>
      </c>
      <c r="AQ52" s="140">
        <v>212851</v>
      </c>
      <c r="AR52" s="140">
        <v>59806</v>
      </c>
      <c r="AS52" s="140">
        <v>2703508</v>
      </c>
      <c r="AT52" s="140">
        <v>374186</v>
      </c>
      <c r="AU52" s="140">
        <v>2143893</v>
      </c>
      <c r="AV52" s="140">
        <v>185429</v>
      </c>
      <c r="AW52" s="140">
        <v>58817</v>
      </c>
      <c r="AX52" s="140">
        <v>7121399</v>
      </c>
      <c r="AY52" s="140">
        <v>3687125</v>
      </c>
      <c r="AZ52" s="140">
        <v>2841987</v>
      </c>
      <c r="BA52" s="140">
        <v>432225</v>
      </c>
      <c r="BB52" s="140">
        <v>160062</v>
      </c>
      <c r="BC52" s="140">
        <v>3917960</v>
      </c>
      <c r="BD52" s="140">
        <v>7301</v>
      </c>
      <c r="BE52" s="140">
        <v>318663</v>
      </c>
      <c r="BF52" s="140">
        <v>21917548</v>
      </c>
      <c r="BG52" s="140">
        <v>1302314</v>
      </c>
      <c r="BH52" s="140">
        <v>1266674</v>
      </c>
      <c r="BI52" s="140">
        <v>0</v>
      </c>
      <c r="BJ52" s="140">
        <v>27166</v>
      </c>
      <c r="BK52" s="140">
        <v>0</v>
      </c>
      <c r="BL52" s="140">
        <v>1239508</v>
      </c>
      <c r="BM52" s="140">
        <v>35640</v>
      </c>
      <c r="BN52" s="140">
        <v>0</v>
      </c>
      <c r="BO52" s="140">
        <v>2724030</v>
      </c>
      <c r="BP52" s="140">
        <v>245110</v>
      </c>
      <c r="BQ52" s="140">
        <v>102217</v>
      </c>
      <c r="BR52" s="140">
        <v>34269</v>
      </c>
      <c r="BS52" s="140">
        <v>91841</v>
      </c>
      <c r="BT52" s="140">
        <v>16783</v>
      </c>
      <c r="BU52" s="140">
        <v>613425</v>
      </c>
      <c r="BV52" s="140">
        <v>38464</v>
      </c>
      <c r="BW52" s="140">
        <v>444827</v>
      </c>
      <c r="BX52" s="140">
        <v>130134</v>
      </c>
      <c r="BY52" s="140">
        <v>0</v>
      </c>
      <c r="BZ52" s="140">
        <v>1865495</v>
      </c>
      <c r="CA52" s="140">
        <v>535333</v>
      </c>
      <c r="CB52" s="140">
        <v>1210659</v>
      </c>
      <c r="CC52" s="140">
        <v>11590</v>
      </c>
      <c r="CD52" s="140">
        <v>107913</v>
      </c>
      <c r="CE52" s="140">
        <v>1094635</v>
      </c>
      <c r="CF52" s="140">
        <v>0</v>
      </c>
      <c r="CG52" s="140">
        <v>77480</v>
      </c>
      <c r="CH52" s="140">
        <v>4103824</v>
      </c>
      <c r="CI52" s="140">
        <v>10569707</v>
      </c>
      <c r="CJ52" s="140">
        <v>10513629</v>
      </c>
      <c r="CK52" s="140">
        <v>0</v>
      </c>
      <c r="CL52" s="140">
        <v>885078</v>
      </c>
      <c r="CM52" s="140">
        <v>8596</v>
      </c>
      <c r="CN52" s="140">
        <v>9619955</v>
      </c>
      <c r="CO52" s="140">
        <v>56078</v>
      </c>
      <c r="CP52" s="140">
        <v>163505</v>
      </c>
      <c r="CQ52" s="140">
        <v>15055522</v>
      </c>
      <c r="CR52" s="140">
        <v>2685577</v>
      </c>
      <c r="CS52" s="140">
        <v>830794</v>
      </c>
      <c r="CT52" s="140">
        <v>1473502</v>
      </c>
      <c r="CU52" s="140">
        <v>304692</v>
      </c>
      <c r="CV52" s="140">
        <v>76589</v>
      </c>
      <c r="CW52" s="140">
        <v>3316933</v>
      </c>
      <c r="CX52" s="140">
        <v>412650</v>
      </c>
      <c r="CY52" s="140">
        <v>2588720</v>
      </c>
      <c r="CZ52" s="140">
        <v>315563</v>
      </c>
      <c r="DA52" s="140">
        <v>58817</v>
      </c>
      <c r="DB52" s="140">
        <v>8986894</v>
      </c>
      <c r="DC52" s="140">
        <v>4222458</v>
      </c>
      <c r="DD52" s="140">
        <v>4052646</v>
      </c>
      <c r="DE52" s="140">
        <v>443815</v>
      </c>
      <c r="DF52" s="140">
        <v>267975</v>
      </c>
      <c r="DG52" s="140">
        <v>5012595</v>
      </c>
      <c r="DH52" s="140">
        <v>7301</v>
      </c>
      <c r="DI52" s="140">
        <v>396143</v>
      </c>
      <c r="DJ52" s="140">
        <v>26021372</v>
      </c>
    </row>
    <row r="53" spans="1:114" ht="13.5" customHeight="1" x14ac:dyDescent="0.15">
      <c r="A53" s="138" t="s">
        <v>50</v>
      </c>
      <c r="B53" s="139" t="s">
        <v>436</v>
      </c>
      <c r="C53" s="138" t="s">
        <v>1</v>
      </c>
      <c r="D53" s="140">
        <v>17767134</v>
      </c>
      <c r="E53" s="140">
        <v>4340867</v>
      </c>
      <c r="F53" s="140">
        <v>1431873</v>
      </c>
      <c r="G53" s="140">
        <v>36741</v>
      </c>
      <c r="H53" s="140">
        <v>295330</v>
      </c>
      <c r="I53" s="140">
        <v>2408320</v>
      </c>
      <c r="J53" s="141" t="s">
        <v>390</v>
      </c>
      <c r="K53" s="140">
        <v>168603</v>
      </c>
      <c r="L53" s="140">
        <v>13426267</v>
      </c>
      <c r="M53" s="140">
        <v>1069923</v>
      </c>
      <c r="N53" s="140">
        <v>117258</v>
      </c>
      <c r="O53" s="140">
        <v>0</v>
      </c>
      <c r="P53" s="140">
        <v>0</v>
      </c>
      <c r="Q53" s="140">
        <v>0</v>
      </c>
      <c r="R53" s="140">
        <v>96905</v>
      </c>
      <c r="S53" s="141" t="s">
        <v>390</v>
      </c>
      <c r="T53" s="140">
        <v>20353</v>
      </c>
      <c r="U53" s="140">
        <v>952665</v>
      </c>
      <c r="V53" s="140">
        <v>18837057</v>
      </c>
      <c r="W53" s="140">
        <v>4458125</v>
      </c>
      <c r="X53" s="140">
        <v>1431873</v>
      </c>
      <c r="Y53" s="140">
        <v>36741</v>
      </c>
      <c r="Z53" s="140">
        <v>295330</v>
      </c>
      <c r="AA53" s="140">
        <v>2505225</v>
      </c>
      <c r="AB53" s="141" t="s">
        <v>390</v>
      </c>
      <c r="AC53" s="140">
        <v>188956</v>
      </c>
      <c r="AD53" s="140">
        <v>14378932</v>
      </c>
      <c r="AE53" s="140">
        <v>2110297</v>
      </c>
      <c r="AF53" s="140">
        <v>2098448</v>
      </c>
      <c r="AG53" s="140">
        <v>242</v>
      </c>
      <c r="AH53" s="140">
        <v>1369422</v>
      </c>
      <c r="AI53" s="140">
        <v>728784</v>
      </c>
      <c r="AJ53" s="140">
        <v>0</v>
      </c>
      <c r="AK53" s="140">
        <v>11849</v>
      </c>
      <c r="AL53" s="140">
        <v>155077</v>
      </c>
      <c r="AM53" s="140">
        <v>8505499</v>
      </c>
      <c r="AN53" s="140">
        <v>1283853</v>
      </c>
      <c r="AO53" s="140">
        <v>743105</v>
      </c>
      <c r="AP53" s="140">
        <v>441572</v>
      </c>
      <c r="AQ53" s="140">
        <v>99176</v>
      </c>
      <c r="AR53" s="140">
        <v>0</v>
      </c>
      <c r="AS53" s="140">
        <v>1635050</v>
      </c>
      <c r="AT53" s="140">
        <v>453742</v>
      </c>
      <c r="AU53" s="140">
        <v>986549</v>
      </c>
      <c r="AV53" s="140">
        <v>194759</v>
      </c>
      <c r="AW53" s="140">
        <v>25071</v>
      </c>
      <c r="AX53" s="140">
        <v>5558995</v>
      </c>
      <c r="AY53" s="140">
        <v>3539275</v>
      </c>
      <c r="AZ53" s="140">
        <v>1233771</v>
      </c>
      <c r="BA53" s="140">
        <v>307832</v>
      </c>
      <c r="BB53" s="140">
        <v>478117</v>
      </c>
      <c r="BC53" s="140">
        <v>6263430</v>
      </c>
      <c r="BD53" s="140">
        <v>2530</v>
      </c>
      <c r="BE53" s="140">
        <v>732831</v>
      </c>
      <c r="BF53" s="140">
        <v>11348627</v>
      </c>
      <c r="BG53" s="140">
        <v>11855</v>
      </c>
      <c r="BH53" s="140">
        <v>11855</v>
      </c>
      <c r="BI53" s="140">
        <v>0</v>
      </c>
      <c r="BJ53" s="140">
        <v>11855</v>
      </c>
      <c r="BK53" s="140">
        <v>0</v>
      </c>
      <c r="BL53" s="140">
        <v>0</v>
      </c>
      <c r="BM53" s="140">
        <v>0</v>
      </c>
      <c r="BN53" s="140">
        <v>141664</v>
      </c>
      <c r="BO53" s="140">
        <v>325798</v>
      </c>
      <c r="BP53" s="140">
        <v>54791</v>
      </c>
      <c r="BQ53" s="140">
        <v>54546</v>
      </c>
      <c r="BR53" s="140">
        <v>245</v>
      </c>
      <c r="BS53" s="140">
        <v>0</v>
      </c>
      <c r="BT53" s="140">
        <v>0</v>
      </c>
      <c r="BU53" s="140">
        <v>40671</v>
      </c>
      <c r="BV53" s="140">
        <v>595</v>
      </c>
      <c r="BW53" s="140">
        <v>39251</v>
      </c>
      <c r="BX53" s="140">
        <v>825</v>
      </c>
      <c r="BY53" s="140">
        <v>0</v>
      </c>
      <c r="BZ53" s="140">
        <v>230336</v>
      </c>
      <c r="CA53" s="140">
        <v>1161</v>
      </c>
      <c r="CB53" s="140">
        <v>164635</v>
      </c>
      <c r="CC53" s="140">
        <v>20990</v>
      </c>
      <c r="CD53" s="140">
        <v>43550</v>
      </c>
      <c r="CE53" s="140">
        <v>567886</v>
      </c>
      <c r="CF53" s="140">
        <v>0</v>
      </c>
      <c r="CG53" s="140">
        <v>22720</v>
      </c>
      <c r="CH53" s="140">
        <v>360373</v>
      </c>
      <c r="CI53" s="140">
        <v>2122152</v>
      </c>
      <c r="CJ53" s="140">
        <v>2110303</v>
      </c>
      <c r="CK53" s="140">
        <v>242</v>
      </c>
      <c r="CL53" s="140">
        <v>1381277</v>
      </c>
      <c r="CM53" s="140">
        <v>728784</v>
      </c>
      <c r="CN53" s="140">
        <v>0</v>
      </c>
      <c r="CO53" s="140">
        <v>11849</v>
      </c>
      <c r="CP53" s="140">
        <v>296741</v>
      </c>
      <c r="CQ53" s="140">
        <v>8831297</v>
      </c>
      <c r="CR53" s="140">
        <v>1338644</v>
      </c>
      <c r="CS53" s="140">
        <v>797651</v>
      </c>
      <c r="CT53" s="140">
        <v>441817</v>
      </c>
      <c r="CU53" s="140">
        <v>99176</v>
      </c>
      <c r="CV53" s="140">
        <v>0</v>
      </c>
      <c r="CW53" s="140">
        <v>1675721</v>
      </c>
      <c r="CX53" s="140">
        <v>454337</v>
      </c>
      <c r="CY53" s="140">
        <v>1025800</v>
      </c>
      <c r="CZ53" s="140">
        <v>195584</v>
      </c>
      <c r="DA53" s="140">
        <v>25071</v>
      </c>
      <c r="DB53" s="140">
        <v>5789331</v>
      </c>
      <c r="DC53" s="140">
        <v>3540436</v>
      </c>
      <c r="DD53" s="140">
        <v>1398406</v>
      </c>
      <c r="DE53" s="140">
        <v>328822</v>
      </c>
      <c r="DF53" s="140">
        <v>521667</v>
      </c>
      <c r="DG53" s="140">
        <v>6831316</v>
      </c>
      <c r="DH53" s="140">
        <v>2530</v>
      </c>
      <c r="DI53" s="140">
        <v>755551</v>
      </c>
      <c r="DJ53" s="140">
        <v>11709000</v>
      </c>
    </row>
    <row r="54" spans="1:114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BO54" si="0">SUM(D7:D53)</f>
        <v>1875954223</v>
      </c>
      <c r="E54" s="140">
        <f t="shared" si="0"/>
        <v>505837914</v>
      </c>
      <c r="F54" s="140">
        <f t="shared" si="0"/>
        <v>57002773</v>
      </c>
      <c r="G54" s="140">
        <f t="shared" si="0"/>
        <v>7956108</v>
      </c>
      <c r="H54" s="140">
        <f t="shared" si="0"/>
        <v>126913425</v>
      </c>
      <c r="I54" s="140">
        <f t="shared" si="0"/>
        <v>203871951</v>
      </c>
      <c r="J54" s="141">
        <f t="shared" si="0"/>
        <v>0</v>
      </c>
      <c r="K54" s="140">
        <f t="shared" si="0"/>
        <v>110093657</v>
      </c>
      <c r="L54" s="140">
        <f t="shared" si="0"/>
        <v>1370116309</v>
      </c>
      <c r="M54" s="140">
        <f t="shared" si="0"/>
        <v>193677770</v>
      </c>
      <c r="N54" s="140">
        <f t="shared" si="0"/>
        <v>35111988.5</v>
      </c>
      <c r="O54" s="140">
        <f t="shared" si="0"/>
        <v>3645195</v>
      </c>
      <c r="P54" s="140">
        <f t="shared" si="0"/>
        <v>813883</v>
      </c>
      <c r="Q54" s="140">
        <f t="shared" si="0"/>
        <v>9472471</v>
      </c>
      <c r="R54" s="140">
        <f t="shared" si="0"/>
        <v>16983737.5</v>
      </c>
      <c r="S54" s="141">
        <f t="shared" si="0"/>
        <v>0</v>
      </c>
      <c r="T54" s="140">
        <f t="shared" si="0"/>
        <v>4196702</v>
      </c>
      <c r="U54" s="140">
        <f t="shared" si="0"/>
        <v>158565781.5</v>
      </c>
      <c r="V54" s="140">
        <f t="shared" si="0"/>
        <v>2069631993</v>
      </c>
      <c r="W54" s="140">
        <f t="shared" si="0"/>
        <v>540949902.5</v>
      </c>
      <c r="X54" s="140">
        <f t="shared" si="0"/>
        <v>60647968</v>
      </c>
      <c r="Y54" s="140">
        <f t="shared" si="0"/>
        <v>8769991</v>
      </c>
      <c r="Z54" s="140">
        <f t="shared" si="0"/>
        <v>136385896</v>
      </c>
      <c r="AA54" s="140">
        <f t="shared" si="0"/>
        <v>220855688.5</v>
      </c>
      <c r="AB54" s="141">
        <f t="shared" si="0"/>
        <v>0</v>
      </c>
      <c r="AC54" s="140">
        <f t="shared" si="0"/>
        <v>114290359</v>
      </c>
      <c r="AD54" s="140">
        <f t="shared" si="0"/>
        <v>1528682090.5</v>
      </c>
      <c r="AE54" s="140">
        <f t="shared" si="0"/>
        <v>243714367</v>
      </c>
      <c r="AF54" s="140">
        <f t="shared" si="0"/>
        <v>238741507</v>
      </c>
      <c r="AG54" s="140">
        <f t="shared" si="0"/>
        <v>4760774</v>
      </c>
      <c r="AH54" s="140">
        <f t="shared" si="0"/>
        <v>185979857</v>
      </c>
      <c r="AI54" s="140">
        <f t="shared" si="0"/>
        <v>36434854</v>
      </c>
      <c r="AJ54" s="140">
        <f t="shared" si="0"/>
        <v>11566022</v>
      </c>
      <c r="AK54" s="140">
        <f t="shared" si="0"/>
        <v>4972860</v>
      </c>
      <c r="AL54" s="140">
        <f t="shared" si="0"/>
        <v>69185274</v>
      </c>
      <c r="AM54" s="140">
        <f t="shared" si="0"/>
        <v>1221250457</v>
      </c>
      <c r="AN54" s="140">
        <f t="shared" si="0"/>
        <v>287680702</v>
      </c>
      <c r="AO54" s="140">
        <f t="shared" si="0"/>
        <v>101373858</v>
      </c>
      <c r="AP54" s="140">
        <f t="shared" si="0"/>
        <v>149275358</v>
      </c>
      <c r="AQ54" s="140">
        <f t="shared" si="0"/>
        <v>32814469</v>
      </c>
      <c r="AR54" s="140">
        <f t="shared" si="0"/>
        <v>4217017</v>
      </c>
      <c r="AS54" s="140">
        <f t="shared" si="0"/>
        <v>196692265</v>
      </c>
      <c r="AT54" s="140">
        <f t="shared" si="0"/>
        <v>63060281</v>
      </c>
      <c r="AU54" s="140">
        <f t="shared" si="0"/>
        <v>117940155</v>
      </c>
      <c r="AV54" s="140">
        <f t="shared" si="0"/>
        <v>15691829</v>
      </c>
      <c r="AW54" s="140">
        <f t="shared" si="0"/>
        <v>5322347</v>
      </c>
      <c r="AX54" s="140">
        <f t="shared" si="0"/>
        <v>730680966</v>
      </c>
      <c r="AY54" s="140">
        <f t="shared" si="0"/>
        <v>391301177</v>
      </c>
      <c r="AZ54" s="140">
        <f t="shared" si="0"/>
        <v>284293863</v>
      </c>
      <c r="BA54" s="140">
        <f t="shared" si="0"/>
        <v>36940366</v>
      </c>
      <c r="BB54" s="140">
        <f t="shared" si="0"/>
        <v>18145560</v>
      </c>
      <c r="BC54" s="140">
        <f t="shared" si="0"/>
        <v>276275558</v>
      </c>
      <c r="BD54" s="140">
        <f t="shared" si="0"/>
        <v>874177</v>
      </c>
      <c r="BE54" s="140">
        <f t="shared" si="0"/>
        <v>65528567</v>
      </c>
      <c r="BF54" s="140">
        <f t="shared" si="0"/>
        <v>1530493391</v>
      </c>
      <c r="BG54" s="140">
        <f t="shared" si="0"/>
        <v>16961565</v>
      </c>
      <c r="BH54" s="140">
        <f t="shared" si="0"/>
        <v>16560770</v>
      </c>
      <c r="BI54" s="140">
        <f t="shared" si="0"/>
        <v>496062</v>
      </c>
      <c r="BJ54" s="140">
        <f t="shared" si="0"/>
        <v>13831265</v>
      </c>
      <c r="BK54" s="140">
        <f t="shared" si="0"/>
        <v>112931</v>
      </c>
      <c r="BL54" s="140">
        <f t="shared" si="0"/>
        <v>2120512</v>
      </c>
      <c r="BM54" s="140">
        <f t="shared" si="0"/>
        <v>400795</v>
      </c>
      <c r="BN54" s="140">
        <f t="shared" si="0"/>
        <v>5447418</v>
      </c>
      <c r="BO54" s="140">
        <f t="shared" si="0"/>
        <v>103442929</v>
      </c>
      <c r="BP54" s="140">
        <f t="shared" ref="BP54:DJ54" si="1">SUM(BP7:BP53)</f>
        <v>20431157</v>
      </c>
      <c r="BQ54" s="140">
        <f t="shared" si="1"/>
        <v>11977672</v>
      </c>
      <c r="BR54" s="140">
        <f t="shared" si="1"/>
        <v>4821104</v>
      </c>
      <c r="BS54" s="140">
        <f t="shared" si="1"/>
        <v>3387222</v>
      </c>
      <c r="BT54" s="140">
        <f t="shared" si="1"/>
        <v>245159</v>
      </c>
      <c r="BU54" s="140">
        <f t="shared" si="1"/>
        <v>28086637</v>
      </c>
      <c r="BV54" s="140">
        <f t="shared" si="1"/>
        <v>2892705</v>
      </c>
      <c r="BW54" s="140">
        <f t="shared" si="1"/>
        <v>23387388</v>
      </c>
      <c r="BX54" s="140">
        <f t="shared" si="1"/>
        <v>1806544</v>
      </c>
      <c r="BY54" s="140">
        <f t="shared" si="1"/>
        <v>423138</v>
      </c>
      <c r="BZ54" s="140">
        <f t="shared" si="1"/>
        <v>54454024</v>
      </c>
      <c r="CA54" s="140">
        <f t="shared" si="1"/>
        <v>20625773</v>
      </c>
      <c r="CB54" s="140">
        <f t="shared" si="1"/>
        <v>28488776</v>
      </c>
      <c r="CC54" s="140">
        <f t="shared" si="1"/>
        <v>2247667</v>
      </c>
      <c r="CD54" s="140">
        <f t="shared" si="1"/>
        <v>3091808</v>
      </c>
      <c r="CE54" s="140">
        <f t="shared" si="1"/>
        <v>60872491</v>
      </c>
      <c r="CF54" s="140">
        <f t="shared" si="1"/>
        <v>47973</v>
      </c>
      <c r="CG54" s="140">
        <f t="shared" si="1"/>
        <v>6953367</v>
      </c>
      <c r="CH54" s="140">
        <f t="shared" si="1"/>
        <v>127357861</v>
      </c>
      <c r="CI54" s="140">
        <f t="shared" si="1"/>
        <v>260675932</v>
      </c>
      <c r="CJ54" s="140">
        <f t="shared" si="1"/>
        <v>255302277</v>
      </c>
      <c r="CK54" s="140">
        <f t="shared" si="1"/>
        <v>5256836</v>
      </c>
      <c r="CL54" s="140">
        <f t="shared" si="1"/>
        <v>199811122</v>
      </c>
      <c r="CM54" s="140">
        <f t="shared" si="1"/>
        <v>36547785</v>
      </c>
      <c r="CN54" s="140">
        <f t="shared" si="1"/>
        <v>13686534</v>
      </c>
      <c r="CO54" s="140">
        <f t="shared" si="1"/>
        <v>5373655</v>
      </c>
      <c r="CP54" s="140">
        <f t="shared" si="1"/>
        <v>74632692</v>
      </c>
      <c r="CQ54" s="140">
        <f t="shared" si="1"/>
        <v>1324693386</v>
      </c>
      <c r="CR54" s="140">
        <f t="shared" si="1"/>
        <v>308111859</v>
      </c>
      <c r="CS54" s="140">
        <f t="shared" si="1"/>
        <v>113351530</v>
      </c>
      <c r="CT54" s="140">
        <f t="shared" si="1"/>
        <v>154096462</v>
      </c>
      <c r="CU54" s="140">
        <f t="shared" si="1"/>
        <v>36201691</v>
      </c>
      <c r="CV54" s="140">
        <f t="shared" si="1"/>
        <v>4462176</v>
      </c>
      <c r="CW54" s="140">
        <f t="shared" si="1"/>
        <v>224778902</v>
      </c>
      <c r="CX54" s="140">
        <f t="shared" si="1"/>
        <v>65952986</v>
      </c>
      <c r="CY54" s="140">
        <f t="shared" si="1"/>
        <v>141327543</v>
      </c>
      <c r="CZ54" s="140">
        <f t="shared" si="1"/>
        <v>17498373</v>
      </c>
      <c r="DA54" s="140">
        <f t="shared" si="1"/>
        <v>5745485</v>
      </c>
      <c r="DB54" s="140">
        <f t="shared" si="1"/>
        <v>785134990</v>
      </c>
      <c r="DC54" s="140">
        <f t="shared" si="1"/>
        <v>411926950</v>
      </c>
      <c r="DD54" s="140">
        <f t="shared" si="1"/>
        <v>312782639</v>
      </c>
      <c r="DE54" s="140">
        <f t="shared" si="1"/>
        <v>39188033</v>
      </c>
      <c r="DF54" s="140">
        <f t="shared" si="1"/>
        <v>21237368</v>
      </c>
      <c r="DG54" s="140">
        <f t="shared" si="1"/>
        <v>337148049</v>
      </c>
      <c r="DH54" s="140">
        <f t="shared" si="1"/>
        <v>922150</v>
      </c>
      <c r="DI54" s="140">
        <f t="shared" si="1"/>
        <v>72481934</v>
      </c>
      <c r="DJ54" s="140">
        <f t="shared" si="1"/>
        <v>1657851252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25.375" style="109" customWidth="1"/>
    <col min="4" max="37" width="14.75" style="136" customWidth="1"/>
    <col min="38" max="38" width="14.75" style="137" customWidth="1"/>
    <col min="39" max="54" width="14.75" style="136" customWidth="1"/>
    <col min="55" max="55" width="14.75" style="137" customWidth="1"/>
    <col min="56" max="65" width="14.75" style="136" customWidth="1"/>
    <col min="66" max="66" width="14.75" style="137" customWidth="1"/>
    <col min="67" max="82" width="14.75" style="136" customWidth="1"/>
    <col min="83" max="83" width="14.75" style="137" customWidth="1"/>
    <col min="84" max="93" width="14.75" style="136" customWidth="1"/>
    <col min="94" max="94" width="14.75" style="137" customWidth="1"/>
    <col min="95" max="110" width="14.75" style="136" customWidth="1"/>
    <col min="111" max="111" width="14.75" style="137" customWidth="1"/>
    <col min="112" max="114" width="14.75" style="136" customWidth="1"/>
    <col min="115" max="16384" width="9" style="109"/>
  </cols>
  <sheetData>
    <row r="1" spans="1:114" s="103" customFormat="1" ht="17.25" x14ac:dyDescent="0.15">
      <c r="A1" s="38" t="s">
        <v>384</v>
      </c>
      <c r="B1" s="106"/>
      <c r="C1" s="106"/>
      <c r="AE1" s="105"/>
      <c r="AF1" s="106"/>
      <c r="AG1" s="106"/>
      <c r="AH1" s="106"/>
      <c r="AI1" s="107"/>
      <c r="AJ1" s="106"/>
      <c r="AK1" s="106"/>
      <c r="AL1" s="120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20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20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20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</row>
    <row r="2" spans="1:114" ht="13.5" customHeight="1" x14ac:dyDescent="0.15">
      <c r="A2" s="143" t="s">
        <v>380</v>
      </c>
      <c r="B2" s="146" t="s">
        <v>254</v>
      </c>
      <c r="C2" s="148" t="s">
        <v>255</v>
      </c>
      <c r="D2" s="44" t="s">
        <v>256</v>
      </c>
      <c r="E2" s="45"/>
      <c r="F2" s="45"/>
      <c r="G2" s="45"/>
      <c r="H2" s="45"/>
      <c r="I2" s="45"/>
      <c r="J2" s="45"/>
      <c r="K2" s="45"/>
      <c r="L2" s="46"/>
      <c r="M2" s="44" t="s">
        <v>257</v>
      </c>
      <c r="N2" s="45"/>
      <c r="O2" s="45"/>
      <c r="P2" s="45"/>
      <c r="Q2" s="45"/>
      <c r="R2" s="45"/>
      <c r="S2" s="45"/>
      <c r="T2" s="45"/>
      <c r="U2" s="46"/>
      <c r="V2" s="44" t="s">
        <v>258</v>
      </c>
      <c r="W2" s="45"/>
      <c r="X2" s="45"/>
      <c r="Y2" s="45"/>
      <c r="Z2" s="45"/>
      <c r="AA2" s="45"/>
      <c r="AB2" s="45"/>
      <c r="AC2" s="45"/>
      <c r="AD2" s="46"/>
      <c r="AE2" s="47" t="s">
        <v>259</v>
      </c>
      <c r="AF2" s="48"/>
      <c r="AG2" s="48"/>
      <c r="AH2" s="48"/>
      <c r="AI2" s="48"/>
      <c r="AJ2" s="48"/>
      <c r="AK2" s="48"/>
      <c r="AL2" s="121"/>
      <c r="AM2" s="48"/>
      <c r="AN2" s="48"/>
      <c r="AO2" s="48"/>
      <c r="AP2" s="48"/>
      <c r="AQ2" s="48"/>
      <c r="AR2" s="48"/>
      <c r="AS2" s="48"/>
      <c r="AT2" s="48"/>
      <c r="AU2" s="48"/>
      <c r="AV2" s="49"/>
      <c r="AW2" s="49"/>
      <c r="AX2" s="49"/>
      <c r="AY2" s="48"/>
      <c r="AZ2" s="48"/>
      <c r="BA2" s="48"/>
      <c r="BB2" s="48"/>
      <c r="BC2" s="122"/>
      <c r="BD2" s="48"/>
      <c r="BE2" s="48"/>
      <c r="BF2" s="50"/>
      <c r="BG2" s="47" t="s">
        <v>260</v>
      </c>
      <c r="BH2" s="48"/>
      <c r="BI2" s="48"/>
      <c r="BJ2" s="48"/>
      <c r="BK2" s="48"/>
      <c r="BL2" s="48"/>
      <c r="BM2" s="48"/>
      <c r="BN2" s="121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9"/>
      <c r="BZ2" s="49"/>
      <c r="CA2" s="49"/>
      <c r="CB2" s="49"/>
      <c r="CC2" s="49"/>
      <c r="CD2" s="48"/>
      <c r="CE2" s="122"/>
      <c r="CF2" s="48"/>
      <c r="CG2" s="48"/>
      <c r="CH2" s="50"/>
      <c r="CI2" s="47" t="s">
        <v>261</v>
      </c>
      <c r="CJ2" s="48"/>
      <c r="CK2" s="48"/>
      <c r="CL2" s="48"/>
      <c r="CM2" s="48"/>
      <c r="CN2" s="48"/>
      <c r="CO2" s="48"/>
      <c r="CP2" s="49"/>
      <c r="CQ2" s="48"/>
      <c r="CR2" s="48"/>
      <c r="CS2" s="48"/>
      <c r="CT2" s="48"/>
      <c r="CU2" s="48"/>
      <c r="CV2" s="48"/>
      <c r="CW2" s="48"/>
      <c r="CX2" s="48"/>
      <c r="CY2" s="48"/>
      <c r="CZ2" s="49"/>
      <c r="DA2" s="49"/>
      <c r="DB2" s="49"/>
      <c r="DC2" s="49"/>
      <c r="DD2" s="49"/>
      <c r="DE2" s="49"/>
      <c r="DF2" s="48"/>
      <c r="DG2" s="48"/>
      <c r="DH2" s="48"/>
      <c r="DI2" s="48"/>
      <c r="DJ2" s="50"/>
    </row>
    <row r="3" spans="1:114" ht="13.5" customHeight="1" x14ac:dyDescent="0.15">
      <c r="A3" s="144"/>
      <c r="B3" s="147"/>
      <c r="C3" s="149"/>
      <c r="D3" s="53" t="s">
        <v>262</v>
      </c>
      <c r="E3" s="54"/>
      <c r="F3" s="54"/>
      <c r="G3" s="54"/>
      <c r="H3" s="54"/>
      <c r="I3" s="54"/>
      <c r="J3" s="54"/>
      <c r="K3" s="54"/>
      <c r="L3" s="55"/>
      <c r="M3" s="53" t="s">
        <v>262</v>
      </c>
      <c r="N3" s="54"/>
      <c r="O3" s="54"/>
      <c r="P3" s="54"/>
      <c r="Q3" s="54"/>
      <c r="R3" s="54"/>
      <c r="S3" s="54"/>
      <c r="T3" s="54"/>
      <c r="U3" s="55"/>
      <c r="V3" s="53" t="s">
        <v>262</v>
      </c>
      <c r="W3" s="54"/>
      <c r="X3" s="54"/>
      <c r="Y3" s="54"/>
      <c r="Z3" s="54"/>
      <c r="AA3" s="54"/>
      <c r="AB3" s="54"/>
      <c r="AC3" s="54"/>
      <c r="AD3" s="55"/>
      <c r="AE3" s="56" t="s">
        <v>263</v>
      </c>
      <c r="AF3" s="48"/>
      <c r="AG3" s="48"/>
      <c r="AH3" s="48"/>
      <c r="AI3" s="48"/>
      <c r="AJ3" s="48"/>
      <c r="AK3" s="48"/>
      <c r="AL3" s="123"/>
      <c r="AM3" s="58" t="s">
        <v>264</v>
      </c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124"/>
      <c r="BD3" s="60"/>
      <c r="BE3" s="61" t="s">
        <v>265</v>
      </c>
      <c r="BF3" s="62" t="s">
        <v>266</v>
      </c>
      <c r="BG3" s="56" t="s">
        <v>263</v>
      </c>
      <c r="BH3" s="48"/>
      <c r="BI3" s="48"/>
      <c r="BJ3" s="48"/>
      <c r="BK3" s="48"/>
      <c r="BL3" s="48"/>
      <c r="BM3" s="48"/>
      <c r="BN3" s="123"/>
      <c r="BO3" s="58" t="s">
        <v>267</v>
      </c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124"/>
      <c r="CF3" s="60"/>
      <c r="CG3" s="61" t="s">
        <v>268</v>
      </c>
      <c r="CH3" s="62" t="s">
        <v>266</v>
      </c>
      <c r="CI3" s="56" t="s">
        <v>263</v>
      </c>
      <c r="CJ3" s="48"/>
      <c r="CK3" s="48"/>
      <c r="CL3" s="48"/>
      <c r="CM3" s="48"/>
      <c r="CN3" s="48"/>
      <c r="CO3" s="48"/>
      <c r="CP3" s="57"/>
      <c r="CQ3" s="58" t="s">
        <v>267</v>
      </c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59"/>
      <c r="DH3" s="60"/>
      <c r="DI3" s="61" t="s">
        <v>268</v>
      </c>
      <c r="DJ3" s="62" t="s">
        <v>266</v>
      </c>
    </row>
    <row r="4" spans="1:114" ht="18.75" customHeight="1" x14ac:dyDescent="0.15">
      <c r="A4" s="144"/>
      <c r="B4" s="147"/>
      <c r="C4" s="149"/>
      <c r="D4" s="52"/>
      <c r="E4" s="53" t="s">
        <v>269</v>
      </c>
      <c r="F4" s="63"/>
      <c r="G4" s="63"/>
      <c r="H4" s="63"/>
      <c r="I4" s="63"/>
      <c r="J4" s="63"/>
      <c r="K4" s="64"/>
      <c r="L4" s="65" t="s">
        <v>270</v>
      </c>
      <c r="M4" s="52"/>
      <c r="N4" s="53" t="s">
        <v>271</v>
      </c>
      <c r="O4" s="63"/>
      <c r="P4" s="63"/>
      <c r="Q4" s="63"/>
      <c r="R4" s="63"/>
      <c r="S4" s="63"/>
      <c r="T4" s="64"/>
      <c r="U4" s="65" t="s">
        <v>272</v>
      </c>
      <c r="V4" s="52"/>
      <c r="W4" s="53" t="s">
        <v>271</v>
      </c>
      <c r="X4" s="63"/>
      <c r="Y4" s="63"/>
      <c r="Z4" s="63"/>
      <c r="AA4" s="63"/>
      <c r="AB4" s="63"/>
      <c r="AC4" s="64"/>
      <c r="AD4" s="65" t="s">
        <v>272</v>
      </c>
      <c r="AE4" s="62" t="s">
        <v>273</v>
      </c>
      <c r="AF4" s="61" t="s">
        <v>274</v>
      </c>
      <c r="AG4" s="61"/>
      <c r="AH4" s="66"/>
      <c r="AI4" s="48"/>
      <c r="AJ4" s="67"/>
      <c r="AK4" s="68" t="s">
        <v>275</v>
      </c>
      <c r="AL4" s="150" t="s">
        <v>276</v>
      </c>
      <c r="AM4" s="62" t="s">
        <v>273</v>
      </c>
      <c r="AN4" s="56" t="s">
        <v>277</v>
      </c>
      <c r="AO4" s="59"/>
      <c r="AP4" s="59"/>
      <c r="AQ4" s="59"/>
      <c r="AR4" s="60"/>
      <c r="AS4" s="56" t="s">
        <v>278</v>
      </c>
      <c r="AT4" s="48"/>
      <c r="AU4" s="48"/>
      <c r="AV4" s="67"/>
      <c r="AW4" s="61" t="s">
        <v>279</v>
      </c>
      <c r="AX4" s="56" t="s">
        <v>280</v>
      </c>
      <c r="AY4" s="58"/>
      <c r="AZ4" s="59"/>
      <c r="BA4" s="59"/>
      <c r="BB4" s="60"/>
      <c r="BC4" s="69" t="s">
        <v>281</v>
      </c>
      <c r="BD4" s="69" t="s">
        <v>282</v>
      </c>
      <c r="BE4" s="62"/>
      <c r="BF4" s="62"/>
      <c r="BG4" s="62" t="s">
        <v>273</v>
      </c>
      <c r="BH4" s="61" t="s">
        <v>274</v>
      </c>
      <c r="BI4" s="61"/>
      <c r="BJ4" s="66"/>
      <c r="BK4" s="48"/>
      <c r="BL4" s="67"/>
      <c r="BM4" s="68" t="s">
        <v>275</v>
      </c>
      <c r="BN4" s="150" t="s">
        <v>276</v>
      </c>
      <c r="BO4" s="62" t="s">
        <v>273</v>
      </c>
      <c r="BP4" s="56" t="s">
        <v>277</v>
      </c>
      <c r="BQ4" s="59"/>
      <c r="BR4" s="59"/>
      <c r="BS4" s="59"/>
      <c r="BT4" s="60"/>
      <c r="BU4" s="56" t="s">
        <v>283</v>
      </c>
      <c r="BV4" s="48"/>
      <c r="BW4" s="48"/>
      <c r="BX4" s="67"/>
      <c r="BY4" s="61" t="s">
        <v>279</v>
      </c>
      <c r="BZ4" s="56" t="s">
        <v>280</v>
      </c>
      <c r="CA4" s="70"/>
      <c r="CB4" s="70"/>
      <c r="CC4" s="71"/>
      <c r="CD4" s="60"/>
      <c r="CE4" s="69" t="s">
        <v>284</v>
      </c>
      <c r="CF4" s="69" t="s">
        <v>282</v>
      </c>
      <c r="CG4" s="62"/>
      <c r="CH4" s="62"/>
      <c r="CI4" s="62" t="s">
        <v>273</v>
      </c>
      <c r="CJ4" s="61" t="s">
        <v>274</v>
      </c>
      <c r="CK4" s="61"/>
      <c r="CL4" s="66"/>
      <c r="CM4" s="48"/>
      <c r="CN4" s="67"/>
      <c r="CO4" s="68" t="s">
        <v>275</v>
      </c>
      <c r="CP4" s="142" t="s">
        <v>276</v>
      </c>
      <c r="CQ4" s="62" t="s">
        <v>273</v>
      </c>
      <c r="CR4" s="56" t="s">
        <v>277</v>
      </c>
      <c r="CS4" s="59"/>
      <c r="CT4" s="59"/>
      <c r="CU4" s="59"/>
      <c r="CV4" s="60"/>
      <c r="CW4" s="56" t="s">
        <v>283</v>
      </c>
      <c r="CX4" s="48"/>
      <c r="CY4" s="48"/>
      <c r="CZ4" s="67"/>
      <c r="DA4" s="61" t="s">
        <v>279</v>
      </c>
      <c r="DB4" s="56" t="s">
        <v>280</v>
      </c>
      <c r="DC4" s="59"/>
      <c r="DD4" s="59"/>
      <c r="DE4" s="59"/>
      <c r="DF4" s="60"/>
      <c r="DG4" s="69" t="s">
        <v>284</v>
      </c>
      <c r="DH4" s="69" t="s">
        <v>282</v>
      </c>
      <c r="DI4" s="62"/>
      <c r="DJ4" s="62"/>
    </row>
    <row r="5" spans="1:114" ht="22.5" customHeight="1" x14ac:dyDescent="0.15">
      <c r="A5" s="144"/>
      <c r="B5" s="147"/>
      <c r="C5" s="149"/>
      <c r="D5" s="52"/>
      <c r="E5" s="52" t="s">
        <v>273</v>
      </c>
      <c r="F5" s="72" t="s">
        <v>285</v>
      </c>
      <c r="G5" s="72" t="s">
        <v>286</v>
      </c>
      <c r="H5" s="72" t="s">
        <v>287</v>
      </c>
      <c r="I5" s="72" t="s">
        <v>288</v>
      </c>
      <c r="J5" s="72" t="s">
        <v>289</v>
      </c>
      <c r="K5" s="72" t="s">
        <v>290</v>
      </c>
      <c r="L5" s="51"/>
      <c r="M5" s="52"/>
      <c r="N5" s="52" t="s">
        <v>291</v>
      </c>
      <c r="O5" s="72" t="s">
        <v>292</v>
      </c>
      <c r="P5" s="72" t="s">
        <v>293</v>
      </c>
      <c r="Q5" s="72" t="s">
        <v>294</v>
      </c>
      <c r="R5" s="72" t="s">
        <v>288</v>
      </c>
      <c r="S5" s="72" t="s">
        <v>289</v>
      </c>
      <c r="T5" s="72" t="s">
        <v>290</v>
      </c>
      <c r="U5" s="51"/>
      <c r="V5" s="52"/>
      <c r="W5" s="52" t="s">
        <v>291</v>
      </c>
      <c r="X5" s="72" t="s">
        <v>292</v>
      </c>
      <c r="Y5" s="72" t="s">
        <v>293</v>
      </c>
      <c r="Z5" s="72" t="s">
        <v>294</v>
      </c>
      <c r="AA5" s="72" t="s">
        <v>288</v>
      </c>
      <c r="AB5" s="72" t="s">
        <v>289</v>
      </c>
      <c r="AC5" s="72" t="s">
        <v>290</v>
      </c>
      <c r="AD5" s="51"/>
      <c r="AE5" s="62"/>
      <c r="AF5" s="62" t="s">
        <v>291</v>
      </c>
      <c r="AG5" s="68" t="s">
        <v>295</v>
      </c>
      <c r="AH5" s="68" t="s">
        <v>296</v>
      </c>
      <c r="AI5" s="68" t="s">
        <v>297</v>
      </c>
      <c r="AJ5" s="68" t="s">
        <v>265</v>
      </c>
      <c r="AK5" s="73"/>
      <c r="AL5" s="142"/>
      <c r="AM5" s="62"/>
      <c r="AN5" s="62" t="s">
        <v>273</v>
      </c>
      <c r="AO5" s="62" t="s">
        <v>298</v>
      </c>
      <c r="AP5" s="62" t="s">
        <v>299</v>
      </c>
      <c r="AQ5" s="62" t="s">
        <v>300</v>
      </c>
      <c r="AR5" s="62" t="s">
        <v>301</v>
      </c>
      <c r="AS5" s="62" t="s">
        <v>273</v>
      </c>
      <c r="AT5" s="61" t="s">
        <v>302</v>
      </c>
      <c r="AU5" s="61" t="s">
        <v>303</v>
      </c>
      <c r="AV5" s="61" t="s">
        <v>304</v>
      </c>
      <c r="AW5" s="62"/>
      <c r="AX5" s="62" t="s">
        <v>273</v>
      </c>
      <c r="AY5" s="61" t="s">
        <v>302</v>
      </c>
      <c r="AZ5" s="61" t="s">
        <v>303</v>
      </c>
      <c r="BA5" s="61" t="s">
        <v>304</v>
      </c>
      <c r="BB5" s="69" t="s">
        <v>265</v>
      </c>
      <c r="BC5" s="125"/>
      <c r="BD5" s="62"/>
      <c r="BE5" s="62"/>
      <c r="BF5" s="62"/>
      <c r="BG5" s="62"/>
      <c r="BH5" s="62" t="s">
        <v>273</v>
      </c>
      <c r="BI5" s="68" t="s">
        <v>305</v>
      </c>
      <c r="BJ5" s="68" t="s">
        <v>306</v>
      </c>
      <c r="BK5" s="68" t="s">
        <v>297</v>
      </c>
      <c r="BL5" s="68" t="s">
        <v>265</v>
      </c>
      <c r="BM5" s="73"/>
      <c r="BN5" s="142"/>
      <c r="BO5" s="62"/>
      <c r="BP5" s="62" t="s">
        <v>273</v>
      </c>
      <c r="BQ5" s="62" t="s">
        <v>298</v>
      </c>
      <c r="BR5" s="62" t="s">
        <v>299</v>
      </c>
      <c r="BS5" s="62" t="s">
        <v>307</v>
      </c>
      <c r="BT5" s="62" t="s">
        <v>301</v>
      </c>
      <c r="BU5" s="62" t="s">
        <v>273</v>
      </c>
      <c r="BV5" s="61" t="s">
        <v>302</v>
      </c>
      <c r="BW5" s="61" t="s">
        <v>303</v>
      </c>
      <c r="BX5" s="61" t="s">
        <v>304</v>
      </c>
      <c r="BY5" s="62"/>
      <c r="BZ5" s="62" t="s">
        <v>273</v>
      </c>
      <c r="CA5" s="61" t="s">
        <v>302</v>
      </c>
      <c r="CB5" s="61" t="s">
        <v>303</v>
      </c>
      <c r="CC5" s="61" t="s">
        <v>304</v>
      </c>
      <c r="CD5" s="69" t="s">
        <v>265</v>
      </c>
      <c r="CE5" s="125"/>
      <c r="CF5" s="62"/>
      <c r="CG5" s="62"/>
      <c r="CH5" s="62"/>
      <c r="CI5" s="62"/>
      <c r="CJ5" s="62" t="s">
        <v>273</v>
      </c>
      <c r="CK5" s="68" t="s">
        <v>305</v>
      </c>
      <c r="CL5" s="68" t="s">
        <v>306</v>
      </c>
      <c r="CM5" s="68" t="s">
        <v>297</v>
      </c>
      <c r="CN5" s="68" t="s">
        <v>265</v>
      </c>
      <c r="CO5" s="73"/>
      <c r="CP5" s="142"/>
      <c r="CQ5" s="62"/>
      <c r="CR5" s="62" t="s">
        <v>273</v>
      </c>
      <c r="CS5" s="62" t="s">
        <v>298</v>
      </c>
      <c r="CT5" s="62" t="s">
        <v>299</v>
      </c>
      <c r="CU5" s="62" t="s">
        <v>307</v>
      </c>
      <c r="CV5" s="62" t="s">
        <v>301</v>
      </c>
      <c r="CW5" s="62" t="s">
        <v>273</v>
      </c>
      <c r="CX5" s="61" t="s">
        <v>302</v>
      </c>
      <c r="CY5" s="61" t="s">
        <v>303</v>
      </c>
      <c r="CZ5" s="61" t="s">
        <v>304</v>
      </c>
      <c r="DA5" s="62"/>
      <c r="DB5" s="62" t="s">
        <v>273</v>
      </c>
      <c r="DC5" s="61" t="s">
        <v>302</v>
      </c>
      <c r="DD5" s="61" t="s">
        <v>303</v>
      </c>
      <c r="DE5" s="61" t="s">
        <v>304</v>
      </c>
      <c r="DF5" s="69" t="s">
        <v>265</v>
      </c>
      <c r="DG5" s="62"/>
      <c r="DH5" s="62"/>
      <c r="DI5" s="62"/>
      <c r="DJ5" s="62"/>
    </row>
    <row r="6" spans="1:114" s="119" customFormat="1" ht="13.5" customHeight="1" x14ac:dyDescent="0.15">
      <c r="A6" s="145"/>
      <c r="B6" s="147"/>
      <c r="C6" s="149"/>
      <c r="D6" s="112" t="s">
        <v>308</v>
      </c>
      <c r="E6" s="112" t="s">
        <v>308</v>
      </c>
      <c r="F6" s="113" t="s">
        <v>308</v>
      </c>
      <c r="G6" s="113" t="s">
        <v>308</v>
      </c>
      <c r="H6" s="113" t="s">
        <v>308</v>
      </c>
      <c r="I6" s="113" t="s">
        <v>308</v>
      </c>
      <c r="J6" s="113" t="s">
        <v>308</v>
      </c>
      <c r="K6" s="113" t="s">
        <v>308</v>
      </c>
      <c r="L6" s="114" t="s">
        <v>308</v>
      </c>
      <c r="M6" s="112" t="s">
        <v>308</v>
      </c>
      <c r="N6" s="112" t="s">
        <v>308</v>
      </c>
      <c r="O6" s="113" t="s">
        <v>308</v>
      </c>
      <c r="P6" s="113" t="s">
        <v>308</v>
      </c>
      <c r="Q6" s="113" t="s">
        <v>308</v>
      </c>
      <c r="R6" s="113" t="s">
        <v>308</v>
      </c>
      <c r="S6" s="113" t="s">
        <v>308</v>
      </c>
      <c r="T6" s="113" t="s">
        <v>308</v>
      </c>
      <c r="U6" s="114" t="s">
        <v>308</v>
      </c>
      <c r="V6" s="112" t="s">
        <v>308</v>
      </c>
      <c r="W6" s="112" t="s">
        <v>308</v>
      </c>
      <c r="X6" s="113" t="s">
        <v>308</v>
      </c>
      <c r="Y6" s="113" t="s">
        <v>308</v>
      </c>
      <c r="Z6" s="113" t="s">
        <v>308</v>
      </c>
      <c r="AA6" s="113" t="s">
        <v>308</v>
      </c>
      <c r="AB6" s="113" t="s">
        <v>308</v>
      </c>
      <c r="AC6" s="113" t="s">
        <v>308</v>
      </c>
      <c r="AD6" s="114" t="s">
        <v>308</v>
      </c>
      <c r="AE6" s="115" t="s">
        <v>308</v>
      </c>
      <c r="AF6" s="115" t="s">
        <v>308</v>
      </c>
      <c r="AG6" s="116" t="s">
        <v>308</v>
      </c>
      <c r="AH6" s="116" t="s">
        <v>308</v>
      </c>
      <c r="AI6" s="116" t="s">
        <v>308</v>
      </c>
      <c r="AJ6" s="116" t="s">
        <v>308</v>
      </c>
      <c r="AK6" s="117" t="s">
        <v>308</v>
      </c>
      <c r="AL6" s="117" t="s">
        <v>308</v>
      </c>
      <c r="AM6" s="115" t="s">
        <v>308</v>
      </c>
      <c r="AN6" s="115" t="s">
        <v>308</v>
      </c>
      <c r="AO6" s="115" t="s">
        <v>308</v>
      </c>
      <c r="AP6" s="115" t="s">
        <v>308</v>
      </c>
      <c r="AQ6" s="115" t="s">
        <v>308</v>
      </c>
      <c r="AR6" s="115" t="s">
        <v>308</v>
      </c>
      <c r="AS6" s="115" t="s">
        <v>308</v>
      </c>
      <c r="AT6" s="118" t="s">
        <v>308</v>
      </c>
      <c r="AU6" s="118" t="s">
        <v>308</v>
      </c>
      <c r="AV6" s="118" t="s">
        <v>308</v>
      </c>
      <c r="AW6" s="115" t="s">
        <v>308</v>
      </c>
      <c r="AX6" s="115" t="s">
        <v>308</v>
      </c>
      <c r="AY6" s="115" t="s">
        <v>308</v>
      </c>
      <c r="AZ6" s="115" t="s">
        <v>308</v>
      </c>
      <c r="BA6" s="115" t="s">
        <v>308</v>
      </c>
      <c r="BB6" s="115" t="s">
        <v>308</v>
      </c>
      <c r="BC6" s="115" t="s">
        <v>308</v>
      </c>
      <c r="BD6" s="115" t="s">
        <v>308</v>
      </c>
      <c r="BE6" s="115" t="s">
        <v>308</v>
      </c>
      <c r="BF6" s="115" t="s">
        <v>308</v>
      </c>
      <c r="BG6" s="115" t="s">
        <v>308</v>
      </c>
      <c r="BH6" s="115" t="s">
        <v>308</v>
      </c>
      <c r="BI6" s="116" t="s">
        <v>308</v>
      </c>
      <c r="BJ6" s="116" t="s">
        <v>308</v>
      </c>
      <c r="BK6" s="116" t="s">
        <v>308</v>
      </c>
      <c r="BL6" s="116" t="s">
        <v>308</v>
      </c>
      <c r="BM6" s="117" t="s">
        <v>308</v>
      </c>
      <c r="BN6" s="117" t="s">
        <v>308</v>
      </c>
      <c r="BO6" s="115" t="s">
        <v>308</v>
      </c>
      <c r="BP6" s="115" t="s">
        <v>308</v>
      </c>
      <c r="BQ6" s="115" t="s">
        <v>308</v>
      </c>
      <c r="BR6" s="115" t="s">
        <v>308</v>
      </c>
      <c r="BS6" s="115" t="s">
        <v>308</v>
      </c>
      <c r="BT6" s="115" t="s">
        <v>308</v>
      </c>
      <c r="BU6" s="115" t="s">
        <v>308</v>
      </c>
      <c r="BV6" s="118" t="s">
        <v>308</v>
      </c>
      <c r="BW6" s="118" t="s">
        <v>308</v>
      </c>
      <c r="BX6" s="118" t="s">
        <v>308</v>
      </c>
      <c r="BY6" s="115" t="s">
        <v>308</v>
      </c>
      <c r="BZ6" s="115" t="s">
        <v>308</v>
      </c>
      <c r="CA6" s="115" t="s">
        <v>308</v>
      </c>
      <c r="CB6" s="115" t="s">
        <v>308</v>
      </c>
      <c r="CC6" s="115" t="s">
        <v>308</v>
      </c>
      <c r="CD6" s="115" t="s">
        <v>308</v>
      </c>
      <c r="CE6" s="115" t="s">
        <v>308</v>
      </c>
      <c r="CF6" s="115" t="s">
        <v>308</v>
      </c>
      <c r="CG6" s="115" t="s">
        <v>308</v>
      </c>
      <c r="CH6" s="115" t="s">
        <v>308</v>
      </c>
      <c r="CI6" s="115" t="s">
        <v>308</v>
      </c>
      <c r="CJ6" s="115" t="s">
        <v>308</v>
      </c>
      <c r="CK6" s="116" t="s">
        <v>308</v>
      </c>
      <c r="CL6" s="116" t="s">
        <v>308</v>
      </c>
      <c r="CM6" s="116" t="s">
        <v>308</v>
      </c>
      <c r="CN6" s="116" t="s">
        <v>308</v>
      </c>
      <c r="CO6" s="117" t="s">
        <v>308</v>
      </c>
      <c r="CP6" s="117" t="s">
        <v>308</v>
      </c>
      <c r="CQ6" s="115" t="s">
        <v>308</v>
      </c>
      <c r="CR6" s="115" t="s">
        <v>308</v>
      </c>
      <c r="CS6" s="116" t="s">
        <v>308</v>
      </c>
      <c r="CT6" s="116" t="s">
        <v>308</v>
      </c>
      <c r="CU6" s="116" t="s">
        <v>308</v>
      </c>
      <c r="CV6" s="116" t="s">
        <v>308</v>
      </c>
      <c r="CW6" s="115" t="s">
        <v>308</v>
      </c>
      <c r="CX6" s="118" t="s">
        <v>308</v>
      </c>
      <c r="CY6" s="118" t="s">
        <v>308</v>
      </c>
      <c r="CZ6" s="118" t="s">
        <v>308</v>
      </c>
      <c r="DA6" s="115" t="s">
        <v>308</v>
      </c>
      <c r="DB6" s="115" t="s">
        <v>308</v>
      </c>
      <c r="DC6" s="115" t="s">
        <v>308</v>
      </c>
      <c r="DD6" s="115" t="s">
        <v>308</v>
      </c>
      <c r="DE6" s="115" t="s">
        <v>308</v>
      </c>
      <c r="DF6" s="115" t="s">
        <v>308</v>
      </c>
      <c r="DG6" s="115" t="s">
        <v>308</v>
      </c>
      <c r="DH6" s="115" t="s">
        <v>308</v>
      </c>
      <c r="DI6" s="115" t="s">
        <v>308</v>
      </c>
      <c r="DJ6" s="115" t="s">
        <v>308</v>
      </c>
    </row>
    <row r="7" spans="1:114" ht="13.5" customHeight="1" x14ac:dyDescent="0.15">
      <c r="A7" s="138" t="s">
        <v>3</v>
      </c>
      <c r="B7" s="139" t="s">
        <v>389</v>
      </c>
      <c r="C7" s="138" t="s">
        <v>1</v>
      </c>
      <c r="D7" s="140">
        <v>4392928</v>
      </c>
      <c r="E7" s="140">
        <v>3752857</v>
      </c>
      <c r="F7" s="140">
        <v>799816</v>
      </c>
      <c r="G7" s="140">
        <v>7</v>
      </c>
      <c r="H7" s="140">
        <v>444000</v>
      </c>
      <c r="I7" s="140">
        <v>1777029</v>
      </c>
      <c r="J7" s="140">
        <v>15945845</v>
      </c>
      <c r="K7" s="140">
        <v>732005</v>
      </c>
      <c r="L7" s="140">
        <v>640071</v>
      </c>
      <c r="M7" s="140">
        <v>1120030</v>
      </c>
      <c r="N7" s="140">
        <v>1015284</v>
      </c>
      <c r="O7" s="140">
        <v>0</v>
      </c>
      <c r="P7" s="140">
        <v>0</v>
      </c>
      <c r="Q7" s="140">
        <v>54400</v>
      </c>
      <c r="R7" s="140">
        <v>812124</v>
      </c>
      <c r="S7" s="140">
        <v>2680121</v>
      </c>
      <c r="T7" s="140">
        <v>148760</v>
      </c>
      <c r="U7" s="140">
        <v>104746</v>
      </c>
      <c r="V7" s="140">
        <v>5512958</v>
      </c>
      <c r="W7" s="140">
        <v>4768141</v>
      </c>
      <c r="X7" s="140">
        <v>799816</v>
      </c>
      <c r="Y7" s="140">
        <v>7</v>
      </c>
      <c r="Z7" s="140">
        <v>498400</v>
      </c>
      <c r="AA7" s="140">
        <v>2589153</v>
      </c>
      <c r="AB7" s="140">
        <v>18625966</v>
      </c>
      <c r="AC7" s="140">
        <v>880765</v>
      </c>
      <c r="AD7" s="140">
        <v>744817</v>
      </c>
      <c r="AE7" s="140">
        <v>4167831</v>
      </c>
      <c r="AF7" s="140">
        <v>4071507</v>
      </c>
      <c r="AG7" s="140">
        <v>3135</v>
      </c>
      <c r="AH7" s="140">
        <v>3575114</v>
      </c>
      <c r="AI7" s="140">
        <v>358844</v>
      </c>
      <c r="AJ7" s="140">
        <v>134414</v>
      </c>
      <c r="AK7" s="140">
        <v>96324</v>
      </c>
      <c r="AL7" s="141" t="s">
        <v>390</v>
      </c>
      <c r="AM7" s="140">
        <v>14927609</v>
      </c>
      <c r="AN7" s="140">
        <v>1318522</v>
      </c>
      <c r="AO7" s="140">
        <v>1003099</v>
      </c>
      <c r="AP7" s="140">
        <v>0</v>
      </c>
      <c r="AQ7" s="140">
        <v>273081</v>
      </c>
      <c r="AR7" s="140">
        <v>42342</v>
      </c>
      <c r="AS7" s="140">
        <v>4003300</v>
      </c>
      <c r="AT7" s="140">
        <v>94088</v>
      </c>
      <c r="AU7" s="140">
        <v>3683403</v>
      </c>
      <c r="AV7" s="140">
        <v>225809</v>
      </c>
      <c r="AW7" s="140">
        <v>7606</v>
      </c>
      <c r="AX7" s="140">
        <v>9593022</v>
      </c>
      <c r="AY7" s="140">
        <v>955657</v>
      </c>
      <c r="AZ7" s="140">
        <v>7980532</v>
      </c>
      <c r="BA7" s="140">
        <v>599478</v>
      </c>
      <c r="BB7" s="140">
        <v>57355</v>
      </c>
      <c r="BC7" s="141" t="s">
        <v>390</v>
      </c>
      <c r="BD7" s="140">
        <v>5159</v>
      </c>
      <c r="BE7" s="140">
        <v>1243333</v>
      </c>
      <c r="BF7" s="140">
        <v>20338773</v>
      </c>
      <c r="BG7" s="140">
        <v>73504</v>
      </c>
      <c r="BH7" s="140">
        <v>73504</v>
      </c>
      <c r="BI7" s="140">
        <v>14863</v>
      </c>
      <c r="BJ7" s="140">
        <v>58641</v>
      </c>
      <c r="BK7" s="140">
        <v>0</v>
      </c>
      <c r="BL7" s="140">
        <v>0</v>
      </c>
      <c r="BM7" s="140">
        <v>0</v>
      </c>
      <c r="BN7" s="141" t="s">
        <v>390</v>
      </c>
      <c r="BO7" s="140">
        <v>2995415</v>
      </c>
      <c r="BP7" s="140">
        <v>576721</v>
      </c>
      <c r="BQ7" s="140">
        <v>354956</v>
      </c>
      <c r="BR7" s="140">
        <v>112524</v>
      </c>
      <c r="BS7" s="140">
        <v>80604</v>
      </c>
      <c r="BT7" s="140">
        <v>28637</v>
      </c>
      <c r="BU7" s="140">
        <v>1143298</v>
      </c>
      <c r="BV7" s="140">
        <v>105391</v>
      </c>
      <c r="BW7" s="140">
        <v>983327</v>
      </c>
      <c r="BX7" s="140">
        <v>54580</v>
      </c>
      <c r="BY7" s="140">
        <v>0</v>
      </c>
      <c r="BZ7" s="140">
        <v>1275396</v>
      </c>
      <c r="CA7" s="140">
        <v>628801</v>
      </c>
      <c r="CB7" s="140">
        <v>574945</v>
      </c>
      <c r="CC7" s="140">
        <v>350</v>
      </c>
      <c r="CD7" s="140">
        <v>71300</v>
      </c>
      <c r="CE7" s="141" t="s">
        <v>390</v>
      </c>
      <c r="CF7" s="140">
        <v>0</v>
      </c>
      <c r="CG7" s="140">
        <v>731232</v>
      </c>
      <c r="CH7" s="140">
        <v>3800151</v>
      </c>
      <c r="CI7" s="140">
        <v>4241335</v>
      </c>
      <c r="CJ7" s="140">
        <v>4145011</v>
      </c>
      <c r="CK7" s="140">
        <v>17998</v>
      </c>
      <c r="CL7" s="140">
        <v>3633755</v>
      </c>
      <c r="CM7" s="140">
        <v>358844</v>
      </c>
      <c r="CN7" s="140">
        <v>134414</v>
      </c>
      <c r="CO7" s="140">
        <v>96324</v>
      </c>
      <c r="CP7" s="141" t="s">
        <v>390</v>
      </c>
      <c r="CQ7" s="140">
        <v>17923024</v>
      </c>
      <c r="CR7" s="140">
        <v>1895243</v>
      </c>
      <c r="CS7" s="140">
        <v>1358055</v>
      </c>
      <c r="CT7" s="140">
        <v>112524</v>
      </c>
      <c r="CU7" s="140">
        <v>353685</v>
      </c>
      <c r="CV7" s="140">
        <v>70979</v>
      </c>
      <c r="CW7" s="140">
        <v>5146598</v>
      </c>
      <c r="CX7" s="140">
        <v>199479</v>
      </c>
      <c r="CY7" s="140">
        <v>4666730</v>
      </c>
      <c r="CZ7" s="140">
        <v>280389</v>
      </c>
      <c r="DA7" s="140">
        <v>7606</v>
      </c>
      <c r="DB7" s="140">
        <v>10868418</v>
      </c>
      <c r="DC7" s="140">
        <v>1584458</v>
      </c>
      <c r="DD7" s="140">
        <v>8555477</v>
      </c>
      <c r="DE7" s="140">
        <v>599828</v>
      </c>
      <c r="DF7" s="140">
        <v>128655</v>
      </c>
      <c r="DG7" s="141" t="s">
        <v>390</v>
      </c>
      <c r="DH7" s="140">
        <v>5159</v>
      </c>
      <c r="DI7" s="140">
        <v>1974565</v>
      </c>
      <c r="DJ7" s="140">
        <v>24138924</v>
      </c>
    </row>
    <row r="8" spans="1:114" ht="13.5" customHeight="1" x14ac:dyDescent="0.15">
      <c r="A8" s="138" t="s">
        <v>4</v>
      </c>
      <c r="B8" s="139" t="s">
        <v>391</v>
      </c>
      <c r="C8" s="138" t="s">
        <v>1</v>
      </c>
      <c r="D8" s="140">
        <v>2567650</v>
      </c>
      <c r="E8" s="140">
        <v>2501754</v>
      </c>
      <c r="F8" s="140">
        <v>124437</v>
      </c>
      <c r="G8" s="140">
        <v>0</v>
      </c>
      <c r="H8" s="140">
        <v>905400</v>
      </c>
      <c r="I8" s="140">
        <v>1003074</v>
      </c>
      <c r="J8" s="140">
        <v>7255640</v>
      </c>
      <c r="K8" s="140">
        <v>468843</v>
      </c>
      <c r="L8" s="140">
        <v>65896</v>
      </c>
      <c r="M8" s="140">
        <v>310425</v>
      </c>
      <c r="N8" s="140">
        <v>303538</v>
      </c>
      <c r="O8" s="140">
        <v>0</v>
      </c>
      <c r="P8" s="140">
        <v>0</v>
      </c>
      <c r="Q8" s="140">
        <v>88700</v>
      </c>
      <c r="R8" s="140">
        <v>30700</v>
      </c>
      <c r="S8" s="140">
        <v>2463676</v>
      </c>
      <c r="T8" s="140">
        <v>184138</v>
      </c>
      <c r="U8" s="140">
        <v>6887</v>
      </c>
      <c r="V8" s="140">
        <v>2878075</v>
      </c>
      <c r="W8" s="140">
        <v>2805292</v>
      </c>
      <c r="X8" s="140">
        <v>124437</v>
      </c>
      <c r="Y8" s="140">
        <v>0</v>
      </c>
      <c r="Z8" s="140">
        <v>994100</v>
      </c>
      <c r="AA8" s="140">
        <v>1033774</v>
      </c>
      <c r="AB8" s="140">
        <v>9719316</v>
      </c>
      <c r="AC8" s="140">
        <v>652981</v>
      </c>
      <c r="AD8" s="140">
        <v>72783</v>
      </c>
      <c r="AE8" s="140">
        <v>1493958</v>
      </c>
      <c r="AF8" s="140">
        <v>1486159</v>
      </c>
      <c r="AG8" s="140">
        <v>0</v>
      </c>
      <c r="AH8" s="140">
        <v>1486159</v>
      </c>
      <c r="AI8" s="140">
        <v>0</v>
      </c>
      <c r="AJ8" s="140">
        <v>0</v>
      </c>
      <c r="AK8" s="140">
        <v>7799</v>
      </c>
      <c r="AL8" s="141" t="s">
        <v>390</v>
      </c>
      <c r="AM8" s="140">
        <v>8231203</v>
      </c>
      <c r="AN8" s="140">
        <v>1234557</v>
      </c>
      <c r="AO8" s="140">
        <v>962022</v>
      </c>
      <c r="AP8" s="140">
        <v>0</v>
      </c>
      <c r="AQ8" s="140">
        <v>239640</v>
      </c>
      <c r="AR8" s="140">
        <v>32895</v>
      </c>
      <c r="AS8" s="140">
        <v>1732781</v>
      </c>
      <c r="AT8" s="140">
        <v>1303</v>
      </c>
      <c r="AU8" s="140">
        <v>1677646</v>
      </c>
      <c r="AV8" s="140">
        <v>53832</v>
      </c>
      <c r="AW8" s="140">
        <v>0</v>
      </c>
      <c r="AX8" s="140">
        <v>5263865</v>
      </c>
      <c r="AY8" s="140">
        <v>525844</v>
      </c>
      <c r="AZ8" s="140">
        <v>4679489</v>
      </c>
      <c r="BA8" s="140">
        <v>36619</v>
      </c>
      <c r="BB8" s="140">
        <v>21913</v>
      </c>
      <c r="BC8" s="141" t="s">
        <v>390</v>
      </c>
      <c r="BD8" s="140">
        <v>0</v>
      </c>
      <c r="BE8" s="140">
        <v>98129</v>
      </c>
      <c r="BF8" s="140">
        <v>9823290</v>
      </c>
      <c r="BG8" s="140">
        <v>98560</v>
      </c>
      <c r="BH8" s="140">
        <v>98560</v>
      </c>
      <c r="BI8" s="140">
        <v>0</v>
      </c>
      <c r="BJ8" s="140">
        <v>98560</v>
      </c>
      <c r="BK8" s="140">
        <v>0</v>
      </c>
      <c r="BL8" s="140">
        <v>0</v>
      </c>
      <c r="BM8" s="140">
        <v>0</v>
      </c>
      <c r="BN8" s="141" t="s">
        <v>390</v>
      </c>
      <c r="BO8" s="140">
        <v>2470927</v>
      </c>
      <c r="BP8" s="140">
        <v>358937</v>
      </c>
      <c r="BQ8" s="140">
        <v>262220</v>
      </c>
      <c r="BR8" s="140">
        <v>0</v>
      </c>
      <c r="BS8" s="140">
        <v>96717</v>
      </c>
      <c r="BT8" s="140">
        <v>0</v>
      </c>
      <c r="BU8" s="140">
        <v>853823</v>
      </c>
      <c r="BV8" s="140">
        <v>0</v>
      </c>
      <c r="BW8" s="140">
        <v>828429</v>
      </c>
      <c r="BX8" s="140">
        <v>25394</v>
      </c>
      <c r="BY8" s="140">
        <v>0</v>
      </c>
      <c r="BZ8" s="140">
        <v>1258167</v>
      </c>
      <c r="CA8" s="140">
        <v>60871</v>
      </c>
      <c r="CB8" s="140">
        <v>1108854</v>
      </c>
      <c r="CC8" s="140">
        <v>19875</v>
      </c>
      <c r="CD8" s="140">
        <v>68567</v>
      </c>
      <c r="CE8" s="141" t="s">
        <v>390</v>
      </c>
      <c r="CF8" s="140">
        <v>0</v>
      </c>
      <c r="CG8" s="140">
        <v>204614</v>
      </c>
      <c r="CH8" s="140">
        <v>2774101</v>
      </c>
      <c r="CI8" s="140">
        <v>1592518</v>
      </c>
      <c r="CJ8" s="140">
        <v>1584719</v>
      </c>
      <c r="CK8" s="140">
        <v>0</v>
      </c>
      <c r="CL8" s="140">
        <v>1584719</v>
      </c>
      <c r="CM8" s="140">
        <v>0</v>
      </c>
      <c r="CN8" s="140">
        <v>0</v>
      </c>
      <c r="CO8" s="140">
        <v>7799</v>
      </c>
      <c r="CP8" s="141" t="s">
        <v>390</v>
      </c>
      <c r="CQ8" s="140">
        <v>10702130</v>
      </c>
      <c r="CR8" s="140">
        <v>1593494</v>
      </c>
      <c r="CS8" s="140">
        <v>1224242</v>
      </c>
      <c r="CT8" s="140">
        <v>0</v>
      </c>
      <c r="CU8" s="140">
        <v>336357</v>
      </c>
      <c r="CV8" s="140">
        <v>32895</v>
      </c>
      <c r="CW8" s="140">
        <v>2586604</v>
      </c>
      <c r="CX8" s="140">
        <v>1303</v>
      </c>
      <c r="CY8" s="140">
        <v>2506075</v>
      </c>
      <c r="CZ8" s="140">
        <v>79226</v>
      </c>
      <c r="DA8" s="140">
        <v>0</v>
      </c>
      <c r="DB8" s="140">
        <v>6522032</v>
      </c>
      <c r="DC8" s="140">
        <v>586715</v>
      </c>
      <c r="DD8" s="140">
        <v>5788343</v>
      </c>
      <c r="DE8" s="140">
        <v>56494</v>
      </c>
      <c r="DF8" s="140">
        <v>90480</v>
      </c>
      <c r="DG8" s="141" t="s">
        <v>390</v>
      </c>
      <c r="DH8" s="140">
        <v>0</v>
      </c>
      <c r="DI8" s="140">
        <v>302743</v>
      </c>
      <c r="DJ8" s="140">
        <v>12597391</v>
      </c>
    </row>
    <row r="9" spans="1:114" ht="13.5" customHeight="1" x14ac:dyDescent="0.15">
      <c r="A9" s="138" t="s">
        <v>5</v>
      </c>
      <c r="B9" s="139" t="s">
        <v>392</v>
      </c>
      <c r="C9" s="138" t="s">
        <v>1</v>
      </c>
      <c r="D9" s="140">
        <v>3275485</v>
      </c>
      <c r="E9" s="140">
        <v>3060452</v>
      </c>
      <c r="F9" s="140">
        <v>870067</v>
      </c>
      <c r="G9" s="140">
        <v>0</v>
      </c>
      <c r="H9" s="140">
        <v>693400</v>
      </c>
      <c r="I9" s="140">
        <v>1080018</v>
      </c>
      <c r="J9" s="140">
        <v>7866786</v>
      </c>
      <c r="K9" s="140">
        <v>416967</v>
      </c>
      <c r="L9" s="140">
        <v>215033</v>
      </c>
      <c r="M9" s="140">
        <v>1135199</v>
      </c>
      <c r="N9" s="140">
        <v>1116033</v>
      </c>
      <c r="O9" s="140">
        <v>473499</v>
      </c>
      <c r="P9" s="140">
        <v>0</v>
      </c>
      <c r="Q9" s="140">
        <v>0</v>
      </c>
      <c r="R9" s="140">
        <v>639539</v>
      </c>
      <c r="S9" s="140">
        <v>4921160</v>
      </c>
      <c r="T9" s="140">
        <v>2995</v>
      </c>
      <c r="U9" s="140">
        <v>19166</v>
      </c>
      <c r="V9" s="140">
        <v>4410684</v>
      </c>
      <c r="W9" s="140">
        <v>4176485</v>
      </c>
      <c r="X9" s="140">
        <v>1343566</v>
      </c>
      <c r="Y9" s="140">
        <v>0</v>
      </c>
      <c r="Z9" s="140">
        <v>693400</v>
      </c>
      <c r="AA9" s="140">
        <v>1719557</v>
      </c>
      <c r="AB9" s="140">
        <v>12787946</v>
      </c>
      <c r="AC9" s="140">
        <v>419962</v>
      </c>
      <c r="AD9" s="140">
        <v>234199</v>
      </c>
      <c r="AE9" s="140">
        <v>1644487</v>
      </c>
      <c r="AF9" s="140">
        <v>1619866</v>
      </c>
      <c r="AG9" s="140">
        <v>17323</v>
      </c>
      <c r="AH9" s="140">
        <v>1598385</v>
      </c>
      <c r="AI9" s="140">
        <v>4158</v>
      </c>
      <c r="AJ9" s="140">
        <v>0</v>
      </c>
      <c r="AK9" s="140">
        <v>24621</v>
      </c>
      <c r="AL9" s="141" t="s">
        <v>390</v>
      </c>
      <c r="AM9" s="140">
        <v>9148956</v>
      </c>
      <c r="AN9" s="140">
        <v>643707</v>
      </c>
      <c r="AO9" s="140">
        <v>561201</v>
      </c>
      <c r="AP9" s="140">
        <v>24421</v>
      </c>
      <c r="AQ9" s="140">
        <v>41826</v>
      </c>
      <c r="AR9" s="140">
        <v>16259</v>
      </c>
      <c r="AS9" s="140">
        <v>2597966</v>
      </c>
      <c r="AT9" s="140">
        <v>38778</v>
      </c>
      <c r="AU9" s="140">
        <v>2354499</v>
      </c>
      <c r="AV9" s="140">
        <v>204689</v>
      </c>
      <c r="AW9" s="140">
        <v>13200</v>
      </c>
      <c r="AX9" s="140">
        <v>5885503</v>
      </c>
      <c r="AY9" s="140">
        <v>1272651</v>
      </c>
      <c r="AZ9" s="140">
        <v>4335669</v>
      </c>
      <c r="BA9" s="140">
        <v>254530</v>
      </c>
      <c r="BB9" s="140">
        <v>22653</v>
      </c>
      <c r="BC9" s="141" t="s">
        <v>390</v>
      </c>
      <c r="BD9" s="140">
        <v>8580</v>
      </c>
      <c r="BE9" s="140">
        <v>348828</v>
      </c>
      <c r="BF9" s="140">
        <v>11142271</v>
      </c>
      <c r="BG9" s="140">
        <v>2771240</v>
      </c>
      <c r="BH9" s="140">
        <v>2771240</v>
      </c>
      <c r="BI9" s="140">
        <v>0</v>
      </c>
      <c r="BJ9" s="140">
        <v>2771240</v>
      </c>
      <c r="BK9" s="140">
        <v>0</v>
      </c>
      <c r="BL9" s="140">
        <v>0</v>
      </c>
      <c r="BM9" s="140">
        <v>0</v>
      </c>
      <c r="BN9" s="141" t="s">
        <v>390</v>
      </c>
      <c r="BO9" s="140">
        <v>3235959</v>
      </c>
      <c r="BP9" s="140">
        <v>370724</v>
      </c>
      <c r="BQ9" s="140">
        <v>298538</v>
      </c>
      <c r="BR9" s="140">
        <v>0</v>
      </c>
      <c r="BS9" s="140">
        <v>72186</v>
      </c>
      <c r="BT9" s="140">
        <v>0</v>
      </c>
      <c r="BU9" s="140">
        <v>954431</v>
      </c>
      <c r="BV9" s="140">
        <v>0</v>
      </c>
      <c r="BW9" s="140">
        <v>953658</v>
      </c>
      <c r="BX9" s="140">
        <v>773</v>
      </c>
      <c r="BY9" s="140">
        <v>0</v>
      </c>
      <c r="BZ9" s="140">
        <v>1910804</v>
      </c>
      <c r="CA9" s="140">
        <v>631985</v>
      </c>
      <c r="CB9" s="140">
        <v>1252404</v>
      </c>
      <c r="CC9" s="140">
        <v>22833</v>
      </c>
      <c r="CD9" s="140">
        <v>3582</v>
      </c>
      <c r="CE9" s="141" t="s">
        <v>390</v>
      </c>
      <c r="CF9" s="140">
        <v>0</v>
      </c>
      <c r="CG9" s="140">
        <v>49160</v>
      </c>
      <c r="CH9" s="140">
        <v>6056359</v>
      </c>
      <c r="CI9" s="140">
        <v>4415727</v>
      </c>
      <c r="CJ9" s="140">
        <v>4391106</v>
      </c>
      <c r="CK9" s="140">
        <v>17323</v>
      </c>
      <c r="CL9" s="140">
        <v>4369625</v>
      </c>
      <c r="CM9" s="140">
        <v>4158</v>
      </c>
      <c r="CN9" s="140">
        <v>0</v>
      </c>
      <c r="CO9" s="140">
        <v>24621</v>
      </c>
      <c r="CP9" s="141" t="s">
        <v>390</v>
      </c>
      <c r="CQ9" s="140">
        <v>12384915</v>
      </c>
      <c r="CR9" s="140">
        <v>1014431</v>
      </c>
      <c r="CS9" s="140">
        <v>859739</v>
      </c>
      <c r="CT9" s="140">
        <v>24421</v>
      </c>
      <c r="CU9" s="140">
        <v>114012</v>
      </c>
      <c r="CV9" s="140">
        <v>16259</v>
      </c>
      <c r="CW9" s="140">
        <v>3552397</v>
      </c>
      <c r="CX9" s="140">
        <v>38778</v>
      </c>
      <c r="CY9" s="140">
        <v>3308157</v>
      </c>
      <c r="CZ9" s="140">
        <v>205462</v>
      </c>
      <c r="DA9" s="140">
        <v>13200</v>
      </c>
      <c r="DB9" s="140">
        <v>7796307</v>
      </c>
      <c r="DC9" s="140">
        <v>1904636</v>
      </c>
      <c r="DD9" s="140">
        <v>5588073</v>
      </c>
      <c r="DE9" s="140">
        <v>277363</v>
      </c>
      <c r="DF9" s="140">
        <v>26235</v>
      </c>
      <c r="DG9" s="141" t="s">
        <v>390</v>
      </c>
      <c r="DH9" s="140">
        <v>8580</v>
      </c>
      <c r="DI9" s="140">
        <v>397988</v>
      </c>
      <c r="DJ9" s="140">
        <v>17198630</v>
      </c>
    </row>
    <row r="10" spans="1:114" ht="13.5" customHeight="1" x14ac:dyDescent="0.15">
      <c r="A10" s="138" t="s">
        <v>6</v>
      </c>
      <c r="B10" s="139" t="s">
        <v>393</v>
      </c>
      <c r="C10" s="138" t="s">
        <v>1</v>
      </c>
      <c r="D10" s="140">
        <v>4317896</v>
      </c>
      <c r="E10" s="140">
        <v>3714732</v>
      </c>
      <c r="F10" s="140">
        <v>1577737</v>
      </c>
      <c r="G10" s="140">
        <v>0</v>
      </c>
      <c r="H10" s="140">
        <v>774400</v>
      </c>
      <c r="I10" s="140">
        <v>1050380</v>
      </c>
      <c r="J10" s="140">
        <v>8820168</v>
      </c>
      <c r="K10" s="140">
        <v>312215</v>
      </c>
      <c r="L10" s="140">
        <v>603164</v>
      </c>
      <c r="M10" s="140">
        <v>181968</v>
      </c>
      <c r="N10" s="140">
        <v>108240</v>
      </c>
      <c r="O10" s="140">
        <v>1108</v>
      </c>
      <c r="P10" s="140">
        <v>0</v>
      </c>
      <c r="Q10" s="140">
        <v>0</v>
      </c>
      <c r="R10" s="140">
        <v>106296</v>
      </c>
      <c r="S10" s="140">
        <v>2788450</v>
      </c>
      <c r="T10" s="140">
        <v>836</v>
      </c>
      <c r="U10" s="140">
        <v>73728</v>
      </c>
      <c r="V10" s="140">
        <v>4499864</v>
      </c>
      <c r="W10" s="140">
        <v>3822972</v>
      </c>
      <c r="X10" s="140">
        <v>1578845</v>
      </c>
      <c r="Y10" s="140">
        <v>0</v>
      </c>
      <c r="Z10" s="140">
        <v>774400</v>
      </c>
      <c r="AA10" s="140">
        <v>1156676</v>
      </c>
      <c r="AB10" s="140">
        <v>11608618</v>
      </c>
      <c r="AC10" s="140">
        <v>313051</v>
      </c>
      <c r="AD10" s="140">
        <v>676892</v>
      </c>
      <c r="AE10" s="140">
        <v>5222486</v>
      </c>
      <c r="AF10" s="140">
        <v>5222486</v>
      </c>
      <c r="AG10" s="140">
        <v>0</v>
      </c>
      <c r="AH10" s="140">
        <v>5222486</v>
      </c>
      <c r="AI10" s="140">
        <v>0</v>
      </c>
      <c r="AJ10" s="140">
        <v>0</v>
      </c>
      <c r="AK10" s="140">
        <v>0</v>
      </c>
      <c r="AL10" s="141" t="s">
        <v>390</v>
      </c>
      <c r="AM10" s="140">
        <v>7550852</v>
      </c>
      <c r="AN10" s="140">
        <v>839009</v>
      </c>
      <c r="AO10" s="140">
        <v>650814</v>
      </c>
      <c r="AP10" s="140">
        <v>0</v>
      </c>
      <c r="AQ10" s="140">
        <v>175949</v>
      </c>
      <c r="AR10" s="140">
        <v>12246</v>
      </c>
      <c r="AS10" s="140">
        <v>2548935</v>
      </c>
      <c r="AT10" s="140">
        <v>0</v>
      </c>
      <c r="AU10" s="140">
        <v>2394332</v>
      </c>
      <c r="AV10" s="140">
        <v>154603</v>
      </c>
      <c r="AW10" s="140">
        <v>0</v>
      </c>
      <c r="AX10" s="140">
        <v>4162908</v>
      </c>
      <c r="AY10" s="140">
        <v>1257298</v>
      </c>
      <c r="AZ10" s="140">
        <v>2533963</v>
      </c>
      <c r="BA10" s="140">
        <v>145115</v>
      </c>
      <c r="BB10" s="140">
        <v>226532</v>
      </c>
      <c r="BC10" s="141" t="s">
        <v>390</v>
      </c>
      <c r="BD10" s="140">
        <v>0</v>
      </c>
      <c r="BE10" s="140">
        <v>364726</v>
      </c>
      <c r="BF10" s="140">
        <v>13138064</v>
      </c>
      <c r="BG10" s="140">
        <v>0</v>
      </c>
      <c r="BH10" s="140">
        <v>0</v>
      </c>
      <c r="BI10" s="140">
        <v>0</v>
      </c>
      <c r="BJ10" s="140">
        <v>0</v>
      </c>
      <c r="BK10" s="140">
        <v>0</v>
      </c>
      <c r="BL10" s="140">
        <v>0</v>
      </c>
      <c r="BM10" s="140">
        <v>0</v>
      </c>
      <c r="BN10" s="141" t="s">
        <v>390</v>
      </c>
      <c r="BO10" s="140">
        <v>2897598</v>
      </c>
      <c r="BP10" s="140">
        <v>353575</v>
      </c>
      <c r="BQ10" s="140">
        <v>224153</v>
      </c>
      <c r="BR10" s="140">
        <v>0</v>
      </c>
      <c r="BS10" s="140">
        <v>129422</v>
      </c>
      <c r="BT10" s="140">
        <v>0</v>
      </c>
      <c r="BU10" s="140">
        <v>1883090</v>
      </c>
      <c r="BV10" s="140">
        <v>0</v>
      </c>
      <c r="BW10" s="140">
        <v>1883090</v>
      </c>
      <c r="BX10" s="140">
        <v>0</v>
      </c>
      <c r="BY10" s="140">
        <v>72</v>
      </c>
      <c r="BZ10" s="140">
        <v>660861</v>
      </c>
      <c r="CA10" s="140">
        <v>81400</v>
      </c>
      <c r="CB10" s="140">
        <v>566341</v>
      </c>
      <c r="CC10" s="140">
        <v>0</v>
      </c>
      <c r="CD10" s="140">
        <v>13120</v>
      </c>
      <c r="CE10" s="141" t="s">
        <v>390</v>
      </c>
      <c r="CF10" s="140">
        <v>0</v>
      </c>
      <c r="CG10" s="140">
        <v>72820</v>
      </c>
      <c r="CH10" s="140">
        <v>2970418</v>
      </c>
      <c r="CI10" s="140">
        <v>5222486</v>
      </c>
      <c r="CJ10" s="140">
        <v>5222486</v>
      </c>
      <c r="CK10" s="140">
        <v>0</v>
      </c>
      <c r="CL10" s="140">
        <v>5222486</v>
      </c>
      <c r="CM10" s="140">
        <v>0</v>
      </c>
      <c r="CN10" s="140">
        <v>0</v>
      </c>
      <c r="CO10" s="140">
        <v>0</v>
      </c>
      <c r="CP10" s="141" t="s">
        <v>390</v>
      </c>
      <c r="CQ10" s="140">
        <v>10448450</v>
      </c>
      <c r="CR10" s="140">
        <v>1192584</v>
      </c>
      <c r="CS10" s="140">
        <v>874967</v>
      </c>
      <c r="CT10" s="140">
        <v>0</v>
      </c>
      <c r="CU10" s="140">
        <v>305371</v>
      </c>
      <c r="CV10" s="140">
        <v>12246</v>
      </c>
      <c r="CW10" s="140">
        <v>4432025</v>
      </c>
      <c r="CX10" s="140">
        <v>0</v>
      </c>
      <c r="CY10" s="140">
        <v>4277422</v>
      </c>
      <c r="CZ10" s="140">
        <v>154603</v>
      </c>
      <c r="DA10" s="140">
        <v>72</v>
      </c>
      <c r="DB10" s="140">
        <v>4823769</v>
      </c>
      <c r="DC10" s="140">
        <v>1338698</v>
      </c>
      <c r="DD10" s="140">
        <v>3100304</v>
      </c>
      <c r="DE10" s="140">
        <v>145115</v>
      </c>
      <c r="DF10" s="140">
        <v>239652</v>
      </c>
      <c r="DG10" s="141" t="s">
        <v>390</v>
      </c>
      <c r="DH10" s="140">
        <v>0</v>
      </c>
      <c r="DI10" s="140">
        <v>437546</v>
      </c>
      <c r="DJ10" s="140">
        <v>16108482</v>
      </c>
    </row>
    <row r="11" spans="1:114" ht="13.5" customHeight="1" x14ac:dyDescent="0.15">
      <c r="A11" s="138" t="s">
        <v>7</v>
      </c>
      <c r="B11" s="139" t="s">
        <v>394</v>
      </c>
      <c r="C11" s="138" t="s">
        <v>1</v>
      </c>
      <c r="D11" s="140">
        <v>1514856</v>
      </c>
      <c r="E11" s="140">
        <v>1498204</v>
      </c>
      <c r="F11" s="140">
        <v>356813</v>
      </c>
      <c r="G11" s="140">
        <v>0</v>
      </c>
      <c r="H11" s="140">
        <v>660700</v>
      </c>
      <c r="I11" s="140">
        <v>434212</v>
      </c>
      <c r="J11" s="140">
        <v>3114660</v>
      </c>
      <c r="K11" s="140">
        <v>46479</v>
      </c>
      <c r="L11" s="140">
        <v>16652</v>
      </c>
      <c r="M11" s="140">
        <v>535545</v>
      </c>
      <c r="N11" s="140">
        <v>528633</v>
      </c>
      <c r="O11" s="140">
        <v>103750</v>
      </c>
      <c r="P11" s="140">
        <v>0</v>
      </c>
      <c r="Q11" s="140">
        <v>233600</v>
      </c>
      <c r="R11" s="140">
        <v>128407</v>
      </c>
      <c r="S11" s="140">
        <v>1654664</v>
      </c>
      <c r="T11" s="140">
        <v>62876</v>
      </c>
      <c r="U11" s="140">
        <v>6912</v>
      </c>
      <c r="V11" s="140">
        <v>2050401</v>
      </c>
      <c r="W11" s="140">
        <v>2026837</v>
      </c>
      <c r="X11" s="140">
        <v>460563</v>
      </c>
      <c r="Y11" s="140">
        <v>0</v>
      </c>
      <c r="Z11" s="140">
        <v>894300</v>
      </c>
      <c r="AA11" s="140">
        <v>562619</v>
      </c>
      <c r="AB11" s="140">
        <v>4769324</v>
      </c>
      <c r="AC11" s="140">
        <v>109355</v>
      </c>
      <c r="AD11" s="140">
        <v>23564</v>
      </c>
      <c r="AE11" s="140">
        <v>1358078</v>
      </c>
      <c r="AF11" s="140">
        <v>1358078</v>
      </c>
      <c r="AG11" s="140">
        <v>0</v>
      </c>
      <c r="AH11" s="140">
        <v>1335372</v>
      </c>
      <c r="AI11" s="140">
        <v>7865</v>
      </c>
      <c r="AJ11" s="140">
        <v>14841</v>
      </c>
      <c r="AK11" s="140">
        <v>0</v>
      </c>
      <c r="AL11" s="141" t="s">
        <v>390</v>
      </c>
      <c r="AM11" s="140">
        <v>3261486</v>
      </c>
      <c r="AN11" s="140">
        <v>193241</v>
      </c>
      <c r="AO11" s="140">
        <v>134438</v>
      </c>
      <c r="AP11" s="140">
        <v>25318</v>
      </c>
      <c r="AQ11" s="140">
        <v>30702</v>
      </c>
      <c r="AR11" s="140">
        <v>2783</v>
      </c>
      <c r="AS11" s="140">
        <v>1360331</v>
      </c>
      <c r="AT11" s="140">
        <v>5806</v>
      </c>
      <c r="AU11" s="140">
        <v>1286135</v>
      </c>
      <c r="AV11" s="140">
        <v>68390</v>
      </c>
      <c r="AW11" s="140">
        <v>0</v>
      </c>
      <c r="AX11" s="140">
        <v>1703808</v>
      </c>
      <c r="AY11" s="140">
        <v>114355</v>
      </c>
      <c r="AZ11" s="140">
        <v>1503522</v>
      </c>
      <c r="BA11" s="140">
        <v>82688</v>
      </c>
      <c r="BB11" s="140">
        <v>3243</v>
      </c>
      <c r="BC11" s="141" t="s">
        <v>390</v>
      </c>
      <c r="BD11" s="140">
        <v>4106</v>
      </c>
      <c r="BE11" s="140">
        <v>9952</v>
      </c>
      <c r="BF11" s="140">
        <v>4629516</v>
      </c>
      <c r="BG11" s="140">
        <v>431100</v>
      </c>
      <c r="BH11" s="140">
        <v>431100</v>
      </c>
      <c r="BI11" s="140">
        <v>0</v>
      </c>
      <c r="BJ11" s="140">
        <v>422200</v>
      </c>
      <c r="BK11" s="140">
        <v>0</v>
      </c>
      <c r="BL11" s="140">
        <v>8900</v>
      </c>
      <c r="BM11" s="140">
        <v>0</v>
      </c>
      <c r="BN11" s="141" t="s">
        <v>390</v>
      </c>
      <c r="BO11" s="140">
        <v>1690450</v>
      </c>
      <c r="BP11" s="140">
        <v>190492</v>
      </c>
      <c r="BQ11" s="140">
        <v>187277</v>
      </c>
      <c r="BR11" s="140">
        <v>0</v>
      </c>
      <c r="BS11" s="140">
        <v>3215</v>
      </c>
      <c r="BT11" s="140">
        <v>0</v>
      </c>
      <c r="BU11" s="140">
        <v>948169</v>
      </c>
      <c r="BV11" s="140">
        <v>0</v>
      </c>
      <c r="BW11" s="140">
        <v>943797</v>
      </c>
      <c r="BX11" s="140">
        <v>4372</v>
      </c>
      <c r="BY11" s="140">
        <v>0</v>
      </c>
      <c r="BZ11" s="140">
        <v>551688</v>
      </c>
      <c r="CA11" s="140">
        <v>0</v>
      </c>
      <c r="CB11" s="140">
        <v>543909</v>
      </c>
      <c r="CC11" s="140">
        <v>5617</v>
      </c>
      <c r="CD11" s="140">
        <v>2162</v>
      </c>
      <c r="CE11" s="141" t="s">
        <v>390</v>
      </c>
      <c r="CF11" s="140">
        <v>101</v>
      </c>
      <c r="CG11" s="140">
        <v>68659</v>
      </c>
      <c r="CH11" s="140">
        <v>2190209</v>
      </c>
      <c r="CI11" s="140">
        <v>1789178</v>
      </c>
      <c r="CJ11" s="140">
        <v>1789178</v>
      </c>
      <c r="CK11" s="140">
        <v>0</v>
      </c>
      <c r="CL11" s="140">
        <v>1757572</v>
      </c>
      <c r="CM11" s="140">
        <v>7865</v>
      </c>
      <c r="CN11" s="140">
        <v>23741</v>
      </c>
      <c r="CO11" s="140">
        <v>0</v>
      </c>
      <c r="CP11" s="141" t="s">
        <v>390</v>
      </c>
      <c r="CQ11" s="140">
        <v>4951936</v>
      </c>
      <c r="CR11" s="140">
        <v>383733</v>
      </c>
      <c r="CS11" s="140">
        <v>321715</v>
      </c>
      <c r="CT11" s="140">
        <v>25318</v>
      </c>
      <c r="CU11" s="140">
        <v>33917</v>
      </c>
      <c r="CV11" s="140">
        <v>2783</v>
      </c>
      <c r="CW11" s="140">
        <v>2308500</v>
      </c>
      <c r="CX11" s="140">
        <v>5806</v>
      </c>
      <c r="CY11" s="140">
        <v>2229932</v>
      </c>
      <c r="CZ11" s="140">
        <v>72762</v>
      </c>
      <c r="DA11" s="140">
        <v>0</v>
      </c>
      <c r="DB11" s="140">
        <v>2255496</v>
      </c>
      <c r="DC11" s="140">
        <v>114355</v>
      </c>
      <c r="DD11" s="140">
        <v>2047431</v>
      </c>
      <c r="DE11" s="140">
        <v>88305</v>
      </c>
      <c r="DF11" s="140">
        <v>5405</v>
      </c>
      <c r="DG11" s="141" t="s">
        <v>390</v>
      </c>
      <c r="DH11" s="140">
        <v>4207</v>
      </c>
      <c r="DI11" s="140">
        <v>78611</v>
      </c>
      <c r="DJ11" s="140">
        <v>6819725</v>
      </c>
    </row>
    <row r="12" spans="1:114" ht="13.5" customHeight="1" x14ac:dyDescent="0.15">
      <c r="A12" s="138" t="s">
        <v>8</v>
      </c>
      <c r="B12" s="139" t="s">
        <v>395</v>
      </c>
      <c r="C12" s="138" t="s">
        <v>1</v>
      </c>
      <c r="D12" s="140">
        <v>6236354</v>
      </c>
      <c r="E12" s="140">
        <v>5819358</v>
      </c>
      <c r="F12" s="140">
        <v>547206</v>
      </c>
      <c r="G12" s="140">
        <v>0</v>
      </c>
      <c r="H12" s="140">
        <v>2398900</v>
      </c>
      <c r="I12" s="140">
        <v>2182798</v>
      </c>
      <c r="J12" s="140">
        <v>4529519</v>
      </c>
      <c r="K12" s="140">
        <v>690454</v>
      </c>
      <c r="L12" s="140">
        <v>416996</v>
      </c>
      <c r="M12" s="140">
        <v>297471</v>
      </c>
      <c r="N12" s="140">
        <v>288557</v>
      </c>
      <c r="O12" s="140">
        <v>2764</v>
      </c>
      <c r="P12" s="140">
        <v>0</v>
      </c>
      <c r="Q12" s="140">
        <v>12100</v>
      </c>
      <c r="R12" s="140">
        <v>272709</v>
      </c>
      <c r="S12" s="140">
        <v>1334569</v>
      </c>
      <c r="T12" s="140">
        <v>984</v>
      </c>
      <c r="U12" s="140">
        <v>8914</v>
      </c>
      <c r="V12" s="140">
        <v>6533825</v>
      </c>
      <c r="W12" s="140">
        <v>6107915</v>
      </c>
      <c r="X12" s="140">
        <v>549970</v>
      </c>
      <c r="Y12" s="140">
        <v>0</v>
      </c>
      <c r="Z12" s="140">
        <v>2411000</v>
      </c>
      <c r="AA12" s="140">
        <v>2455507</v>
      </c>
      <c r="AB12" s="140">
        <v>5864088</v>
      </c>
      <c r="AC12" s="140">
        <v>691438</v>
      </c>
      <c r="AD12" s="140">
        <v>425910</v>
      </c>
      <c r="AE12" s="140">
        <v>2386202</v>
      </c>
      <c r="AF12" s="140">
        <v>2381252</v>
      </c>
      <c r="AG12" s="140">
        <v>0</v>
      </c>
      <c r="AH12" s="140">
        <v>2231379</v>
      </c>
      <c r="AI12" s="140">
        <v>149873</v>
      </c>
      <c r="AJ12" s="140">
        <v>0</v>
      </c>
      <c r="AK12" s="140">
        <v>4950</v>
      </c>
      <c r="AL12" s="141" t="s">
        <v>390</v>
      </c>
      <c r="AM12" s="140">
        <v>7986837</v>
      </c>
      <c r="AN12" s="140">
        <v>802695</v>
      </c>
      <c r="AO12" s="140">
        <v>573025</v>
      </c>
      <c r="AP12" s="140">
        <v>0</v>
      </c>
      <c r="AQ12" s="140">
        <v>222651</v>
      </c>
      <c r="AR12" s="140">
        <v>7019</v>
      </c>
      <c r="AS12" s="140">
        <v>3792139</v>
      </c>
      <c r="AT12" s="140">
        <v>10566</v>
      </c>
      <c r="AU12" s="140">
        <v>3712897</v>
      </c>
      <c r="AV12" s="140">
        <v>68676</v>
      </c>
      <c r="AW12" s="140">
        <v>1418</v>
      </c>
      <c r="AX12" s="140">
        <v>3386372</v>
      </c>
      <c r="AY12" s="140">
        <v>271062</v>
      </c>
      <c r="AZ12" s="140">
        <v>2941816</v>
      </c>
      <c r="BA12" s="140">
        <v>96968</v>
      </c>
      <c r="BB12" s="140">
        <v>76526</v>
      </c>
      <c r="BC12" s="141" t="s">
        <v>390</v>
      </c>
      <c r="BD12" s="140">
        <v>4213</v>
      </c>
      <c r="BE12" s="140">
        <v>392834</v>
      </c>
      <c r="BF12" s="140">
        <v>10765873</v>
      </c>
      <c r="BG12" s="140">
        <v>12078</v>
      </c>
      <c r="BH12" s="140">
        <v>12078</v>
      </c>
      <c r="BI12" s="140">
        <v>0</v>
      </c>
      <c r="BJ12" s="140">
        <v>12078</v>
      </c>
      <c r="BK12" s="140">
        <v>0</v>
      </c>
      <c r="BL12" s="140">
        <v>0</v>
      </c>
      <c r="BM12" s="140">
        <v>0</v>
      </c>
      <c r="BN12" s="141" t="s">
        <v>390</v>
      </c>
      <c r="BO12" s="140">
        <v>1586926</v>
      </c>
      <c r="BP12" s="140">
        <v>435344</v>
      </c>
      <c r="BQ12" s="140">
        <v>296608</v>
      </c>
      <c r="BR12" s="140">
        <v>94969</v>
      </c>
      <c r="BS12" s="140">
        <v>43767</v>
      </c>
      <c r="BT12" s="140">
        <v>0</v>
      </c>
      <c r="BU12" s="140">
        <v>548850</v>
      </c>
      <c r="BV12" s="140">
        <v>24134</v>
      </c>
      <c r="BW12" s="140">
        <v>524716</v>
      </c>
      <c r="BX12" s="140">
        <v>0</v>
      </c>
      <c r="BY12" s="140">
        <v>0</v>
      </c>
      <c r="BZ12" s="140">
        <v>602732</v>
      </c>
      <c r="CA12" s="140">
        <v>49749</v>
      </c>
      <c r="CB12" s="140">
        <v>520920</v>
      </c>
      <c r="CC12" s="140">
        <v>24372</v>
      </c>
      <c r="CD12" s="140">
        <v>7691</v>
      </c>
      <c r="CE12" s="141" t="s">
        <v>390</v>
      </c>
      <c r="CF12" s="140">
        <v>0</v>
      </c>
      <c r="CG12" s="140">
        <v>33036</v>
      </c>
      <c r="CH12" s="140">
        <v>1632040</v>
      </c>
      <c r="CI12" s="140">
        <v>2398280</v>
      </c>
      <c r="CJ12" s="140">
        <v>2393330</v>
      </c>
      <c r="CK12" s="140">
        <v>0</v>
      </c>
      <c r="CL12" s="140">
        <v>2243457</v>
      </c>
      <c r="CM12" s="140">
        <v>149873</v>
      </c>
      <c r="CN12" s="140">
        <v>0</v>
      </c>
      <c r="CO12" s="140">
        <v>4950</v>
      </c>
      <c r="CP12" s="141" t="s">
        <v>390</v>
      </c>
      <c r="CQ12" s="140">
        <v>9573763</v>
      </c>
      <c r="CR12" s="140">
        <v>1238039</v>
      </c>
      <c r="CS12" s="140">
        <v>869633</v>
      </c>
      <c r="CT12" s="140">
        <v>94969</v>
      </c>
      <c r="CU12" s="140">
        <v>266418</v>
      </c>
      <c r="CV12" s="140">
        <v>7019</v>
      </c>
      <c r="CW12" s="140">
        <v>4340989</v>
      </c>
      <c r="CX12" s="140">
        <v>34700</v>
      </c>
      <c r="CY12" s="140">
        <v>4237613</v>
      </c>
      <c r="CZ12" s="140">
        <v>68676</v>
      </c>
      <c r="DA12" s="140">
        <v>1418</v>
      </c>
      <c r="DB12" s="140">
        <v>3989104</v>
      </c>
      <c r="DC12" s="140">
        <v>320811</v>
      </c>
      <c r="DD12" s="140">
        <v>3462736</v>
      </c>
      <c r="DE12" s="140">
        <v>121340</v>
      </c>
      <c r="DF12" s="140">
        <v>84217</v>
      </c>
      <c r="DG12" s="141" t="s">
        <v>390</v>
      </c>
      <c r="DH12" s="140">
        <v>4213</v>
      </c>
      <c r="DI12" s="140">
        <v>425870</v>
      </c>
      <c r="DJ12" s="140">
        <v>12397913</v>
      </c>
    </row>
    <row r="13" spans="1:114" ht="13.5" customHeight="1" x14ac:dyDescent="0.15">
      <c r="A13" s="138" t="s">
        <v>9</v>
      </c>
      <c r="B13" s="139" t="s">
        <v>396</v>
      </c>
      <c r="C13" s="138" t="s">
        <v>1</v>
      </c>
      <c r="D13" s="140">
        <v>5928451</v>
      </c>
      <c r="E13" s="140">
        <v>5105492</v>
      </c>
      <c r="F13" s="140">
        <v>1359854</v>
      </c>
      <c r="G13" s="140">
        <v>0</v>
      </c>
      <c r="H13" s="140">
        <v>1943200</v>
      </c>
      <c r="I13" s="140">
        <v>944231</v>
      </c>
      <c r="J13" s="140">
        <v>7101489</v>
      </c>
      <c r="K13" s="140">
        <v>858207</v>
      </c>
      <c r="L13" s="140">
        <v>822959</v>
      </c>
      <c r="M13" s="140">
        <v>917443</v>
      </c>
      <c r="N13" s="140">
        <v>619705</v>
      </c>
      <c r="O13" s="140">
        <v>19656</v>
      </c>
      <c r="P13" s="140">
        <v>0</v>
      </c>
      <c r="Q13" s="140">
        <v>57900</v>
      </c>
      <c r="R13" s="140">
        <v>482869</v>
      </c>
      <c r="S13" s="140">
        <v>2104143</v>
      </c>
      <c r="T13" s="140">
        <v>59280</v>
      </c>
      <c r="U13" s="140">
        <v>297738</v>
      </c>
      <c r="V13" s="140">
        <v>6845894</v>
      </c>
      <c r="W13" s="140">
        <v>5725197</v>
      </c>
      <c r="X13" s="140">
        <v>1379510</v>
      </c>
      <c r="Y13" s="140">
        <v>0</v>
      </c>
      <c r="Z13" s="140">
        <v>2001100</v>
      </c>
      <c r="AA13" s="140">
        <v>1427100</v>
      </c>
      <c r="AB13" s="140">
        <v>9205632</v>
      </c>
      <c r="AC13" s="140">
        <v>917487</v>
      </c>
      <c r="AD13" s="140">
        <v>1120697</v>
      </c>
      <c r="AE13" s="140">
        <v>4720727</v>
      </c>
      <c r="AF13" s="140">
        <v>4702577</v>
      </c>
      <c r="AG13" s="140">
        <v>0</v>
      </c>
      <c r="AH13" s="140">
        <v>987609</v>
      </c>
      <c r="AI13" s="140">
        <v>3707818</v>
      </c>
      <c r="AJ13" s="140">
        <v>7150</v>
      </c>
      <c r="AK13" s="140">
        <v>18150</v>
      </c>
      <c r="AL13" s="141" t="s">
        <v>390</v>
      </c>
      <c r="AM13" s="140">
        <v>7623616</v>
      </c>
      <c r="AN13" s="140">
        <v>809251</v>
      </c>
      <c r="AO13" s="140">
        <v>599073</v>
      </c>
      <c r="AP13" s="140">
        <v>0</v>
      </c>
      <c r="AQ13" s="140">
        <v>185976</v>
      </c>
      <c r="AR13" s="140">
        <v>24202</v>
      </c>
      <c r="AS13" s="140">
        <v>3029828</v>
      </c>
      <c r="AT13" s="140">
        <v>702</v>
      </c>
      <c r="AU13" s="140">
        <v>2772720</v>
      </c>
      <c r="AV13" s="140">
        <v>256406</v>
      </c>
      <c r="AW13" s="140">
        <v>0</v>
      </c>
      <c r="AX13" s="140">
        <v>3735909</v>
      </c>
      <c r="AY13" s="140">
        <v>1223335</v>
      </c>
      <c r="AZ13" s="140">
        <v>2197883</v>
      </c>
      <c r="BA13" s="140">
        <v>204001</v>
      </c>
      <c r="BB13" s="140">
        <v>110690</v>
      </c>
      <c r="BC13" s="141" t="s">
        <v>390</v>
      </c>
      <c r="BD13" s="140">
        <v>48628</v>
      </c>
      <c r="BE13" s="140">
        <v>685597</v>
      </c>
      <c r="BF13" s="140">
        <v>13029940</v>
      </c>
      <c r="BG13" s="140">
        <v>466603</v>
      </c>
      <c r="BH13" s="140">
        <v>463743</v>
      </c>
      <c r="BI13" s="140">
        <v>0</v>
      </c>
      <c r="BJ13" s="140">
        <v>447573</v>
      </c>
      <c r="BK13" s="140">
        <v>0</v>
      </c>
      <c r="BL13" s="140">
        <v>16170</v>
      </c>
      <c r="BM13" s="140">
        <v>2860</v>
      </c>
      <c r="BN13" s="141" t="s">
        <v>390</v>
      </c>
      <c r="BO13" s="140">
        <v>2331357</v>
      </c>
      <c r="BP13" s="140">
        <v>683983</v>
      </c>
      <c r="BQ13" s="140">
        <v>406663</v>
      </c>
      <c r="BR13" s="140">
        <v>178177</v>
      </c>
      <c r="BS13" s="140">
        <v>99143</v>
      </c>
      <c r="BT13" s="140">
        <v>0</v>
      </c>
      <c r="BU13" s="140">
        <v>1059948</v>
      </c>
      <c r="BV13" s="140">
        <v>43921</v>
      </c>
      <c r="BW13" s="140">
        <v>1016027</v>
      </c>
      <c r="BX13" s="140">
        <v>0</v>
      </c>
      <c r="BY13" s="140">
        <v>17769</v>
      </c>
      <c r="BZ13" s="140">
        <v>563033</v>
      </c>
      <c r="CA13" s="140">
        <v>11957</v>
      </c>
      <c r="CB13" s="140">
        <v>544242</v>
      </c>
      <c r="CC13" s="140">
        <v>0</v>
      </c>
      <c r="CD13" s="140">
        <v>6834</v>
      </c>
      <c r="CE13" s="141" t="s">
        <v>390</v>
      </c>
      <c r="CF13" s="140">
        <v>6624</v>
      </c>
      <c r="CG13" s="140">
        <v>223626</v>
      </c>
      <c r="CH13" s="140">
        <v>3021586</v>
      </c>
      <c r="CI13" s="140">
        <v>5187330</v>
      </c>
      <c r="CJ13" s="140">
        <v>5166320</v>
      </c>
      <c r="CK13" s="140">
        <v>0</v>
      </c>
      <c r="CL13" s="140">
        <v>1435182</v>
      </c>
      <c r="CM13" s="140">
        <v>3707818</v>
      </c>
      <c r="CN13" s="140">
        <v>23320</v>
      </c>
      <c r="CO13" s="140">
        <v>21010</v>
      </c>
      <c r="CP13" s="141" t="s">
        <v>390</v>
      </c>
      <c r="CQ13" s="140">
        <v>9954973</v>
      </c>
      <c r="CR13" s="140">
        <v>1493234</v>
      </c>
      <c r="CS13" s="140">
        <v>1005736</v>
      </c>
      <c r="CT13" s="140">
        <v>178177</v>
      </c>
      <c r="CU13" s="140">
        <v>285119</v>
      </c>
      <c r="CV13" s="140">
        <v>24202</v>
      </c>
      <c r="CW13" s="140">
        <v>4089776</v>
      </c>
      <c r="CX13" s="140">
        <v>44623</v>
      </c>
      <c r="CY13" s="140">
        <v>3788747</v>
      </c>
      <c r="CZ13" s="140">
        <v>256406</v>
      </c>
      <c r="DA13" s="140">
        <v>17769</v>
      </c>
      <c r="DB13" s="140">
        <v>4298942</v>
      </c>
      <c r="DC13" s="140">
        <v>1235292</v>
      </c>
      <c r="DD13" s="140">
        <v>2742125</v>
      </c>
      <c r="DE13" s="140">
        <v>204001</v>
      </c>
      <c r="DF13" s="140">
        <v>117524</v>
      </c>
      <c r="DG13" s="141" t="s">
        <v>390</v>
      </c>
      <c r="DH13" s="140">
        <v>55252</v>
      </c>
      <c r="DI13" s="140">
        <v>909223</v>
      </c>
      <c r="DJ13" s="140">
        <v>16051526</v>
      </c>
    </row>
    <row r="14" spans="1:114" ht="13.5" customHeight="1" x14ac:dyDescent="0.15">
      <c r="A14" s="138" t="s">
        <v>10</v>
      </c>
      <c r="B14" s="139" t="s">
        <v>397</v>
      </c>
      <c r="C14" s="138" t="s">
        <v>1</v>
      </c>
      <c r="D14" s="140">
        <v>10084212</v>
      </c>
      <c r="E14" s="140">
        <v>8723749</v>
      </c>
      <c r="F14" s="140">
        <v>2297564</v>
      </c>
      <c r="G14" s="140">
        <v>0</v>
      </c>
      <c r="H14" s="140">
        <v>0</v>
      </c>
      <c r="I14" s="140">
        <v>2157689</v>
      </c>
      <c r="J14" s="140">
        <v>13118176</v>
      </c>
      <c r="K14" s="140">
        <v>4268496</v>
      </c>
      <c r="L14" s="140">
        <v>1360463</v>
      </c>
      <c r="M14" s="140">
        <v>935990</v>
      </c>
      <c r="N14" s="140">
        <v>642565</v>
      </c>
      <c r="O14" s="140">
        <v>0</v>
      </c>
      <c r="P14" s="140">
        <v>0</v>
      </c>
      <c r="Q14" s="140">
        <v>0</v>
      </c>
      <c r="R14" s="140">
        <v>138919</v>
      </c>
      <c r="S14" s="140">
        <v>2344493</v>
      </c>
      <c r="T14" s="140">
        <v>503646</v>
      </c>
      <c r="U14" s="140">
        <v>293425</v>
      </c>
      <c r="V14" s="140">
        <v>11020202</v>
      </c>
      <c r="W14" s="140">
        <v>9366314</v>
      </c>
      <c r="X14" s="140">
        <v>2297564</v>
      </c>
      <c r="Y14" s="140">
        <v>0</v>
      </c>
      <c r="Z14" s="140">
        <v>0</v>
      </c>
      <c r="AA14" s="140">
        <v>2296608</v>
      </c>
      <c r="AB14" s="140">
        <v>15462669</v>
      </c>
      <c r="AC14" s="140">
        <v>4772142</v>
      </c>
      <c r="AD14" s="140">
        <v>1653888</v>
      </c>
      <c r="AE14" s="140">
        <v>9031618</v>
      </c>
      <c r="AF14" s="140">
        <v>9030188</v>
      </c>
      <c r="AG14" s="140">
        <v>16973</v>
      </c>
      <c r="AH14" s="140">
        <v>9013215</v>
      </c>
      <c r="AI14" s="140">
        <v>0</v>
      </c>
      <c r="AJ14" s="140">
        <v>0</v>
      </c>
      <c r="AK14" s="140">
        <v>1430</v>
      </c>
      <c r="AL14" s="141" t="s">
        <v>390</v>
      </c>
      <c r="AM14" s="140">
        <v>11382664</v>
      </c>
      <c r="AN14" s="140">
        <v>1215905</v>
      </c>
      <c r="AO14" s="140">
        <v>992938</v>
      </c>
      <c r="AP14" s="140">
        <v>17324</v>
      </c>
      <c r="AQ14" s="140">
        <v>205643</v>
      </c>
      <c r="AR14" s="140">
        <v>0</v>
      </c>
      <c r="AS14" s="140">
        <v>2349564</v>
      </c>
      <c r="AT14" s="140">
        <v>874</v>
      </c>
      <c r="AU14" s="140">
        <v>2277410</v>
      </c>
      <c r="AV14" s="140">
        <v>71280</v>
      </c>
      <c r="AW14" s="140">
        <v>20614</v>
      </c>
      <c r="AX14" s="140">
        <v>7794315</v>
      </c>
      <c r="AY14" s="140">
        <v>299238</v>
      </c>
      <c r="AZ14" s="140">
        <v>6464897</v>
      </c>
      <c r="BA14" s="140">
        <v>689415</v>
      </c>
      <c r="BB14" s="140">
        <v>340765</v>
      </c>
      <c r="BC14" s="141" t="s">
        <v>390</v>
      </c>
      <c r="BD14" s="140">
        <v>2266</v>
      </c>
      <c r="BE14" s="140">
        <v>2788106</v>
      </c>
      <c r="BF14" s="140">
        <v>23202388</v>
      </c>
      <c r="BG14" s="140">
        <v>422892</v>
      </c>
      <c r="BH14" s="140">
        <v>422892</v>
      </c>
      <c r="BI14" s="140">
        <v>0</v>
      </c>
      <c r="BJ14" s="140">
        <v>422892</v>
      </c>
      <c r="BK14" s="140">
        <v>0</v>
      </c>
      <c r="BL14" s="140">
        <v>0</v>
      </c>
      <c r="BM14" s="140">
        <v>0</v>
      </c>
      <c r="BN14" s="141" t="s">
        <v>390</v>
      </c>
      <c r="BO14" s="140">
        <v>2270489</v>
      </c>
      <c r="BP14" s="140">
        <v>578768</v>
      </c>
      <c r="BQ14" s="140">
        <v>512159</v>
      </c>
      <c r="BR14" s="140">
        <v>0</v>
      </c>
      <c r="BS14" s="140">
        <v>66609</v>
      </c>
      <c r="BT14" s="140">
        <v>0</v>
      </c>
      <c r="BU14" s="140">
        <v>1088477</v>
      </c>
      <c r="BV14" s="140">
        <v>830</v>
      </c>
      <c r="BW14" s="140">
        <v>1087647</v>
      </c>
      <c r="BX14" s="140">
        <v>0</v>
      </c>
      <c r="BY14" s="140">
        <v>0</v>
      </c>
      <c r="BZ14" s="140">
        <v>602136</v>
      </c>
      <c r="CA14" s="140">
        <v>0</v>
      </c>
      <c r="CB14" s="140">
        <v>550708</v>
      </c>
      <c r="CC14" s="140">
        <v>36483</v>
      </c>
      <c r="CD14" s="140">
        <v>14945</v>
      </c>
      <c r="CE14" s="141" t="s">
        <v>390</v>
      </c>
      <c r="CF14" s="140">
        <v>1108</v>
      </c>
      <c r="CG14" s="140">
        <v>587102</v>
      </c>
      <c r="CH14" s="140">
        <v>3280483</v>
      </c>
      <c r="CI14" s="140">
        <v>9454510</v>
      </c>
      <c r="CJ14" s="140">
        <v>9453080</v>
      </c>
      <c r="CK14" s="140">
        <v>16973</v>
      </c>
      <c r="CL14" s="140">
        <v>9436107</v>
      </c>
      <c r="CM14" s="140">
        <v>0</v>
      </c>
      <c r="CN14" s="140">
        <v>0</v>
      </c>
      <c r="CO14" s="140">
        <v>1430</v>
      </c>
      <c r="CP14" s="141" t="s">
        <v>390</v>
      </c>
      <c r="CQ14" s="140">
        <v>13653153</v>
      </c>
      <c r="CR14" s="140">
        <v>1794673</v>
      </c>
      <c r="CS14" s="140">
        <v>1505097</v>
      </c>
      <c r="CT14" s="140">
        <v>17324</v>
      </c>
      <c r="CU14" s="140">
        <v>272252</v>
      </c>
      <c r="CV14" s="140">
        <v>0</v>
      </c>
      <c r="CW14" s="140">
        <v>3438041</v>
      </c>
      <c r="CX14" s="140">
        <v>1704</v>
      </c>
      <c r="CY14" s="140">
        <v>3365057</v>
      </c>
      <c r="CZ14" s="140">
        <v>71280</v>
      </c>
      <c r="DA14" s="140">
        <v>20614</v>
      </c>
      <c r="DB14" s="140">
        <v>8396451</v>
      </c>
      <c r="DC14" s="140">
        <v>299238</v>
      </c>
      <c r="DD14" s="140">
        <v>7015605</v>
      </c>
      <c r="DE14" s="140">
        <v>725898</v>
      </c>
      <c r="DF14" s="140">
        <v>355710</v>
      </c>
      <c r="DG14" s="141" t="s">
        <v>390</v>
      </c>
      <c r="DH14" s="140">
        <v>3374</v>
      </c>
      <c r="DI14" s="140">
        <v>3375208</v>
      </c>
      <c r="DJ14" s="140">
        <v>26482871</v>
      </c>
    </row>
    <row r="15" spans="1:114" ht="13.5" customHeight="1" x14ac:dyDescent="0.15">
      <c r="A15" s="138" t="s">
        <v>11</v>
      </c>
      <c r="B15" s="139" t="s">
        <v>398</v>
      </c>
      <c r="C15" s="138" t="s">
        <v>1</v>
      </c>
      <c r="D15" s="140">
        <v>4483176</v>
      </c>
      <c r="E15" s="140">
        <v>4199661</v>
      </c>
      <c r="F15" s="140">
        <v>662286</v>
      </c>
      <c r="G15" s="140">
        <v>0</v>
      </c>
      <c r="H15" s="140">
        <v>1585000</v>
      </c>
      <c r="I15" s="140">
        <v>846572</v>
      </c>
      <c r="J15" s="140">
        <v>5640815</v>
      </c>
      <c r="K15" s="140">
        <v>1105803</v>
      </c>
      <c r="L15" s="140">
        <v>283515</v>
      </c>
      <c r="M15" s="140">
        <v>358296</v>
      </c>
      <c r="N15" s="140">
        <v>358273</v>
      </c>
      <c r="O15" s="140">
        <v>0</v>
      </c>
      <c r="P15" s="140">
        <v>0</v>
      </c>
      <c r="Q15" s="140">
        <v>21700</v>
      </c>
      <c r="R15" s="140">
        <v>325414</v>
      </c>
      <c r="S15" s="140">
        <v>1445186</v>
      </c>
      <c r="T15" s="140">
        <v>11159</v>
      </c>
      <c r="U15" s="140">
        <v>23</v>
      </c>
      <c r="V15" s="140">
        <v>4841472</v>
      </c>
      <c r="W15" s="140">
        <v>4557934</v>
      </c>
      <c r="X15" s="140">
        <v>662286</v>
      </c>
      <c r="Y15" s="140">
        <v>0</v>
      </c>
      <c r="Z15" s="140">
        <v>1606700</v>
      </c>
      <c r="AA15" s="140">
        <v>1171986</v>
      </c>
      <c r="AB15" s="140">
        <v>7086001</v>
      </c>
      <c r="AC15" s="140">
        <v>1116962</v>
      </c>
      <c r="AD15" s="140">
        <v>283538</v>
      </c>
      <c r="AE15" s="140">
        <v>4096893</v>
      </c>
      <c r="AF15" s="140">
        <v>4028911</v>
      </c>
      <c r="AG15" s="140">
        <v>0</v>
      </c>
      <c r="AH15" s="140">
        <v>2375686</v>
      </c>
      <c r="AI15" s="140">
        <v>1653225</v>
      </c>
      <c r="AJ15" s="140">
        <v>0</v>
      </c>
      <c r="AK15" s="140">
        <v>67982</v>
      </c>
      <c r="AL15" s="141" t="s">
        <v>390</v>
      </c>
      <c r="AM15" s="140">
        <v>5582857</v>
      </c>
      <c r="AN15" s="140">
        <v>310133</v>
      </c>
      <c r="AO15" s="140">
        <v>254771</v>
      </c>
      <c r="AP15" s="140">
        <v>23862</v>
      </c>
      <c r="AQ15" s="140">
        <v>31500</v>
      </c>
      <c r="AR15" s="140">
        <v>0</v>
      </c>
      <c r="AS15" s="140">
        <v>1243458</v>
      </c>
      <c r="AT15" s="140">
        <v>4270</v>
      </c>
      <c r="AU15" s="140">
        <v>1198287</v>
      </c>
      <c r="AV15" s="140">
        <v>40901</v>
      </c>
      <c r="AW15" s="140">
        <v>0</v>
      </c>
      <c r="AX15" s="140">
        <v>4029266</v>
      </c>
      <c r="AY15" s="140">
        <v>128953</v>
      </c>
      <c r="AZ15" s="140">
        <v>3622716</v>
      </c>
      <c r="BA15" s="140">
        <v>249233</v>
      </c>
      <c r="BB15" s="140">
        <v>28364</v>
      </c>
      <c r="BC15" s="141" t="s">
        <v>390</v>
      </c>
      <c r="BD15" s="140">
        <v>0</v>
      </c>
      <c r="BE15" s="140">
        <v>444241</v>
      </c>
      <c r="BF15" s="140">
        <v>10123991</v>
      </c>
      <c r="BG15" s="140">
        <v>66160</v>
      </c>
      <c r="BH15" s="140">
        <v>58660</v>
      </c>
      <c r="BI15" s="140">
        <v>0</v>
      </c>
      <c r="BJ15" s="140">
        <v>58660</v>
      </c>
      <c r="BK15" s="140">
        <v>0</v>
      </c>
      <c r="BL15" s="140">
        <v>0</v>
      </c>
      <c r="BM15" s="140">
        <v>7500</v>
      </c>
      <c r="BN15" s="141" t="s">
        <v>390</v>
      </c>
      <c r="BO15" s="140">
        <v>1725204</v>
      </c>
      <c r="BP15" s="140">
        <v>227613</v>
      </c>
      <c r="BQ15" s="140">
        <v>143122</v>
      </c>
      <c r="BR15" s="140">
        <v>84491</v>
      </c>
      <c r="BS15" s="140">
        <v>0</v>
      </c>
      <c r="BT15" s="140">
        <v>0</v>
      </c>
      <c r="BU15" s="140">
        <v>562691</v>
      </c>
      <c r="BV15" s="140">
        <v>8919</v>
      </c>
      <c r="BW15" s="140">
        <v>553772</v>
      </c>
      <c r="BX15" s="140">
        <v>0</v>
      </c>
      <c r="BY15" s="140">
        <v>7635</v>
      </c>
      <c r="BZ15" s="140">
        <v>927265</v>
      </c>
      <c r="CA15" s="140">
        <v>247537</v>
      </c>
      <c r="CB15" s="140">
        <v>628797</v>
      </c>
      <c r="CC15" s="140">
        <v>5713</v>
      </c>
      <c r="CD15" s="140">
        <v>45218</v>
      </c>
      <c r="CE15" s="141" t="s">
        <v>390</v>
      </c>
      <c r="CF15" s="140">
        <v>0</v>
      </c>
      <c r="CG15" s="140">
        <v>12118</v>
      </c>
      <c r="CH15" s="140">
        <v>1803482</v>
      </c>
      <c r="CI15" s="140">
        <v>4163053</v>
      </c>
      <c r="CJ15" s="140">
        <v>4087571</v>
      </c>
      <c r="CK15" s="140">
        <v>0</v>
      </c>
      <c r="CL15" s="140">
        <v>2434346</v>
      </c>
      <c r="CM15" s="140">
        <v>1653225</v>
      </c>
      <c r="CN15" s="140">
        <v>0</v>
      </c>
      <c r="CO15" s="140">
        <v>75482</v>
      </c>
      <c r="CP15" s="141" t="s">
        <v>390</v>
      </c>
      <c r="CQ15" s="140">
        <v>7308061</v>
      </c>
      <c r="CR15" s="140">
        <v>537746</v>
      </c>
      <c r="CS15" s="140">
        <v>397893</v>
      </c>
      <c r="CT15" s="140">
        <v>108353</v>
      </c>
      <c r="CU15" s="140">
        <v>31500</v>
      </c>
      <c r="CV15" s="140">
        <v>0</v>
      </c>
      <c r="CW15" s="140">
        <v>1806149</v>
      </c>
      <c r="CX15" s="140">
        <v>13189</v>
      </c>
      <c r="CY15" s="140">
        <v>1752059</v>
      </c>
      <c r="CZ15" s="140">
        <v>40901</v>
      </c>
      <c r="DA15" s="140">
        <v>7635</v>
      </c>
      <c r="DB15" s="140">
        <v>4956531</v>
      </c>
      <c r="DC15" s="140">
        <v>376490</v>
      </c>
      <c r="DD15" s="140">
        <v>4251513</v>
      </c>
      <c r="DE15" s="140">
        <v>254946</v>
      </c>
      <c r="DF15" s="140">
        <v>73582</v>
      </c>
      <c r="DG15" s="141" t="s">
        <v>390</v>
      </c>
      <c r="DH15" s="140">
        <v>0</v>
      </c>
      <c r="DI15" s="140">
        <v>456359</v>
      </c>
      <c r="DJ15" s="140">
        <v>11927473</v>
      </c>
    </row>
    <row r="16" spans="1:114" ht="13.5" customHeight="1" x14ac:dyDescent="0.15">
      <c r="A16" s="138" t="s">
        <v>12</v>
      </c>
      <c r="B16" s="139" t="s">
        <v>399</v>
      </c>
      <c r="C16" s="138" t="s">
        <v>1</v>
      </c>
      <c r="D16" s="140">
        <v>2235936</v>
      </c>
      <c r="E16" s="140">
        <v>2154407</v>
      </c>
      <c r="F16" s="140">
        <v>4729</v>
      </c>
      <c r="G16" s="140">
        <v>436</v>
      </c>
      <c r="H16" s="140">
        <v>0</v>
      </c>
      <c r="I16" s="140">
        <v>1148195</v>
      </c>
      <c r="J16" s="140">
        <v>3062889</v>
      </c>
      <c r="K16" s="140">
        <v>1001047</v>
      </c>
      <c r="L16" s="140">
        <v>81529</v>
      </c>
      <c r="M16" s="140">
        <v>240615</v>
      </c>
      <c r="N16" s="140">
        <v>219266</v>
      </c>
      <c r="O16" s="140">
        <v>27577</v>
      </c>
      <c r="P16" s="140">
        <v>0</v>
      </c>
      <c r="Q16" s="140">
        <v>69700</v>
      </c>
      <c r="R16" s="140">
        <v>68697</v>
      </c>
      <c r="S16" s="140">
        <v>940095</v>
      </c>
      <c r="T16" s="140">
        <v>53292</v>
      </c>
      <c r="U16" s="140">
        <v>21349</v>
      </c>
      <c r="V16" s="140">
        <v>2476551</v>
      </c>
      <c r="W16" s="140">
        <v>2373673</v>
      </c>
      <c r="X16" s="140">
        <v>32306</v>
      </c>
      <c r="Y16" s="140">
        <v>436</v>
      </c>
      <c r="Z16" s="140">
        <v>69700</v>
      </c>
      <c r="AA16" s="140">
        <v>1216892</v>
      </c>
      <c r="AB16" s="140">
        <v>4002984</v>
      </c>
      <c r="AC16" s="140">
        <v>1054339</v>
      </c>
      <c r="AD16" s="140">
        <v>102878</v>
      </c>
      <c r="AE16" s="140">
        <v>13662</v>
      </c>
      <c r="AF16" s="140">
        <v>13662</v>
      </c>
      <c r="AG16" s="140">
        <v>0</v>
      </c>
      <c r="AH16" s="140">
        <v>0</v>
      </c>
      <c r="AI16" s="140">
        <v>13662</v>
      </c>
      <c r="AJ16" s="140">
        <v>0</v>
      </c>
      <c r="AK16" s="140">
        <v>0</v>
      </c>
      <c r="AL16" s="141" t="s">
        <v>390</v>
      </c>
      <c r="AM16" s="140">
        <v>5162848</v>
      </c>
      <c r="AN16" s="140">
        <v>573797</v>
      </c>
      <c r="AO16" s="140">
        <v>281832</v>
      </c>
      <c r="AP16" s="140">
        <v>0</v>
      </c>
      <c r="AQ16" s="140">
        <v>271144</v>
      </c>
      <c r="AR16" s="140">
        <v>20821</v>
      </c>
      <c r="AS16" s="140">
        <v>1125202</v>
      </c>
      <c r="AT16" s="140">
        <v>4285</v>
      </c>
      <c r="AU16" s="140">
        <v>950789</v>
      </c>
      <c r="AV16" s="140">
        <v>170128</v>
      </c>
      <c r="AW16" s="140">
        <v>0</v>
      </c>
      <c r="AX16" s="140">
        <v>3457504</v>
      </c>
      <c r="AY16" s="140">
        <v>304076</v>
      </c>
      <c r="AZ16" s="140">
        <v>2507785</v>
      </c>
      <c r="BA16" s="140">
        <v>634964</v>
      </c>
      <c r="BB16" s="140">
        <v>10679</v>
      </c>
      <c r="BC16" s="141" t="s">
        <v>390</v>
      </c>
      <c r="BD16" s="140">
        <v>6345</v>
      </c>
      <c r="BE16" s="140">
        <v>122315</v>
      </c>
      <c r="BF16" s="140">
        <v>5298825</v>
      </c>
      <c r="BG16" s="140">
        <v>137475</v>
      </c>
      <c r="BH16" s="140">
        <v>118610</v>
      </c>
      <c r="BI16" s="140">
        <v>0</v>
      </c>
      <c r="BJ16" s="140">
        <v>118610</v>
      </c>
      <c r="BK16" s="140">
        <v>0</v>
      </c>
      <c r="BL16" s="140">
        <v>0</v>
      </c>
      <c r="BM16" s="140">
        <v>18865</v>
      </c>
      <c r="BN16" s="141" t="s">
        <v>390</v>
      </c>
      <c r="BO16" s="140">
        <v>999465</v>
      </c>
      <c r="BP16" s="140">
        <v>249386</v>
      </c>
      <c r="BQ16" s="140">
        <v>187174</v>
      </c>
      <c r="BR16" s="140">
        <v>0</v>
      </c>
      <c r="BS16" s="140">
        <v>62212</v>
      </c>
      <c r="BT16" s="140">
        <v>0</v>
      </c>
      <c r="BU16" s="140">
        <v>492738</v>
      </c>
      <c r="BV16" s="140">
        <v>3190</v>
      </c>
      <c r="BW16" s="140">
        <v>489196</v>
      </c>
      <c r="BX16" s="140">
        <v>352</v>
      </c>
      <c r="BY16" s="140">
        <v>0</v>
      </c>
      <c r="BZ16" s="140">
        <v>256436</v>
      </c>
      <c r="CA16" s="140">
        <v>17386</v>
      </c>
      <c r="CB16" s="140">
        <v>160785</v>
      </c>
      <c r="CC16" s="140">
        <v>62861</v>
      </c>
      <c r="CD16" s="140">
        <v>15404</v>
      </c>
      <c r="CE16" s="141" t="s">
        <v>390</v>
      </c>
      <c r="CF16" s="140">
        <v>905</v>
      </c>
      <c r="CG16" s="140">
        <v>43770</v>
      </c>
      <c r="CH16" s="140">
        <v>1180710</v>
      </c>
      <c r="CI16" s="140">
        <v>151137</v>
      </c>
      <c r="CJ16" s="140">
        <v>132272</v>
      </c>
      <c r="CK16" s="140">
        <v>0</v>
      </c>
      <c r="CL16" s="140">
        <v>118610</v>
      </c>
      <c r="CM16" s="140">
        <v>13662</v>
      </c>
      <c r="CN16" s="140">
        <v>0</v>
      </c>
      <c r="CO16" s="140">
        <v>18865</v>
      </c>
      <c r="CP16" s="141" t="s">
        <v>390</v>
      </c>
      <c r="CQ16" s="140">
        <v>6162313</v>
      </c>
      <c r="CR16" s="140">
        <v>823183</v>
      </c>
      <c r="CS16" s="140">
        <v>469006</v>
      </c>
      <c r="CT16" s="140">
        <v>0</v>
      </c>
      <c r="CU16" s="140">
        <v>333356</v>
      </c>
      <c r="CV16" s="140">
        <v>20821</v>
      </c>
      <c r="CW16" s="140">
        <v>1617940</v>
      </c>
      <c r="CX16" s="140">
        <v>7475</v>
      </c>
      <c r="CY16" s="140">
        <v>1439985</v>
      </c>
      <c r="CZ16" s="140">
        <v>170480</v>
      </c>
      <c r="DA16" s="140">
        <v>0</v>
      </c>
      <c r="DB16" s="140">
        <v>3713940</v>
      </c>
      <c r="DC16" s="140">
        <v>321462</v>
      </c>
      <c r="DD16" s="140">
        <v>2668570</v>
      </c>
      <c r="DE16" s="140">
        <v>697825</v>
      </c>
      <c r="DF16" s="140">
        <v>26083</v>
      </c>
      <c r="DG16" s="141" t="s">
        <v>390</v>
      </c>
      <c r="DH16" s="140">
        <v>7250</v>
      </c>
      <c r="DI16" s="140">
        <v>166085</v>
      </c>
      <c r="DJ16" s="140">
        <v>6479535</v>
      </c>
    </row>
    <row r="17" spans="1:114" ht="13.5" customHeight="1" x14ac:dyDescent="0.15">
      <c r="A17" s="138" t="s">
        <v>13</v>
      </c>
      <c r="B17" s="139" t="s">
        <v>400</v>
      </c>
      <c r="C17" s="138" t="s">
        <v>1</v>
      </c>
      <c r="D17" s="140">
        <v>14706120</v>
      </c>
      <c r="E17" s="140">
        <v>13009889</v>
      </c>
      <c r="F17" s="140">
        <v>2765061</v>
      </c>
      <c r="G17" s="140">
        <v>0</v>
      </c>
      <c r="H17" s="140">
        <v>5350123</v>
      </c>
      <c r="I17" s="140">
        <v>4313706</v>
      </c>
      <c r="J17" s="140">
        <v>16552405</v>
      </c>
      <c r="K17" s="140">
        <v>580999</v>
      </c>
      <c r="L17" s="140">
        <v>1696231</v>
      </c>
      <c r="M17" s="140">
        <v>367303</v>
      </c>
      <c r="N17" s="140">
        <v>117552</v>
      </c>
      <c r="O17" s="140">
        <v>2354</v>
      </c>
      <c r="P17" s="140">
        <v>0</v>
      </c>
      <c r="Q17" s="140">
        <v>0</v>
      </c>
      <c r="R17" s="140">
        <v>87932</v>
      </c>
      <c r="S17" s="140">
        <v>2379141</v>
      </c>
      <c r="T17" s="140">
        <v>27266</v>
      </c>
      <c r="U17" s="140">
        <v>249751</v>
      </c>
      <c r="V17" s="140">
        <v>15073423</v>
      </c>
      <c r="W17" s="140">
        <v>13127441</v>
      </c>
      <c r="X17" s="140">
        <v>2767415</v>
      </c>
      <c r="Y17" s="140">
        <v>0</v>
      </c>
      <c r="Z17" s="140">
        <v>5350123</v>
      </c>
      <c r="AA17" s="140">
        <v>4401638</v>
      </c>
      <c r="AB17" s="140">
        <v>18931546</v>
      </c>
      <c r="AC17" s="140">
        <v>608265</v>
      </c>
      <c r="AD17" s="140">
        <v>1945982</v>
      </c>
      <c r="AE17" s="140">
        <v>9916248</v>
      </c>
      <c r="AF17" s="140">
        <v>9792960</v>
      </c>
      <c r="AG17" s="140">
        <v>0</v>
      </c>
      <c r="AH17" s="140">
        <v>9462250</v>
      </c>
      <c r="AI17" s="140">
        <v>161313</v>
      </c>
      <c r="AJ17" s="140">
        <v>169397</v>
      </c>
      <c r="AK17" s="140">
        <v>123288</v>
      </c>
      <c r="AL17" s="141" t="s">
        <v>390</v>
      </c>
      <c r="AM17" s="140">
        <v>18487992</v>
      </c>
      <c r="AN17" s="140">
        <v>2011173</v>
      </c>
      <c r="AO17" s="140">
        <v>1702947</v>
      </c>
      <c r="AP17" s="140">
        <v>37001</v>
      </c>
      <c r="AQ17" s="140">
        <v>271225</v>
      </c>
      <c r="AR17" s="140">
        <v>0</v>
      </c>
      <c r="AS17" s="140">
        <v>4600258</v>
      </c>
      <c r="AT17" s="140">
        <v>32051</v>
      </c>
      <c r="AU17" s="140">
        <v>4535618</v>
      </c>
      <c r="AV17" s="140">
        <v>32589</v>
      </c>
      <c r="AW17" s="140">
        <v>0</v>
      </c>
      <c r="AX17" s="140">
        <v>11865957</v>
      </c>
      <c r="AY17" s="140">
        <v>1863336</v>
      </c>
      <c r="AZ17" s="140">
        <v>7625376</v>
      </c>
      <c r="BA17" s="140">
        <v>2104858</v>
      </c>
      <c r="BB17" s="140">
        <v>272387</v>
      </c>
      <c r="BC17" s="141" t="s">
        <v>390</v>
      </c>
      <c r="BD17" s="140">
        <v>10604</v>
      </c>
      <c r="BE17" s="140">
        <v>2854285</v>
      </c>
      <c r="BF17" s="140">
        <v>31258525</v>
      </c>
      <c r="BG17" s="140">
        <v>91491</v>
      </c>
      <c r="BH17" s="140">
        <v>84429</v>
      </c>
      <c r="BI17" s="140">
        <v>0</v>
      </c>
      <c r="BJ17" s="140">
        <v>84429</v>
      </c>
      <c r="BK17" s="140">
        <v>0</v>
      </c>
      <c r="BL17" s="140">
        <v>0</v>
      </c>
      <c r="BM17" s="140">
        <v>7062</v>
      </c>
      <c r="BN17" s="141" t="s">
        <v>390</v>
      </c>
      <c r="BO17" s="140">
        <v>2044884</v>
      </c>
      <c r="BP17" s="140">
        <v>418772</v>
      </c>
      <c r="BQ17" s="140">
        <v>327228</v>
      </c>
      <c r="BR17" s="140">
        <v>0</v>
      </c>
      <c r="BS17" s="140">
        <v>91544</v>
      </c>
      <c r="BT17" s="140">
        <v>0</v>
      </c>
      <c r="BU17" s="140">
        <v>558170</v>
      </c>
      <c r="BV17" s="140">
        <v>0</v>
      </c>
      <c r="BW17" s="140">
        <v>558170</v>
      </c>
      <c r="BX17" s="140">
        <v>0</v>
      </c>
      <c r="BY17" s="140">
        <v>0</v>
      </c>
      <c r="BZ17" s="140">
        <v>1067942</v>
      </c>
      <c r="CA17" s="140">
        <v>88933</v>
      </c>
      <c r="CB17" s="140">
        <v>794538</v>
      </c>
      <c r="CC17" s="140">
        <v>109167</v>
      </c>
      <c r="CD17" s="140">
        <v>75304</v>
      </c>
      <c r="CE17" s="141" t="s">
        <v>390</v>
      </c>
      <c r="CF17" s="140">
        <v>0</v>
      </c>
      <c r="CG17" s="140">
        <v>610069</v>
      </c>
      <c r="CH17" s="140">
        <v>2746444</v>
      </c>
      <c r="CI17" s="140">
        <v>10007739</v>
      </c>
      <c r="CJ17" s="140">
        <v>9877389</v>
      </c>
      <c r="CK17" s="140">
        <v>0</v>
      </c>
      <c r="CL17" s="140">
        <v>9546679</v>
      </c>
      <c r="CM17" s="140">
        <v>161313</v>
      </c>
      <c r="CN17" s="140">
        <v>169397</v>
      </c>
      <c r="CO17" s="140">
        <v>130350</v>
      </c>
      <c r="CP17" s="141" t="s">
        <v>390</v>
      </c>
      <c r="CQ17" s="140">
        <v>20532876</v>
      </c>
      <c r="CR17" s="140">
        <v>2429945</v>
      </c>
      <c r="CS17" s="140">
        <v>2030175</v>
      </c>
      <c r="CT17" s="140">
        <v>37001</v>
      </c>
      <c r="CU17" s="140">
        <v>362769</v>
      </c>
      <c r="CV17" s="140">
        <v>0</v>
      </c>
      <c r="CW17" s="140">
        <v>5158428</v>
      </c>
      <c r="CX17" s="140">
        <v>32051</v>
      </c>
      <c r="CY17" s="140">
        <v>5093788</v>
      </c>
      <c r="CZ17" s="140">
        <v>32589</v>
      </c>
      <c r="DA17" s="140">
        <v>0</v>
      </c>
      <c r="DB17" s="140">
        <v>12933899</v>
      </c>
      <c r="DC17" s="140">
        <v>1952269</v>
      </c>
      <c r="DD17" s="140">
        <v>8419914</v>
      </c>
      <c r="DE17" s="140">
        <v>2214025</v>
      </c>
      <c r="DF17" s="140">
        <v>347691</v>
      </c>
      <c r="DG17" s="141" t="s">
        <v>390</v>
      </c>
      <c r="DH17" s="140">
        <v>10604</v>
      </c>
      <c r="DI17" s="140">
        <v>3464354</v>
      </c>
      <c r="DJ17" s="140">
        <v>34004969</v>
      </c>
    </row>
    <row r="18" spans="1:114" ht="13.5" customHeight="1" x14ac:dyDescent="0.15">
      <c r="A18" s="138" t="s">
        <v>14</v>
      </c>
      <c r="B18" s="139" t="s">
        <v>401</v>
      </c>
      <c r="C18" s="138" t="s">
        <v>1</v>
      </c>
      <c r="D18" s="140">
        <v>7809195</v>
      </c>
      <c r="E18" s="140">
        <v>6902007</v>
      </c>
      <c r="F18" s="140">
        <v>1481675</v>
      </c>
      <c r="G18" s="140">
        <v>0</v>
      </c>
      <c r="H18" s="140">
        <v>1678600</v>
      </c>
      <c r="I18" s="140">
        <v>2968051</v>
      </c>
      <c r="J18" s="140">
        <v>9373743</v>
      </c>
      <c r="K18" s="140">
        <v>773681</v>
      </c>
      <c r="L18" s="140">
        <v>907188</v>
      </c>
      <c r="M18" s="140">
        <v>1518291</v>
      </c>
      <c r="N18" s="140">
        <v>1449671</v>
      </c>
      <c r="O18" s="140">
        <v>0</v>
      </c>
      <c r="P18" s="140">
        <v>0</v>
      </c>
      <c r="Q18" s="140">
        <v>111300</v>
      </c>
      <c r="R18" s="140">
        <v>1317435</v>
      </c>
      <c r="S18" s="140">
        <v>1523547</v>
      </c>
      <c r="T18" s="140">
        <v>20936</v>
      </c>
      <c r="U18" s="140">
        <v>68620</v>
      </c>
      <c r="V18" s="140">
        <v>9327486</v>
      </c>
      <c r="W18" s="140">
        <v>8351678</v>
      </c>
      <c r="X18" s="140">
        <v>1481675</v>
      </c>
      <c r="Y18" s="140">
        <v>0</v>
      </c>
      <c r="Z18" s="140">
        <v>1789900</v>
      </c>
      <c r="AA18" s="140">
        <v>4285486</v>
      </c>
      <c r="AB18" s="140">
        <v>10897290</v>
      </c>
      <c r="AC18" s="140">
        <v>794617</v>
      </c>
      <c r="AD18" s="140">
        <v>975808</v>
      </c>
      <c r="AE18" s="140">
        <v>4919855</v>
      </c>
      <c r="AF18" s="140">
        <v>4468415</v>
      </c>
      <c r="AG18" s="140">
        <v>109629</v>
      </c>
      <c r="AH18" s="140">
        <v>3413481</v>
      </c>
      <c r="AI18" s="140">
        <v>908949</v>
      </c>
      <c r="AJ18" s="140">
        <v>36356</v>
      </c>
      <c r="AK18" s="140">
        <v>451440</v>
      </c>
      <c r="AL18" s="141" t="s">
        <v>390</v>
      </c>
      <c r="AM18" s="140">
        <v>11076913</v>
      </c>
      <c r="AN18" s="140">
        <v>1287587</v>
      </c>
      <c r="AO18" s="140">
        <v>1047458</v>
      </c>
      <c r="AP18" s="140">
        <v>11710</v>
      </c>
      <c r="AQ18" s="140">
        <v>201103</v>
      </c>
      <c r="AR18" s="140">
        <v>27316</v>
      </c>
      <c r="AS18" s="140">
        <v>2308422</v>
      </c>
      <c r="AT18" s="140">
        <v>40843</v>
      </c>
      <c r="AU18" s="140">
        <v>2117330</v>
      </c>
      <c r="AV18" s="140">
        <v>150249</v>
      </c>
      <c r="AW18" s="140">
        <v>6152</v>
      </c>
      <c r="AX18" s="140">
        <v>7474752</v>
      </c>
      <c r="AY18" s="140">
        <v>2221555</v>
      </c>
      <c r="AZ18" s="140">
        <v>4732330</v>
      </c>
      <c r="BA18" s="140">
        <v>352715</v>
      </c>
      <c r="BB18" s="140">
        <v>168152</v>
      </c>
      <c r="BC18" s="141" t="s">
        <v>390</v>
      </c>
      <c r="BD18" s="140">
        <v>0</v>
      </c>
      <c r="BE18" s="140">
        <v>1186170</v>
      </c>
      <c r="BF18" s="140">
        <v>17182938</v>
      </c>
      <c r="BG18" s="140">
        <v>227494</v>
      </c>
      <c r="BH18" s="140">
        <v>218609</v>
      </c>
      <c r="BI18" s="140">
        <v>0</v>
      </c>
      <c r="BJ18" s="140">
        <v>218609</v>
      </c>
      <c r="BK18" s="140">
        <v>0</v>
      </c>
      <c r="BL18" s="140">
        <v>0</v>
      </c>
      <c r="BM18" s="140">
        <v>8885</v>
      </c>
      <c r="BN18" s="141" t="s">
        <v>390</v>
      </c>
      <c r="BO18" s="140">
        <v>2494972</v>
      </c>
      <c r="BP18" s="140">
        <v>581008</v>
      </c>
      <c r="BQ18" s="140">
        <v>426896</v>
      </c>
      <c r="BR18" s="140">
        <v>90717</v>
      </c>
      <c r="BS18" s="140">
        <v>63395</v>
      </c>
      <c r="BT18" s="140">
        <v>0</v>
      </c>
      <c r="BU18" s="140">
        <v>825323</v>
      </c>
      <c r="BV18" s="140">
        <v>28620</v>
      </c>
      <c r="BW18" s="140">
        <v>781794</v>
      </c>
      <c r="BX18" s="140">
        <v>14909</v>
      </c>
      <c r="BY18" s="140">
        <v>9758</v>
      </c>
      <c r="BZ18" s="140">
        <v>1078883</v>
      </c>
      <c r="CA18" s="140">
        <v>193605</v>
      </c>
      <c r="CB18" s="140">
        <v>845065</v>
      </c>
      <c r="CC18" s="140">
        <v>19708</v>
      </c>
      <c r="CD18" s="140">
        <v>20505</v>
      </c>
      <c r="CE18" s="141" t="s">
        <v>390</v>
      </c>
      <c r="CF18" s="140">
        <v>0</v>
      </c>
      <c r="CG18" s="140">
        <v>319372</v>
      </c>
      <c r="CH18" s="140">
        <v>3041838</v>
      </c>
      <c r="CI18" s="140">
        <v>5147349</v>
      </c>
      <c r="CJ18" s="140">
        <v>4687024</v>
      </c>
      <c r="CK18" s="140">
        <v>109629</v>
      </c>
      <c r="CL18" s="140">
        <v>3632090</v>
      </c>
      <c r="CM18" s="140">
        <v>908949</v>
      </c>
      <c r="CN18" s="140">
        <v>36356</v>
      </c>
      <c r="CO18" s="140">
        <v>460325</v>
      </c>
      <c r="CP18" s="141" t="s">
        <v>390</v>
      </c>
      <c r="CQ18" s="140">
        <v>13571885</v>
      </c>
      <c r="CR18" s="140">
        <v>1868595</v>
      </c>
      <c r="CS18" s="140">
        <v>1474354</v>
      </c>
      <c r="CT18" s="140">
        <v>102427</v>
      </c>
      <c r="CU18" s="140">
        <v>264498</v>
      </c>
      <c r="CV18" s="140">
        <v>27316</v>
      </c>
      <c r="CW18" s="140">
        <v>3133745</v>
      </c>
      <c r="CX18" s="140">
        <v>69463</v>
      </c>
      <c r="CY18" s="140">
        <v>2899124</v>
      </c>
      <c r="CZ18" s="140">
        <v>165158</v>
      </c>
      <c r="DA18" s="140">
        <v>15910</v>
      </c>
      <c r="DB18" s="140">
        <v>8553635</v>
      </c>
      <c r="DC18" s="140">
        <v>2415160</v>
      </c>
      <c r="DD18" s="140">
        <v>5577395</v>
      </c>
      <c r="DE18" s="140">
        <v>372423</v>
      </c>
      <c r="DF18" s="140">
        <v>188657</v>
      </c>
      <c r="DG18" s="141" t="s">
        <v>390</v>
      </c>
      <c r="DH18" s="140">
        <v>0</v>
      </c>
      <c r="DI18" s="140">
        <v>1505542</v>
      </c>
      <c r="DJ18" s="140">
        <v>20224776</v>
      </c>
    </row>
    <row r="19" spans="1:114" ht="13.5" customHeight="1" x14ac:dyDescent="0.15">
      <c r="A19" s="138" t="s">
        <v>15</v>
      </c>
      <c r="B19" s="139" t="s">
        <v>402</v>
      </c>
      <c r="C19" s="138" t="s">
        <v>1</v>
      </c>
      <c r="D19" s="140">
        <v>65456709</v>
      </c>
      <c r="E19" s="140">
        <v>46086134</v>
      </c>
      <c r="F19" s="140">
        <v>7266273</v>
      </c>
      <c r="G19" s="140">
        <v>334</v>
      </c>
      <c r="H19" s="140">
        <v>12162000</v>
      </c>
      <c r="I19" s="140">
        <v>13164538</v>
      </c>
      <c r="J19" s="140">
        <v>52636837</v>
      </c>
      <c r="K19" s="140">
        <v>13492989</v>
      </c>
      <c r="L19" s="140">
        <v>19370575</v>
      </c>
      <c r="M19" s="140">
        <v>35686</v>
      </c>
      <c r="N19" s="140">
        <v>1603</v>
      </c>
      <c r="O19" s="140">
        <v>0</v>
      </c>
      <c r="P19" s="140">
        <v>0</v>
      </c>
      <c r="Q19" s="140">
        <v>0</v>
      </c>
      <c r="R19" s="140">
        <v>0</v>
      </c>
      <c r="S19" s="140">
        <v>493431</v>
      </c>
      <c r="T19" s="140">
        <v>1603</v>
      </c>
      <c r="U19" s="140">
        <v>34083</v>
      </c>
      <c r="V19" s="140">
        <v>65492395</v>
      </c>
      <c r="W19" s="140">
        <v>46087737</v>
      </c>
      <c r="X19" s="140">
        <v>7266273</v>
      </c>
      <c r="Y19" s="140">
        <v>334</v>
      </c>
      <c r="Z19" s="140">
        <v>12162000</v>
      </c>
      <c r="AA19" s="140">
        <v>13164538</v>
      </c>
      <c r="AB19" s="140">
        <v>53130268</v>
      </c>
      <c r="AC19" s="140">
        <v>13494592</v>
      </c>
      <c r="AD19" s="140">
        <v>19404658</v>
      </c>
      <c r="AE19" s="140">
        <v>31545019</v>
      </c>
      <c r="AF19" s="140">
        <v>31473084</v>
      </c>
      <c r="AG19" s="140">
        <v>0</v>
      </c>
      <c r="AH19" s="140">
        <v>31440744</v>
      </c>
      <c r="AI19" s="140">
        <v>32340</v>
      </c>
      <c r="AJ19" s="140">
        <v>0</v>
      </c>
      <c r="AK19" s="140">
        <v>71935</v>
      </c>
      <c r="AL19" s="141" t="s">
        <v>390</v>
      </c>
      <c r="AM19" s="140">
        <v>68941752</v>
      </c>
      <c r="AN19" s="140">
        <v>11968310</v>
      </c>
      <c r="AO19" s="140">
        <v>8920993</v>
      </c>
      <c r="AP19" s="140">
        <v>0</v>
      </c>
      <c r="AQ19" s="140">
        <v>3032197</v>
      </c>
      <c r="AR19" s="140">
        <v>15120</v>
      </c>
      <c r="AS19" s="140">
        <v>34750113</v>
      </c>
      <c r="AT19" s="140">
        <v>0</v>
      </c>
      <c r="AU19" s="140">
        <v>27133212</v>
      </c>
      <c r="AV19" s="140">
        <v>7616901</v>
      </c>
      <c r="AW19" s="140">
        <v>0</v>
      </c>
      <c r="AX19" s="140">
        <v>22175334</v>
      </c>
      <c r="AY19" s="140">
        <v>0</v>
      </c>
      <c r="AZ19" s="140">
        <v>20332778</v>
      </c>
      <c r="BA19" s="140">
        <v>1110972</v>
      </c>
      <c r="BB19" s="140">
        <v>731584</v>
      </c>
      <c r="BC19" s="141" t="s">
        <v>390</v>
      </c>
      <c r="BD19" s="140">
        <v>47995</v>
      </c>
      <c r="BE19" s="140">
        <v>17606775</v>
      </c>
      <c r="BF19" s="140">
        <v>118093546</v>
      </c>
      <c r="BG19" s="140">
        <v>1639</v>
      </c>
      <c r="BH19" s="140"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1639</v>
      </c>
      <c r="BN19" s="141" t="s">
        <v>390</v>
      </c>
      <c r="BO19" s="140">
        <v>459622</v>
      </c>
      <c r="BP19" s="140">
        <v>42084</v>
      </c>
      <c r="BQ19" s="140">
        <v>42084</v>
      </c>
      <c r="BR19" s="140">
        <v>0</v>
      </c>
      <c r="BS19" s="140">
        <v>0</v>
      </c>
      <c r="BT19" s="140">
        <v>0</v>
      </c>
      <c r="BU19" s="140">
        <v>90913</v>
      </c>
      <c r="BV19" s="140">
        <v>0</v>
      </c>
      <c r="BW19" s="140">
        <v>90913</v>
      </c>
      <c r="BX19" s="140">
        <v>0</v>
      </c>
      <c r="BY19" s="140">
        <v>0</v>
      </c>
      <c r="BZ19" s="140">
        <v>325450</v>
      </c>
      <c r="CA19" s="140">
        <v>0</v>
      </c>
      <c r="CB19" s="140">
        <v>321407</v>
      </c>
      <c r="CC19" s="140">
        <v>133</v>
      </c>
      <c r="CD19" s="140">
        <v>3910</v>
      </c>
      <c r="CE19" s="141" t="s">
        <v>390</v>
      </c>
      <c r="CF19" s="140">
        <v>1175</v>
      </c>
      <c r="CG19" s="140">
        <v>67856</v>
      </c>
      <c r="CH19" s="140">
        <v>529117</v>
      </c>
      <c r="CI19" s="140">
        <v>31546658</v>
      </c>
      <c r="CJ19" s="140">
        <v>31473084</v>
      </c>
      <c r="CK19" s="140">
        <v>0</v>
      </c>
      <c r="CL19" s="140">
        <v>31440744</v>
      </c>
      <c r="CM19" s="140">
        <v>32340</v>
      </c>
      <c r="CN19" s="140">
        <v>0</v>
      </c>
      <c r="CO19" s="140">
        <v>73574</v>
      </c>
      <c r="CP19" s="141" t="s">
        <v>390</v>
      </c>
      <c r="CQ19" s="140">
        <v>69401374</v>
      </c>
      <c r="CR19" s="140">
        <v>12010394</v>
      </c>
      <c r="CS19" s="140">
        <v>8963077</v>
      </c>
      <c r="CT19" s="140">
        <v>0</v>
      </c>
      <c r="CU19" s="140">
        <v>3032197</v>
      </c>
      <c r="CV19" s="140">
        <v>15120</v>
      </c>
      <c r="CW19" s="140">
        <v>34841026</v>
      </c>
      <c r="CX19" s="140">
        <v>0</v>
      </c>
      <c r="CY19" s="140">
        <v>27224125</v>
      </c>
      <c r="CZ19" s="140">
        <v>7616901</v>
      </c>
      <c r="DA19" s="140">
        <v>0</v>
      </c>
      <c r="DB19" s="140">
        <v>22500784</v>
      </c>
      <c r="DC19" s="140">
        <v>0</v>
      </c>
      <c r="DD19" s="140">
        <v>20654185</v>
      </c>
      <c r="DE19" s="140">
        <v>1111105</v>
      </c>
      <c r="DF19" s="140">
        <v>735494</v>
      </c>
      <c r="DG19" s="141" t="s">
        <v>390</v>
      </c>
      <c r="DH19" s="140">
        <v>49170</v>
      </c>
      <c r="DI19" s="140">
        <v>17674631</v>
      </c>
      <c r="DJ19" s="140">
        <v>118622663</v>
      </c>
    </row>
    <row r="20" spans="1:114" ht="13.5" customHeight="1" x14ac:dyDescent="0.15">
      <c r="A20" s="138" t="s">
        <v>16</v>
      </c>
      <c r="B20" s="139" t="s">
        <v>403</v>
      </c>
      <c r="C20" s="138" t="s">
        <v>1</v>
      </c>
      <c r="D20" s="140">
        <v>1586546</v>
      </c>
      <c r="E20" s="140">
        <v>1546441</v>
      </c>
      <c r="F20" s="140">
        <v>3828</v>
      </c>
      <c r="G20" s="140">
        <v>119088</v>
      </c>
      <c r="H20" s="140">
        <v>400600</v>
      </c>
      <c r="I20" s="140">
        <v>777801</v>
      </c>
      <c r="J20" s="140">
        <v>3079253</v>
      </c>
      <c r="K20" s="140">
        <v>245124</v>
      </c>
      <c r="L20" s="140">
        <v>40105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173151</v>
      </c>
      <c r="T20" s="140">
        <v>0</v>
      </c>
      <c r="U20" s="140">
        <v>0</v>
      </c>
      <c r="V20" s="140">
        <v>1586546</v>
      </c>
      <c r="W20" s="140">
        <v>1546441</v>
      </c>
      <c r="X20" s="140">
        <v>3828</v>
      </c>
      <c r="Y20" s="140">
        <v>119088</v>
      </c>
      <c r="Z20" s="140">
        <v>400600</v>
      </c>
      <c r="AA20" s="140">
        <v>777801</v>
      </c>
      <c r="AB20" s="140">
        <v>3252404</v>
      </c>
      <c r="AC20" s="140">
        <v>245124</v>
      </c>
      <c r="AD20" s="140">
        <v>40105</v>
      </c>
      <c r="AE20" s="140">
        <v>673487</v>
      </c>
      <c r="AF20" s="140">
        <v>659193</v>
      </c>
      <c r="AG20" s="140">
        <v>0</v>
      </c>
      <c r="AH20" s="140">
        <v>659193</v>
      </c>
      <c r="AI20" s="140">
        <v>0</v>
      </c>
      <c r="AJ20" s="140">
        <v>0</v>
      </c>
      <c r="AK20" s="140">
        <v>14294</v>
      </c>
      <c r="AL20" s="141" t="s">
        <v>390</v>
      </c>
      <c r="AM20" s="140">
        <v>3890105</v>
      </c>
      <c r="AN20" s="140">
        <v>794365</v>
      </c>
      <c r="AO20" s="140">
        <v>518173</v>
      </c>
      <c r="AP20" s="140">
        <v>0</v>
      </c>
      <c r="AQ20" s="140">
        <v>276192</v>
      </c>
      <c r="AR20" s="140">
        <v>0</v>
      </c>
      <c r="AS20" s="140">
        <v>716077</v>
      </c>
      <c r="AT20" s="140">
        <v>0</v>
      </c>
      <c r="AU20" s="140">
        <v>659069</v>
      </c>
      <c r="AV20" s="140">
        <v>57008</v>
      </c>
      <c r="AW20" s="140">
        <v>0</v>
      </c>
      <c r="AX20" s="140">
        <v>2379663</v>
      </c>
      <c r="AY20" s="140">
        <v>0</v>
      </c>
      <c r="AZ20" s="140">
        <v>1998164</v>
      </c>
      <c r="BA20" s="140">
        <v>381499</v>
      </c>
      <c r="BB20" s="140">
        <v>0</v>
      </c>
      <c r="BC20" s="141" t="s">
        <v>390</v>
      </c>
      <c r="BD20" s="140">
        <v>0</v>
      </c>
      <c r="BE20" s="140">
        <v>102207</v>
      </c>
      <c r="BF20" s="140">
        <v>4665799</v>
      </c>
      <c r="BG20" s="140">
        <v>0</v>
      </c>
      <c r="BH20" s="140"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1" t="s">
        <v>390</v>
      </c>
      <c r="BO20" s="140">
        <v>168087</v>
      </c>
      <c r="BP20" s="140">
        <v>106171</v>
      </c>
      <c r="BQ20" s="140">
        <v>42868</v>
      </c>
      <c r="BR20" s="140">
        <v>0</v>
      </c>
      <c r="BS20" s="140">
        <v>63303</v>
      </c>
      <c r="BT20" s="140">
        <v>0</v>
      </c>
      <c r="BU20" s="140">
        <v>51421</v>
      </c>
      <c r="BV20" s="140">
        <v>0</v>
      </c>
      <c r="BW20" s="140">
        <v>51421</v>
      </c>
      <c r="BX20" s="140">
        <v>0</v>
      </c>
      <c r="BY20" s="140">
        <v>0</v>
      </c>
      <c r="BZ20" s="140">
        <v>10495</v>
      </c>
      <c r="CA20" s="140">
        <v>0</v>
      </c>
      <c r="CB20" s="140">
        <v>10084</v>
      </c>
      <c r="CC20" s="140">
        <v>411</v>
      </c>
      <c r="CD20" s="140">
        <v>0</v>
      </c>
      <c r="CE20" s="141" t="s">
        <v>390</v>
      </c>
      <c r="CF20" s="140">
        <v>0</v>
      </c>
      <c r="CG20" s="140">
        <v>5064</v>
      </c>
      <c r="CH20" s="140">
        <v>173151</v>
      </c>
      <c r="CI20" s="140">
        <v>673487</v>
      </c>
      <c r="CJ20" s="140">
        <v>659193</v>
      </c>
      <c r="CK20" s="140">
        <v>0</v>
      </c>
      <c r="CL20" s="140">
        <v>659193</v>
      </c>
      <c r="CM20" s="140">
        <v>0</v>
      </c>
      <c r="CN20" s="140">
        <v>0</v>
      </c>
      <c r="CO20" s="140">
        <v>14294</v>
      </c>
      <c r="CP20" s="141" t="s">
        <v>390</v>
      </c>
      <c r="CQ20" s="140">
        <v>4058192</v>
      </c>
      <c r="CR20" s="140">
        <v>900536</v>
      </c>
      <c r="CS20" s="140">
        <v>561041</v>
      </c>
      <c r="CT20" s="140">
        <v>0</v>
      </c>
      <c r="CU20" s="140">
        <v>339495</v>
      </c>
      <c r="CV20" s="140">
        <v>0</v>
      </c>
      <c r="CW20" s="140">
        <v>767498</v>
      </c>
      <c r="CX20" s="140">
        <v>0</v>
      </c>
      <c r="CY20" s="140">
        <v>710490</v>
      </c>
      <c r="CZ20" s="140">
        <v>57008</v>
      </c>
      <c r="DA20" s="140">
        <v>0</v>
      </c>
      <c r="DB20" s="140">
        <v>2390158</v>
      </c>
      <c r="DC20" s="140">
        <v>0</v>
      </c>
      <c r="DD20" s="140">
        <v>2008248</v>
      </c>
      <c r="DE20" s="140">
        <v>381910</v>
      </c>
      <c r="DF20" s="140">
        <v>0</v>
      </c>
      <c r="DG20" s="141" t="s">
        <v>390</v>
      </c>
      <c r="DH20" s="140">
        <v>0</v>
      </c>
      <c r="DI20" s="140">
        <v>107271</v>
      </c>
      <c r="DJ20" s="140">
        <v>4838950</v>
      </c>
    </row>
    <row r="21" spans="1:114" ht="13.5" customHeight="1" x14ac:dyDescent="0.15">
      <c r="A21" s="138" t="s">
        <v>17</v>
      </c>
      <c r="B21" s="139" t="s">
        <v>404</v>
      </c>
      <c r="C21" s="138" t="s">
        <v>1</v>
      </c>
      <c r="D21" s="140">
        <v>914190</v>
      </c>
      <c r="E21" s="140">
        <v>723857</v>
      </c>
      <c r="F21" s="140">
        <v>30433</v>
      </c>
      <c r="G21" s="140">
        <v>0</v>
      </c>
      <c r="H21" s="140">
        <v>32900</v>
      </c>
      <c r="I21" s="140">
        <v>601736</v>
      </c>
      <c r="J21" s="140">
        <v>2546453</v>
      </c>
      <c r="K21" s="140">
        <v>58788</v>
      </c>
      <c r="L21" s="140">
        <v>190333</v>
      </c>
      <c r="M21" s="140">
        <v>97890</v>
      </c>
      <c r="N21" s="140">
        <v>25702</v>
      </c>
      <c r="O21" s="140">
        <v>0</v>
      </c>
      <c r="P21" s="140">
        <v>0</v>
      </c>
      <c r="Q21" s="140">
        <v>13400</v>
      </c>
      <c r="R21" s="140">
        <v>12297</v>
      </c>
      <c r="S21" s="140">
        <v>630428</v>
      </c>
      <c r="T21" s="140">
        <v>5</v>
      </c>
      <c r="U21" s="140">
        <v>72188</v>
      </c>
      <c r="V21" s="140">
        <v>1012080</v>
      </c>
      <c r="W21" s="140">
        <v>749559</v>
      </c>
      <c r="X21" s="140">
        <v>30433</v>
      </c>
      <c r="Y21" s="140">
        <v>0</v>
      </c>
      <c r="Z21" s="140">
        <v>46300</v>
      </c>
      <c r="AA21" s="140">
        <v>614033</v>
      </c>
      <c r="AB21" s="140">
        <v>3176881</v>
      </c>
      <c r="AC21" s="140">
        <v>58793</v>
      </c>
      <c r="AD21" s="140">
        <v>262521</v>
      </c>
      <c r="AE21" s="140">
        <v>456008</v>
      </c>
      <c r="AF21" s="140">
        <v>424316</v>
      </c>
      <c r="AG21" s="140">
        <v>0</v>
      </c>
      <c r="AH21" s="140">
        <v>357541</v>
      </c>
      <c r="AI21" s="140">
        <v>66775</v>
      </c>
      <c r="AJ21" s="140">
        <v>0</v>
      </c>
      <c r="AK21" s="140">
        <v>31692</v>
      </c>
      <c r="AL21" s="141" t="s">
        <v>390</v>
      </c>
      <c r="AM21" s="140">
        <v>2984493</v>
      </c>
      <c r="AN21" s="140">
        <v>377804</v>
      </c>
      <c r="AO21" s="140">
        <v>323063</v>
      </c>
      <c r="AP21" s="140">
        <v>0</v>
      </c>
      <c r="AQ21" s="140">
        <v>10961</v>
      </c>
      <c r="AR21" s="140">
        <v>43780</v>
      </c>
      <c r="AS21" s="140">
        <v>1292269</v>
      </c>
      <c r="AT21" s="140">
        <v>0</v>
      </c>
      <c r="AU21" s="140">
        <v>1040092</v>
      </c>
      <c r="AV21" s="140">
        <v>252177</v>
      </c>
      <c r="AW21" s="140">
        <v>0</v>
      </c>
      <c r="AX21" s="140">
        <v>1314420</v>
      </c>
      <c r="AY21" s="140">
        <v>34441</v>
      </c>
      <c r="AZ21" s="140">
        <v>1121280</v>
      </c>
      <c r="BA21" s="140">
        <v>117194</v>
      </c>
      <c r="BB21" s="140">
        <v>41505</v>
      </c>
      <c r="BC21" s="141" t="s">
        <v>390</v>
      </c>
      <c r="BD21" s="140">
        <v>0</v>
      </c>
      <c r="BE21" s="140">
        <v>20142</v>
      </c>
      <c r="BF21" s="140">
        <v>3460643</v>
      </c>
      <c r="BG21" s="140">
        <v>375760</v>
      </c>
      <c r="BH21" s="140">
        <v>375760</v>
      </c>
      <c r="BI21" s="140">
        <v>0</v>
      </c>
      <c r="BJ21" s="140">
        <v>375760</v>
      </c>
      <c r="BK21" s="140">
        <v>0</v>
      </c>
      <c r="BL21" s="140">
        <v>0</v>
      </c>
      <c r="BM21" s="140">
        <v>0</v>
      </c>
      <c r="BN21" s="141" t="s">
        <v>390</v>
      </c>
      <c r="BO21" s="140">
        <v>352558</v>
      </c>
      <c r="BP21" s="140">
        <v>42652</v>
      </c>
      <c r="BQ21" s="140">
        <v>38179</v>
      </c>
      <c r="BR21" s="140">
        <v>0</v>
      </c>
      <c r="BS21" s="140">
        <v>4473</v>
      </c>
      <c r="BT21" s="140">
        <v>0</v>
      </c>
      <c r="BU21" s="140">
        <v>192542</v>
      </c>
      <c r="BV21" s="140">
        <v>0</v>
      </c>
      <c r="BW21" s="140">
        <v>192542</v>
      </c>
      <c r="BX21" s="140">
        <v>0</v>
      </c>
      <c r="BY21" s="140">
        <v>0</v>
      </c>
      <c r="BZ21" s="140">
        <v>117364</v>
      </c>
      <c r="CA21" s="140">
        <v>11888</v>
      </c>
      <c r="CB21" s="140">
        <v>92942</v>
      </c>
      <c r="CC21" s="140">
        <v>0</v>
      </c>
      <c r="CD21" s="140">
        <v>12534</v>
      </c>
      <c r="CE21" s="141" t="s">
        <v>390</v>
      </c>
      <c r="CF21" s="140">
        <v>0</v>
      </c>
      <c r="CG21" s="140">
        <v>0</v>
      </c>
      <c r="CH21" s="140">
        <v>728318</v>
      </c>
      <c r="CI21" s="140">
        <v>831768</v>
      </c>
      <c r="CJ21" s="140">
        <v>800076</v>
      </c>
      <c r="CK21" s="140">
        <v>0</v>
      </c>
      <c r="CL21" s="140">
        <v>733301</v>
      </c>
      <c r="CM21" s="140">
        <v>66775</v>
      </c>
      <c r="CN21" s="140">
        <v>0</v>
      </c>
      <c r="CO21" s="140">
        <v>31692</v>
      </c>
      <c r="CP21" s="141" t="s">
        <v>390</v>
      </c>
      <c r="CQ21" s="140">
        <v>3337051</v>
      </c>
      <c r="CR21" s="140">
        <v>420456</v>
      </c>
      <c r="CS21" s="140">
        <v>361242</v>
      </c>
      <c r="CT21" s="140">
        <v>0</v>
      </c>
      <c r="CU21" s="140">
        <v>15434</v>
      </c>
      <c r="CV21" s="140">
        <v>43780</v>
      </c>
      <c r="CW21" s="140">
        <v>1484811</v>
      </c>
      <c r="CX21" s="140">
        <v>0</v>
      </c>
      <c r="CY21" s="140">
        <v>1232634</v>
      </c>
      <c r="CZ21" s="140">
        <v>252177</v>
      </c>
      <c r="DA21" s="140">
        <v>0</v>
      </c>
      <c r="DB21" s="140">
        <v>1431784</v>
      </c>
      <c r="DC21" s="140">
        <v>46329</v>
      </c>
      <c r="DD21" s="140">
        <v>1214222</v>
      </c>
      <c r="DE21" s="140">
        <v>117194</v>
      </c>
      <c r="DF21" s="140">
        <v>54039</v>
      </c>
      <c r="DG21" s="141" t="s">
        <v>390</v>
      </c>
      <c r="DH21" s="140">
        <v>0</v>
      </c>
      <c r="DI21" s="140">
        <v>20142</v>
      </c>
      <c r="DJ21" s="140">
        <v>4188961</v>
      </c>
    </row>
    <row r="22" spans="1:114" ht="13.5" customHeight="1" x14ac:dyDescent="0.15">
      <c r="A22" s="138" t="s">
        <v>18</v>
      </c>
      <c r="B22" s="139" t="s">
        <v>405</v>
      </c>
      <c r="C22" s="138" t="s">
        <v>1</v>
      </c>
      <c r="D22" s="140">
        <v>4413439</v>
      </c>
      <c r="E22" s="140">
        <v>3831780</v>
      </c>
      <c r="F22" s="140">
        <v>510732</v>
      </c>
      <c r="G22" s="140">
        <v>0</v>
      </c>
      <c r="H22" s="140">
        <v>726500</v>
      </c>
      <c r="I22" s="140">
        <v>1229157</v>
      </c>
      <c r="J22" s="140">
        <v>2673622</v>
      </c>
      <c r="K22" s="140">
        <v>1365391</v>
      </c>
      <c r="L22" s="140">
        <v>581659</v>
      </c>
      <c r="M22" s="140">
        <v>28681</v>
      </c>
      <c r="N22" s="140">
        <v>27504</v>
      </c>
      <c r="O22" s="140">
        <v>0</v>
      </c>
      <c r="P22" s="140">
        <v>0</v>
      </c>
      <c r="Q22" s="140">
        <v>0</v>
      </c>
      <c r="R22" s="140">
        <v>2632</v>
      </c>
      <c r="S22" s="140">
        <v>401524</v>
      </c>
      <c r="T22" s="140">
        <v>24872</v>
      </c>
      <c r="U22" s="140">
        <v>1177</v>
      </c>
      <c r="V22" s="140">
        <v>4442120</v>
      </c>
      <c r="W22" s="140">
        <v>3859284</v>
      </c>
      <c r="X22" s="140">
        <v>510732</v>
      </c>
      <c r="Y22" s="140">
        <v>0</v>
      </c>
      <c r="Z22" s="140">
        <v>726500</v>
      </c>
      <c r="AA22" s="140">
        <v>1231789</v>
      </c>
      <c r="AB22" s="140">
        <v>3075146</v>
      </c>
      <c r="AC22" s="140">
        <v>1390263</v>
      </c>
      <c r="AD22" s="140">
        <v>582836</v>
      </c>
      <c r="AE22" s="140">
        <v>1398355</v>
      </c>
      <c r="AF22" s="140">
        <v>1398355</v>
      </c>
      <c r="AG22" s="140">
        <v>0</v>
      </c>
      <c r="AH22" s="140">
        <v>1393882</v>
      </c>
      <c r="AI22" s="140">
        <v>0</v>
      </c>
      <c r="AJ22" s="140">
        <v>4473</v>
      </c>
      <c r="AK22" s="140">
        <v>0</v>
      </c>
      <c r="AL22" s="141" t="s">
        <v>390</v>
      </c>
      <c r="AM22" s="140">
        <v>5181243</v>
      </c>
      <c r="AN22" s="140">
        <v>608374</v>
      </c>
      <c r="AO22" s="140">
        <v>491572</v>
      </c>
      <c r="AP22" s="140">
        <v>0</v>
      </c>
      <c r="AQ22" s="140">
        <v>116802</v>
      </c>
      <c r="AR22" s="140">
        <v>0</v>
      </c>
      <c r="AS22" s="140">
        <v>1198884</v>
      </c>
      <c r="AT22" s="140">
        <v>0</v>
      </c>
      <c r="AU22" s="140">
        <v>1153762</v>
      </c>
      <c r="AV22" s="140">
        <v>45122</v>
      </c>
      <c r="AW22" s="140">
        <v>0</v>
      </c>
      <c r="AX22" s="140">
        <v>3362867</v>
      </c>
      <c r="AY22" s="140">
        <v>27275</v>
      </c>
      <c r="AZ22" s="140">
        <v>2822020</v>
      </c>
      <c r="BA22" s="140">
        <v>411786</v>
      </c>
      <c r="BB22" s="140">
        <v>101786</v>
      </c>
      <c r="BC22" s="141" t="s">
        <v>390</v>
      </c>
      <c r="BD22" s="140">
        <v>11118</v>
      </c>
      <c r="BE22" s="140">
        <v>507463</v>
      </c>
      <c r="BF22" s="140">
        <v>7087061</v>
      </c>
      <c r="BG22" s="140">
        <v>0</v>
      </c>
      <c r="BH22" s="140"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1" t="s">
        <v>390</v>
      </c>
      <c r="BO22" s="140">
        <v>427565</v>
      </c>
      <c r="BP22" s="140">
        <v>110318</v>
      </c>
      <c r="BQ22" s="140">
        <v>110318</v>
      </c>
      <c r="BR22" s="140">
        <v>0</v>
      </c>
      <c r="BS22" s="140">
        <v>0</v>
      </c>
      <c r="BT22" s="140">
        <v>0</v>
      </c>
      <c r="BU22" s="140">
        <v>204251</v>
      </c>
      <c r="BV22" s="140">
        <v>0</v>
      </c>
      <c r="BW22" s="140">
        <v>204251</v>
      </c>
      <c r="BX22" s="140">
        <v>0</v>
      </c>
      <c r="BY22" s="140">
        <v>0</v>
      </c>
      <c r="BZ22" s="140">
        <v>111911</v>
      </c>
      <c r="CA22" s="140">
        <v>25699</v>
      </c>
      <c r="CB22" s="140">
        <v>83601</v>
      </c>
      <c r="CC22" s="140">
        <v>2611</v>
      </c>
      <c r="CD22" s="140">
        <v>0</v>
      </c>
      <c r="CE22" s="141" t="s">
        <v>390</v>
      </c>
      <c r="CF22" s="140">
        <v>1085</v>
      </c>
      <c r="CG22" s="140">
        <v>2640</v>
      </c>
      <c r="CH22" s="140">
        <v>430205</v>
      </c>
      <c r="CI22" s="140">
        <v>1398355</v>
      </c>
      <c r="CJ22" s="140">
        <v>1398355</v>
      </c>
      <c r="CK22" s="140">
        <v>0</v>
      </c>
      <c r="CL22" s="140">
        <v>1393882</v>
      </c>
      <c r="CM22" s="140">
        <v>0</v>
      </c>
      <c r="CN22" s="140">
        <v>4473</v>
      </c>
      <c r="CO22" s="140">
        <v>0</v>
      </c>
      <c r="CP22" s="141" t="s">
        <v>390</v>
      </c>
      <c r="CQ22" s="140">
        <v>5608808</v>
      </c>
      <c r="CR22" s="140">
        <v>718692</v>
      </c>
      <c r="CS22" s="140">
        <v>601890</v>
      </c>
      <c r="CT22" s="140">
        <v>0</v>
      </c>
      <c r="CU22" s="140">
        <v>116802</v>
      </c>
      <c r="CV22" s="140">
        <v>0</v>
      </c>
      <c r="CW22" s="140">
        <v>1403135</v>
      </c>
      <c r="CX22" s="140">
        <v>0</v>
      </c>
      <c r="CY22" s="140">
        <v>1358013</v>
      </c>
      <c r="CZ22" s="140">
        <v>45122</v>
      </c>
      <c r="DA22" s="140">
        <v>0</v>
      </c>
      <c r="DB22" s="140">
        <v>3474778</v>
      </c>
      <c r="DC22" s="140">
        <v>52974</v>
      </c>
      <c r="DD22" s="140">
        <v>2905621</v>
      </c>
      <c r="DE22" s="140">
        <v>414397</v>
      </c>
      <c r="DF22" s="140">
        <v>101786</v>
      </c>
      <c r="DG22" s="141" t="s">
        <v>390</v>
      </c>
      <c r="DH22" s="140">
        <v>12203</v>
      </c>
      <c r="DI22" s="140">
        <v>510103</v>
      </c>
      <c r="DJ22" s="140">
        <v>7517266</v>
      </c>
    </row>
    <row r="23" spans="1:114" ht="13.5" customHeight="1" x14ac:dyDescent="0.15">
      <c r="A23" s="138" t="s">
        <v>19</v>
      </c>
      <c r="B23" s="139" t="s">
        <v>406</v>
      </c>
      <c r="C23" s="138" t="s">
        <v>1</v>
      </c>
      <c r="D23" s="140">
        <v>6045083</v>
      </c>
      <c r="E23" s="140">
        <v>3302258</v>
      </c>
      <c r="F23" s="140">
        <v>2007504</v>
      </c>
      <c r="G23" s="140">
        <v>0</v>
      </c>
      <c r="H23" s="140">
        <v>0</v>
      </c>
      <c r="I23" s="140">
        <v>538241</v>
      </c>
      <c r="J23" s="140">
        <v>6061345</v>
      </c>
      <c r="K23" s="140">
        <v>756513</v>
      </c>
      <c r="L23" s="140">
        <v>2742825</v>
      </c>
      <c r="M23" s="140">
        <v>186261</v>
      </c>
      <c r="N23" s="140">
        <v>180025</v>
      </c>
      <c r="O23" s="140">
        <v>20383</v>
      </c>
      <c r="P23" s="140">
        <v>0</v>
      </c>
      <c r="Q23" s="140">
        <v>138800</v>
      </c>
      <c r="R23" s="140">
        <v>19979</v>
      </c>
      <c r="S23" s="140">
        <v>449399</v>
      </c>
      <c r="T23" s="140">
        <v>863</v>
      </c>
      <c r="U23" s="140">
        <v>6236</v>
      </c>
      <c r="V23" s="140">
        <v>6231344</v>
      </c>
      <c r="W23" s="140">
        <v>3482283</v>
      </c>
      <c r="X23" s="140">
        <v>2027887</v>
      </c>
      <c r="Y23" s="140">
        <v>0</v>
      </c>
      <c r="Z23" s="140">
        <v>138800</v>
      </c>
      <c r="AA23" s="140">
        <v>558220</v>
      </c>
      <c r="AB23" s="140">
        <v>6510744</v>
      </c>
      <c r="AC23" s="140">
        <v>757376</v>
      </c>
      <c r="AD23" s="140">
        <v>2749061</v>
      </c>
      <c r="AE23" s="140">
        <v>7713712</v>
      </c>
      <c r="AF23" s="140">
        <v>7649093</v>
      </c>
      <c r="AG23" s="140">
        <v>0</v>
      </c>
      <c r="AH23" s="140">
        <v>7626400</v>
      </c>
      <c r="AI23" s="140">
        <v>22693</v>
      </c>
      <c r="AJ23" s="140">
        <v>0</v>
      </c>
      <c r="AK23" s="140">
        <v>64619</v>
      </c>
      <c r="AL23" s="141" t="s">
        <v>390</v>
      </c>
      <c r="AM23" s="140">
        <v>4354961</v>
      </c>
      <c r="AN23" s="140">
        <v>749712</v>
      </c>
      <c r="AO23" s="140">
        <v>410613</v>
      </c>
      <c r="AP23" s="140">
        <v>0</v>
      </c>
      <c r="AQ23" s="140">
        <v>317740</v>
      </c>
      <c r="AR23" s="140">
        <v>21359</v>
      </c>
      <c r="AS23" s="140">
        <v>1429377</v>
      </c>
      <c r="AT23" s="140">
        <v>0</v>
      </c>
      <c r="AU23" s="140">
        <v>1351567</v>
      </c>
      <c r="AV23" s="140">
        <v>77810</v>
      </c>
      <c r="AW23" s="140">
        <v>0</v>
      </c>
      <c r="AX23" s="140">
        <v>2175872</v>
      </c>
      <c r="AY23" s="140">
        <v>0</v>
      </c>
      <c r="AZ23" s="140">
        <v>2019970</v>
      </c>
      <c r="BA23" s="140">
        <v>118429</v>
      </c>
      <c r="BB23" s="140">
        <v>37473</v>
      </c>
      <c r="BC23" s="141" t="s">
        <v>390</v>
      </c>
      <c r="BD23" s="140">
        <v>0</v>
      </c>
      <c r="BE23" s="140">
        <v>37755</v>
      </c>
      <c r="BF23" s="140">
        <v>12106428</v>
      </c>
      <c r="BG23" s="140">
        <v>197563</v>
      </c>
      <c r="BH23" s="140">
        <v>197563</v>
      </c>
      <c r="BI23" s="140">
        <v>0</v>
      </c>
      <c r="BJ23" s="140">
        <v>197563</v>
      </c>
      <c r="BK23" s="140">
        <v>0</v>
      </c>
      <c r="BL23" s="140">
        <v>0</v>
      </c>
      <c r="BM23" s="140">
        <v>0</v>
      </c>
      <c r="BN23" s="141" t="s">
        <v>390</v>
      </c>
      <c r="BO23" s="140">
        <v>434892</v>
      </c>
      <c r="BP23" s="140">
        <v>109494</v>
      </c>
      <c r="BQ23" s="140">
        <v>83171</v>
      </c>
      <c r="BR23" s="140">
        <v>0</v>
      </c>
      <c r="BS23" s="140">
        <v>26323</v>
      </c>
      <c r="BT23" s="140">
        <v>0</v>
      </c>
      <c r="BU23" s="140">
        <v>148256</v>
      </c>
      <c r="BV23" s="140">
        <v>0</v>
      </c>
      <c r="BW23" s="140">
        <v>148256</v>
      </c>
      <c r="BX23" s="140">
        <v>0</v>
      </c>
      <c r="BY23" s="140">
        <v>0</v>
      </c>
      <c r="BZ23" s="140">
        <v>162666</v>
      </c>
      <c r="CA23" s="140">
        <v>0</v>
      </c>
      <c r="CB23" s="140">
        <v>148120</v>
      </c>
      <c r="CC23" s="140">
        <v>12476</v>
      </c>
      <c r="CD23" s="140">
        <v>2070</v>
      </c>
      <c r="CE23" s="141" t="s">
        <v>390</v>
      </c>
      <c r="CF23" s="140">
        <v>14476</v>
      </c>
      <c r="CG23" s="140">
        <v>3205</v>
      </c>
      <c r="CH23" s="140">
        <v>635660</v>
      </c>
      <c r="CI23" s="140">
        <v>7911275</v>
      </c>
      <c r="CJ23" s="140">
        <v>7846656</v>
      </c>
      <c r="CK23" s="140">
        <v>0</v>
      </c>
      <c r="CL23" s="140">
        <v>7823963</v>
      </c>
      <c r="CM23" s="140">
        <v>22693</v>
      </c>
      <c r="CN23" s="140">
        <v>0</v>
      </c>
      <c r="CO23" s="140">
        <v>64619</v>
      </c>
      <c r="CP23" s="141" t="s">
        <v>390</v>
      </c>
      <c r="CQ23" s="140">
        <v>4789853</v>
      </c>
      <c r="CR23" s="140">
        <v>859206</v>
      </c>
      <c r="CS23" s="140">
        <v>493784</v>
      </c>
      <c r="CT23" s="140">
        <v>0</v>
      </c>
      <c r="CU23" s="140">
        <v>344063</v>
      </c>
      <c r="CV23" s="140">
        <v>21359</v>
      </c>
      <c r="CW23" s="140">
        <v>1577633</v>
      </c>
      <c r="CX23" s="140">
        <v>0</v>
      </c>
      <c r="CY23" s="140">
        <v>1499823</v>
      </c>
      <c r="CZ23" s="140">
        <v>77810</v>
      </c>
      <c r="DA23" s="140">
        <v>0</v>
      </c>
      <c r="DB23" s="140">
        <v>2338538</v>
      </c>
      <c r="DC23" s="140">
        <v>0</v>
      </c>
      <c r="DD23" s="140">
        <v>2168090</v>
      </c>
      <c r="DE23" s="140">
        <v>130905</v>
      </c>
      <c r="DF23" s="140">
        <v>39543</v>
      </c>
      <c r="DG23" s="141" t="s">
        <v>390</v>
      </c>
      <c r="DH23" s="140">
        <v>14476</v>
      </c>
      <c r="DI23" s="140">
        <v>40960</v>
      </c>
      <c r="DJ23" s="140">
        <v>12742088</v>
      </c>
    </row>
    <row r="24" spans="1:114" ht="13.5" customHeight="1" x14ac:dyDescent="0.15">
      <c r="A24" s="138" t="s">
        <v>20</v>
      </c>
      <c r="B24" s="139" t="s">
        <v>407</v>
      </c>
      <c r="C24" s="138" t="s">
        <v>1</v>
      </c>
      <c r="D24" s="140">
        <v>899291</v>
      </c>
      <c r="E24" s="140">
        <v>841336</v>
      </c>
      <c r="F24" s="140">
        <v>0</v>
      </c>
      <c r="G24" s="140">
        <v>0</v>
      </c>
      <c r="H24" s="140">
        <v>319400</v>
      </c>
      <c r="I24" s="140">
        <v>381500</v>
      </c>
      <c r="J24" s="140">
        <v>4166723</v>
      </c>
      <c r="K24" s="140">
        <v>140436</v>
      </c>
      <c r="L24" s="140">
        <v>57955</v>
      </c>
      <c r="M24" s="140">
        <v>35777</v>
      </c>
      <c r="N24" s="140">
        <v>37890</v>
      </c>
      <c r="O24" s="140">
        <v>0</v>
      </c>
      <c r="P24" s="140">
        <v>0</v>
      </c>
      <c r="Q24" s="140">
        <v>24500</v>
      </c>
      <c r="R24" s="140">
        <v>11591</v>
      </c>
      <c r="S24" s="140">
        <v>430535</v>
      </c>
      <c r="T24" s="140">
        <v>1799</v>
      </c>
      <c r="U24" s="140">
        <v>-2113</v>
      </c>
      <c r="V24" s="140">
        <v>935068</v>
      </c>
      <c r="W24" s="140">
        <v>879226</v>
      </c>
      <c r="X24" s="140">
        <v>0</v>
      </c>
      <c r="Y24" s="140">
        <v>0</v>
      </c>
      <c r="Z24" s="140">
        <v>343900</v>
      </c>
      <c r="AA24" s="140">
        <v>393091</v>
      </c>
      <c r="AB24" s="140">
        <v>4597258</v>
      </c>
      <c r="AC24" s="140">
        <v>142235</v>
      </c>
      <c r="AD24" s="140">
        <v>55842</v>
      </c>
      <c r="AE24" s="140">
        <v>99153</v>
      </c>
      <c r="AF24" s="140">
        <v>99153</v>
      </c>
      <c r="AG24" s="140">
        <v>0</v>
      </c>
      <c r="AH24" s="140">
        <v>97932</v>
      </c>
      <c r="AI24" s="140">
        <v>1221</v>
      </c>
      <c r="AJ24" s="140">
        <v>0</v>
      </c>
      <c r="AK24" s="140">
        <v>0</v>
      </c>
      <c r="AL24" s="141" t="s">
        <v>390</v>
      </c>
      <c r="AM24" s="140">
        <v>4701772</v>
      </c>
      <c r="AN24" s="140">
        <v>174303</v>
      </c>
      <c r="AO24" s="140">
        <v>174303</v>
      </c>
      <c r="AP24" s="140">
        <v>0</v>
      </c>
      <c r="AQ24" s="140">
        <v>0</v>
      </c>
      <c r="AR24" s="140">
        <v>0</v>
      </c>
      <c r="AS24" s="140">
        <v>1121406</v>
      </c>
      <c r="AT24" s="140">
        <v>2941</v>
      </c>
      <c r="AU24" s="140">
        <v>1054241</v>
      </c>
      <c r="AV24" s="140">
        <v>64224</v>
      </c>
      <c r="AW24" s="140">
        <v>0</v>
      </c>
      <c r="AX24" s="140">
        <v>3398826</v>
      </c>
      <c r="AY24" s="140">
        <v>464931</v>
      </c>
      <c r="AZ24" s="140">
        <v>2675180</v>
      </c>
      <c r="BA24" s="140">
        <v>257749</v>
      </c>
      <c r="BB24" s="140">
        <v>966</v>
      </c>
      <c r="BC24" s="141" t="s">
        <v>390</v>
      </c>
      <c r="BD24" s="140">
        <v>7237</v>
      </c>
      <c r="BE24" s="140">
        <v>265089</v>
      </c>
      <c r="BF24" s="140">
        <v>5066014</v>
      </c>
      <c r="BG24" s="140">
        <v>0</v>
      </c>
      <c r="BH24" s="140"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1" t="s">
        <v>390</v>
      </c>
      <c r="BO24" s="140">
        <v>461402</v>
      </c>
      <c r="BP24" s="140">
        <v>27193</v>
      </c>
      <c r="BQ24" s="140">
        <v>27193</v>
      </c>
      <c r="BR24" s="140">
        <v>0</v>
      </c>
      <c r="BS24" s="140">
        <v>0</v>
      </c>
      <c r="BT24" s="140">
        <v>0</v>
      </c>
      <c r="BU24" s="140">
        <v>225111</v>
      </c>
      <c r="BV24" s="140">
        <v>0</v>
      </c>
      <c r="BW24" s="140">
        <v>225077</v>
      </c>
      <c r="BX24" s="140">
        <v>34</v>
      </c>
      <c r="BY24" s="140">
        <v>0</v>
      </c>
      <c r="BZ24" s="140">
        <v>209028</v>
      </c>
      <c r="CA24" s="140">
        <v>0</v>
      </c>
      <c r="CB24" s="140">
        <v>200241</v>
      </c>
      <c r="CC24" s="140">
        <v>2104</v>
      </c>
      <c r="CD24" s="140">
        <v>6683</v>
      </c>
      <c r="CE24" s="141" t="s">
        <v>390</v>
      </c>
      <c r="CF24" s="140">
        <v>70</v>
      </c>
      <c r="CG24" s="140">
        <v>4910</v>
      </c>
      <c r="CH24" s="140">
        <v>466312</v>
      </c>
      <c r="CI24" s="140">
        <v>99153</v>
      </c>
      <c r="CJ24" s="140">
        <v>99153</v>
      </c>
      <c r="CK24" s="140">
        <v>0</v>
      </c>
      <c r="CL24" s="140">
        <v>97932</v>
      </c>
      <c r="CM24" s="140">
        <v>1221</v>
      </c>
      <c r="CN24" s="140">
        <v>0</v>
      </c>
      <c r="CO24" s="140">
        <v>0</v>
      </c>
      <c r="CP24" s="141" t="s">
        <v>390</v>
      </c>
      <c r="CQ24" s="140">
        <v>5163174</v>
      </c>
      <c r="CR24" s="140">
        <v>201496</v>
      </c>
      <c r="CS24" s="140">
        <v>201496</v>
      </c>
      <c r="CT24" s="140">
        <v>0</v>
      </c>
      <c r="CU24" s="140">
        <v>0</v>
      </c>
      <c r="CV24" s="140">
        <v>0</v>
      </c>
      <c r="CW24" s="140">
        <v>1346517</v>
      </c>
      <c r="CX24" s="140">
        <v>2941</v>
      </c>
      <c r="CY24" s="140">
        <v>1279318</v>
      </c>
      <c r="CZ24" s="140">
        <v>64258</v>
      </c>
      <c r="DA24" s="140">
        <v>0</v>
      </c>
      <c r="DB24" s="140">
        <v>3607854</v>
      </c>
      <c r="DC24" s="140">
        <v>464931</v>
      </c>
      <c r="DD24" s="140">
        <v>2875421</v>
      </c>
      <c r="DE24" s="140">
        <v>259853</v>
      </c>
      <c r="DF24" s="140">
        <v>7649</v>
      </c>
      <c r="DG24" s="141" t="s">
        <v>390</v>
      </c>
      <c r="DH24" s="140">
        <v>7307</v>
      </c>
      <c r="DI24" s="140">
        <v>269999</v>
      </c>
      <c r="DJ24" s="140">
        <v>5532326</v>
      </c>
    </row>
    <row r="25" spans="1:114" ht="13.5" customHeight="1" x14ac:dyDescent="0.15">
      <c r="A25" s="138" t="s">
        <v>21</v>
      </c>
      <c r="B25" s="139" t="s">
        <v>408</v>
      </c>
      <c r="C25" s="138" t="s">
        <v>1</v>
      </c>
      <c r="D25" s="140">
        <v>1416532</v>
      </c>
      <c r="E25" s="140">
        <v>1158715</v>
      </c>
      <c r="F25" s="140">
        <v>26902</v>
      </c>
      <c r="G25" s="140">
        <v>5334</v>
      </c>
      <c r="H25" s="140">
        <v>0</v>
      </c>
      <c r="I25" s="140">
        <v>1053727</v>
      </c>
      <c r="J25" s="140">
        <v>3603479</v>
      </c>
      <c r="K25" s="140">
        <v>72752</v>
      </c>
      <c r="L25" s="140">
        <v>257817</v>
      </c>
      <c r="M25" s="140">
        <v>254098</v>
      </c>
      <c r="N25" s="140">
        <v>182039</v>
      </c>
      <c r="O25" s="140">
        <v>4484</v>
      </c>
      <c r="P25" s="140">
        <v>0</v>
      </c>
      <c r="Q25" s="140">
        <v>0</v>
      </c>
      <c r="R25" s="140">
        <v>83859</v>
      </c>
      <c r="S25" s="140">
        <v>721729</v>
      </c>
      <c r="T25" s="140">
        <v>93696</v>
      </c>
      <c r="U25" s="140">
        <v>72059</v>
      </c>
      <c r="V25" s="140">
        <v>1670630</v>
      </c>
      <c r="W25" s="140">
        <v>1340754</v>
      </c>
      <c r="X25" s="140">
        <v>31386</v>
      </c>
      <c r="Y25" s="140">
        <v>5334</v>
      </c>
      <c r="Z25" s="140">
        <v>0</v>
      </c>
      <c r="AA25" s="140">
        <v>1137586</v>
      </c>
      <c r="AB25" s="140">
        <v>4325208</v>
      </c>
      <c r="AC25" s="140">
        <v>166448</v>
      </c>
      <c r="AD25" s="140">
        <v>329876</v>
      </c>
      <c r="AE25" s="140">
        <v>93753</v>
      </c>
      <c r="AF25" s="140">
        <v>45024</v>
      </c>
      <c r="AG25" s="140">
        <v>0</v>
      </c>
      <c r="AH25" s="140">
        <v>2427</v>
      </c>
      <c r="AI25" s="140">
        <v>0</v>
      </c>
      <c r="AJ25" s="140">
        <v>42597</v>
      </c>
      <c r="AK25" s="140">
        <v>48729</v>
      </c>
      <c r="AL25" s="141" t="s">
        <v>390</v>
      </c>
      <c r="AM25" s="140">
        <v>4128475</v>
      </c>
      <c r="AN25" s="140">
        <v>361775</v>
      </c>
      <c r="AO25" s="140">
        <v>277293</v>
      </c>
      <c r="AP25" s="140">
        <v>0</v>
      </c>
      <c r="AQ25" s="140">
        <v>84482</v>
      </c>
      <c r="AR25" s="140">
        <v>0</v>
      </c>
      <c r="AS25" s="140">
        <v>1377995</v>
      </c>
      <c r="AT25" s="140">
        <v>0</v>
      </c>
      <c r="AU25" s="140">
        <v>1377688</v>
      </c>
      <c r="AV25" s="140">
        <v>307</v>
      </c>
      <c r="AW25" s="140">
        <v>0</v>
      </c>
      <c r="AX25" s="140">
        <v>2388705</v>
      </c>
      <c r="AY25" s="140">
        <v>189094</v>
      </c>
      <c r="AZ25" s="140">
        <v>1526963</v>
      </c>
      <c r="BA25" s="140">
        <v>280464</v>
      </c>
      <c r="BB25" s="140">
        <v>392184</v>
      </c>
      <c r="BC25" s="141" t="s">
        <v>390</v>
      </c>
      <c r="BD25" s="140">
        <v>0</v>
      </c>
      <c r="BE25" s="140">
        <v>797783</v>
      </c>
      <c r="BF25" s="140">
        <v>5020011</v>
      </c>
      <c r="BG25" s="140">
        <v>14119</v>
      </c>
      <c r="BH25" s="140"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14119</v>
      </c>
      <c r="BN25" s="141" t="s">
        <v>390</v>
      </c>
      <c r="BO25" s="140">
        <v>752621</v>
      </c>
      <c r="BP25" s="140">
        <v>169983</v>
      </c>
      <c r="BQ25" s="140">
        <v>67405</v>
      </c>
      <c r="BR25" s="140">
        <v>0</v>
      </c>
      <c r="BS25" s="140">
        <v>102578</v>
      </c>
      <c r="BT25" s="140">
        <v>0</v>
      </c>
      <c r="BU25" s="140">
        <v>259916</v>
      </c>
      <c r="BV25" s="140">
        <v>0</v>
      </c>
      <c r="BW25" s="140">
        <v>259916</v>
      </c>
      <c r="BX25" s="140">
        <v>0</v>
      </c>
      <c r="BY25" s="140">
        <v>0</v>
      </c>
      <c r="BZ25" s="140">
        <v>322722</v>
      </c>
      <c r="CA25" s="140">
        <v>0</v>
      </c>
      <c r="CB25" s="140">
        <v>3864</v>
      </c>
      <c r="CC25" s="140">
        <v>34630</v>
      </c>
      <c r="CD25" s="140">
        <v>284228</v>
      </c>
      <c r="CE25" s="141" t="s">
        <v>390</v>
      </c>
      <c r="CF25" s="140">
        <v>0</v>
      </c>
      <c r="CG25" s="140">
        <v>209087</v>
      </c>
      <c r="CH25" s="140">
        <v>975827</v>
      </c>
      <c r="CI25" s="140">
        <v>107872</v>
      </c>
      <c r="CJ25" s="140">
        <v>45024</v>
      </c>
      <c r="CK25" s="140">
        <v>0</v>
      </c>
      <c r="CL25" s="140">
        <v>2427</v>
      </c>
      <c r="CM25" s="140">
        <v>0</v>
      </c>
      <c r="CN25" s="140">
        <v>42597</v>
      </c>
      <c r="CO25" s="140">
        <v>62848</v>
      </c>
      <c r="CP25" s="141" t="s">
        <v>390</v>
      </c>
      <c r="CQ25" s="140">
        <v>4881096</v>
      </c>
      <c r="CR25" s="140">
        <v>531758</v>
      </c>
      <c r="CS25" s="140">
        <v>344698</v>
      </c>
      <c r="CT25" s="140">
        <v>0</v>
      </c>
      <c r="CU25" s="140">
        <v>187060</v>
      </c>
      <c r="CV25" s="140">
        <v>0</v>
      </c>
      <c r="CW25" s="140">
        <v>1637911</v>
      </c>
      <c r="CX25" s="140">
        <v>0</v>
      </c>
      <c r="CY25" s="140">
        <v>1637604</v>
      </c>
      <c r="CZ25" s="140">
        <v>307</v>
      </c>
      <c r="DA25" s="140">
        <v>0</v>
      </c>
      <c r="DB25" s="140">
        <v>2711427</v>
      </c>
      <c r="DC25" s="140">
        <v>189094</v>
      </c>
      <c r="DD25" s="140">
        <v>1530827</v>
      </c>
      <c r="DE25" s="140">
        <v>315094</v>
      </c>
      <c r="DF25" s="140">
        <v>676412</v>
      </c>
      <c r="DG25" s="141" t="s">
        <v>390</v>
      </c>
      <c r="DH25" s="140">
        <v>0</v>
      </c>
      <c r="DI25" s="140">
        <v>1006870</v>
      </c>
      <c r="DJ25" s="140">
        <v>5995838</v>
      </c>
    </row>
    <row r="26" spans="1:114" ht="13.5" customHeight="1" x14ac:dyDescent="0.15">
      <c r="A26" s="138" t="s">
        <v>22</v>
      </c>
      <c r="B26" s="139" t="s">
        <v>409</v>
      </c>
      <c r="C26" s="138" t="s">
        <v>1</v>
      </c>
      <c r="D26" s="140">
        <v>12971759</v>
      </c>
      <c r="E26" s="140">
        <v>12276643</v>
      </c>
      <c r="F26" s="140">
        <v>1340451</v>
      </c>
      <c r="G26" s="140">
        <v>0</v>
      </c>
      <c r="H26" s="140">
        <v>5305300</v>
      </c>
      <c r="I26" s="140">
        <v>3115354</v>
      </c>
      <c r="J26" s="140">
        <v>8439465</v>
      </c>
      <c r="K26" s="140">
        <v>2515538</v>
      </c>
      <c r="L26" s="140">
        <v>695116</v>
      </c>
      <c r="M26" s="140">
        <v>642691</v>
      </c>
      <c r="N26" s="140">
        <v>478716</v>
      </c>
      <c r="O26" s="140">
        <v>5676</v>
      </c>
      <c r="P26" s="140">
        <v>0</v>
      </c>
      <c r="Q26" s="140">
        <v>0</v>
      </c>
      <c r="R26" s="140">
        <v>399101</v>
      </c>
      <c r="S26" s="140">
        <v>2583506</v>
      </c>
      <c r="T26" s="140">
        <v>73939</v>
      </c>
      <c r="U26" s="140">
        <v>163975</v>
      </c>
      <c r="V26" s="140">
        <v>13614450</v>
      </c>
      <c r="W26" s="140">
        <v>12755359</v>
      </c>
      <c r="X26" s="140">
        <v>1346127</v>
      </c>
      <c r="Y26" s="140">
        <v>0</v>
      </c>
      <c r="Z26" s="140">
        <v>5305300</v>
      </c>
      <c r="AA26" s="140">
        <v>3514455</v>
      </c>
      <c r="AB26" s="140">
        <v>11022971</v>
      </c>
      <c r="AC26" s="140">
        <v>2589477</v>
      </c>
      <c r="AD26" s="140">
        <v>859091</v>
      </c>
      <c r="AE26" s="140">
        <v>7286233</v>
      </c>
      <c r="AF26" s="140">
        <v>7191692</v>
      </c>
      <c r="AG26" s="140">
        <v>2343</v>
      </c>
      <c r="AH26" s="140">
        <v>7178104</v>
      </c>
      <c r="AI26" s="140">
        <v>11245</v>
      </c>
      <c r="AJ26" s="140">
        <v>0</v>
      </c>
      <c r="AK26" s="140">
        <v>94541</v>
      </c>
      <c r="AL26" s="141" t="s">
        <v>390</v>
      </c>
      <c r="AM26" s="140">
        <v>9656610</v>
      </c>
      <c r="AN26" s="140">
        <v>1020751</v>
      </c>
      <c r="AO26" s="140">
        <v>794890</v>
      </c>
      <c r="AP26" s="140">
        <v>2044</v>
      </c>
      <c r="AQ26" s="140">
        <v>208330</v>
      </c>
      <c r="AR26" s="140">
        <v>15487</v>
      </c>
      <c r="AS26" s="140">
        <v>3619583</v>
      </c>
      <c r="AT26" s="140">
        <v>16192</v>
      </c>
      <c r="AU26" s="140">
        <v>3500592</v>
      </c>
      <c r="AV26" s="140">
        <v>102799</v>
      </c>
      <c r="AW26" s="140">
        <v>3044</v>
      </c>
      <c r="AX26" s="140">
        <v>5008550</v>
      </c>
      <c r="AY26" s="140">
        <v>257359</v>
      </c>
      <c r="AZ26" s="140">
        <v>4227158</v>
      </c>
      <c r="BA26" s="140">
        <v>351291</v>
      </c>
      <c r="BB26" s="140">
        <v>172742</v>
      </c>
      <c r="BC26" s="141" t="s">
        <v>390</v>
      </c>
      <c r="BD26" s="140">
        <v>4682</v>
      </c>
      <c r="BE26" s="140">
        <v>4468381</v>
      </c>
      <c r="BF26" s="140">
        <v>21411224</v>
      </c>
      <c r="BG26" s="140">
        <v>53888</v>
      </c>
      <c r="BH26" s="140">
        <v>32895</v>
      </c>
      <c r="BI26" s="140">
        <v>0</v>
      </c>
      <c r="BJ26" s="140">
        <v>27901</v>
      </c>
      <c r="BK26" s="140">
        <v>0</v>
      </c>
      <c r="BL26" s="140">
        <v>4994</v>
      </c>
      <c r="BM26" s="140">
        <v>20993</v>
      </c>
      <c r="BN26" s="141" t="s">
        <v>390</v>
      </c>
      <c r="BO26" s="140">
        <v>3090999</v>
      </c>
      <c r="BP26" s="140">
        <v>496490</v>
      </c>
      <c r="BQ26" s="140">
        <v>335551</v>
      </c>
      <c r="BR26" s="140">
        <v>0</v>
      </c>
      <c r="BS26" s="140">
        <v>160939</v>
      </c>
      <c r="BT26" s="140">
        <v>0</v>
      </c>
      <c r="BU26" s="140">
        <v>1651909</v>
      </c>
      <c r="BV26" s="140">
        <v>2798</v>
      </c>
      <c r="BW26" s="140">
        <v>1648344</v>
      </c>
      <c r="BX26" s="140">
        <v>767</v>
      </c>
      <c r="BY26" s="140">
        <v>1260</v>
      </c>
      <c r="BZ26" s="140">
        <v>937075</v>
      </c>
      <c r="CA26" s="140">
        <v>294337</v>
      </c>
      <c r="CB26" s="140">
        <v>586456</v>
      </c>
      <c r="CC26" s="140">
        <v>53545</v>
      </c>
      <c r="CD26" s="140">
        <v>2737</v>
      </c>
      <c r="CE26" s="141" t="s">
        <v>390</v>
      </c>
      <c r="CF26" s="140">
        <v>4265</v>
      </c>
      <c r="CG26" s="140">
        <v>81310</v>
      </c>
      <c r="CH26" s="140">
        <v>3226197</v>
      </c>
      <c r="CI26" s="140">
        <v>7340121</v>
      </c>
      <c r="CJ26" s="140">
        <v>7224587</v>
      </c>
      <c r="CK26" s="140">
        <v>2343</v>
      </c>
      <c r="CL26" s="140">
        <v>7206005</v>
      </c>
      <c r="CM26" s="140">
        <v>11245</v>
      </c>
      <c r="CN26" s="140">
        <v>4994</v>
      </c>
      <c r="CO26" s="140">
        <v>115534</v>
      </c>
      <c r="CP26" s="141" t="s">
        <v>390</v>
      </c>
      <c r="CQ26" s="140">
        <v>12747609</v>
      </c>
      <c r="CR26" s="140">
        <v>1517241</v>
      </c>
      <c r="CS26" s="140">
        <v>1130441</v>
      </c>
      <c r="CT26" s="140">
        <v>2044</v>
      </c>
      <c r="CU26" s="140">
        <v>369269</v>
      </c>
      <c r="CV26" s="140">
        <v>15487</v>
      </c>
      <c r="CW26" s="140">
        <v>5271492</v>
      </c>
      <c r="CX26" s="140">
        <v>18990</v>
      </c>
      <c r="CY26" s="140">
        <v>5148936</v>
      </c>
      <c r="CZ26" s="140">
        <v>103566</v>
      </c>
      <c r="DA26" s="140">
        <v>4304</v>
      </c>
      <c r="DB26" s="140">
        <v>5945625</v>
      </c>
      <c r="DC26" s="140">
        <v>551696</v>
      </c>
      <c r="DD26" s="140">
        <v>4813614</v>
      </c>
      <c r="DE26" s="140">
        <v>404836</v>
      </c>
      <c r="DF26" s="140">
        <v>175479</v>
      </c>
      <c r="DG26" s="141" t="s">
        <v>390</v>
      </c>
      <c r="DH26" s="140">
        <v>8947</v>
      </c>
      <c r="DI26" s="140">
        <v>4549691</v>
      </c>
      <c r="DJ26" s="140">
        <v>24637421</v>
      </c>
    </row>
    <row r="27" spans="1:114" ht="13.5" customHeight="1" x14ac:dyDescent="0.15">
      <c r="A27" s="138" t="s">
        <v>23</v>
      </c>
      <c r="B27" s="139" t="s">
        <v>410</v>
      </c>
      <c r="C27" s="138" t="s">
        <v>1</v>
      </c>
      <c r="D27" s="140">
        <v>1992862</v>
      </c>
      <c r="E27" s="140">
        <v>1694643</v>
      </c>
      <c r="F27" s="140">
        <v>881</v>
      </c>
      <c r="G27" s="140">
        <v>0</v>
      </c>
      <c r="H27" s="140">
        <v>546200</v>
      </c>
      <c r="I27" s="140">
        <v>795410</v>
      </c>
      <c r="J27" s="140">
        <v>4105789</v>
      </c>
      <c r="K27" s="140">
        <v>352152</v>
      </c>
      <c r="L27" s="140">
        <v>298219</v>
      </c>
      <c r="M27" s="140">
        <v>1783167</v>
      </c>
      <c r="N27" s="140">
        <v>1493177</v>
      </c>
      <c r="O27" s="140">
        <v>437560</v>
      </c>
      <c r="P27" s="140">
        <v>0</v>
      </c>
      <c r="Q27" s="140">
        <v>940400</v>
      </c>
      <c r="R27" s="140">
        <v>74554</v>
      </c>
      <c r="S27" s="140">
        <v>1347346</v>
      </c>
      <c r="T27" s="140">
        <v>40663</v>
      </c>
      <c r="U27" s="140">
        <v>289990</v>
      </c>
      <c r="V27" s="140">
        <v>3776029</v>
      </c>
      <c r="W27" s="140">
        <v>3187820</v>
      </c>
      <c r="X27" s="140">
        <v>438441</v>
      </c>
      <c r="Y27" s="140">
        <v>0</v>
      </c>
      <c r="Z27" s="140">
        <v>1486600</v>
      </c>
      <c r="AA27" s="140">
        <v>869964</v>
      </c>
      <c r="AB27" s="140">
        <v>5453135</v>
      </c>
      <c r="AC27" s="140">
        <v>392815</v>
      </c>
      <c r="AD27" s="140">
        <v>588209</v>
      </c>
      <c r="AE27" s="140">
        <v>1077000</v>
      </c>
      <c r="AF27" s="140">
        <v>1008157</v>
      </c>
      <c r="AG27" s="140">
        <v>0</v>
      </c>
      <c r="AH27" s="140">
        <v>1008157</v>
      </c>
      <c r="AI27" s="140">
        <v>0</v>
      </c>
      <c r="AJ27" s="140">
        <v>0</v>
      </c>
      <c r="AK27" s="140">
        <v>68843</v>
      </c>
      <c r="AL27" s="141" t="s">
        <v>390</v>
      </c>
      <c r="AM27" s="140">
        <v>4343498</v>
      </c>
      <c r="AN27" s="140">
        <v>624761</v>
      </c>
      <c r="AO27" s="140">
        <v>462821</v>
      </c>
      <c r="AP27" s="140">
        <v>0</v>
      </c>
      <c r="AQ27" s="140">
        <v>161940</v>
      </c>
      <c r="AR27" s="140">
        <v>0</v>
      </c>
      <c r="AS27" s="140">
        <v>1669203</v>
      </c>
      <c r="AT27" s="140">
        <v>0</v>
      </c>
      <c r="AU27" s="140">
        <v>1654625</v>
      </c>
      <c r="AV27" s="140">
        <v>14578</v>
      </c>
      <c r="AW27" s="140">
        <v>1821</v>
      </c>
      <c r="AX27" s="140">
        <v>2045209</v>
      </c>
      <c r="AY27" s="140">
        <v>16954</v>
      </c>
      <c r="AZ27" s="140">
        <v>1924923</v>
      </c>
      <c r="BA27" s="140">
        <v>94166</v>
      </c>
      <c r="BB27" s="140">
        <v>9166</v>
      </c>
      <c r="BC27" s="141" t="s">
        <v>390</v>
      </c>
      <c r="BD27" s="140">
        <v>2504</v>
      </c>
      <c r="BE27" s="140">
        <v>678153</v>
      </c>
      <c r="BF27" s="140">
        <v>6098651</v>
      </c>
      <c r="BG27" s="140">
        <v>1514226</v>
      </c>
      <c r="BH27" s="140">
        <v>1514226</v>
      </c>
      <c r="BI27" s="140">
        <v>0</v>
      </c>
      <c r="BJ27" s="140">
        <v>1514226</v>
      </c>
      <c r="BK27" s="140">
        <v>0</v>
      </c>
      <c r="BL27" s="140">
        <v>0</v>
      </c>
      <c r="BM27" s="140">
        <v>0</v>
      </c>
      <c r="BN27" s="141" t="s">
        <v>390</v>
      </c>
      <c r="BO27" s="140">
        <v>1279783</v>
      </c>
      <c r="BP27" s="140">
        <v>312913</v>
      </c>
      <c r="BQ27" s="140">
        <v>186347</v>
      </c>
      <c r="BR27" s="140">
        <v>0</v>
      </c>
      <c r="BS27" s="140">
        <v>126566</v>
      </c>
      <c r="BT27" s="140">
        <v>0</v>
      </c>
      <c r="BU27" s="140">
        <v>675508</v>
      </c>
      <c r="BV27" s="140">
        <v>0</v>
      </c>
      <c r="BW27" s="140">
        <v>655438</v>
      </c>
      <c r="BX27" s="140">
        <v>20070</v>
      </c>
      <c r="BY27" s="140">
        <v>0</v>
      </c>
      <c r="BZ27" s="140">
        <v>285720</v>
      </c>
      <c r="CA27" s="140">
        <v>6079</v>
      </c>
      <c r="CB27" s="140">
        <v>250490</v>
      </c>
      <c r="CC27" s="140">
        <v>28557</v>
      </c>
      <c r="CD27" s="140">
        <v>594</v>
      </c>
      <c r="CE27" s="141" t="s">
        <v>390</v>
      </c>
      <c r="CF27" s="140">
        <v>5642</v>
      </c>
      <c r="CG27" s="140">
        <v>336504</v>
      </c>
      <c r="CH27" s="140">
        <v>3130513</v>
      </c>
      <c r="CI27" s="140">
        <v>2591226</v>
      </c>
      <c r="CJ27" s="140">
        <v>2522383</v>
      </c>
      <c r="CK27" s="140">
        <v>0</v>
      </c>
      <c r="CL27" s="140">
        <v>2522383</v>
      </c>
      <c r="CM27" s="140">
        <v>0</v>
      </c>
      <c r="CN27" s="140">
        <v>0</v>
      </c>
      <c r="CO27" s="140">
        <v>68843</v>
      </c>
      <c r="CP27" s="141" t="s">
        <v>390</v>
      </c>
      <c r="CQ27" s="140">
        <v>5623281</v>
      </c>
      <c r="CR27" s="140">
        <v>937674</v>
      </c>
      <c r="CS27" s="140">
        <v>649168</v>
      </c>
      <c r="CT27" s="140">
        <v>0</v>
      </c>
      <c r="CU27" s="140">
        <v>288506</v>
      </c>
      <c r="CV27" s="140">
        <v>0</v>
      </c>
      <c r="CW27" s="140">
        <v>2344711</v>
      </c>
      <c r="CX27" s="140">
        <v>0</v>
      </c>
      <c r="CY27" s="140">
        <v>2310063</v>
      </c>
      <c r="CZ27" s="140">
        <v>34648</v>
      </c>
      <c r="DA27" s="140">
        <v>1821</v>
      </c>
      <c r="DB27" s="140">
        <v>2330929</v>
      </c>
      <c r="DC27" s="140">
        <v>23033</v>
      </c>
      <c r="DD27" s="140">
        <v>2175413</v>
      </c>
      <c r="DE27" s="140">
        <v>122723</v>
      </c>
      <c r="DF27" s="140">
        <v>9760</v>
      </c>
      <c r="DG27" s="141" t="s">
        <v>390</v>
      </c>
      <c r="DH27" s="140">
        <v>8146</v>
      </c>
      <c r="DI27" s="140">
        <v>1014657</v>
      </c>
      <c r="DJ27" s="140">
        <v>9229164</v>
      </c>
    </row>
    <row r="28" spans="1:114" ht="13.5" customHeight="1" x14ac:dyDescent="0.15">
      <c r="A28" s="138" t="s">
        <v>24</v>
      </c>
      <c r="B28" s="139" t="s">
        <v>411</v>
      </c>
      <c r="C28" s="138" t="s">
        <v>1</v>
      </c>
      <c r="D28" s="140">
        <v>4055090</v>
      </c>
      <c r="E28" s="140">
        <v>3848626</v>
      </c>
      <c r="F28" s="140">
        <v>2120679</v>
      </c>
      <c r="G28" s="140">
        <v>0</v>
      </c>
      <c r="H28" s="140">
        <v>58500</v>
      </c>
      <c r="I28" s="140">
        <v>1016788</v>
      </c>
      <c r="J28" s="140">
        <v>12289246</v>
      </c>
      <c r="K28" s="140">
        <v>652659</v>
      </c>
      <c r="L28" s="140">
        <v>206464</v>
      </c>
      <c r="M28" s="140">
        <v>218567</v>
      </c>
      <c r="N28" s="140">
        <v>136067</v>
      </c>
      <c r="O28" s="140">
        <v>1833</v>
      </c>
      <c r="P28" s="140">
        <v>0</v>
      </c>
      <c r="Q28" s="140">
        <v>0</v>
      </c>
      <c r="R28" s="140">
        <v>964</v>
      </c>
      <c r="S28" s="140">
        <v>2628914</v>
      </c>
      <c r="T28" s="140">
        <v>133270</v>
      </c>
      <c r="U28" s="140">
        <v>82500</v>
      </c>
      <c r="V28" s="140">
        <v>4273657</v>
      </c>
      <c r="W28" s="140">
        <v>3984693</v>
      </c>
      <c r="X28" s="140">
        <v>2122512</v>
      </c>
      <c r="Y28" s="140">
        <v>0</v>
      </c>
      <c r="Z28" s="140">
        <v>58500</v>
      </c>
      <c r="AA28" s="140">
        <v>1017752</v>
      </c>
      <c r="AB28" s="140">
        <v>14918160</v>
      </c>
      <c r="AC28" s="140">
        <v>785929</v>
      </c>
      <c r="AD28" s="140">
        <v>288964</v>
      </c>
      <c r="AE28" s="140">
        <v>7241732</v>
      </c>
      <c r="AF28" s="140">
        <v>7163980</v>
      </c>
      <c r="AG28" s="140">
        <v>0</v>
      </c>
      <c r="AH28" s="140">
        <v>7074185</v>
      </c>
      <c r="AI28" s="140">
        <v>89795</v>
      </c>
      <c r="AJ28" s="140">
        <v>0</v>
      </c>
      <c r="AK28" s="140">
        <v>77752</v>
      </c>
      <c r="AL28" s="141" t="s">
        <v>390</v>
      </c>
      <c r="AM28" s="140">
        <v>7229543</v>
      </c>
      <c r="AN28" s="140">
        <v>578434</v>
      </c>
      <c r="AO28" s="140">
        <v>354186</v>
      </c>
      <c r="AP28" s="140">
        <v>0</v>
      </c>
      <c r="AQ28" s="140">
        <v>224248</v>
      </c>
      <c r="AR28" s="140">
        <v>0</v>
      </c>
      <c r="AS28" s="140">
        <v>1659805</v>
      </c>
      <c r="AT28" s="140">
        <v>33287</v>
      </c>
      <c r="AU28" s="140">
        <v>1393458</v>
      </c>
      <c r="AV28" s="140">
        <v>233060</v>
      </c>
      <c r="AW28" s="140">
        <v>6127</v>
      </c>
      <c r="AX28" s="140">
        <v>4984588</v>
      </c>
      <c r="AY28" s="140">
        <v>130030</v>
      </c>
      <c r="AZ28" s="140">
        <v>4614133</v>
      </c>
      <c r="BA28" s="140">
        <v>165173</v>
      </c>
      <c r="BB28" s="140">
        <v>75252</v>
      </c>
      <c r="BC28" s="141" t="s">
        <v>390</v>
      </c>
      <c r="BD28" s="140">
        <v>589</v>
      </c>
      <c r="BE28" s="140">
        <v>1873061</v>
      </c>
      <c r="BF28" s="140">
        <v>16344336</v>
      </c>
      <c r="BG28" s="140">
        <v>18333</v>
      </c>
      <c r="BH28" s="140">
        <v>18333</v>
      </c>
      <c r="BI28" s="140">
        <v>0</v>
      </c>
      <c r="BJ28" s="140">
        <v>18333</v>
      </c>
      <c r="BK28" s="140">
        <v>0</v>
      </c>
      <c r="BL28" s="140">
        <v>0</v>
      </c>
      <c r="BM28" s="140">
        <v>0</v>
      </c>
      <c r="BN28" s="141" t="s">
        <v>390</v>
      </c>
      <c r="BO28" s="140">
        <v>2494495</v>
      </c>
      <c r="BP28" s="140">
        <v>235002</v>
      </c>
      <c r="BQ28" s="140">
        <v>151482</v>
      </c>
      <c r="BR28" s="140">
        <v>0</v>
      </c>
      <c r="BS28" s="140">
        <v>83520</v>
      </c>
      <c r="BT28" s="140">
        <v>0</v>
      </c>
      <c r="BU28" s="140">
        <v>396628</v>
      </c>
      <c r="BV28" s="140">
        <v>0</v>
      </c>
      <c r="BW28" s="140">
        <v>390891</v>
      </c>
      <c r="BX28" s="140">
        <v>5737</v>
      </c>
      <c r="BY28" s="140">
        <v>0</v>
      </c>
      <c r="BZ28" s="140">
        <v>1862865</v>
      </c>
      <c r="CA28" s="140">
        <v>0</v>
      </c>
      <c r="CB28" s="140">
        <v>1846793</v>
      </c>
      <c r="CC28" s="140">
        <v>0</v>
      </c>
      <c r="CD28" s="140">
        <v>16072</v>
      </c>
      <c r="CE28" s="141" t="s">
        <v>390</v>
      </c>
      <c r="CF28" s="140">
        <v>0</v>
      </c>
      <c r="CG28" s="140">
        <v>334653</v>
      </c>
      <c r="CH28" s="140">
        <v>2847481</v>
      </c>
      <c r="CI28" s="140">
        <v>7260065</v>
      </c>
      <c r="CJ28" s="140">
        <v>7182313</v>
      </c>
      <c r="CK28" s="140">
        <v>0</v>
      </c>
      <c r="CL28" s="140">
        <v>7092518</v>
      </c>
      <c r="CM28" s="140">
        <v>89795</v>
      </c>
      <c r="CN28" s="140">
        <v>0</v>
      </c>
      <c r="CO28" s="140">
        <v>77752</v>
      </c>
      <c r="CP28" s="141" t="s">
        <v>390</v>
      </c>
      <c r="CQ28" s="140">
        <v>9724038</v>
      </c>
      <c r="CR28" s="140">
        <v>813436</v>
      </c>
      <c r="CS28" s="140">
        <v>505668</v>
      </c>
      <c r="CT28" s="140">
        <v>0</v>
      </c>
      <c r="CU28" s="140">
        <v>307768</v>
      </c>
      <c r="CV28" s="140">
        <v>0</v>
      </c>
      <c r="CW28" s="140">
        <v>2056433</v>
      </c>
      <c r="CX28" s="140">
        <v>33287</v>
      </c>
      <c r="CY28" s="140">
        <v>1784349</v>
      </c>
      <c r="CZ28" s="140">
        <v>238797</v>
      </c>
      <c r="DA28" s="140">
        <v>6127</v>
      </c>
      <c r="DB28" s="140">
        <v>6847453</v>
      </c>
      <c r="DC28" s="140">
        <v>130030</v>
      </c>
      <c r="DD28" s="140">
        <v>6460926</v>
      </c>
      <c r="DE28" s="140">
        <v>165173</v>
      </c>
      <c r="DF28" s="140">
        <v>91324</v>
      </c>
      <c r="DG28" s="141" t="s">
        <v>390</v>
      </c>
      <c r="DH28" s="140">
        <v>589</v>
      </c>
      <c r="DI28" s="140">
        <v>2207714</v>
      </c>
      <c r="DJ28" s="140">
        <v>19191817</v>
      </c>
    </row>
    <row r="29" spans="1:114" ht="13.5" customHeight="1" x14ac:dyDescent="0.15">
      <c r="A29" s="138" t="s">
        <v>25</v>
      </c>
      <c r="B29" s="139" t="s">
        <v>412</v>
      </c>
      <c r="C29" s="138" t="s">
        <v>1</v>
      </c>
      <c r="D29" s="140">
        <v>23355385</v>
      </c>
      <c r="E29" s="140">
        <v>20295536</v>
      </c>
      <c r="F29" s="140">
        <v>5371097</v>
      </c>
      <c r="G29" s="140">
        <v>0</v>
      </c>
      <c r="H29" s="140">
        <v>11200900</v>
      </c>
      <c r="I29" s="140">
        <v>2459233</v>
      </c>
      <c r="J29" s="140">
        <v>12533607</v>
      </c>
      <c r="K29" s="140">
        <v>1264306</v>
      </c>
      <c r="L29" s="140">
        <v>3059849</v>
      </c>
      <c r="M29" s="140">
        <v>1548438</v>
      </c>
      <c r="N29" s="140">
        <v>1480827</v>
      </c>
      <c r="O29" s="140">
        <v>318263</v>
      </c>
      <c r="P29" s="140">
        <v>0</v>
      </c>
      <c r="Q29" s="140">
        <v>960800</v>
      </c>
      <c r="R29" s="140">
        <v>131901</v>
      </c>
      <c r="S29" s="140">
        <v>2500627</v>
      </c>
      <c r="T29" s="140">
        <v>69863</v>
      </c>
      <c r="U29" s="140">
        <v>67611</v>
      </c>
      <c r="V29" s="140">
        <v>24903823</v>
      </c>
      <c r="W29" s="140">
        <v>21776363</v>
      </c>
      <c r="X29" s="140">
        <v>5689360</v>
      </c>
      <c r="Y29" s="140">
        <v>0</v>
      </c>
      <c r="Z29" s="140">
        <v>12161700</v>
      </c>
      <c r="AA29" s="140">
        <v>2591134</v>
      </c>
      <c r="AB29" s="140">
        <v>15034234</v>
      </c>
      <c r="AC29" s="140">
        <v>1334169</v>
      </c>
      <c r="AD29" s="140">
        <v>3127460</v>
      </c>
      <c r="AE29" s="140">
        <v>17556385</v>
      </c>
      <c r="AF29" s="140">
        <v>17518824</v>
      </c>
      <c r="AG29" s="140">
        <v>0</v>
      </c>
      <c r="AH29" s="140">
        <v>17517119</v>
      </c>
      <c r="AI29" s="140">
        <v>1705</v>
      </c>
      <c r="AJ29" s="140">
        <v>0</v>
      </c>
      <c r="AK29" s="140">
        <v>37561</v>
      </c>
      <c r="AL29" s="141" t="s">
        <v>390</v>
      </c>
      <c r="AM29" s="140">
        <v>11494124</v>
      </c>
      <c r="AN29" s="140">
        <v>1756949</v>
      </c>
      <c r="AO29" s="140">
        <v>1321484</v>
      </c>
      <c r="AP29" s="140">
        <v>0</v>
      </c>
      <c r="AQ29" s="140">
        <v>413086</v>
      </c>
      <c r="AR29" s="140">
        <v>22379</v>
      </c>
      <c r="AS29" s="140">
        <v>3248709</v>
      </c>
      <c r="AT29" s="140">
        <v>0</v>
      </c>
      <c r="AU29" s="140">
        <v>3135641</v>
      </c>
      <c r="AV29" s="140">
        <v>113068</v>
      </c>
      <c r="AW29" s="140">
        <v>5114</v>
      </c>
      <c r="AX29" s="140">
        <v>6483352</v>
      </c>
      <c r="AY29" s="140">
        <v>379470</v>
      </c>
      <c r="AZ29" s="140">
        <v>4834602</v>
      </c>
      <c r="BA29" s="140">
        <v>1177360</v>
      </c>
      <c r="BB29" s="140">
        <v>91920</v>
      </c>
      <c r="BC29" s="141" t="s">
        <v>390</v>
      </c>
      <c r="BD29" s="140">
        <v>0</v>
      </c>
      <c r="BE29" s="140">
        <v>6838483</v>
      </c>
      <c r="BF29" s="140">
        <v>35888992</v>
      </c>
      <c r="BG29" s="140">
        <v>1134638</v>
      </c>
      <c r="BH29" s="140">
        <v>1134638</v>
      </c>
      <c r="BI29" s="140">
        <v>0</v>
      </c>
      <c r="BJ29" s="140">
        <v>1134638</v>
      </c>
      <c r="BK29" s="140">
        <v>0</v>
      </c>
      <c r="BL29" s="140">
        <v>0</v>
      </c>
      <c r="BM29" s="140">
        <v>0</v>
      </c>
      <c r="BN29" s="141" t="s">
        <v>390</v>
      </c>
      <c r="BO29" s="140">
        <v>2525226</v>
      </c>
      <c r="BP29" s="140">
        <v>336258</v>
      </c>
      <c r="BQ29" s="140">
        <v>262420</v>
      </c>
      <c r="BR29" s="140">
        <v>0</v>
      </c>
      <c r="BS29" s="140">
        <v>73838</v>
      </c>
      <c r="BT29" s="140">
        <v>0</v>
      </c>
      <c r="BU29" s="140">
        <v>1382740</v>
      </c>
      <c r="BV29" s="140">
        <v>0</v>
      </c>
      <c r="BW29" s="140">
        <v>1382011</v>
      </c>
      <c r="BX29" s="140">
        <v>729</v>
      </c>
      <c r="BY29" s="140">
        <v>0</v>
      </c>
      <c r="BZ29" s="140">
        <v>806228</v>
      </c>
      <c r="CA29" s="140">
        <v>3141</v>
      </c>
      <c r="CB29" s="140">
        <v>453986</v>
      </c>
      <c r="CC29" s="140">
        <v>125608</v>
      </c>
      <c r="CD29" s="140">
        <v>223493</v>
      </c>
      <c r="CE29" s="141" t="s">
        <v>390</v>
      </c>
      <c r="CF29" s="140">
        <v>0</v>
      </c>
      <c r="CG29" s="140">
        <v>389201</v>
      </c>
      <c r="CH29" s="140">
        <v>4049065</v>
      </c>
      <c r="CI29" s="140">
        <v>18691023</v>
      </c>
      <c r="CJ29" s="140">
        <v>18653462</v>
      </c>
      <c r="CK29" s="140">
        <v>0</v>
      </c>
      <c r="CL29" s="140">
        <v>18651757</v>
      </c>
      <c r="CM29" s="140">
        <v>1705</v>
      </c>
      <c r="CN29" s="140">
        <v>0</v>
      </c>
      <c r="CO29" s="140">
        <v>37561</v>
      </c>
      <c r="CP29" s="141" t="s">
        <v>390</v>
      </c>
      <c r="CQ29" s="140">
        <v>14019350</v>
      </c>
      <c r="CR29" s="140">
        <v>2093207</v>
      </c>
      <c r="CS29" s="140">
        <v>1583904</v>
      </c>
      <c r="CT29" s="140">
        <v>0</v>
      </c>
      <c r="CU29" s="140">
        <v>486924</v>
      </c>
      <c r="CV29" s="140">
        <v>22379</v>
      </c>
      <c r="CW29" s="140">
        <v>4631449</v>
      </c>
      <c r="CX29" s="140">
        <v>0</v>
      </c>
      <c r="CY29" s="140">
        <v>4517652</v>
      </c>
      <c r="CZ29" s="140">
        <v>113797</v>
      </c>
      <c r="DA29" s="140">
        <v>5114</v>
      </c>
      <c r="DB29" s="140">
        <v>7289580</v>
      </c>
      <c r="DC29" s="140">
        <v>382611</v>
      </c>
      <c r="DD29" s="140">
        <v>5288588</v>
      </c>
      <c r="DE29" s="140">
        <v>1302968</v>
      </c>
      <c r="DF29" s="140">
        <v>315413</v>
      </c>
      <c r="DG29" s="141" t="s">
        <v>390</v>
      </c>
      <c r="DH29" s="140">
        <v>0</v>
      </c>
      <c r="DI29" s="140">
        <v>7227684</v>
      </c>
      <c r="DJ29" s="140">
        <v>39938057</v>
      </c>
    </row>
    <row r="30" spans="1:114" ht="13.5" customHeight="1" x14ac:dyDescent="0.15">
      <c r="A30" s="138" t="s">
        <v>26</v>
      </c>
      <c r="B30" s="139" t="s">
        <v>413</v>
      </c>
      <c r="C30" s="138" t="s">
        <v>1</v>
      </c>
      <c r="D30" s="140">
        <v>2370829</v>
      </c>
      <c r="E30" s="140">
        <v>2177662</v>
      </c>
      <c r="F30" s="140">
        <v>26598</v>
      </c>
      <c r="G30" s="140">
        <v>19140</v>
      </c>
      <c r="H30" s="140">
        <v>0</v>
      </c>
      <c r="I30" s="140">
        <v>945511</v>
      </c>
      <c r="J30" s="140">
        <v>5421831</v>
      </c>
      <c r="K30" s="140">
        <v>1186413</v>
      </c>
      <c r="L30" s="140">
        <v>193167</v>
      </c>
      <c r="M30" s="140">
        <v>203385</v>
      </c>
      <c r="N30" s="140">
        <v>15916</v>
      </c>
      <c r="O30" s="140">
        <v>0</v>
      </c>
      <c r="P30" s="140">
        <v>0</v>
      </c>
      <c r="Q30" s="140">
        <v>0</v>
      </c>
      <c r="R30" s="140">
        <v>15588</v>
      </c>
      <c r="S30" s="140">
        <v>2430860</v>
      </c>
      <c r="T30" s="140">
        <v>328</v>
      </c>
      <c r="U30" s="140">
        <v>187469</v>
      </c>
      <c r="V30" s="140">
        <v>2574214</v>
      </c>
      <c r="W30" s="140">
        <v>2193578</v>
      </c>
      <c r="X30" s="140">
        <v>26598</v>
      </c>
      <c r="Y30" s="140">
        <v>19140</v>
      </c>
      <c r="Z30" s="140">
        <v>0</v>
      </c>
      <c r="AA30" s="140">
        <v>961099</v>
      </c>
      <c r="AB30" s="140">
        <v>7852691</v>
      </c>
      <c r="AC30" s="140">
        <v>1186741</v>
      </c>
      <c r="AD30" s="140">
        <v>380636</v>
      </c>
      <c r="AE30" s="140">
        <v>1856845</v>
      </c>
      <c r="AF30" s="140">
        <v>1831305</v>
      </c>
      <c r="AG30" s="140">
        <v>57420</v>
      </c>
      <c r="AH30" s="140">
        <v>1772481</v>
      </c>
      <c r="AI30" s="140">
        <v>1404</v>
      </c>
      <c r="AJ30" s="140">
        <v>0</v>
      </c>
      <c r="AK30" s="140">
        <v>25540</v>
      </c>
      <c r="AL30" s="141" t="s">
        <v>390</v>
      </c>
      <c r="AM30" s="140">
        <v>4880547</v>
      </c>
      <c r="AN30" s="140">
        <v>584321</v>
      </c>
      <c r="AO30" s="140">
        <v>295914</v>
      </c>
      <c r="AP30" s="140">
        <v>73083</v>
      </c>
      <c r="AQ30" s="140">
        <v>191370</v>
      </c>
      <c r="AR30" s="140">
        <v>23954</v>
      </c>
      <c r="AS30" s="140">
        <v>778977</v>
      </c>
      <c r="AT30" s="140">
        <v>113503</v>
      </c>
      <c r="AU30" s="140">
        <v>617628</v>
      </c>
      <c r="AV30" s="140">
        <v>47846</v>
      </c>
      <c r="AW30" s="140">
        <v>0</v>
      </c>
      <c r="AX30" s="140">
        <v>3516143</v>
      </c>
      <c r="AY30" s="140">
        <v>534112</v>
      </c>
      <c r="AZ30" s="140">
        <v>2957663</v>
      </c>
      <c r="BA30" s="140">
        <v>3867</v>
      </c>
      <c r="BB30" s="140">
        <v>20501</v>
      </c>
      <c r="BC30" s="141" t="s">
        <v>390</v>
      </c>
      <c r="BD30" s="140">
        <v>1106</v>
      </c>
      <c r="BE30" s="140">
        <v>1055268</v>
      </c>
      <c r="BF30" s="140">
        <v>7792660</v>
      </c>
      <c r="BG30" s="140">
        <v>0</v>
      </c>
      <c r="BH30" s="140"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1" t="s">
        <v>390</v>
      </c>
      <c r="BO30" s="140">
        <v>2376623</v>
      </c>
      <c r="BP30" s="140">
        <v>204754</v>
      </c>
      <c r="BQ30" s="140">
        <v>165207</v>
      </c>
      <c r="BR30" s="140">
        <v>39547</v>
      </c>
      <c r="BS30" s="140">
        <v>0</v>
      </c>
      <c r="BT30" s="140">
        <v>0</v>
      </c>
      <c r="BU30" s="140">
        <v>878517</v>
      </c>
      <c r="BV30" s="140">
        <v>17627</v>
      </c>
      <c r="BW30" s="140">
        <v>814517</v>
      </c>
      <c r="BX30" s="140">
        <v>46373</v>
      </c>
      <c r="BY30" s="140">
        <v>0</v>
      </c>
      <c r="BZ30" s="140">
        <v>1289892</v>
      </c>
      <c r="CA30" s="140">
        <v>634</v>
      </c>
      <c r="CB30" s="140">
        <v>1203394</v>
      </c>
      <c r="CC30" s="140">
        <v>6836</v>
      </c>
      <c r="CD30" s="140">
        <v>79028</v>
      </c>
      <c r="CE30" s="141" t="s">
        <v>390</v>
      </c>
      <c r="CF30" s="140">
        <v>3460</v>
      </c>
      <c r="CG30" s="140">
        <v>257622</v>
      </c>
      <c r="CH30" s="140">
        <v>2634245</v>
      </c>
      <c r="CI30" s="140">
        <v>1856845</v>
      </c>
      <c r="CJ30" s="140">
        <v>1831305</v>
      </c>
      <c r="CK30" s="140">
        <v>57420</v>
      </c>
      <c r="CL30" s="140">
        <v>1772481</v>
      </c>
      <c r="CM30" s="140">
        <v>1404</v>
      </c>
      <c r="CN30" s="140">
        <v>0</v>
      </c>
      <c r="CO30" s="140">
        <v>25540</v>
      </c>
      <c r="CP30" s="141" t="s">
        <v>390</v>
      </c>
      <c r="CQ30" s="140">
        <v>7257170</v>
      </c>
      <c r="CR30" s="140">
        <v>789075</v>
      </c>
      <c r="CS30" s="140">
        <v>461121</v>
      </c>
      <c r="CT30" s="140">
        <v>112630</v>
      </c>
      <c r="CU30" s="140">
        <v>191370</v>
      </c>
      <c r="CV30" s="140">
        <v>23954</v>
      </c>
      <c r="CW30" s="140">
        <v>1657494</v>
      </c>
      <c r="CX30" s="140">
        <v>131130</v>
      </c>
      <c r="CY30" s="140">
        <v>1432145</v>
      </c>
      <c r="CZ30" s="140">
        <v>94219</v>
      </c>
      <c r="DA30" s="140">
        <v>0</v>
      </c>
      <c r="DB30" s="140">
        <v>4806035</v>
      </c>
      <c r="DC30" s="140">
        <v>534746</v>
      </c>
      <c r="DD30" s="140">
        <v>4161057</v>
      </c>
      <c r="DE30" s="140">
        <v>10703</v>
      </c>
      <c r="DF30" s="140">
        <v>99529</v>
      </c>
      <c r="DG30" s="141" t="s">
        <v>390</v>
      </c>
      <c r="DH30" s="140">
        <v>4566</v>
      </c>
      <c r="DI30" s="140">
        <v>1312890</v>
      </c>
      <c r="DJ30" s="140">
        <v>10426905</v>
      </c>
    </row>
    <row r="31" spans="1:114" ht="13.5" customHeight="1" x14ac:dyDescent="0.15">
      <c r="A31" s="138" t="s">
        <v>27</v>
      </c>
      <c r="B31" s="139" t="s">
        <v>414</v>
      </c>
      <c r="C31" s="138" t="s">
        <v>1</v>
      </c>
      <c r="D31" s="140">
        <v>2776301</v>
      </c>
      <c r="E31" s="140">
        <v>2653829</v>
      </c>
      <c r="F31" s="140">
        <v>467445</v>
      </c>
      <c r="G31" s="140">
        <v>0</v>
      </c>
      <c r="H31" s="140">
        <v>769600</v>
      </c>
      <c r="I31" s="140">
        <v>965437</v>
      </c>
      <c r="J31" s="140">
        <v>3517576</v>
      </c>
      <c r="K31" s="140">
        <v>451347</v>
      </c>
      <c r="L31" s="140">
        <v>122472</v>
      </c>
      <c r="M31" s="140">
        <v>351291</v>
      </c>
      <c r="N31" s="140">
        <v>263547</v>
      </c>
      <c r="O31" s="140">
        <v>6799</v>
      </c>
      <c r="P31" s="140">
        <v>0</v>
      </c>
      <c r="Q31" s="140">
        <v>0</v>
      </c>
      <c r="R31" s="140">
        <v>243890</v>
      </c>
      <c r="S31" s="140">
        <v>1064995</v>
      </c>
      <c r="T31" s="140">
        <v>12858</v>
      </c>
      <c r="U31" s="140">
        <v>87744</v>
      </c>
      <c r="V31" s="140">
        <v>3127592</v>
      </c>
      <c r="W31" s="140">
        <v>2917376</v>
      </c>
      <c r="X31" s="140">
        <v>474244</v>
      </c>
      <c r="Y31" s="140">
        <v>0</v>
      </c>
      <c r="Z31" s="140">
        <v>769600</v>
      </c>
      <c r="AA31" s="140">
        <v>1209327</v>
      </c>
      <c r="AB31" s="140">
        <v>4582571</v>
      </c>
      <c r="AC31" s="140">
        <v>464205</v>
      </c>
      <c r="AD31" s="140">
        <v>210216</v>
      </c>
      <c r="AE31" s="140">
        <v>1764241</v>
      </c>
      <c r="AF31" s="140">
        <v>1558919</v>
      </c>
      <c r="AG31" s="140">
        <v>0</v>
      </c>
      <c r="AH31" s="140">
        <v>1558919</v>
      </c>
      <c r="AI31" s="140">
        <v>0</v>
      </c>
      <c r="AJ31" s="140">
        <v>0</v>
      </c>
      <c r="AK31" s="140">
        <v>205322</v>
      </c>
      <c r="AL31" s="141" t="s">
        <v>390</v>
      </c>
      <c r="AM31" s="140">
        <v>4086628</v>
      </c>
      <c r="AN31" s="140">
        <v>576603</v>
      </c>
      <c r="AO31" s="140">
        <v>523386</v>
      </c>
      <c r="AP31" s="140">
        <v>15805</v>
      </c>
      <c r="AQ31" s="140">
        <v>31084</v>
      </c>
      <c r="AR31" s="140">
        <v>6328</v>
      </c>
      <c r="AS31" s="140">
        <v>1565671</v>
      </c>
      <c r="AT31" s="140">
        <v>56587</v>
      </c>
      <c r="AU31" s="140">
        <v>1357550</v>
      </c>
      <c r="AV31" s="140">
        <v>151534</v>
      </c>
      <c r="AW31" s="140">
        <v>0</v>
      </c>
      <c r="AX31" s="140">
        <v>1918018</v>
      </c>
      <c r="AY31" s="140">
        <v>583619</v>
      </c>
      <c r="AZ31" s="140">
        <v>1062725</v>
      </c>
      <c r="BA31" s="140">
        <v>222912</v>
      </c>
      <c r="BB31" s="140">
        <v>48762</v>
      </c>
      <c r="BC31" s="141" t="s">
        <v>390</v>
      </c>
      <c r="BD31" s="140">
        <v>26336</v>
      </c>
      <c r="BE31" s="140">
        <v>443008</v>
      </c>
      <c r="BF31" s="140">
        <v>6293877</v>
      </c>
      <c r="BG31" s="140">
        <v>24502</v>
      </c>
      <c r="BH31" s="140">
        <v>20806</v>
      </c>
      <c r="BI31" s="140">
        <v>0</v>
      </c>
      <c r="BJ31" s="140">
        <v>20806</v>
      </c>
      <c r="BK31" s="140">
        <v>0</v>
      </c>
      <c r="BL31" s="140">
        <v>0</v>
      </c>
      <c r="BM31" s="140">
        <v>3696</v>
      </c>
      <c r="BN31" s="141" t="s">
        <v>390</v>
      </c>
      <c r="BO31" s="140">
        <v>1245340</v>
      </c>
      <c r="BP31" s="140">
        <v>204005</v>
      </c>
      <c r="BQ31" s="140">
        <v>188200</v>
      </c>
      <c r="BR31" s="140">
        <v>0</v>
      </c>
      <c r="BS31" s="140">
        <v>15805</v>
      </c>
      <c r="BT31" s="140">
        <v>0</v>
      </c>
      <c r="BU31" s="140">
        <v>266483</v>
      </c>
      <c r="BV31" s="140">
        <v>0</v>
      </c>
      <c r="BW31" s="140">
        <v>266483</v>
      </c>
      <c r="BX31" s="140">
        <v>0</v>
      </c>
      <c r="BY31" s="140">
        <v>0</v>
      </c>
      <c r="BZ31" s="140">
        <v>771201</v>
      </c>
      <c r="CA31" s="140">
        <v>361489</v>
      </c>
      <c r="CB31" s="140">
        <v>343717</v>
      </c>
      <c r="CC31" s="140">
        <v>3213</v>
      </c>
      <c r="CD31" s="140">
        <v>62782</v>
      </c>
      <c r="CE31" s="141" t="s">
        <v>390</v>
      </c>
      <c r="CF31" s="140">
        <v>3651</v>
      </c>
      <c r="CG31" s="140">
        <v>146444</v>
      </c>
      <c r="CH31" s="140">
        <v>1416286</v>
      </c>
      <c r="CI31" s="140">
        <v>1788743</v>
      </c>
      <c r="CJ31" s="140">
        <v>1579725</v>
      </c>
      <c r="CK31" s="140">
        <v>0</v>
      </c>
      <c r="CL31" s="140">
        <v>1579725</v>
      </c>
      <c r="CM31" s="140">
        <v>0</v>
      </c>
      <c r="CN31" s="140">
        <v>0</v>
      </c>
      <c r="CO31" s="140">
        <v>209018</v>
      </c>
      <c r="CP31" s="141" t="s">
        <v>390</v>
      </c>
      <c r="CQ31" s="140">
        <v>5331968</v>
      </c>
      <c r="CR31" s="140">
        <v>780608</v>
      </c>
      <c r="CS31" s="140">
        <v>711586</v>
      </c>
      <c r="CT31" s="140">
        <v>15805</v>
      </c>
      <c r="CU31" s="140">
        <v>46889</v>
      </c>
      <c r="CV31" s="140">
        <v>6328</v>
      </c>
      <c r="CW31" s="140">
        <v>1832154</v>
      </c>
      <c r="CX31" s="140">
        <v>56587</v>
      </c>
      <c r="CY31" s="140">
        <v>1624033</v>
      </c>
      <c r="CZ31" s="140">
        <v>151534</v>
      </c>
      <c r="DA31" s="140">
        <v>0</v>
      </c>
      <c r="DB31" s="140">
        <v>2689219</v>
      </c>
      <c r="DC31" s="140">
        <v>945108</v>
      </c>
      <c r="DD31" s="140">
        <v>1406442</v>
      </c>
      <c r="DE31" s="140">
        <v>226125</v>
      </c>
      <c r="DF31" s="140">
        <v>111544</v>
      </c>
      <c r="DG31" s="141" t="s">
        <v>390</v>
      </c>
      <c r="DH31" s="140">
        <v>29987</v>
      </c>
      <c r="DI31" s="140">
        <v>589452</v>
      </c>
      <c r="DJ31" s="140">
        <v>7710163</v>
      </c>
    </row>
    <row r="32" spans="1:114" ht="13.5" customHeight="1" x14ac:dyDescent="0.15">
      <c r="A32" s="138" t="s">
        <v>28</v>
      </c>
      <c r="B32" s="139" t="s">
        <v>415</v>
      </c>
      <c r="C32" s="138" t="s">
        <v>1</v>
      </c>
      <c r="D32" s="140">
        <v>1812617</v>
      </c>
      <c r="E32" s="140">
        <v>1287850</v>
      </c>
      <c r="F32" s="140">
        <v>1849</v>
      </c>
      <c r="G32" s="140">
        <v>3160</v>
      </c>
      <c r="H32" s="140">
        <v>241900</v>
      </c>
      <c r="I32" s="140">
        <v>995778</v>
      </c>
      <c r="J32" s="140">
        <v>4524949</v>
      </c>
      <c r="K32" s="140">
        <v>45163</v>
      </c>
      <c r="L32" s="140">
        <v>524767</v>
      </c>
      <c r="M32" s="140">
        <v>655472</v>
      </c>
      <c r="N32" s="140">
        <v>303992</v>
      </c>
      <c r="O32" s="140">
        <v>0</v>
      </c>
      <c r="P32" s="140">
        <v>0</v>
      </c>
      <c r="Q32" s="140">
        <v>0</v>
      </c>
      <c r="R32" s="140">
        <v>303992</v>
      </c>
      <c r="S32" s="140">
        <v>1221983</v>
      </c>
      <c r="T32" s="140">
        <v>0</v>
      </c>
      <c r="U32" s="140">
        <v>351480</v>
      </c>
      <c r="V32" s="140">
        <v>2468089</v>
      </c>
      <c r="W32" s="140">
        <v>1591842</v>
      </c>
      <c r="X32" s="140">
        <v>1849</v>
      </c>
      <c r="Y32" s="140">
        <v>3160</v>
      </c>
      <c r="Z32" s="140">
        <v>241900</v>
      </c>
      <c r="AA32" s="140">
        <v>1299770</v>
      </c>
      <c r="AB32" s="140">
        <v>5746932</v>
      </c>
      <c r="AC32" s="140">
        <v>45163</v>
      </c>
      <c r="AD32" s="140">
        <v>876247</v>
      </c>
      <c r="AE32" s="140">
        <v>1430800</v>
      </c>
      <c r="AF32" s="140">
        <v>1430800</v>
      </c>
      <c r="AG32" s="140">
        <v>323706</v>
      </c>
      <c r="AH32" s="140">
        <v>1002191</v>
      </c>
      <c r="AI32" s="140">
        <v>85378</v>
      </c>
      <c r="AJ32" s="140">
        <v>19525</v>
      </c>
      <c r="AK32" s="140">
        <v>0</v>
      </c>
      <c r="AL32" s="141" t="s">
        <v>390</v>
      </c>
      <c r="AM32" s="140">
        <v>4638789</v>
      </c>
      <c r="AN32" s="140">
        <v>1059637</v>
      </c>
      <c r="AO32" s="140">
        <v>436837</v>
      </c>
      <c r="AP32" s="140">
        <v>24220</v>
      </c>
      <c r="AQ32" s="140">
        <v>564512</v>
      </c>
      <c r="AR32" s="140">
        <v>34068</v>
      </c>
      <c r="AS32" s="140">
        <v>833189</v>
      </c>
      <c r="AT32" s="140">
        <v>41366</v>
      </c>
      <c r="AU32" s="140">
        <v>719424</v>
      </c>
      <c r="AV32" s="140">
        <v>72399</v>
      </c>
      <c r="AW32" s="140">
        <v>21481</v>
      </c>
      <c r="AX32" s="140">
        <v>2710628</v>
      </c>
      <c r="AY32" s="140">
        <v>202631</v>
      </c>
      <c r="AZ32" s="140">
        <v>2274285</v>
      </c>
      <c r="BA32" s="140">
        <v>215297</v>
      </c>
      <c r="BB32" s="140">
        <v>18415</v>
      </c>
      <c r="BC32" s="141" t="s">
        <v>390</v>
      </c>
      <c r="BD32" s="140">
        <v>13854</v>
      </c>
      <c r="BE32" s="140">
        <v>267977</v>
      </c>
      <c r="BF32" s="140">
        <v>6337566</v>
      </c>
      <c r="BG32" s="140">
        <v>169554</v>
      </c>
      <c r="BH32" s="140">
        <v>169554</v>
      </c>
      <c r="BI32" s="140">
        <v>0</v>
      </c>
      <c r="BJ32" s="140">
        <v>150029</v>
      </c>
      <c r="BK32" s="140">
        <v>0</v>
      </c>
      <c r="BL32" s="140">
        <v>19525</v>
      </c>
      <c r="BM32" s="140">
        <v>0</v>
      </c>
      <c r="BN32" s="141" t="s">
        <v>390</v>
      </c>
      <c r="BO32" s="140">
        <v>1525139</v>
      </c>
      <c r="BP32" s="140">
        <v>354862</v>
      </c>
      <c r="BQ32" s="140">
        <v>219217</v>
      </c>
      <c r="BR32" s="140">
        <v>38786</v>
      </c>
      <c r="BS32" s="140">
        <v>24251</v>
      </c>
      <c r="BT32" s="140">
        <v>72608</v>
      </c>
      <c r="BU32" s="140">
        <v>173397</v>
      </c>
      <c r="BV32" s="140">
        <v>2439</v>
      </c>
      <c r="BW32" s="140">
        <v>170958</v>
      </c>
      <c r="BX32" s="140">
        <v>0</v>
      </c>
      <c r="BY32" s="140">
        <v>0</v>
      </c>
      <c r="BZ32" s="140">
        <v>996880</v>
      </c>
      <c r="CA32" s="140">
        <v>394441</v>
      </c>
      <c r="CB32" s="140">
        <v>182451</v>
      </c>
      <c r="CC32" s="140">
        <v>1794</v>
      </c>
      <c r="CD32" s="140">
        <v>418194</v>
      </c>
      <c r="CE32" s="141" t="s">
        <v>390</v>
      </c>
      <c r="CF32" s="140">
        <v>0</v>
      </c>
      <c r="CG32" s="140">
        <v>182762</v>
      </c>
      <c r="CH32" s="140">
        <v>1877455</v>
      </c>
      <c r="CI32" s="140">
        <v>1600354</v>
      </c>
      <c r="CJ32" s="140">
        <v>1600354</v>
      </c>
      <c r="CK32" s="140">
        <v>323706</v>
      </c>
      <c r="CL32" s="140">
        <v>1152220</v>
      </c>
      <c r="CM32" s="140">
        <v>85378</v>
      </c>
      <c r="CN32" s="140">
        <v>39050</v>
      </c>
      <c r="CO32" s="140">
        <v>0</v>
      </c>
      <c r="CP32" s="141" t="s">
        <v>390</v>
      </c>
      <c r="CQ32" s="140">
        <v>6163928</v>
      </c>
      <c r="CR32" s="140">
        <v>1414499</v>
      </c>
      <c r="CS32" s="140">
        <v>656054</v>
      </c>
      <c r="CT32" s="140">
        <v>63006</v>
      </c>
      <c r="CU32" s="140">
        <v>588763</v>
      </c>
      <c r="CV32" s="140">
        <v>106676</v>
      </c>
      <c r="CW32" s="140">
        <v>1006586</v>
      </c>
      <c r="CX32" s="140">
        <v>43805</v>
      </c>
      <c r="CY32" s="140">
        <v>890382</v>
      </c>
      <c r="CZ32" s="140">
        <v>72399</v>
      </c>
      <c r="DA32" s="140">
        <v>21481</v>
      </c>
      <c r="DB32" s="140">
        <v>3707508</v>
      </c>
      <c r="DC32" s="140">
        <v>597072</v>
      </c>
      <c r="DD32" s="140">
        <v>2456736</v>
      </c>
      <c r="DE32" s="140">
        <v>217091</v>
      </c>
      <c r="DF32" s="140">
        <v>436609</v>
      </c>
      <c r="DG32" s="141" t="s">
        <v>390</v>
      </c>
      <c r="DH32" s="140">
        <v>13854</v>
      </c>
      <c r="DI32" s="140">
        <v>450739</v>
      </c>
      <c r="DJ32" s="140">
        <v>8215021</v>
      </c>
    </row>
    <row r="33" spans="1:114" ht="13.5" customHeight="1" x14ac:dyDescent="0.15">
      <c r="A33" s="138" t="s">
        <v>29</v>
      </c>
      <c r="B33" s="139" t="s">
        <v>416</v>
      </c>
      <c r="C33" s="138" t="s">
        <v>1</v>
      </c>
      <c r="D33" s="140">
        <v>16648632</v>
      </c>
      <c r="E33" s="140">
        <v>14323283</v>
      </c>
      <c r="F33" s="140">
        <v>2756343</v>
      </c>
      <c r="G33" s="140">
        <v>0</v>
      </c>
      <c r="H33" s="140">
        <v>5194500</v>
      </c>
      <c r="I33" s="140">
        <v>2341629</v>
      </c>
      <c r="J33" s="140">
        <v>21234278</v>
      </c>
      <c r="K33" s="140">
        <v>4030811</v>
      </c>
      <c r="L33" s="140">
        <v>2325349</v>
      </c>
      <c r="M33" s="140">
        <v>957413</v>
      </c>
      <c r="N33" s="140">
        <v>940154</v>
      </c>
      <c r="O33" s="140">
        <v>268942</v>
      </c>
      <c r="P33" s="140">
        <v>0</v>
      </c>
      <c r="Q33" s="140">
        <v>561400</v>
      </c>
      <c r="R33" s="140">
        <v>471</v>
      </c>
      <c r="S33" s="140">
        <v>840804</v>
      </c>
      <c r="T33" s="140">
        <v>109341</v>
      </c>
      <c r="U33" s="140">
        <v>17259</v>
      </c>
      <c r="V33" s="140">
        <v>17606045</v>
      </c>
      <c r="W33" s="140">
        <v>15263437</v>
      </c>
      <c r="X33" s="140">
        <v>3025285</v>
      </c>
      <c r="Y33" s="140">
        <v>0</v>
      </c>
      <c r="Z33" s="140">
        <v>5755900</v>
      </c>
      <c r="AA33" s="140">
        <v>2342100</v>
      </c>
      <c r="AB33" s="140">
        <v>22075082</v>
      </c>
      <c r="AC33" s="140">
        <v>4140152</v>
      </c>
      <c r="AD33" s="140">
        <v>2342608</v>
      </c>
      <c r="AE33" s="140">
        <v>10102171</v>
      </c>
      <c r="AF33" s="140">
        <v>9915422</v>
      </c>
      <c r="AG33" s="140">
        <v>0</v>
      </c>
      <c r="AH33" s="140">
        <v>9206644</v>
      </c>
      <c r="AI33" s="140">
        <v>182864</v>
      </c>
      <c r="AJ33" s="140">
        <v>525914</v>
      </c>
      <c r="AK33" s="140">
        <v>186749</v>
      </c>
      <c r="AL33" s="141" t="s">
        <v>390</v>
      </c>
      <c r="AM33" s="140">
        <v>25979349</v>
      </c>
      <c r="AN33" s="140">
        <v>7197667</v>
      </c>
      <c r="AO33" s="140">
        <v>3962294</v>
      </c>
      <c r="AP33" s="140">
        <v>0</v>
      </c>
      <c r="AQ33" s="140">
        <v>3197919</v>
      </c>
      <c r="AR33" s="140">
        <v>37454</v>
      </c>
      <c r="AS33" s="140">
        <v>12464314</v>
      </c>
      <c r="AT33" s="140">
        <v>21569</v>
      </c>
      <c r="AU33" s="140">
        <v>12342384</v>
      </c>
      <c r="AV33" s="140">
        <v>100361</v>
      </c>
      <c r="AW33" s="140">
        <v>0</v>
      </c>
      <c r="AX33" s="140">
        <v>6273231</v>
      </c>
      <c r="AY33" s="140">
        <v>217029</v>
      </c>
      <c r="AZ33" s="140">
        <v>4085794</v>
      </c>
      <c r="BA33" s="140">
        <v>1816137</v>
      </c>
      <c r="BB33" s="140">
        <v>154271</v>
      </c>
      <c r="BC33" s="141" t="s">
        <v>390</v>
      </c>
      <c r="BD33" s="140">
        <v>44137</v>
      </c>
      <c r="BE33" s="140">
        <v>1801390</v>
      </c>
      <c r="BF33" s="140">
        <v>37882910</v>
      </c>
      <c r="BG33" s="140">
        <v>912142</v>
      </c>
      <c r="BH33" s="140">
        <v>912142</v>
      </c>
      <c r="BI33" s="140">
        <v>0</v>
      </c>
      <c r="BJ33" s="140">
        <v>910107</v>
      </c>
      <c r="BK33" s="140">
        <v>0</v>
      </c>
      <c r="BL33" s="140">
        <v>2035</v>
      </c>
      <c r="BM33" s="140">
        <v>0</v>
      </c>
      <c r="BN33" s="141" t="s">
        <v>390</v>
      </c>
      <c r="BO33" s="140">
        <v>880153</v>
      </c>
      <c r="BP33" s="140">
        <v>189418</v>
      </c>
      <c r="BQ33" s="140">
        <v>127603</v>
      </c>
      <c r="BR33" s="140">
        <v>0</v>
      </c>
      <c r="BS33" s="140">
        <v>61815</v>
      </c>
      <c r="BT33" s="140">
        <v>0</v>
      </c>
      <c r="BU33" s="140">
        <v>444092</v>
      </c>
      <c r="BV33" s="140">
        <v>0</v>
      </c>
      <c r="BW33" s="140">
        <v>444092</v>
      </c>
      <c r="BX33" s="140">
        <v>0</v>
      </c>
      <c r="BY33" s="140">
        <v>0</v>
      </c>
      <c r="BZ33" s="140">
        <v>245676</v>
      </c>
      <c r="CA33" s="140">
        <v>0</v>
      </c>
      <c r="CB33" s="140">
        <v>221904</v>
      </c>
      <c r="CC33" s="140">
        <v>23772</v>
      </c>
      <c r="CD33" s="140">
        <v>0</v>
      </c>
      <c r="CE33" s="141" t="s">
        <v>390</v>
      </c>
      <c r="CF33" s="140">
        <v>967</v>
      </c>
      <c r="CG33" s="140">
        <v>5922</v>
      </c>
      <c r="CH33" s="140">
        <v>1798217</v>
      </c>
      <c r="CI33" s="140">
        <v>11014313</v>
      </c>
      <c r="CJ33" s="140">
        <v>10827564</v>
      </c>
      <c r="CK33" s="140">
        <v>0</v>
      </c>
      <c r="CL33" s="140">
        <v>10116751</v>
      </c>
      <c r="CM33" s="140">
        <v>182864</v>
      </c>
      <c r="CN33" s="140">
        <v>527949</v>
      </c>
      <c r="CO33" s="140">
        <v>186749</v>
      </c>
      <c r="CP33" s="141" t="s">
        <v>390</v>
      </c>
      <c r="CQ33" s="140">
        <v>26859502</v>
      </c>
      <c r="CR33" s="140">
        <v>7387085</v>
      </c>
      <c r="CS33" s="140">
        <v>4089897</v>
      </c>
      <c r="CT33" s="140">
        <v>0</v>
      </c>
      <c r="CU33" s="140">
        <v>3259734</v>
      </c>
      <c r="CV33" s="140">
        <v>37454</v>
      </c>
      <c r="CW33" s="140">
        <v>12908406</v>
      </c>
      <c r="CX33" s="140">
        <v>21569</v>
      </c>
      <c r="CY33" s="140">
        <v>12786476</v>
      </c>
      <c r="CZ33" s="140">
        <v>100361</v>
      </c>
      <c r="DA33" s="140">
        <v>0</v>
      </c>
      <c r="DB33" s="140">
        <v>6518907</v>
      </c>
      <c r="DC33" s="140">
        <v>217029</v>
      </c>
      <c r="DD33" s="140">
        <v>4307698</v>
      </c>
      <c r="DE33" s="140">
        <v>1839909</v>
      </c>
      <c r="DF33" s="140">
        <v>154271</v>
      </c>
      <c r="DG33" s="141" t="s">
        <v>390</v>
      </c>
      <c r="DH33" s="140">
        <v>45104</v>
      </c>
      <c r="DI33" s="140">
        <v>1807312</v>
      </c>
      <c r="DJ33" s="140">
        <v>39681127</v>
      </c>
    </row>
    <row r="34" spans="1:114" ht="13.5" customHeight="1" x14ac:dyDescent="0.15">
      <c r="A34" s="138" t="s">
        <v>30</v>
      </c>
      <c r="B34" s="139" t="s">
        <v>417</v>
      </c>
      <c r="C34" s="138" t="s">
        <v>1</v>
      </c>
      <c r="D34" s="140">
        <v>2817972</v>
      </c>
      <c r="E34" s="140">
        <v>2415955</v>
      </c>
      <c r="F34" s="140">
        <v>33083</v>
      </c>
      <c r="G34" s="140">
        <v>0</v>
      </c>
      <c r="H34" s="140">
        <v>19300</v>
      </c>
      <c r="I34" s="140">
        <v>1258681</v>
      </c>
      <c r="J34" s="140">
        <v>6576607</v>
      </c>
      <c r="K34" s="140">
        <v>1104891</v>
      </c>
      <c r="L34" s="140">
        <v>402017</v>
      </c>
      <c r="M34" s="140">
        <v>584054</v>
      </c>
      <c r="N34" s="140">
        <v>594914</v>
      </c>
      <c r="O34" s="140">
        <v>0</v>
      </c>
      <c r="P34" s="140">
        <v>0</v>
      </c>
      <c r="Q34" s="140">
        <v>459900</v>
      </c>
      <c r="R34" s="140">
        <v>70938</v>
      </c>
      <c r="S34" s="140">
        <v>677313</v>
      </c>
      <c r="T34" s="140">
        <v>64076</v>
      </c>
      <c r="U34" s="140">
        <v>-10860</v>
      </c>
      <c r="V34" s="140">
        <v>3402026</v>
      </c>
      <c r="W34" s="140">
        <v>3010869</v>
      </c>
      <c r="X34" s="140">
        <v>33083</v>
      </c>
      <c r="Y34" s="140">
        <v>0</v>
      </c>
      <c r="Z34" s="140">
        <v>479200</v>
      </c>
      <c r="AA34" s="140">
        <v>1329619</v>
      </c>
      <c r="AB34" s="140">
        <v>7253920</v>
      </c>
      <c r="AC34" s="140">
        <v>1168967</v>
      </c>
      <c r="AD34" s="140">
        <v>391157</v>
      </c>
      <c r="AE34" s="140">
        <v>510937</v>
      </c>
      <c r="AF34" s="140">
        <v>382341</v>
      </c>
      <c r="AG34" s="140">
        <v>281160</v>
      </c>
      <c r="AH34" s="140">
        <v>96544</v>
      </c>
      <c r="AI34" s="140">
        <v>4637</v>
      </c>
      <c r="AJ34" s="140">
        <v>0</v>
      </c>
      <c r="AK34" s="140">
        <v>128596</v>
      </c>
      <c r="AL34" s="141" t="s">
        <v>390</v>
      </c>
      <c r="AM34" s="140">
        <v>8391511</v>
      </c>
      <c r="AN34" s="140">
        <v>1076224</v>
      </c>
      <c r="AO34" s="140">
        <v>561067</v>
      </c>
      <c r="AP34" s="140">
        <v>208853</v>
      </c>
      <c r="AQ34" s="140">
        <v>292687</v>
      </c>
      <c r="AR34" s="140">
        <v>13617</v>
      </c>
      <c r="AS34" s="140">
        <v>1959383</v>
      </c>
      <c r="AT34" s="140">
        <v>99653</v>
      </c>
      <c r="AU34" s="140">
        <v>1839027</v>
      </c>
      <c r="AV34" s="140">
        <v>20703</v>
      </c>
      <c r="AW34" s="140">
        <v>66396</v>
      </c>
      <c r="AX34" s="140">
        <v>5282645</v>
      </c>
      <c r="AY34" s="140">
        <v>583173</v>
      </c>
      <c r="AZ34" s="140">
        <v>4169574</v>
      </c>
      <c r="BA34" s="140">
        <v>246321</v>
      </c>
      <c r="BB34" s="140">
        <v>283577</v>
      </c>
      <c r="BC34" s="141" t="s">
        <v>390</v>
      </c>
      <c r="BD34" s="140">
        <v>6863</v>
      </c>
      <c r="BE34" s="140">
        <v>492131</v>
      </c>
      <c r="BF34" s="140">
        <v>9394579</v>
      </c>
      <c r="BG34" s="140">
        <v>553504</v>
      </c>
      <c r="BH34" s="140">
        <v>553504</v>
      </c>
      <c r="BI34" s="140">
        <v>0</v>
      </c>
      <c r="BJ34" s="140">
        <v>553504</v>
      </c>
      <c r="BK34" s="140">
        <v>0</v>
      </c>
      <c r="BL34" s="140">
        <v>0</v>
      </c>
      <c r="BM34" s="140">
        <v>0</v>
      </c>
      <c r="BN34" s="141" t="s">
        <v>390</v>
      </c>
      <c r="BO34" s="140">
        <v>685124</v>
      </c>
      <c r="BP34" s="140">
        <v>199759</v>
      </c>
      <c r="BQ34" s="140">
        <v>102891</v>
      </c>
      <c r="BR34" s="140">
        <v>0</v>
      </c>
      <c r="BS34" s="140">
        <v>96868</v>
      </c>
      <c r="BT34" s="140">
        <v>0</v>
      </c>
      <c r="BU34" s="140">
        <v>321978</v>
      </c>
      <c r="BV34" s="140">
        <v>223</v>
      </c>
      <c r="BW34" s="140">
        <v>321755</v>
      </c>
      <c r="BX34" s="140">
        <v>0</v>
      </c>
      <c r="BY34" s="140">
        <v>0</v>
      </c>
      <c r="BZ34" s="140">
        <v>163387</v>
      </c>
      <c r="CA34" s="140">
        <v>18106</v>
      </c>
      <c r="CB34" s="140">
        <v>142331</v>
      </c>
      <c r="CC34" s="140">
        <v>1329</v>
      </c>
      <c r="CD34" s="140">
        <v>1621</v>
      </c>
      <c r="CE34" s="141" t="s">
        <v>390</v>
      </c>
      <c r="CF34" s="140">
        <v>0</v>
      </c>
      <c r="CG34" s="140">
        <v>22739</v>
      </c>
      <c r="CH34" s="140">
        <v>1261367</v>
      </c>
      <c r="CI34" s="140">
        <v>1064441</v>
      </c>
      <c r="CJ34" s="140">
        <v>935845</v>
      </c>
      <c r="CK34" s="140">
        <v>281160</v>
      </c>
      <c r="CL34" s="140">
        <v>650048</v>
      </c>
      <c r="CM34" s="140">
        <v>4637</v>
      </c>
      <c r="CN34" s="140">
        <v>0</v>
      </c>
      <c r="CO34" s="140">
        <v>128596</v>
      </c>
      <c r="CP34" s="141" t="s">
        <v>390</v>
      </c>
      <c r="CQ34" s="140">
        <v>9076635</v>
      </c>
      <c r="CR34" s="140">
        <v>1275983</v>
      </c>
      <c r="CS34" s="140">
        <v>663958</v>
      </c>
      <c r="CT34" s="140">
        <v>208853</v>
      </c>
      <c r="CU34" s="140">
        <v>389555</v>
      </c>
      <c r="CV34" s="140">
        <v>13617</v>
      </c>
      <c r="CW34" s="140">
        <v>2281361</v>
      </c>
      <c r="CX34" s="140">
        <v>99876</v>
      </c>
      <c r="CY34" s="140">
        <v>2160782</v>
      </c>
      <c r="CZ34" s="140">
        <v>20703</v>
      </c>
      <c r="DA34" s="140">
        <v>66396</v>
      </c>
      <c r="DB34" s="140">
        <v>5446032</v>
      </c>
      <c r="DC34" s="140">
        <v>601279</v>
      </c>
      <c r="DD34" s="140">
        <v>4311905</v>
      </c>
      <c r="DE34" s="140">
        <v>247650</v>
      </c>
      <c r="DF34" s="140">
        <v>285198</v>
      </c>
      <c r="DG34" s="141" t="s">
        <v>390</v>
      </c>
      <c r="DH34" s="140">
        <v>6863</v>
      </c>
      <c r="DI34" s="140">
        <v>514870</v>
      </c>
      <c r="DJ34" s="140">
        <v>10655946</v>
      </c>
    </row>
    <row r="35" spans="1:114" ht="13.5" customHeight="1" x14ac:dyDescent="0.15">
      <c r="A35" s="138" t="s">
        <v>31</v>
      </c>
      <c r="B35" s="139" t="s">
        <v>418</v>
      </c>
      <c r="C35" s="138" t="s">
        <v>1</v>
      </c>
      <c r="D35" s="140">
        <v>2700815</v>
      </c>
      <c r="E35" s="140">
        <v>2198792</v>
      </c>
      <c r="F35" s="140">
        <v>433380</v>
      </c>
      <c r="G35" s="140">
        <v>0</v>
      </c>
      <c r="H35" s="140">
        <v>1446700</v>
      </c>
      <c r="I35" s="140">
        <v>199235</v>
      </c>
      <c r="J35" s="140">
        <v>2837300</v>
      </c>
      <c r="K35" s="140">
        <v>119477</v>
      </c>
      <c r="L35" s="140">
        <v>502023</v>
      </c>
      <c r="M35" s="140">
        <v>81386</v>
      </c>
      <c r="N35" s="140">
        <v>75478</v>
      </c>
      <c r="O35" s="140">
        <v>3303</v>
      </c>
      <c r="P35" s="140">
        <v>0</v>
      </c>
      <c r="Q35" s="140">
        <v>0</v>
      </c>
      <c r="R35" s="140">
        <v>68727</v>
      </c>
      <c r="S35" s="140">
        <v>1186496</v>
      </c>
      <c r="T35" s="140">
        <v>3448</v>
      </c>
      <c r="U35" s="140">
        <v>5908</v>
      </c>
      <c r="V35" s="140">
        <v>2782201</v>
      </c>
      <c r="W35" s="140">
        <v>2274270</v>
      </c>
      <c r="X35" s="140">
        <v>436683</v>
      </c>
      <c r="Y35" s="140">
        <v>0</v>
      </c>
      <c r="Z35" s="140">
        <v>1446700</v>
      </c>
      <c r="AA35" s="140">
        <v>267962</v>
      </c>
      <c r="AB35" s="140">
        <v>4023796</v>
      </c>
      <c r="AC35" s="140">
        <v>122925</v>
      </c>
      <c r="AD35" s="140">
        <v>507931</v>
      </c>
      <c r="AE35" s="140">
        <v>2462512</v>
      </c>
      <c r="AF35" s="140">
        <v>2424713</v>
      </c>
      <c r="AG35" s="140">
        <v>0</v>
      </c>
      <c r="AH35" s="140">
        <v>2424713</v>
      </c>
      <c r="AI35" s="140">
        <v>0</v>
      </c>
      <c r="AJ35" s="140">
        <v>0</v>
      </c>
      <c r="AK35" s="140">
        <v>37799</v>
      </c>
      <c r="AL35" s="141" t="s">
        <v>390</v>
      </c>
      <c r="AM35" s="140">
        <v>2318510</v>
      </c>
      <c r="AN35" s="140">
        <v>612427</v>
      </c>
      <c r="AO35" s="140">
        <v>225876</v>
      </c>
      <c r="AP35" s="140">
        <v>154427</v>
      </c>
      <c r="AQ35" s="140">
        <v>219571</v>
      </c>
      <c r="AR35" s="140">
        <v>12553</v>
      </c>
      <c r="AS35" s="140">
        <v>319923</v>
      </c>
      <c r="AT35" s="140">
        <v>26025</v>
      </c>
      <c r="AU35" s="140">
        <v>292610</v>
      </c>
      <c r="AV35" s="140">
        <v>1288</v>
      </c>
      <c r="AW35" s="140">
        <v>6897</v>
      </c>
      <c r="AX35" s="140">
        <v>1379263</v>
      </c>
      <c r="AY35" s="140">
        <v>7019</v>
      </c>
      <c r="AZ35" s="140">
        <v>1006368</v>
      </c>
      <c r="BA35" s="140">
        <v>52830</v>
      </c>
      <c r="BB35" s="140">
        <v>313046</v>
      </c>
      <c r="BC35" s="141" t="s">
        <v>390</v>
      </c>
      <c r="BD35" s="140">
        <v>0</v>
      </c>
      <c r="BE35" s="140">
        <v>757093</v>
      </c>
      <c r="BF35" s="140">
        <v>5538115</v>
      </c>
      <c r="BG35" s="140">
        <v>9974</v>
      </c>
      <c r="BH35" s="140">
        <v>9974</v>
      </c>
      <c r="BI35" s="140">
        <v>0</v>
      </c>
      <c r="BJ35" s="140">
        <v>9974</v>
      </c>
      <c r="BK35" s="140">
        <v>0</v>
      </c>
      <c r="BL35" s="140">
        <v>0</v>
      </c>
      <c r="BM35" s="140">
        <v>0</v>
      </c>
      <c r="BN35" s="141" t="s">
        <v>390</v>
      </c>
      <c r="BO35" s="140">
        <v>1225934</v>
      </c>
      <c r="BP35" s="140">
        <v>86523</v>
      </c>
      <c r="BQ35" s="140">
        <v>48103</v>
      </c>
      <c r="BR35" s="140">
        <v>0</v>
      </c>
      <c r="BS35" s="140">
        <v>38420</v>
      </c>
      <c r="BT35" s="140">
        <v>0</v>
      </c>
      <c r="BU35" s="140">
        <v>89583</v>
      </c>
      <c r="BV35" s="140">
        <v>0</v>
      </c>
      <c r="BW35" s="140">
        <v>89583</v>
      </c>
      <c r="BX35" s="140">
        <v>0</v>
      </c>
      <c r="BY35" s="140">
        <v>0</v>
      </c>
      <c r="BZ35" s="140">
        <v>1047668</v>
      </c>
      <c r="CA35" s="140">
        <v>152687</v>
      </c>
      <c r="CB35" s="140">
        <v>803416</v>
      </c>
      <c r="CC35" s="140">
        <v>3234</v>
      </c>
      <c r="CD35" s="140">
        <v>88331</v>
      </c>
      <c r="CE35" s="141" t="s">
        <v>390</v>
      </c>
      <c r="CF35" s="140">
        <v>2160</v>
      </c>
      <c r="CG35" s="140">
        <v>31974</v>
      </c>
      <c r="CH35" s="140">
        <v>1267882</v>
      </c>
      <c r="CI35" s="140">
        <v>2472486</v>
      </c>
      <c r="CJ35" s="140">
        <v>2434687</v>
      </c>
      <c r="CK35" s="140">
        <v>0</v>
      </c>
      <c r="CL35" s="140">
        <v>2434687</v>
      </c>
      <c r="CM35" s="140">
        <v>0</v>
      </c>
      <c r="CN35" s="140">
        <v>0</v>
      </c>
      <c r="CO35" s="140">
        <v>37799</v>
      </c>
      <c r="CP35" s="141" t="s">
        <v>390</v>
      </c>
      <c r="CQ35" s="140">
        <v>3544444</v>
      </c>
      <c r="CR35" s="140">
        <v>698950</v>
      </c>
      <c r="CS35" s="140">
        <v>273979</v>
      </c>
      <c r="CT35" s="140">
        <v>154427</v>
      </c>
      <c r="CU35" s="140">
        <v>257991</v>
      </c>
      <c r="CV35" s="140">
        <v>12553</v>
      </c>
      <c r="CW35" s="140">
        <v>409506</v>
      </c>
      <c r="CX35" s="140">
        <v>26025</v>
      </c>
      <c r="CY35" s="140">
        <v>382193</v>
      </c>
      <c r="CZ35" s="140">
        <v>1288</v>
      </c>
      <c r="DA35" s="140">
        <v>6897</v>
      </c>
      <c r="DB35" s="140">
        <v>2426931</v>
      </c>
      <c r="DC35" s="140">
        <v>159706</v>
      </c>
      <c r="DD35" s="140">
        <v>1809784</v>
      </c>
      <c r="DE35" s="140">
        <v>56064</v>
      </c>
      <c r="DF35" s="140">
        <v>401377</v>
      </c>
      <c r="DG35" s="141" t="s">
        <v>390</v>
      </c>
      <c r="DH35" s="140">
        <v>2160</v>
      </c>
      <c r="DI35" s="140">
        <v>789067</v>
      </c>
      <c r="DJ35" s="140">
        <v>6805997</v>
      </c>
    </row>
    <row r="36" spans="1:114" ht="13.5" customHeight="1" x14ac:dyDescent="0.15">
      <c r="A36" s="138" t="s">
        <v>33</v>
      </c>
      <c r="B36" s="139" t="s">
        <v>419</v>
      </c>
      <c r="C36" s="138" t="s">
        <v>1</v>
      </c>
      <c r="D36" s="140">
        <v>3017299</v>
      </c>
      <c r="E36" s="140">
        <v>2999339</v>
      </c>
      <c r="F36" s="140">
        <v>783247</v>
      </c>
      <c r="G36" s="140">
        <v>1488</v>
      </c>
      <c r="H36" s="140">
        <v>1839500</v>
      </c>
      <c r="I36" s="140">
        <v>182087</v>
      </c>
      <c r="J36" s="140">
        <v>3687630</v>
      </c>
      <c r="K36" s="140">
        <v>193017</v>
      </c>
      <c r="L36" s="140">
        <v>17960</v>
      </c>
      <c r="M36" s="140">
        <v>945602</v>
      </c>
      <c r="N36" s="140">
        <v>827895</v>
      </c>
      <c r="O36" s="140">
        <v>302936</v>
      </c>
      <c r="P36" s="140">
        <v>0</v>
      </c>
      <c r="Q36" s="140">
        <v>464200</v>
      </c>
      <c r="R36" s="140">
        <v>11504</v>
      </c>
      <c r="S36" s="140">
        <v>2476951</v>
      </c>
      <c r="T36" s="140">
        <v>49255</v>
      </c>
      <c r="U36" s="140">
        <v>117707</v>
      </c>
      <c r="V36" s="140">
        <v>3962901</v>
      </c>
      <c r="W36" s="140">
        <v>3827234</v>
      </c>
      <c r="X36" s="140">
        <v>1086183</v>
      </c>
      <c r="Y36" s="140">
        <v>1488</v>
      </c>
      <c r="Z36" s="140">
        <v>2303700</v>
      </c>
      <c r="AA36" s="140">
        <v>193591</v>
      </c>
      <c r="AB36" s="140">
        <v>6164581</v>
      </c>
      <c r="AC36" s="140">
        <v>242272</v>
      </c>
      <c r="AD36" s="140">
        <v>135667</v>
      </c>
      <c r="AE36" s="140">
        <v>3206189</v>
      </c>
      <c r="AF36" s="140">
        <v>3201833</v>
      </c>
      <c r="AG36" s="140">
        <v>0</v>
      </c>
      <c r="AH36" s="140">
        <v>3194844</v>
      </c>
      <c r="AI36" s="140">
        <v>0</v>
      </c>
      <c r="AJ36" s="140">
        <v>6989</v>
      </c>
      <c r="AK36" s="140">
        <v>4356</v>
      </c>
      <c r="AL36" s="141" t="s">
        <v>390</v>
      </c>
      <c r="AM36" s="140">
        <v>3137382</v>
      </c>
      <c r="AN36" s="140">
        <v>322225</v>
      </c>
      <c r="AO36" s="140">
        <v>282185</v>
      </c>
      <c r="AP36" s="140">
        <v>23461</v>
      </c>
      <c r="AQ36" s="140">
        <v>10250</v>
      </c>
      <c r="AR36" s="140">
        <v>6329</v>
      </c>
      <c r="AS36" s="140">
        <v>392014</v>
      </c>
      <c r="AT36" s="140">
        <v>1507</v>
      </c>
      <c r="AU36" s="140">
        <v>300681</v>
      </c>
      <c r="AV36" s="140">
        <v>89826</v>
      </c>
      <c r="AW36" s="140">
        <v>8896</v>
      </c>
      <c r="AX36" s="140">
        <v>2413484</v>
      </c>
      <c r="AY36" s="140">
        <v>40966</v>
      </c>
      <c r="AZ36" s="140">
        <v>2105498</v>
      </c>
      <c r="BA36" s="140">
        <v>176904</v>
      </c>
      <c r="BB36" s="140">
        <v>90116</v>
      </c>
      <c r="BC36" s="141" t="s">
        <v>390</v>
      </c>
      <c r="BD36" s="140">
        <v>763</v>
      </c>
      <c r="BE36" s="140">
        <v>361358</v>
      </c>
      <c r="BF36" s="140">
        <v>6704929</v>
      </c>
      <c r="BG36" s="140">
        <v>869212</v>
      </c>
      <c r="BH36" s="140">
        <v>868746</v>
      </c>
      <c r="BI36" s="140">
        <v>0</v>
      </c>
      <c r="BJ36" s="140">
        <v>866733</v>
      </c>
      <c r="BK36" s="140">
        <v>0</v>
      </c>
      <c r="BL36" s="140">
        <v>2013</v>
      </c>
      <c r="BM36" s="140">
        <v>466</v>
      </c>
      <c r="BN36" s="141" t="s">
        <v>390</v>
      </c>
      <c r="BO36" s="140">
        <v>2147990</v>
      </c>
      <c r="BP36" s="140">
        <v>564398</v>
      </c>
      <c r="BQ36" s="140">
        <v>483815</v>
      </c>
      <c r="BR36" s="140">
        <v>0</v>
      </c>
      <c r="BS36" s="140">
        <v>80583</v>
      </c>
      <c r="BT36" s="140">
        <v>0</v>
      </c>
      <c r="BU36" s="140">
        <v>791559</v>
      </c>
      <c r="BV36" s="140">
        <v>0</v>
      </c>
      <c r="BW36" s="140">
        <v>784766</v>
      </c>
      <c r="BX36" s="140">
        <v>6793</v>
      </c>
      <c r="BY36" s="140">
        <v>0</v>
      </c>
      <c r="BZ36" s="140">
        <v>790806</v>
      </c>
      <c r="CA36" s="140">
        <v>19387</v>
      </c>
      <c r="CB36" s="140">
        <v>409345</v>
      </c>
      <c r="CC36" s="140">
        <v>28100</v>
      </c>
      <c r="CD36" s="140">
        <v>333974</v>
      </c>
      <c r="CE36" s="141" t="s">
        <v>390</v>
      </c>
      <c r="CF36" s="140">
        <v>1227</v>
      </c>
      <c r="CG36" s="140">
        <v>405351</v>
      </c>
      <c r="CH36" s="140">
        <v>3422553</v>
      </c>
      <c r="CI36" s="140">
        <v>4075401</v>
      </c>
      <c r="CJ36" s="140">
        <v>4070579</v>
      </c>
      <c r="CK36" s="140">
        <v>0</v>
      </c>
      <c r="CL36" s="140">
        <v>4061577</v>
      </c>
      <c r="CM36" s="140">
        <v>0</v>
      </c>
      <c r="CN36" s="140">
        <v>9002</v>
      </c>
      <c r="CO36" s="140">
        <v>4822</v>
      </c>
      <c r="CP36" s="141" t="s">
        <v>390</v>
      </c>
      <c r="CQ36" s="140">
        <v>5285372</v>
      </c>
      <c r="CR36" s="140">
        <v>886623</v>
      </c>
      <c r="CS36" s="140">
        <v>766000</v>
      </c>
      <c r="CT36" s="140">
        <v>23461</v>
      </c>
      <c r="CU36" s="140">
        <v>90833</v>
      </c>
      <c r="CV36" s="140">
        <v>6329</v>
      </c>
      <c r="CW36" s="140">
        <v>1183573</v>
      </c>
      <c r="CX36" s="140">
        <v>1507</v>
      </c>
      <c r="CY36" s="140">
        <v>1085447</v>
      </c>
      <c r="CZ36" s="140">
        <v>96619</v>
      </c>
      <c r="DA36" s="140">
        <v>8896</v>
      </c>
      <c r="DB36" s="140">
        <v>3204290</v>
      </c>
      <c r="DC36" s="140">
        <v>60353</v>
      </c>
      <c r="DD36" s="140">
        <v>2514843</v>
      </c>
      <c r="DE36" s="140">
        <v>205004</v>
      </c>
      <c r="DF36" s="140">
        <v>424090</v>
      </c>
      <c r="DG36" s="141" t="s">
        <v>390</v>
      </c>
      <c r="DH36" s="140">
        <v>1990</v>
      </c>
      <c r="DI36" s="140">
        <v>766709</v>
      </c>
      <c r="DJ36" s="140">
        <v>10127482</v>
      </c>
    </row>
    <row r="37" spans="1:114" ht="13.5" customHeight="1" x14ac:dyDescent="0.15">
      <c r="A37" s="138" t="s">
        <v>34</v>
      </c>
      <c r="B37" s="139" t="s">
        <v>420</v>
      </c>
      <c r="C37" s="138" t="s">
        <v>1</v>
      </c>
      <c r="D37" s="140">
        <v>4884988</v>
      </c>
      <c r="E37" s="140">
        <v>4857363</v>
      </c>
      <c r="F37" s="140">
        <v>4474730</v>
      </c>
      <c r="G37" s="140">
        <v>0</v>
      </c>
      <c r="H37" s="140">
        <v>32900</v>
      </c>
      <c r="I37" s="140">
        <v>174312</v>
      </c>
      <c r="J37" s="140">
        <v>9479902</v>
      </c>
      <c r="K37" s="140">
        <v>175421</v>
      </c>
      <c r="L37" s="140">
        <v>27625</v>
      </c>
      <c r="M37" s="140">
        <v>47600</v>
      </c>
      <c r="N37" s="140">
        <v>29978</v>
      </c>
      <c r="O37" s="140">
        <v>0</v>
      </c>
      <c r="P37" s="140">
        <v>0</v>
      </c>
      <c r="Q37" s="140">
        <v>26400</v>
      </c>
      <c r="R37" s="140">
        <v>133</v>
      </c>
      <c r="S37" s="140">
        <v>673371</v>
      </c>
      <c r="T37" s="140">
        <v>3445</v>
      </c>
      <c r="U37" s="140">
        <v>17622</v>
      </c>
      <c r="V37" s="140">
        <v>4932588</v>
      </c>
      <c r="W37" s="140">
        <v>4887341</v>
      </c>
      <c r="X37" s="140">
        <v>4474730</v>
      </c>
      <c r="Y37" s="140">
        <v>0</v>
      </c>
      <c r="Z37" s="140">
        <v>59300</v>
      </c>
      <c r="AA37" s="140">
        <v>174445</v>
      </c>
      <c r="AB37" s="140">
        <v>10153273</v>
      </c>
      <c r="AC37" s="140">
        <v>178866</v>
      </c>
      <c r="AD37" s="140">
        <v>45247</v>
      </c>
      <c r="AE37" s="140">
        <v>11942453</v>
      </c>
      <c r="AF37" s="140">
        <v>11924988</v>
      </c>
      <c r="AG37" s="140">
        <v>0</v>
      </c>
      <c r="AH37" s="140">
        <v>11872993</v>
      </c>
      <c r="AI37" s="140">
        <v>51995</v>
      </c>
      <c r="AJ37" s="140">
        <v>0</v>
      </c>
      <c r="AK37" s="140">
        <v>17465</v>
      </c>
      <c r="AL37" s="141" t="s">
        <v>390</v>
      </c>
      <c r="AM37" s="140">
        <v>2303080</v>
      </c>
      <c r="AN37" s="140">
        <v>250118</v>
      </c>
      <c r="AO37" s="140">
        <v>196718</v>
      </c>
      <c r="AP37" s="140">
        <v>0</v>
      </c>
      <c r="AQ37" s="140">
        <v>53400</v>
      </c>
      <c r="AR37" s="140">
        <v>0</v>
      </c>
      <c r="AS37" s="140">
        <v>464874</v>
      </c>
      <c r="AT37" s="140">
        <v>0</v>
      </c>
      <c r="AU37" s="140">
        <v>422565</v>
      </c>
      <c r="AV37" s="140">
        <v>42309</v>
      </c>
      <c r="AW37" s="140">
        <v>0</v>
      </c>
      <c r="AX37" s="140">
        <v>1586933</v>
      </c>
      <c r="AY37" s="140">
        <v>38667</v>
      </c>
      <c r="AZ37" s="140">
        <v>1042536</v>
      </c>
      <c r="BA37" s="140">
        <v>469957</v>
      </c>
      <c r="BB37" s="140">
        <v>35773</v>
      </c>
      <c r="BC37" s="141" t="s">
        <v>390</v>
      </c>
      <c r="BD37" s="140">
        <v>1155</v>
      </c>
      <c r="BE37" s="140">
        <v>119357</v>
      </c>
      <c r="BF37" s="140">
        <v>14364890</v>
      </c>
      <c r="BG37" s="140">
        <v>0</v>
      </c>
      <c r="BH37" s="140"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1" t="s">
        <v>390</v>
      </c>
      <c r="BO37" s="140">
        <v>668265</v>
      </c>
      <c r="BP37" s="140">
        <v>69742</v>
      </c>
      <c r="BQ37" s="140">
        <v>39306</v>
      </c>
      <c r="BR37" s="140">
        <v>0</v>
      </c>
      <c r="BS37" s="140">
        <v>30436</v>
      </c>
      <c r="BT37" s="140">
        <v>0</v>
      </c>
      <c r="BU37" s="140">
        <v>164272</v>
      </c>
      <c r="BV37" s="140">
        <v>0</v>
      </c>
      <c r="BW37" s="140">
        <v>164272</v>
      </c>
      <c r="BX37" s="140">
        <v>0</v>
      </c>
      <c r="BY37" s="140">
        <v>0</v>
      </c>
      <c r="BZ37" s="140">
        <v>434251</v>
      </c>
      <c r="CA37" s="140">
        <v>35273</v>
      </c>
      <c r="CB37" s="140">
        <v>394679</v>
      </c>
      <c r="CC37" s="140">
        <v>0</v>
      </c>
      <c r="CD37" s="140">
        <v>4299</v>
      </c>
      <c r="CE37" s="141" t="s">
        <v>390</v>
      </c>
      <c r="CF37" s="140">
        <v>0</v>
      </c>
      <c r="CG37" s="140">
        <v>52706</v>
      </c>
      <c r="CH37" s="140">
        <v>720971</v>
      </c>
      <c r="CI37" s="140">
        <v>11942453</v>
      </c>
      <c r="CJ37" s="140">
        <v>11924988</v>
      </c>
      <c r="CK37" s="140">
        <v>0</v>
      </c>
      <c r="CL37" s="140">
        <v>11872993</v>
      </c>
      <c r="CM37" s="140">
        <v>51995</v>
      </c>
      <c r="CN37" s="140">
        <v>0</v>
      </c>
      <c r="CO37" s="140">
        <v>17465</v>
      </c>
      <c r="CP37" s="141" t="s">
        <v>390</v>
      </c>
      <c r="CQ37" s="140">
        <v>2971345</v>
      </c>
      <c r="CR37" s="140">
        <v>319860</v>
      </c>
      <c r="CS37" s="140">
        <v>236024</v>
      </c>
      <c r="CT37" s="140">
        <v>0</v>
      </c>
      <c r="CU37" s="140">
        <v>83836</v>
      </c>
      <c r="CV37" s="140">
        <v>0</v>
      </c>
      <c r="CW37" s="140">
        <v>629146</v>
      </c>
      <c r="CX37" s="140">
        <v>0</v>
      </c>
      <c r="CY37" s="140">
        <v>586837</v>
      </c>
      <c r="CZ37" s="140">
        <v>42309</v>
      </c>
      <c r="DA37" s="140">
        <v>0</v>
      </c>
      <c r="DB37" s="140">
        <v>2021184</v>
      </c>
      <c r="DC37" s="140">
        <v>73940</v>
      </c>
      <c r="DD37" s="140">
        <v>1437215</v>
      </c>
      <c r="DE37" s="140">
        <v>469957</v>
      </c>
      <c r="DF37" s="140">
        <v>40072</v>
      </c>
      <c r="DG37" s="141" t="s">
        <v>390</v>
      </c>
      <c r="DH37" s="140">
        <v>1155</v>
      </c>
      <c r="DI37" s="140">
        <v>172063</v>
      </c>
      <c r="DJ37" s="140">
        <v>15085861</v>
      </c>
    </row>
    <row r="38" spans="1:114" ht="13.5" customHeight="1" x14ac:dyDescent="0.15">
      <c r="A38" s="138" t="s">
        <v>35</v>
      </c>
      <c r="B38" s="139" t="s">
        <v>421</v>
      </c>
      <c r="C38" s="138" t="s">
        <v>1</v>
      </c>
      <c r="D38" s="140">
        <v>4721328</v>
      </c>
      <c r="E38" s="140">
        <v>1259654</v>
      </c>
      <c r="F38" s="140">
        <v>904766</v>
      </c>
      <c r="G38" s="140">
        <v>0</v>
      </c>
      <c r="H38" s="140">
        <v>0</v>
      </c>
      <c r="I38" s="140">
        <v>248489</v>
      </c>
      <c r="J38" s="140">
        <v>2479412</v>
      </c>
      <c r="K38" s="140">
        <v>106399</v>
      </c>
      <c r="L38" s="140">
        <v>3461674</v>
      </c>
      <c r="M38" s="140">
        <v>25400</v>
      </c>
      <c r="N38" s="140">
        <v>19209</v>
      </c>
      <c r="O38" s="140">
        <v>0</v>
      </c>
      <c r="P38" s="140">
        <v>0</v>
      </c>
      <c r="Q38" s="140">
        <v>0</v>
      </c>
      <c r="R38" s="140">
        <v>19181</v>
      </c>
      <c r="S38" s="140">
        <v>346087</v>
      </c>
      <c r="T38" s="140">
        <v>28</v>
      </c>
      <c r="U38" s="140">
        <v>6191</v>
      </c>
      <c r="V38" s="140">
        <v>4746728</v>
      </c>
      <c r="W38" s="140">
        <v>1278863</v>
      </c>
      <c r="X38" s="140">
        <v>904766</v>
      </c>
      <c r="Y38" s="140">
        <v>0</v>
      </c>
      <c r="Z38" s="140">
        <v>0</v>
      </c>
      <c r="AA38" s="140">
        <v>267670</v>
      </c>
      <c r="AB38" s="140">
        <v>2825499</v>
      </c>
      <c r="AC38" s="140">
        <v>106427</v>
      </c>
      <c r="AD38" s="140">
        <v>3467865</v>
      </c>
      <c r="AE38" s="140">
        <v>2511134</v>
      </c>
      <c r="AF38" s="140">
        <v>2504886</v>
      </c>
      <c r="AG38" s="140">
        <v>0</v>
      </c>
      <c r="AH38" s="140">
        <v>1707195</v>
      </c>
      <c r="AI38" s="140">
        <v>737847</v>
      </c>
      <c r="AJ38" s="140">
        <v>59844</v>
      </c>
      <c r="AK38" s="140">
        <v>6248</v>
      </c>
      <c r="AL38" s="141" t="s">
        <v>390</v>
      </c>
      <c r="AM38" s="140">
        <v>2354129</v>
      </c>
      <c r="AN38" s="140">
        <v>229054</v>
      </c>
      <c r="AO38" s="140">
        <v>124954</v>
      </c>
      <c r="AP38" s="140">
        <v>0</v>
      </c>
      <c r="AQ38" s="140">
        <v>95905</v>
      </c>
      <c r="AR38" s="140">
        <v>8195</v>
      </c>
      <c r="AS38" s="140">
        <v>254903</v>
      </c>
      <c r="AT38" s="140">
        <v>559</v>
      </c>
      <c r="AU38" s="140">
        <v>243060</v>
      </c>
      <c r="AV38" s="140">
        <v>11284</v>
      </c>
      <c r="AW38" s="140">
        <v>37388</v>
      </c>
      <c r="AX38" s="140">
        <v>1816491</v>
      </c>
      <c r="AY38" s="140">
        <v>215646</v>
      </c>
      <c r="AZ38" s="140">
        <v>1254473</v>
      </c>
      <c r="BA38" s="140">
        <v>72286</v>
      </c>
      <c r="BB38" s="140">
        <v>274086</v>
      </c>
      <c r="BC38" s="141" t="s">
        <v>390</v>
      </c>
      <c r="BD38" s="140">
        <v>16293</v>
      </c>
      <c r="BE38" s="140">
        <v>2335477</v>
      </c>
      <c r="BF38" s="140">
        <v>7200740</v>
      </c>
      <c r="BG38" s="140">
        <v>0</v>
      </c>
      <c r="BH38" s="140"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1" t="s">
        <v>390</v>
      </c>
      <c r="BO38" s="140">
        <v>349814</v>
      </c>
      <c r="BP38" s="140">
        <v>41710</v>
      </c>
      <c r="BQ38" s="140">
        <v>41710</v>
      </c>
      <c r="BR38" s="140">
        <v>0</v>
      </c>
      <c r="BS38" s="140">
        <v>0</v>
      </c>
      <c r="BT38" s="140">
        <v>0</v>
      </c>
      <c r="BU38" s="140">
        <v>50102</v>
      </c>
      <c r="BV38" s="140">
        <v>0</v>
      </c>
      <c r="BW38" s="140">
        <v>50102</v>
      </c>
      <c r="BX38" s="140">
        <v>0</v>
      </c>
      <c r="BY38" s="140">
        <v>0</v>
      </c>
      <c r="BZ38" s="140">
        <v>255079</v>
      </c>
      <c r="CA38" s="140">
        <v>10071</v>
      </c>
      <c r="CB38" s="140">
        <v>238803</v>
      </c>
      <c r="CC38" s="140">
        <v>6205</v>
      </c>
      <c r="CD38" s="140">
        <v>0</v>
      </c>
      <c r="CE38" s="141" t="s">
        <v>390</v>
      </c>
      <c r="CF38" s="140">
        <v>2923</v>
      </c>
      <c r="CG38" s="140">
        <v>21673</v>
      </c>
      <c r="CH38" s="140">
        <v>371487</v>
      </c>
      <c r="CI38" s="140">
        <v>2511134</v>
      </c>
      <c r="CJ38" s="140">
        <v>2504886</v>
      </c>
      <c r="CK38" s="140">
        <v>0</v>
      </c>
      <c r="CL38" s="140">
        <v>1707195</v>
      </c>
      <c r="CM38" s="140">
        <v>737847</v>
      </c>
      <c r="CN38" s="140">
        <v>59844</v>
      </c>
      <c r="CO38" s="140">
        <v>6248</v>
      </c>
      <c r="CP38" s="141" t="s">
        <v>390</v>
      </c>
      <c r="CQ38" s="140">
        <v>2703943</v>
      </c>
      <c r="CR38" s="140">
        <v>270764</v>
      </c>
      <c r="CS38" s="140">
        <v>166664</v>
      </c>
      <c r="CT38" s="140">
        <v>0</v>
      </c>
      <c r="CU38" s="140">
        <v>95905</v>
      </c>
      <c r="CV38" s="140">
        <v>8195</v>
      </c>
      <c r="CW38" s="140">
        <v>305005</v>
      </c>
      <c r="CX38" s="140">
        <v>559</v>
      </c>
      <c r="CY38" s="140">
        <v>293162</v>
      </c>
      <c r="CZ38" s="140">
        <v>11284</v>
      </c>
      <c r="DA38" s="140">
        <v>37388</v>
      </c>
      <c r="DB38" s="140">
        <v>2071570</v>
      </c>
      <c r="DC38" s="140">
        <v>225717</v>
      </c>
      <c r="DD38" s="140">
        <v>1493276</v>
      </c>
      <c r="DE38" s="140">
        <v>78491</v>
      </c>
      <c r="DF38" s="140">
        <v>274086</v>
      </c>
      <c r="DG38" s="141" t="s">
        <v>390</v>
      </c>
      <c r="DH38" s="140">
        <v>19216</v>
      </c>
      <c r="DI38" s="140">
        <v>2357150</v>
      </c>
      <c r="DJ38" s="140">
        <v>7572227</v>
      </c>
    </row>
    <row r="39" spans="1:114" ht="13.5" customHeight="1" x14ac:dyDescent="0.15">
      <c r="A39" s="138" t="s">
        <v>36</v>
      </c>
      <c r="B39" s="139" t="s">
        <v>422</v>
      </c>
      <c r="C39" s="138" t="s">
        <v>1</v>
      </c>
      <c r="D39" s="140">
        <v>2257339</v>
      </c>
      <c r="E39" s="140">
        <v>1902597</v>
      </c>
      <c r="F39" s="140">
        <v>746960</v>
      </c>
      <c r="G39" s="140">
        <v>0</v>
      </c>
      <c r="H39" s="140">
        <v>159800</v>
      </c>
      <c r="I39" s="140">
        <v>493188</v>
      </c>
      <c r="J39" s="140">
        <v>5781910</v>
      </c>
      <c r="K39" s="140">
        <v>502649</v>
      </c>
      <c r="L39" s="140">
        <v>354742</v>
      </c>
      <c r="M39" s="140">
        <v>277150</v>
      </c>
      <c r="N39" s="140">
        <v>200629</v>
      </c>
      <c r="O39" s="140">
        <v>0</v>
      </c>
      <c r="P39" s="140">
        <v>0</v>
      </c>
      <c r="Q39" s="140">
        <v>0</v>
      </c>
      <c r="R39" s="140">
        <v>62736</v>
      </c>
      <c r="S39" s="140">
        <v>1508543</v>
      </c>
      <c r="T39" s="140">
        <v>137893</v>
      </c>
      <c r="U39" s="140">
        <v>76521</v>
      </c>
      <c r="V39" s="140">
        <v>2534489</v>
      </c>
      <c r="W39" s="140">
        <v>2103226</v>
      </c>
      <c r="X39" s="140">
        <v>746960</v>
      </c>
      <c r="Y39" s="140">
        <v>0</v>
      </c>
      <c r="Z39" s="140">
        <v>159800</v>
      </c>
      <c r="AA39" s="140">
        <v>555924</v>
      </c>
      <c r="AB39" s="140">
        <v>7290453</v>
      </c>
      <c r="AC39" s="140">
        <v>640542</v>
      </c>
      <c r="AD39" s="140">
        <v>431263</v>
      </c>
      <c r="AE39" s="140">
        <v>3318639</v>
      </c>
      <c r="AF39" s="140">
        <v>3318639</v>
      </c>
      <c r="AG39" s="140">
        <v>0</v>
      </c>
      <c r="AH39" s="140">
        <v>984716</v>
      </c>
      <c r="AI39" s="140">
        <v>2333923</v>
      </c>
      <c r="AJ39" s="140">
        <v>0</v>
      </c>
      <c r="AK39" s="140">
        <v>0</v>
      </c>
      <c r="AL39" s="141" t="s">
        <v>390</v>
      </c>
      <c r="AM39" s="140">
        <v>3721161</v>
      </c>
      <c r="AN39" s="140">
        <v>455334</v>
      </c>
      <c r="AO39" s="140">
        <v>222889</v>
      </c>
      <c r="AP39" s="140">
        <v>40952</v>
      </c>
      <c r="AQ39" s="140">
        <v>171341</v>
      </c>
      <c r="AR39" s="140">
        <v>20152</v>
      </c>
      <c r="AS39" s="140">
        <v>1476809</v>
      </c>
      <c r="AT39" s="140">
        <v>13531</v>
      </c>
      <c r="AU39" s="140">
        <v>1424680</v>
      </c>
      <c r="AV39" s="140">
        <v>38598</v>
      </c>
      <c r="AW39" s="140">
        <v>0</v>
      </c>
      <c r="AX39" s="140">
        <v>1785290</v>
      </c>
      <c r="AY39" s="140">
        <v>18783</v>
      </c>
      <c r="AZ39" s="140">
        <v>1615137</v>
      </c>
      <c r="BA39" s="140">
        <v>83334</v>
      </c>
      <c r="BB39" s="140">
        <v>68036</v>
      </c>
      <c r="BC39" s="141" t="s">
        <v>390</v>
      </c>
      <c r="BD39" s="140">
        <v>3728</v>
      </c>
      <c r="BE39" s="140">
        <v>999449</v>
      </c>
      <c r="BF39" s="140">
        <v>8039249</v>
      </c>
      <c r="BG39" s="140">
        <v>67556</v>
      </c>
      <c r="BH39" s="140">
        <v>67556</v>
      </c>
      <c r="BI39" s="140">
        <v>0</v>
      </c>
      <c r="BJ39" s="140">
        <v>67556</v>
      </c>
      <c r="BK39" s="140">
        <v>0</v>
      </c>
      <c r="BL39" s="140">
        <v>0</v>
      </c>
      <c r="BM39" s="140">
        <v>0</v>
      </c>
      <c r="BN39" s="141" t="s">
        <v>390</v>
      </c>
      <c r="BO39" s="140">
        <v>1605954</v>
      </c>
      <c r="BP39" s="140">
        <v>295209</v>
      </c>
      <c r="BQ39" s="140">
        <v>267145</v>
      </c>
      <c r="BR39" s="140">
        <v>0</v>
      </c>
      <c r="BS39" s="140">
        <v>28064</v>
      </c>
      <c r="BT39" s="140">
        <v>0</v>
      </c>
      <c r="BU39" s="140">
        <v>648104</v>
      </c>
      <c r="BV39" s="140">
        <v>0</v>
      </c>
      <c r="BW39" s="140">
        <v>648104</v>
      </c>
      <c r="BX39" s="140">
        <v>0</v>
      </c>
      <c r="BY39" s="140">
        <v>0</v>
      </c>
      <c r="BZ39" s="140">
        <v>662641</v>
      </c>
      <c r="CA39" s="140">
        <v>98148</v>
      </c>
      <c r="CB39" s="140">
        <v>532618</v>
      </c>
      <c r="CC39" s="140">
        <v>126</v>
      </c>
      <c r="CD39" s="140">
        <v>31749</v>
      </c>
      <c r="CE39" s="141" t="s">
        <v>390</v>
      </c>
      <c r="CF39" s="140">
        <v>0</v>
      </c>
      <c r="CG39" s="140">
        <v>112183</v>
      </c>
      <c r="CH39" s="140">
        <v>1785693</v>
      </c>
      <c r="CI39" s="140">
        <v>3386195</v>
      </c>
      <c r="CJ39" s="140">
        <v>3386195</v>
      </c>
      <c r="CK39" s="140">
        <v>0</v>
      </c>
      <c r="CL39" s="140">
        <v>1052272</v>
      </c>
      <c r="CM39" s="140">
        <v>2333923</v>
      </c>
      <c r="CN39" s="140">
        <v>0</v>
      </c>
      <c r="CO39" s="140">
        <v>0</v>
      </c>
      <c r="CP39" s="141" t="s">
        <v>390</v>
      </c>
      <c r="CQ39" s="140">
        <v>5327115</v>
      </c>
      <c r="CR39" s="140">
        <v>750543</v>
      </c>
      <c r="CS39" s="140">
        <v>490034</v>
      </c>
      <c r="CT39" s="140">
        <v>40952</v>
      </c>
      <c r="CU39" s="140">
        <v>199405</v>
      </c>
      <c r="CV39" s="140">
        <v>20152</v>
      </c>
      <c r="CW39" s="140">
        <v>2124913</v>
      </c>
      <c r="CX39" s="140">
        <v>13531</v>
      </c>
      <c r="CY39" s="140">
        <v>2072784</v>
      </c>
      <c r="CZ39" s="140">
        <v>38598</v>
      </c>
      <c r="DA39" s="140">
        <v>0</v>
      </c>
      <c r="DB39" s="140">
        <v>2447931</v>
      </c>
      <c r="DC39" s="140">
        <v>116931</v>
      </c>
      <c r="DD39" s="140">
        <v>2147755</v>
      </c>
      <c r="DE39" s="140">
        <v>83460</v>
      </c>
      <c r="DF39" s="140">
        <v>99785</v>
      </c>
      <c r="DG39" s="141" t="s">
        <v>390</v>
      </c>
      <c r="DH39" s="140">
        <v>3728</v>
      </c>
      <c r="DI39" s="140">
        <v>1111632</v>
      </c>
      <c r="DJ39" s="140">
        <v>9824942</v>
      </c>
    </row>
    <row r="40" spans="1:114" ht="13.5" customHeight="1" x14ac:dyDescent="0.15">
      <c r="A40" s="138" t="s">
        <v>37</v>
      </c>
      <c r="B40" s="139" t="s">
        <v>423</v>
      </c>
      <c r="C40" s="138" t="s">
        <v>1</v>
      </c>
      <c r="D40" s="140">
        <v>7038682</v>
      </c>
      <c r="E40" s="140">
        <v>6830472</v>
      </c>
      <c r="F40" s="140">
        <v>1856545</v>
      </c>
      <c r="G40" s="140">
        <v>330</v>
      </c>
      <c r="H40" s="140">
        <v>3805200</v>
      </c>
      <c r="I40" s="140">
        <v>255424</v>
      </c>
      <c r="J40" s="140">
        <v>3339594</v>
      </c>
      <c r="K40" s="140">
        <v>912973</v>
      </c>
      <c r="L40" s="140">
        <v>208210</v>
      </c>
      <c r="M40" s="140">
        <v>388197</v>
      </c>
      <c r="N40" s="140">
        <v>304142</v>
      </c>
      <c r="O40" s="140">
        <v>38987</v>
      </c>
      <c r="P40" s="140">
        <v>0</v>
      </c>
      <c r="Q40" s="140">
        <v>200400</v>
      </c>
      <c r="R40" s="140">
        <v>49935</v>
      </c>
      <c r="S40" s="140">
        <v>924034</v>
      </c>
      <c r="T40" s="140">
        <v>14820</v>
      </c>
      <c r="U40" s="140">
        <v>84055</v>
      </c>
      <c r="V40" s="140">
        <v>7426879</v>
      </c>
      <c r="W40" s="140">
        <v>7134614</v>
      </c>
      <c r="X40" s="140">
        <v>1895532</v>
      </c>
      <c r="Y40" s="140">
        <v>330</v>
      </c>
      <c r="Z40" s="140">
        <v>4005600</v>
      </c>
      <c r="AA40" s="140">
        <v>305359</v>
      </c>
      <c r="AB40" s="140">
        <v>4263628</v>
      </c>
      <c r="AC40" s="140">
        <v>927793</v>
      </c>
      <c r="AD40" s="140">
        <v>292265</v>
      </c>
      <c r="AE40" s="140">
        <v>6708677</v>
      </c>
      <c r="AF40" s="140">
        <v>6708677</v>
      </c>
      <c r="AG40" s="140">
        <v>0</v>
      </c>
      <c r="AH40" s="140">
        <v>6708677</v>
      </c>
      <c r="AI40" s="140">
        <v>0</v>
      </c>
      <c r="AJ40" s="140">
        <v>0</v>
      </c>
      <c r="AK40" s="140">
        <v>0</v>
      </c>
      <c r="AL40" s="141" t="s">
        <v>390</v>
      </c>
      <c r="AM40" s="140">
        <v>3454223</v>
      </c>
      <c r="AN40" s="140">
        <v>238706</v>
      </c>
      <c r="AO40" s="140">
        <v>238706</v>
      </c>
      <c r="AP40" s="140">
        <v>0</v>
      </c>
      <c r="AQ40" s="140">
        <v>0</v>
      </c>
      <c r="AR40" s="140">
        <v>0</v>
      </c>
      <c r="AS40" s="140">
        <v>967763</v>
      </c>
      <c r="AT40" s="140">
        <v>473</v>
      </c>
      <c r="AU40" s="140">
        <v>946714</v>
      </c>
      <c r="AV40" s="140">
        <v>20576</v>
      </c>
      <c r="AW40" s="140">
        <v>0</v>
      </c>
      <c r="AX40" s="140">
        <v>2232870</v>
      </c>
      <c r="AY40" s="140">
        <v>138822</v>
      </c>
      <c r="AZ40" s="140">
        <v>1793454</v>
      </c>
      <c r="BA40" s="140">
        <v>298997</v>
      </c>
      <c r="BB40" s="140">
        <v>1597</v>
      </c>
      <c r="BC40" s="141" t="s">
        <v>390</v>
      </c>
      <c r="BD40" s="140">
        <v>14884</v>
      </c>
      <c r="BE40" s="140">
        <v>215376</v>
      </c>
      <c r="BF40" s="140">
        <v>10378276</v>
      </c>
      <c r="BG40" s="140">
        <v>259514</v>
      </c>
      <c r="BH40" s="140">
        <v>258249</v>
      </c>
      <c r="BI40" s="140">
        <v>0</v>
      </c>
      <c r="BJ40" s="140">
        <v>258249</v>
      </c>
      <c r="BK40" s="140">
        <v>0</v>
      </c>
      <c r="BL40" s="140">
        <v>0</v>
      </c>
      <c r="BM40" s="140">
        <v>1265</v>
      </c>
      <c r="BN40" s="141" t="s">
        <v>390</v>
      </c>
      <c r="BO40" s="140">
        <v>954125</v>
      </c>
      <c r="BP40" s="140">
        <v>165742</v>
      </c>
      <c r="BQ40" s="140">
        <v>165742</v>
      </c>
      <c r="BR40" s="140">
        <v>0</v>
      </c>
      <c r="BS40" s="140">
        <v>0</v>
      </c>
      <c r="BT40" s="140">
        <v>0</v>
      </c>
      <c r="BU40" s="140">
        <v>213778</v>
      </c>
      <c r="BV40" s="140">
        <v>0</v>
      </c>
      <c r="BW40" s="140">
        <v>213778</v>
      </c>
      <c r="BX40" s="140">
        <v>0</v>
      </c>
      <c r="BY40" s="140">
        <v>0</v>
      </c>
      <c r="BZ40" s="140">
        <v>569598</v>
      </c>
      <c r="CA40" s="140">
        <v>165440</v>
      </c>
      <c r="CB40" s="140">
        <v>399777</v>
      </c>
      <c r="CC40" s="140">
        <v>0</v>
      </c>
      <c r="CD40" s="140">
        <v>4381</v>
      </c>
      <c r="CE40" s="141" t="s">
        <v>390</v>
      </c>
      <c r="CF40" s="140">
        <v>5007</v>
      </c>
      <c r="CG40" s="140">
        <v>98592</v>
      </c>
      <c r="CH40" s="140">
        <v>1312231</v>
      </c>
      <c r="CI40" s="140">
        <v>6968191</v>
      </c>
      <c r="CJ40" s="140">
        <v>6966926</v>
      </c>
      <c r="CK40" s="140">
        <v>0</v>
      </c>
      <c r="CL40" s="140">
        <v>6966926</v>
      </c>
      <c r="CM40" s="140">
        <v>0</v>
      </c>
      <c r="CN40" s="140">
        <v>0</v>
      </c>
      <c r="CO40" s="140">
        <v>1265</v>
      </c>
      <c r="CP40" s="141" t="s">
        <v>390</v>
      </c>
      <c r="CQ40" s="140">
        <v>4408348</v>
      </c>
      <c r="CR40" s="140">
        <v>404448</v>
      </c>
      <c r="CS40" s="140">
        <v>404448</v>
      </c>
      <c r="CT40" s="140">
        <v>0</v>
      </c>
      <c r="CU40" s="140">
        <v>0</v>
      </c>
      <c r="CV40" s="140">
        <v>0</v>
      </c>
      <c r="CW40" s="140">
        <v>1181541</v>
      </c>
      <c r="CX40" s="140">
        <v>473</v>
      </c>
      <c r="CY40" s="140">
        <v>1160492</v>
      </c>
      <c r="CZ40" s="140">
        <v>20576</v>
      </c>
      <c r="DA40" s="140">
        <v>0</v>
      </c>
      <c r="DB40" s="140">
        <v>2802468</v>
      </c>
      <c r="DC40" s="140">
        <v>304262</v>
      </c>
      <c r="DD40" s="140">
        <v>2193231</v>
      </c>
      <c r="DE40" s="140">
        <v>298997</v>
      </c>
      <c r="DF40" s="140">
        <v>5978</v>
      </c>
      <c r="DG40" s="141" t="s">
        <v>390</v>
      </c>
      <c r="DH40" s="140">
        <v>19891</v>
      </c>
      <c r="DI40" s="140">
        <v>313968</v>
      </c>
      <c r="DJ40" s="140">
        <v>11690507</v>
      </c>
    </row>
    <row r="41" spans="1:114" ht="13.5" customHeight="1" x14ac:dyDescent="0.15">
      <c r="A41" s="138" t="s">
        <v>38</v>
      </c>
      <c r="B41" s="139" t="s">
        <v>424</v>
      </c>
      <c r="C41" s="138" t="s">
        <v>1</v>
      </c>
      <c r="D41" s="140">
        <v>1044010</v>
      </c>
      <c r="E41" s="140">
        <v>789566</v>
      </c>
      <c r="F41" s="140">
        <v>0</v>
      </c>
      <c r="G41" s="140">
        <v>0</v>
      </c>
      <c r="H41" s="140">
        <v>49000</v>
      </c>
      <c r="I41" s="140">
        <v>720469</v>
      </c>
      <c r="J41" s="140">
        <v>2199514</v>
      </c>
      <c r="K41" s="140">
        <v>20097</v>
      </c>
      <c r="L41" s="140">
        <v>254444</v>
      </c>
      <c r="M41" s="140">
        <v>27191</v>
      </c>
      <c r="N41" s="140">
        <v>22610</v>
      </c>
      <c r="O41" s="140">
        <v>0</v>
      </c>
      <c r="P41" s="140">
        <v>0</v>
      </c>
      <c r="Q41" s="140">
        <v>0</v>
      </c>
      <c r="R41" s="140">
        <v>22610</v>
      </c>
      <c r="S41" s="140">
        <v>286709</v>
      </c>
      <c r="T41" s="140">
        <v>0</v>
      </c>
      <c r="U41" s="140">
        <v>4581</v>
      </c>
      <c r="V41" s="140">
        <v>1071201</v>
      </c>
      <c r="W41" s="140">
        <v>812176</v>
      </c>
      <c r="X41" s="140">
        <v>0</v>
      </c>
      <c r="Y41" s="140">
        <v>0</v>
      </c>
      <c r="Z41" s="140">
        <v>49000</v>
      </c>
      <c r="AA41" s="140">
        <v>743079</v>
      </c>
      <c r="AB41" s="140">
        <v>2486223</v>
      </c>
      <c r="AC41" s="140">
        <v>20097</v>
      </c>
      <c r="AD41" s="140">
        <v>259025</v>
      </c>
      <c r="AE41" s="140">
        <v>67573</v>
      </c>
      <c r="AF41" s="140">
        <v>67573</v>
      </c>
      <c r="AG41" s="140">
        <v>0</v>
      </c>
      <c r="AH41" s="140">
        <v>66319</v>
      </c>
      <c r="AI41" s="140">
        <v>1254</v>
      </c>
      <c r="AJ41" s="140">
        <v>0</v>
      </c>
      <c r="AK41" s="140">
        <v>0</v>
      </c>
      <c r="AL41" s="141" t="s">
        <v>390</v>
      </c>
      <c r="AM41" s="140">
        <v>2912599</v>
      </c>
      <c r="AN41" s="140">
        <v>366300</v>
      </c>
      <c r="AO41" s="140">
        <v>291587</v>
      </c>
      <c r="AP41" s="140">
        <v>0</v>
      </c>
      <c r="AQ41" s="140">
        <v>68756</v>
      </c>
      <c r="AR41" s="140">
        <v>5957</v>
      </c>
      <c r="AS41" s="140">
        <v>1342723</v>
      </c>
      <c r="AT41" s="140">
        <v>14281</v>
      </c>
      <c r="AU41" s="140">
        <v>1205197</v>
      </c>
      <c r="AV41" s="140">
        <v>123245</v>
      </c>
      <c r="AW41" s="140">
        <v>0</v>
      </c>
      <c r="AX41" s="140">
        <v>1202335</v>
      </c>
      <c r="AY41" s="140">
        <v>82301</v>
      </c>
      <c r="AZ41" s="140">
        <v>1046810</v>
      </c>
      <c r="BA41" s="140">
        <v>67889</v>
      </c>
      <c r="BB41" s="140">
        <v>5335</v>
      </c>
      <c r="BC41" s="141" t="s">
        <v>390</v>
      </c>
      <c r="BD41" s="140">
        <v>1241</v>
      </c>
      <c r="BE41" s="140">
        <v>263352</v>
      </c>
      <c r="BF41" s="140">
        <v>3243524</v>
      </c>
      <c r="BG41" s="140">
        <v>0</v>
      </c>
      <c r="BH41" s="140">
        <v>0</v>
      </c>
      <c r="BI41" s="140">
        <v>0</v>
      </c>
      <c r="BJ41" s="140">
        <v>0</v>
      </c>
      <c r="BK41" s="140">
        <v>0</v>
      </c>
      <c r="BL41" s="140">
        <v>0</v>
      </c>
      <c r="BM41" s="140">
        <v>0</v>
      </c>
      <c r="BN41" s="141" t="s">
        <v>390</v>
      </c>
      <c r="BO41" s="140">
        <v>281403</v>
      </c>
      <c r="BP41" s="140">
        <v>32752</v>
      </c>
      <c r="BQ41" s="140">
        <v>27039</v>
      </c>
      <c r="BR41" s="140">
        <v>0</v>
      </c>
      <c r="BS41" s="140">
        <v>5713</v>
      </c>
      <c r="BT41" s="140">
        <v>0</v>
      </c>
      <c r="BU41" s="140">
        <v>151029</v>
      </c>
      <c r="BV41" s="140">
        <v>20579</v>
      </c>
      <c r="BW41" s="140">
        <v>130450</v>
      </c>
      <c r="BX41" s="140">
        <v>0</v>
      </c>
      <c r="BY41" s="140">
        <v>0</v>
      </c>
      <c r="BZ41" s="140">
        <v>97622</v>
      </c>
      <c r="CA41" s="140">
        <v>0</v>
      </c>
      <c r="CB41" s="140">
        <v>65608</v>
      </c>
      <c r="CC41" s="140">
        <v>691</v>
      </c>
      <c r="CD41" s="140">
        <v>31323</v>
      </c>
      <c r="CE41" s="141" t="s">
        <v>390</v>
      </c>
      <c r="CF41" s="140">
        <v>0</v>
      </c>
      <c r="CG41" s="140">
        <v>32497</v>
      </c>
      <c r="CH41" s="140">
        <v>313900</v>
      </c>
      <c r="CI41" s="140">
        <v>67573</v>
      </c>
      <c r="CJ41" s="140">
        <v>67573</v>
      </c>
      <c r="CK41" s="140">
        <v>0</v>
      </c>
      <c r="CL41" s="140">
        <v>66319</v>
      </c>
      <c r="CM41" s="140">
        <v>1254</v>
      </c>
      <c r="CN41" s="140">
        <v>0</v>
      </c>
      <c r="CO41" s="140">
        <v>0</v>
      </c>
      <c r="CP41" s="141" t="s">
        <v>390</v>
      </c>
      <c r="CQ41" s="140">
        <v>3194002</v>
      </c>
      <c r="CR41" s="140">
        <v>399052</v>
      </c>
      <c r="CS41" s="140">
        <v>318626</v>
      </c>
      <c r="CT41" s="140">
        <v>0</v>
      </c>
      <c r="CU41" s="140">
        <v>74469</v>
      </c>
      <c r="CV41" s="140">
        <v>5957</v>
      </c>
      <c r="CW41" s="140">
        <v>1493752</v>
      </c>
      <c r="CX41" s="140">
        <v>34860</v>
      </c>
      <c r="CY41" s="140">
        <v>1335647</v>
      </c>
      <c r="CZ41" s="140">
        <v>123245</v>
      </c>
      <c r="DA41" s="140">
        <v>0</v>
      </c>
      <c r="DB41" s="140">
        <v>1299957</v>
      </c>
      <c r="DC41" s="140">
        <v>82301</v>
      </c>
      <c r="DD41" s="140">
        <v>1112418</v>
      </c>
      <c r="DE41" s="140">
        <v>68580</v>
      </c>
      <c r="DF41" s="140">
        <v>36658</v>
      </c>
      <c r="DG41" s="141" t="s">
        <v>390</v>
      </c>
      <c r="DH41" s="140">
        <v>1241</v>
      </c>
      <c r="DI41" s="140">
        <v>295849</v>
      </c>
      <c r="DJ41" s="140">
        <v>3557424</v>
      </c>
    </row>
    <row r="42" spans="1:114" ht="13.5" customHeight="1" x14ac:dyDescent="0.15">
      <c r="A42" s="138" t="s">
        <v>39</v>
      </c>
      <c r="B42" s="139" t="s">
        <v>425</v>
      </c>
      <c r="C42" s="138" t="s">
        <v>1</v>
      </c>
      <c r="D42" s="140">
        <v>310753</v>
      </c>
      <c r="E42" s="140">
        <v>170295</v>
      </c>
      <c r="F42" s="140">
        <v>0</v>
      </c>
      <c r="G42" s="140">
        <v>0</v>
      </c>
      <c r="H42" s="140">
        <v>0</v>
      </c>
      <c r="I42" s="140">
        <v>153294</v>
      </c>
      <c r="J42" s="140">
        <v>3398279</v>
      </c>
      <c r="K42" s="140">
        <v>17001</v>
      </c>
      <c r="L42" s="140">
        <v>140458</v>
      </c>
      <c r="M42" s="140">
        <v>290035</v>
      </c>
      <c r="N42" s="140">
        <v>213374</v>
      </c>
      <c r="O42" s="140">
        <v>12997</v>
      </c>
      <c r="P42" s="140">
        <v>0</v>
      </c>
      <c r="Q42" s="140">
        <v>30400</v>
      </c>
      <c r="R42" s="140">
        <v>169941</v>
      </c>
      <c r="S42" s="140">
        <v>1040843</v>
      </c>
      <c r="T42" s="140">
        <v>36</v>
      </c>
      <c r="U42" s="140">
        <v>76661</v>
      </c>
      <c r="V42" s="140">
        <v>600788</v>
      </c>
      <c r="W42" s="140">
        <v>383669</v>
      </c>
      <c r="X42" s="140">
        <v>12997</v>
      </c>
      <c r="Y42" s="140">
        <v>0</v>
      </c>
      <c r="Z42" s="140">
        <v>30400</v>
      </c>
      <c r="AA42" s="140">
        <v>323235</v>
      </c>
      <c r="AB42" s="140">
        <v>4439122</v>
      </c>
      <c r="AC42" s="140">
        <v>17037</v>
      </c>
      <c r="AD42" s="140">
        <v>217119</v>
      </c>
      <c r="AE42" s="140">
        <v>139745</v>
      </c>
      <c r="AF42" s="140">
        <v>118368</v>
      </c>
      <c r="AG42" s="140">
        <v>0</v>
      </c>
      <c r="AH42" s="140">
        <v>118368</v>
      </c>
      <c r="AI42" s="140">
        <v>0</v>
      </c>
      <c r="AJ42" s="140">
        <v>0</v>
      </c>
      <c r="AK42" s="140">
        <v>21377</v>
      </c>
      <c r="AL42" s="141" t="s">
        <v>390</v>
      </c>
      <c r="AM42" s="140">
        <v>3441170</v>
      </c>
      <c r="AN42" s="140">
        <v>673759</v>
      </c>
      <c r="AO42" s="140">
        <v>158337</v>
      </c>
      <c r="AP42" s="140">
        <v>171359</v>
      </c>
      <c r="AQ42" s="140">
        <v>302106</v>
      </c>
      <c r="AR42" s="140">
        <v>41957</v>
      </c>
      <c r="AS42" s="140">
        <v>1677858</v>
      </c>
      <c r="AT42" s="140">
        <v>23881</v>
      </c>
      <c r="AU42" s="140">
        <v>1593830</v>
      </c>
      <c r="AV42" s="140">
        <v>60147</v>
      </c>
      <c r="AW42" s="140">
        <v>0</v>
      </c>
      <c r="AX42" s="140">
        <v>1089553</v>
      </c>
      <c r="AY42" s="140">
        <v>87534</v>
      </c>
      <c r="AZ42" s="140">
        <v>816227</v>
      </c>
      <c r="BA42" s="140">
        <v>67150</v>
      </c>
      <c r="BB42" s="140">
        <v>118642</v>
      </c>
      <c r="BC42" s="141" t="s">
        <v>390</v>
      </c>
      <c r="BD42" s="140">
        <v>0</v>
      </c>
      <c r="BE42" s="140">
        <v>128117</v>
      </c>
      <c r="BF42" s="140">
        <v>3709032</v>
      </c>
      <c r="BG42" s="140">
        <v>127962</v>
      </c>
      <c r="BH42" s="140">
        <v>90856</v>
      </c>
      <c r="BI42" s="140">
        <v>0</v>
      </c>
      <c r="BJ42" s="140">
        <v>56761</v>
      </c>
      <c r="BK42" s="140">
        <v>0</v>
      </c>
      <c r="BL42" s="140">
        <v>34095</v>
      </c>
      <c r="BM42" s="140">
        <v>37106</v>
      </c>
      <c r="BN42" s="141" t="s">
        <v>390</v>
      </c>
      <c r="BO42" s="140">
        <v>1085454</v>
      </c>
      <c r="BP42" s="140">
        <v>513119</v>
      </c>
      <c r="BQ42" s="140">
        <v>143759</v>
      </c>
      <c r="BR42" s="140">
        <v>73850</v>
      </c>
      <c r="BS42" s="140">
        <v>295510</v>
      </c>
      <c r="BT42" s="140">
        <v>0</v>
      </c>
      <c r="BU42" s="140">
        <v>451056</v>
      </c>
      <c r="BV42" s="140">
        <v>5504</v>
      </c>
      <c r="BW42" s="140">
        <v>445552</v>
      </c>
      <c r="BX42" s="140">
        <v>0</v>
      </c>
      <c r="BY42" s="140">
        <v>8243</v>
      </c>
      <c r="BZ42" s="140">
        <v>113036</v>
      </c>
      <c r="CA42" s="140">
        <v>0</v>
      </c>
      <c r="CB42" s="140">
        <v>98411</v>
      </c>
      <c r="CC42" s="140">
        <v>6747</v>
      </c>
      <c r="CD42" s="140">
        <v>7878</v>
      </c>
      <c r="CE42" s="141" t="s">
        <v>390</v>
      </c>
      <c r="CF42" s="140">
        <v>0</v>
      </c>
      <c r="CG42" s="140">
        <v>117462</v>
      </c>
      <c r="CH42" s="140">
        <v>1330878</v>
      </c>
      <c r="CI42" s="140">
        <v>267707</v>
      </c>
      <c r="CJ42" s="140">
        <v>209224</v>
      </c>
      <c r="CK42" s="140">
        <v>0</v>
      </c>
      <c r="CL42" s="140">
        <v>175129</v>
      </c>
      <c r="CM42" s="140">
        <v>0</v>
      </c>
      <c r="CN42" s="140">
        <v>34095</v>
      </c>
      <c r="CO42" s="140">
        <v>58483</v>
      </c>
      <c r="CP42" s="141" t="s">
        <v>390</v>
      </c>
      <c r="CQ42" s="140">
        <v>4526624</v>
      </c>
      <c r="CR42" s="140">
        <v>1186878</v>
      </c>
      <c r="CS42" s="140">
        <v>302096</v>
      </c>
      <c r="CT42" s="140">
        <v>245209</v>
      </c>
      <c r="CU42" s="140">
        <v>597616</v>
      </c>
      <c r="CV42" s="140">
        <v>41957</v>
      </c>
      <c r="CW42" s="140">
        <v>2128914</v>
      </c>
      <c r="CX42" s="140">
        <v>29385</v>
      </c>
      <c r="CY42" s="140">
        <v>2039382</v>
      </c>
      <c r="CZ42" s="140">
        <v>60147</v>
      </c>
      <c r="DA42" s="140">
        <v>8243</v>
      </c>
      <c r="DB42" s="140">
        <v>1202589</v>
      </c>
      <c r="DC42" s="140">
        <v>87534</v>
      </c>
      <c r="DD42" s="140">
        <v>914638</v>
      </c>
      <c r="DE42" s="140">
        <v>73897</v>
      </c>
      <c r="DF42" s="140">
        <v>126520</v>
      </c>
      <c r="DG42" s="141" t="s">
        <v>390</v>
      </c>
      <c r="DH42" s="140">
        <v>0</v>
      </c>
      <c r="DI42" s="140">
        <v>245579</v>
      </c>
      <c r="DJ42" s="140">
        <v>5039910</v>
      </c>
    </row>
    <row r="43" spans="1:114" ht="13.5" customHeight="1" x14ac:dyDescent="0.15">
      <c r="A43" s="138" t="s">
        <v>40</v>
      </c>
      <c r="B43" s="139" t="s">
        <v>426</v>
      </c>
      <c r="C43" s="138" t="s">
        <v>1</v>
      </c>
      <c r="D43" s="140">
        <v>756608</v>
      </c>
      <c r="E43" s="140">
        <v>706062</v>
      </c>
      <c r="F43" s="140">
        <v>17688</v>
      </c>
      <c r="G43" s="140">
        <v>0</v>
      </c>
      <c r="H43" s="140">
        <v>76500</v>
      </c>
      <c r="I43" s="140">
        <v>609022</v>
      </c>
      <c r="J43" s="140">
        <v>2226971</v>
      </c>
      <c r="K43" s="140">
        <v>2852</v>
      </c>
      <c r="L43" s="140">
        <v>50546</v>
      </c>
      <c r="M43" s="140">
        <v>472277</v>
      </c>
      <c r="N43" s="140">
        <v>294791</v>
      </c>
      <c r="O43" s="140">
        <v>3635</v>
      </c>
      <c r="P43" s="140">
        <v>0</v>
      </c>
      <c r="Q43" s="140">
        <v>30600</v>
      </c>
      <c r="R43" s="140">
        <v>260556</v>
      </c>
      <c r="S43" s="140">
        <v>540458</v>
      </c>
      <c r="T43" s="140">
        <v>0</v>
      </c>
      <c r="U43" s="140">
        <v>177486</v>
      </c>
      <c r="V43" s="140">
        <v>1228885</v>
      </c>
      <c r="W43" s="140">
        <v>1000853</v>
      </c>
      <c r="X43" s="140">
        <v>21323</v>
      </c>
      <c r="Y43" s="140">
        <v>0</v>
      </c>
      <c r="Z43" s="140">
        <v>107100</v>
      </c>
      <c r="AA43" s="140">
        <v>869578</v>
      </c>
      <c r="AB43" s="140">
        <v>2767429</v>
      </c>
      <c r="AC43" s="140">
        <v>2852</v>
      </c>
      <c r="AD43" s="140">
        <v>228032</v>
      </c>
      <c r="AE43" s="140">
        <v>36929</v>
      </c>
      <c r="AF43" s="140">
        <v>11761</v>
      </c>
      <c r="AG43" s="140">
        <v>0</v>
      </c>
      <c r="AH43" s="140">
        <v>0</v>
      </c>
      <c r="AI43" s="140">
        <v>11761</v>
      </c>
      <c r="AJ43" s="140">
        <v>0</v>
      </c>
      <c r="AK43" s="140">
        <v>25168</v>
      </c>
      <c r="AL43" s="141" t="s">
        <v>390</v>
      </c>
      <c r="AM43" s="140">
        <v>2864281</v>
      </c>
      <c r="AN43" s="140">
        <v>364557</v>
      </c>
      <c r="AO43" s="140">
        <v>208184</v>
      </c>
      <c r="AP43" s="140">
        <v>6176</v>
      </c>
      <c r="AQ43" s="140">
        <v>147257</v>
      </c>
      <c r="AR43" s="140">
        <v>2940</v>
      </c>
      <c r="AS43" s="140">
        <v>933875</v>
      </c>
      <c r="AT43" s="140">
        <v>1739</v>
      </c>
      <c r="AU43" s="140">
        <v>898770</v>
      </c>
      <c r="AV43" s="140">
        <v>33366</v>
      </c>
      <c r="AW43" s="140">
        <v>0</v>
      </c>
      <c r="AX43" s="140">
        <v>1565849</v>
      </c>
      <c r="AY43" s="140">
        <v>0</v>
      </c>
      <c r="AZ43" s="140">
        <v>1475525</v>
      </c>
      <c r="BA43" s="140">
        <v>56609</v>
      </c>
      <c r="BB43" s="140">
        <v>33715</v>
      </c>
      <c r="BC43" s="141" t="s">
        <v>390</v>
      </c>
      <c r="BD43" s="140">
        <v>0</v>
      </c>
      <c r="BE43" s="140">
        <v>82369</v>
      </c>
      <c r="BF43" s="140">
        <v>2983579</v>
      </c>
      <c r="BG43" s="140">
        <v>0</v>
      </c>
      <c r="BH43" s="140">
        <v>0</v>
      </c>
      <c r="BI43" s="140">
        <v>0</v>
      </c>
      <c r="BJ43" s="140">
        <v>0</v>
      </c>
      <c r="BK43" s="140">
        <v>0</v>
      </c>
      <c r="BL43" s="140">
        <v>0</v>
      </c>
      <c r="BM43" s="140">
        <v>0</v>
      </c>
      <c r="BN43" s="141" t="s">
        <v>390</v>
      </c>
      <c r="BO43" s="140">
        <v>823251</v>
      </c>
      <c r="BP43" s="140">
        <v>86397</v>
      </c>
      <c r="BQ43" s="140">
        <v>36293</v>
      </c>
      <c r="BR43" s="140">
        <v>0</v>
      </c>
      <c r="BS43" s="140">
        <v>50104</v>
      </c>
      <c r="BT43" s="140">
        <v>0</v>
      </c>
      <c r="BU43" s="140">
        <v>647302</v>
      </c>
      <c r="BV43" s="140">
        <v>0</v>
      </c>
      <c r="BW43" s="140">
        <v>647302</v>
      </c>
      <c r="BX43" s="140">
        <v>0</v>
      </c>
      <c r="BY43" s="140">
        <v>0</v>
      </c>
      <c r="BZ43" s="140">
        <v>89552</v>
      </c>
      <c r="CA43" s="140">
        <v>0</v>
      </c>
      <c r="CB43" s="140">
        <v>89552</v>
      </c>
      <c r="CC43" s="140">
        <v>0</v>
      </c>
      <c r="CD43" s="140">
        <v>0</v>
      </c>
      <c r="CE43" s="141" t="s">
        <v>390</v>
      </c>
      <c r="CF43" s="140">
        <v>0</v>
      </c>
      <c r="CG43" s="140">
        <v>189484</v>
      </c>
      <c r="CH43" s="140">
        <v>1012735</v>
      </c>
      <c r="CI43" s="140">
        <v>36929</v>
      </c>
      <c r="CJ43" s="140">
        <v>11761</v>
      </c>
      <c r="CK43" s="140">
        <v>0</v>
      </c>
      <c r="CL43" s="140">
        <v>0</v>
      </c>
      <c r="CM43" s="140">
        <v>11761</v>
      </c>
      <c r="CN43" s="140">
        <v>0</v>
      </c>
      <c r="CO43" s="140">
        <v>25168</v>
      </c>
      <c r="CP43" s="141" t="s">
        <v>390</v>
      </c>
      <c r="CQ43" s="140">
        <v>3687532</v>
      </c>
      <c r="CR43" s="140">
        <v>450954</v>
      </c>
      <c r="CS43" s="140">
        <v>244477</v>
      </c>
      <c r="CT43" s="140">
        <v>6176</v>
      </c>
      <c r="CU43" s="140">
        <v>197361</v>
      </c>
      <c r="CV43" s="140">
        <v>2940</v>
      </c>
      <c r="CW43" s="140">
        <v>1581177</v>
      </c>
      <c r="CX43" s="140">
        <v>1739</v>
      </c>
      <c r="CY43" s="140">
        <v>1546072</v>
      </c>
      <c r="CZ43" s="140">
        <v>33366</v>
      </c>
      <c r="DA43" s="140">
        <v>0</v>
      </c>
      <c r="DB43" s="140">
        <v>1655401</v>
      </c>
      <c r="DC43" s="140">
        <v>0</v>
      </c>
      <c r="DD43" s="140">
        <v>1565077</v>
      </c>
      <c r="DE43" s="140">
        <v>56609</v>
      </c>
      <c r="DF43" s="140">
        <v>33715</v>
      </c>
      <c r="DG43" s="141" t="s">
        <v>390</v>
      </c>
      <c r="DH43" s="140">
        <v>0</v>
      </c>
      <c r="DI43" s="140">
        <v>271853</v>
      </c>
      <c r="DJ43" s="140">
        <v>3996314</v>
      </c>
    </row>
    <row r="44" spans="1:114" ht="13.5" customHeight="1" x14ac:dyDescent="0.15">
      <c r="A44" s="138" t="s">
        <v>41</v>
      </c>
      <c r="B44" s="139" t="s">
        <v>427</v>
      </c>
      <c r="C44" s="138" t="s">
        <v>1</v>
      </c>
      <c r="D44" s="140">
        <v>386302</v>
      </c>
      <c r="E44" s="140">
        <v>386302</v>
      </c>
      <c r="F44" s="140">
        <v>0</v>
      </c>
      <c r="G44" s="140">
        <v>0</v>
      </c>
      <c r="H44" s="140">
        <v>0</v>
      </c>
      <c r="I44" s="140">
        <v>180018</v>
      </c>
      <c r="J44" s="140">
        <v>965574</v>
      </c>
      <c r="K44" s="140">
        <v>206284</v>
      </c>
      <c r="L44" s="140">
        <v>0</v>
      </c>
      <c r="M44" s="140">
        <v>203973</v>
      </c>
      <c r="N44" s="140">
        <v>73943</v>
      </c>
      <c r="O44" s="140">
        <v>1081</v>
      </c>
      <c r="P44" s="140">
        <v>0</v>
      </c>
      <c r="Q44" s="140">
        <v>0</v>
      </c>
      <c r="R44" s="140">
        <v>55337</v>
      </c>
      <c r="S44" s="140">
        <v>940908</v>
      </c>
      <c r="T44" s="140">
        <v>17525</v>
      </c>
      <c r="U44" s="140">
        <v>130030</v>
      </c>
      <c r="V44" s="140">
        <v>590275</v>
      </c>
      <c r="W44" s="140">
        <v>460245</v>
      </c>
      <c r="X44" s="140">
        <v>1081</v>
      </c>
      <c r="Y44" s="140">
        <v>0</v>
      </c>
      <c r="Z44" s="140">
        <v>0</v>
      </c>
      <c r="AA44" s="140">
        <v>235355</v>
      </c>
      <c r="AB44" s="140">
        <v>1906482</v>
      </c>
      <c r="AC44" s="140">
        <v>223809</v>
      </c>
      <c r="AD44" s="140">
        <v>130030</v>
      </c>
      <c r="AE44" s="140">
        <v>212929</v>
      </c>
      <c r="AF44" s="140">
        <v>212929</v>
      </c>
      <c r="AG44" s="140">
        <v>0</v>
      </c>
      <c r="AH44" s="140">
        <v>212929</v>
      </c>
      <c r="AI44" s="140">
        <v>0</v>
      </c>
      <c r="AJ44" s="140">
        <v>0</v>
      </c>
      <c r="AK44" s="140">
        <v>0</v>
      </c>
      <c r="AL44" s="141" t="s">
        <v>390</v>
      </c>
      <c r="AM44" s="140">
        <v>1125700</v>
      </c>
      <c r="AN44" s="140">
        <v>70141</v>
      </c>
      <c r="AO44" s="140">
        <v>31914</v>
      </c>
      <c r="AP44" s="140">
        <v>0</v>
      </c>
      <c r="AQ44" s="140">
        <v>38227</v>
      </c>
      <c r="AR44" s="140">
        <v>0</v>
      </c>
      <c r="AS44" s="140">
        <v>17436</v>
      </c>
      <c r="AT44" s="140">
        <v>0</v>
      </c>
      <c r="AU44" s="140">
        <v>17436</v>
      </c>
      <c r="AV44" s="140">
        <v>0</v>
      </c>
      <c r="AW44" s="140">
        <v>0</v>
      </c>
      <c r="AX44" s="140">
        <v>1038123</v>
      </c>
      <c r="AY44" s="140">
        <v>0</v>
      </c>
      <c r="AZ44" s="140">
        <v>999249</v>
      </c>
      <c r="BA44" s="140">
        <v>35584</v>
      </c>
      <c r="BB44" s="140">
        <v>3290</v>
      </c>
      <c r="BC44" s="141" t="s">
        <v>390</v>
      </c>
      <c r="BD44" s="140">
        <v>0</v>
      </c>
      <c r="BE44" s="140">
        <v>13247</v>
      </c>
      <c r="BF44" s="140">
        <v>1351876</v>
      </c>
      <c r="BG44" s="140">
        <v>0</v>
      </c>
      <c r="BH44" s="140">
        <v>0</v>
      </c>
      <c r="BI44" s="140">
        <v>0</v>
      </c>
      <c r="BJ44" s="140">
        <v>0</v>
      </c>
      <c r="BK44" s="140">
        <v>0</v>
      </c>
      <c r="BL44" s="140">
        <v>0</v>
      </c>
      <c r="BM44" s="140">
        <v>0</v>
      </c>
      <c r="BN44" s="141" t="s">
        <v>390</v>
      </c>
      <c r="BO44" s="140">
        <v>1095347</v>
      </c>
      <c r="BP44" s="140">
        <v>197465</v>
      </c>
      <c r="BQ44" s="140">
        <v>176420</v>
      </c>
      <c r="BR44" s="140">
        <v>0</v>
      </c>
      <c r="BS44" s="140">
        <v>21045</v>
      </c>
      <c r="BT44" s="140">
        <v>0</v>
      </c>
      <c r="BU44" s="140">
        <v>568892</v>
      </c>
      <c r="BV44" s="140">
        <v>0</v>
      </c>
      <c r="BW44" s="140">
        <v>568892</v>
      </c>
      <c r="BX44" s="140">
        <v>0</v>
      </c>
      <c r="BY44" s="140">
        <v>0</v>
      </c>
      <c r="BZ44" s="140">
        <v>327230</v>
      </c>
      <c r="CA44" s="140">
        <v>7675</v>
      </c>
      <c r="CB44" s="140">
        <v>276713</v>
      </c>
      <c r="CC44" s="140">
        <v>3984</v>
      </c>
      <c r="CD44" s="140">
        <v>38858</v>
      </c>
      <c r="CE44" s="141" t="s">
        <v>390</v>
      </c>
      <c r="CF44" s="140">
        <v>1760</v>
      </c>
      <c r="CG44" s="140">
        <v>49534</v>
      </c>
      <c r="CH44" s="140">
        <v>1144881</v>
      </c>
      <c r="CI44" s="140">
        <v>212929</v>
      </c>
      <c r="CJ44" s="140">
        <v>212929</v>
      </c>
      <c r="CK44" s="140">
        <v>0</v>
      </c>
      <c r="CL44" s="140">
        <v>212929</v>
      </c>
      <c r="CM44" s="140">
        <v>0</v>
      </c>
      <c r="CN44" s="140">
        <v>0</v>
      </c>
      <c r="CO44" s="140">
        <v>0</v>
      </c>
      <c r="CP44" s="141" t="s">
        <v>390</v>
      </c>
      <c r="CQ44" s="140">
        <v>2221047</v>
      </c>
      <c r="CR44" s="140">
        <v>267606</v>
      </c>
      <c r="CS44" s="140">
        <v>208334</v>
      </c>
      <c r="CT44" s="140">
        <v>0</v>
      </c>
      <c r="CU44" s="140">
        <v>59272</v>
      </c>
      <c r="CV44" s="140">
        <v>0</v>
      </c>
      <c r="CW44" s="140">
        <v>586328</v>
      </c>
      <c r="CX44" s="140">
        <v>0</v>
      </c>
      <c r="CY44" s="140">
        <v>586328</v>
      </c>
      <c r="CZ44" s="140">
        <v>0</v>
      </c>
      <c r="DA44" s="140">
        <v>0</v>
      </c>
      <c r="DB44" s="140">
        <v>1365353</v>
      </c>
      <c r="DC44" s="140">
        <v>7675</v>
      </c>
      <c r="DD44" s="140">
        <v>1275962</v>
      </c>
      <c r="DE44" s="140">
        <v>39568</v>
      </c>
      <c r="DF44" s="140">
        <v>42148</v>
      </c>
      <c r="DG44" s="141" t="s">
        <v>390</v>
      </c>
      <c r="DH44" s="140">
        <v>1760</v>
      </c>
      <c r="DI44" s="140">
        <v>62781</v>
      </c>
      <c r="DJ44" s="140">
        <v>2496757</v>
      </c>
    </row>
    <row r="45" spans="1:114" ht="13.5" customHeight="1" x14ac:dyDescent="0.15">
      <c r="A45" s="138" t="s">
        <v>42</v>
      </c>
      <c r="B45" s="139" t="s">
        <v>428</v>
      </c>
      <c r="C45" s="138" t="s">
        <v>1</v>
      </c>
      <c r="D45" s="140">
        <v>862174</v>
      </c>
      <c r="E45" s="140">
        <v>368467</v>
      </c>
      <c r="F45" s="140">
        <v>3283</v>
      </c>
      <c r="G45" s="140">
        <v>0</v>
      </c>
      <c r="H45" s="140">
        <v>0</v>
      </c>
      <c r="I45" s="140">
        <v>326403</v>
      </c>
      <c r="J45" s="140">
        <v>2813809</v>
      </c>
      <c r="K45" s="140">
        <v>38781</v>
      </c>
      <c r="L45" s="140">
        <v>493707</v>
      </c>
      <c r="M45" s="140">
        <v>370945</v>
      </c>
      <c r="N45" s="140">
        <v>254901</v>
      </c>
      <c r="O45" s="140">
        <v>0</v>
      </c>
      <c r="P45" s="140">
        <v>0</v>
      </c>
      <c r="Q45" s="140">
        <v>0</v>
      </c>
      <c r="R45" s="140">
        <v>254282</v>
      </c>
      <c r="S45" s="140">
        <v>661681</v>
      </c>
      <c r="T45" s="140">
        <v>619</v>
      </c>
      <c r="U45" s="140">
        <v>116044</v>
      </c>
      <c r="V45" s="140">
        <v>1233119</v>
      </c>
      <c r="W45" s="140">
        <v>623368</v>
      </c>
      <c r="X45" s="140">
        <v>3283</v>
      </c>
      <c r="Y45" s="140">
        <v>0</v>
      </c>
      <c r="Z45" s="140">
        <v>0</v>
      </c>
      <c r="AA45" s="140">
        <v>580685</v>
      </c>
      <c r="AB45" s="140">
        <v>3475490</v>
      </c>
      <c r="AC45" s="140">
        <v>39400</v>
      </c>
      <c r="AD45" s="140">
        <v>609751</v>
      </c>
      <c r="AE45" s="140">
        <v>386138</v>
      </c>
      <c r="AF45" s="140">
        <v>386138</v>
      </c>
      <c r="AG45" s="140">
        <v>0</v>
      </c>
      <c r="AH45" s="140">
        <v>386138</v>
      </c>
      <c r="AI45" s="140">
        <v>0</v>
      </c>
      <c r="AJ45" s="140">
        <v>0</v>
      </c>
      <c r="AK45" s="140">
        <v>0</v>
      </c>
      <c r="AL45" s="141" t="s">
        <v>390</v>
      </c>
      <c r="AM45" s="140">
        <v>3099981</v>
      </c>
      <c r="AN45" s="140">
        <v>484255</v>
      </c>
      <c r="AO45" s="140">
        <v>142211</v>
      </c>
      <c r="AP45" s="140">
        <v>1022</v>
      </c>
      <c r="AQ45" s="140">
        <v>341022</v>
      </c>
      <c r="AR45" s="140">
        <v>0</v>
      </c>
      <c r="AS45" s="140">
        <v>1126972</v>
      </c>
      <c r="AT45" s="140">
        <v>6769</v>
      </c>
      <c r="AU45" s="140">
        <v>1107375</v>
      </c>
      <c r="AV45" s="140">
        <v>12828</v>
      </c>
      <c r="AW45" s="140">
        <v>0</v>
      </c>
      <c r="AX45" s="140">
        <v>1488754</v>
      </c>
      <c r="AY45" s="140">
        <v>36052</v>
      </c>
      <c r="AZ45" s="140">
        <v>1285416</v>
      </c>
      <c r="BA45" s="140">
        <v>158596</v>
      </c>
      <c r="BB45" s="140">
        <v>8690</v>
      </c>
      <c r="BC45" s="141" t="s">
        <v>390</v>
      </c>
      <c r="BD45" s="140">
        <v>0</v>
      </c>
      <c r="BE45" s="140">
        <v>189864</v>
      </c>
      <c r="BF45" s="140">
        <v>3675983</v>
      </c>
      <c r="BG45" s="140">
        <v>13382</v>
      </c>
      <c r="BH45" s="140">
        <v>13382</v>
      </c>
      <c r="BI45" s="140">
        <v>0</v>
      </c>
      <c r="BJ45" s="140">
        <v>13382</v>
      </c>
      <c r="BK45" s="140">
        <v>0</v>
      </c>
      <c r="BL45" s="140">
        <v>0</v>
      </c>
      <c r="BM45" s="140">
        <v>0</v>
      </c>
      <c r="BN45" s="141" t="s">
        <v>390</v>
      </c>
      <c r="BO45" s="140">
        <v>848849</v>
      </c>
      <c r="BP45" s="140">
        <v>196641</v>
      </c>
      <c r="BQ45" s="140">
        <v>145165</v>
      </c>
      <c r="BR45" s="140">
        <v>0</v>
      </c>
      <c r="BS45" s="140">
        <v>51476</v>
      </c>
      <c r="BT45" s="140">
        <v>0</v>
      </c>
      <c r="BU45" s="140">
        <v>461544</v>
      </c>
      <c r="BV45" s="140">
        <v>403</v>
      </c>
      <c r="BW45" s="140">
        <v>461141</v>
      </c>
      <c r="BX45" s="140">
        <v>0</v>
      </c>
      <c r="BY45" s="140">
        <v>0</v>
      </c>
      <c r="BZ45" s="140">
        <v>190222</v>
      </c>
      <c r="CA45" s="140">
        <v>56356</v>
      </c>
      <c r="CB45" s="140">
        <v>133262</v>
      </c>
      <c r="CC45" s="140">
        <v>0</v>
      </c>
      <c r="CD45" s="140">
        <v>604</v>
      </c>
      <c r="CE45" s="141" t="s">
        <v>390</v>
      </c>
      <c r="CF45" s="140">
        <v>442</v>
      </c>
      <c r="CG45" s="140">
        <v>170395</v>
      </c>
      <c r="CH45" s="140">
        <v>1032626</v>
      </c>
      <c r="CI45" s="140">
        <v>399520</v>
      </c>
      <c r="CJ45" s="140">
        <v>399520</v>
      </c>
      <c r="CK45" s="140">
        <v>0</v>
      </c>
      <c r="CL45" s="140">
        <v>399520</v>
      </c>
      <c r="CM45" s="140">
        <v>0</v>
      </c>
      <c r="CN45" s="140">
        <v>0</v>
      </c>
      <c r="CO45" s="140">
        <v>0</v>
      </c>
      <c r="CP45" s="141" t="s">
        <v>390</v>
      </c>
      <c r="CQ45" s="140">
        <v>3948830</v>
      </c>
      <c r="CR45" s="140">
        <v>680896</v>
      </c>
      <c r="CS45" s="140">
        <v>287376</v>
      </c>
      <c r="CT45" s="140">
        <v>1022</v>
      </c>
      <c r="CU45" s="140">
        <v>392498</v>
      </c>
      <c r="CV45" s="140">
        <v>0</v>
      </c>
      <c r="CW45" s="140">
        <v>1588516</v>
      </c>
      <c r="CX45" s="140">
        <v>7172</v>
      </c>
      <c r="CY45" s="140">
        <v>1568516</v>
      </c>
      <c r="CZ45" s="140">
        <v>12828</v>
      </c>
      <c r="DA45" s="140">
        <v>0</v>
      </c>
      <c r="DB45" s="140">
        <v>1678976</v>
      </c>
      <c r="DC45" s="140">
        <v>92408</v>
      </c>
      <c r="DD45" s="140">
        <v>1418678</v>
      </c>
      <c r="DE45" s="140">
        <v>158596</v>
      </c>
      <c r="DF45" s="140">
        <v>9294</v>
      </c>
      <c r="DG45" s="141" t="s">
        <v>390</v>
      </c>
      <c r="DH45" s="140">
        <v>442</v>
      </c>
      <c r="DI45" s="140">
        <v>360259</v>
      </c>
      <c r="DJ45" s="140">
        <v>4708609</v>
      </c>
    </row>
    <row r="46" spans="1:114" ht="13.5" customHeight="1" x14ac:dyDescent="0.15">
      <c r="A46" s="138" t="s">
        <v>43</v>
      </c>
      <c r="B46" s="139" t="s">
        <v>429</v>
      </c>
      <c r="C46" s="138" t="s">
        <v>1</v>
      </c>
      <c r="D46" s="140">
        <v>7475447</v>
      </c>
      <c r="E46" s="140">
        <v>5088067</v>
      </c>
      <c r="F46" s="140">
        <v>1626749</v>
      </c>
      <c r="G46" s="140">
        <v>0</v>
      </c>
      <c r="H46" s="140">
        <v>80900</v>
      </c>
      <c r="I46" s="140">
        <v>1779750</v>
      </c>
      <c r="J46" s="140">
        <v>22434662</v>
      </c>
      <c r="K46" s="140">
        <v>1600668</v>
      </c>
      <c r="L46" s="140">
        <v>2387380</v>
      </c>
      <c r="M46" s="140">
        <v>463785</v>
      </c>
      <c r="N46" s="140">
        <v>308017</v>
      </c>
      <c r="O46" s="140">
        <v>0</v>
      </c>
      <c r="P46" s="140">
        <v>0</v>
      </c>
      <c r="Q46" s="140">
        <v>22900</v>
      </c>
      <c r="R46" s="140">
        <v>154611</v>
      </c>
      <c r="S46" s="140">
        <v>2520212</v>
      </c>
      <c r="T46" s="140">
        <v>130506</v>
      </c>
      <c r="U46" s="140">
        <v>155768</v>
      </c>
      <c r="V46" s="140">
        <v>7939232</v>
      </c>
      <c r="W46" s="140">
        <v>5396084</v>
      </c>
      <c r="X46" s="140">
        <v>1626749</v>
      </c>
      <c r="Y46" s="140">
        <v>0</v>
      </c>
      <c r="Z46" s="140">
        <v>103800</v>
      </c>
      <c r="AA46" s="140">
        <v>1934361</v>
      </c>
      <c r="AB46" s="140">
        <v>24954874</v>
      </c>
      <c r="AC46" s="140">
        <v>1731174</v>
      </c>
      <c r="AD46" s="140">
        <v>2543148</v>
      </c>
      <c r="AE46" s="140">
        <v>7863223</v>
      </c>
      <c r="AF46" s="140">
        <v>7786390</v>
      </c>
      <c r="AG46" s="140">
        <v>0</v>
      </c>
      <c r="AH46" s="140">
        <v>7742438</v>
      </c>
      <c r="AI46" s="140">
        <v>38734</v>
      </c>
      <c r="AJ46" s="140">
        <v>5218</v>
      </c>
      <c r="AK46" s="140">
        <v>76833</v>
      </c>
      <c r="AL46" s="141" t="s">
        <v>390</v>
      </c>
      <c r="AM46" s="140">
        <v>18131990</v>
      </c>
      <c r="AN46" s="140">
        <v>1174465</v>
      </c>
      <c r="AO46" s="140">
        <v>822424</v>
      </c>
      <c r="AP46" s="140">
        <v>0</v>
      </c>
      <c r="AQ46" s="140">
        <v>341787</v>
      </c>
      <c r="AR46" s="140">
        <v>10254</v>
      </c>
      <c r="AS46" s="140">
        <v>5179483</v>
      </c>
      <c r="AT46" s="140">
        <v>0</v>
      </c>
      <c r="AU46" s="140">
        <v>5091611</v>
      </c>
      <c r="AV46" s="140">
        <v>87872</v>
      </c>
      <c r="AW46" s="140">
        <v>70508</v>
      </c>
      <c r="AX46" s="140">
        <v>11691606</v>
      </c>
      <c r="AY46" s="140">
        <v>766334</v>
      </c>
      <c r="AZ46" s="140">
        <v>9247085</v>
      </c>
      <c r="BA46" s="140">
        <v>1571726</v>
      </c>
      <c r="BB46" s="140">
        <v>106461</v>
      </c>
      <c r="BC46" s="141" t="s">
        <v>390</v>
      </c>
      <c r="BD46" s="140">
        <v>15928</v>
      </c>
      <c r="BE46" s="140">
        <v>3914896</v>
      </c>
      <c r="BF46" s="140">
        <v>29910109</v>
      </c>
      <c r="BG46" s="140">
        <v>131276</v>
      </c>
      <c r="BH46" s="140">
        <v>131276</v>
      </c>
      <c r="BI46" s="140">
        <v>0</v>
      </c>
      <c r="BJ46" s="140">
        <v>131276</v>
      </c>
      <c r="BK46" s="140">
        <v>0</v>
      </c>
      <c r="BL46" s="140">
        <v>0</v>
      </c>
      <c r="BM46" s="140">
        <v>0</v>
      </c>
      <c r="BN46" s="141" t="s">
        <v>390</v>
      </c>
      <c r="BO46" s="140">
        <v>2702330</v>
      </c>
      <c r="BP46" s="140">
        <v>413657</v>
      </c>
      <c r="BQ46" s="140">
        <v>239272</v>
      </c>
      <c r="BR46" s="140">
        <v>0</v>
      </c>
      <c r="BS46" s="140">
        <v>174385</v>
      </c>
      <c r="BT46" s="140">
        <v>0</v>
      </c>
      <c r="BU46" s="140">
        <v>1463014</v>
      </c>
      <c r="BV46" s="140">
        <v>380</v>
      </c>
      <c r="BW46" s="140">
        <v>1462634</v>
      </c>
      <c r="BX46" s="140">
        <v>0</v>
      </c>
      <c r="BY46" s="140">
        <v>8003</v>
      </c>
      <c r="BZ46" s="140">
        <v>817656</v>
      </c>
      <c r="CA46" s="140">
        <v>148190</v>
      </c>
      <c r="CB46" s="140">
        <v>642127</v>
      </c>
      <c r="CC46" s="140">
        <v>6024</v>
      </c>
      <c r="CD46" s="140">
        <v>21315</v>
      </c>
      <c r="CE46" s="141" t="s">
        <v>390</v>
      </c>
      <c r="CF46" s="140">
        <v>0</v>
      </c>
      <c r="CG46" s="140">
        <v>150391</v>
      </c>
      <c r="CH46" s="140">
        <v>2983997</v>
      </c>
      <c r="CI46" s="140">
        <v>7994499</v>
      </c>
      <c r="CJ46" s="140">
        <v>7917666</v>
      </c>
      <c r="CK46" s="140">
        <v>0</v>
      </c>
      <c r="CL46" s="140">
        <v>7873714</v>
      </c>
      <c r="CM46" s="140">
        <v>38734</v>
      </c>
      <c r="CN46" s="140">
        <v>5218</v>
      </c>
      <c r="CO46" s="140">
        <v>76833</v>
      </c>
      <c r="CP46" s="141" t="s">
        <v>390</v>
      </c>
      <c r="CQ46" s="140">
        <v>20834320</v>
      </c>
      <c r="CR46" s="140">
        <v>1588122</v>
      </c>
      <c r="CS46" s="140">
        <v>1061696</v>
      </c>
      <c r="CT46" s="140">
        <v>0</v>
      </c>
      <c r="CU46" s="140">
        <v>516172</v>
      </c>
      <c r="CV46" s="140">
        <v>10254</v>
      </c>
      <c r="CW46" s="140">
        <v>6642497</v>
      </c>
      <c r="CX46" s="140">
        <v>380</v>
      </c>
      <c r="CY46" s="140">
        <v>6554245</v>
      </c>
      <c r="CZ46" s="140">
        <v>87872</v>
      </c>
      <c r="DA46" s="140">
        <v>78511</v>
      </c>
      <c r="DB46" s="140">
        <v>12509262</v>
      </c>
      <c r="DC46" s="140">
        <v>914524</v>
      </c>
      <c r="DD46" s="140">
        <v>9889212</v>
      </c>
      <c r="DE46" s="140">
        <v>1577750</v>
      </c>
      <c r="DF46" s="140">
        <v>127776</v>
      </c>
      <c r="DG46" s="141" t="s">
        <v>390</v>
      </c>
      <c r="DH46" s="140">
        <v>15928</v>
      </c>
      <c r="DI46" s="140">
        <v>4065287</v>
      </c>
      <c r="DJ46" s="140">
        <v>32894106</v>
      </c>
    </row>
    <row r="47" spans="1:114" ht="13.5" customHeight="1" x14ac:dyDescent="0.15">
      <c r="A47" s="138" t="s">
        <v>44</v>
      </c>
      <c r="B47" s="139" t="s">
        <v>430</v>
      </c>
      <c r="C47" s="138" t="s">
        <v>1</v>
      </c>
      <c r="D47" s="140">
        <v>1343049</v>
      </c>
      <c r="E47" s="140">
        <v>1106917</v>
      </c>
      <c r="F47" s="140">
        <v>94089</v>
      </c>
      <c r="G47" s="140">
        <v>0</v>
      </c>
      <c r="H47" s="140">
        <v>357700</v>
      </c>
      <c r="I47" s="140">
        <v>402517</v>
      </c>
      <c r="J47" s="140">
        <v>3374317</v>
      </c>
      <c r="K47" s="140">
        <v>252611</v>
      </c>
      <c r="L47" s="140">
        <v>236132</v>
      </c>
      <c r="M47" s="140">
        <v>517487</v>
      </c>
      <c r="N47" s="140">
        <v>191365</v>
      </c>
      <c r="O47" s="140">
        <v>189539</v>
      </c>
      <c r="P47" s="140">
        <v>0</v>
      </c>
      <c r="Q47" s="140">
        <v>0</v>
      </c>
      <c r="R47" s="140">
        <v>0</v>
      </c>
      <c r="S47" s="140">
        <v>2908384</v>
      </c>
      <c r="T47" s="140">
        <v>1826</v>
      </c>
      <c r="U47" s="140">
        <v>326122</v>
      </c>
      <c r="V47" s="140">
        <v>1860536</v>
      </c>
      <c r="W47" s="140">
        <v>1298282</v>
      </c>
      <c r="X47" s="140">
        <v>283628</v>
      </c>
      <c r="Y47" s="140">
        <v>0</v>
      </c>
      <c r="Z47" s="140">
        <v>357700</v>
      </c>
      <c r="AA47" s="140">
        <v>402517</v>
      </c>
      <c r="AB47" s="140">
        <v>6282701</v>
      </c>
      <c r="AC47" s="140">
        <v>254437</v>
      </c>
      <c r="AD47" s="140">
        <v>562254</v>
      </c>
      <c r="AE47" s="140">
        <v>572263</v>
      </c>
      <c r="AF47" s="140">
        <v>513200</v>
      </c>
      <c r="AG47" s="140">
        <v>0</v>
      </c>
      <c r="AH47" s="140">
        <v>513200</v>
      </c>
      <c r="AI47" s="140">
        <v>0</v>
      </c>
      <c r="AJ47" s="140">
        <v>0</v>
      </c>
      <c r="AK47" s="140">
        <v>59063</v>
      </c>
      <c r="AL47" s="141" t="s">
        <v>390</v>
      </c>
      <c r="AM47" s="140">
        <v>3799907</v>
      </c>
      <c r="AN47" s="140">
        <v>307429</v>
      </c>
      <c r="AO47" s="140">
        <v>200649</v>
      </c>
      <c r="AP47" s="140">
        <v>0</v>
      </c>
      <c r="AQ47" s="140">
        <v>92799</v>
      </c>
      <c r="AR47" s="140">
        <v>13981</v>
      </c>
      <c r="AS47" s="140">
        <v>399170</v>
      </c>
      <c r="AT47" s="140">
        <v>0</v>
      </c>
      <c r="AU47" s="140">
        <v>368541</v>
      </c>
      <c r="AV47" s="140">
        <v>30629</v>
      </c>
      <c r="AW47" s="140">
        <v>0</v>
      </c>
      <c r="AX47" s="140">
        <v>3087559</v>
      </c>
      <c r="AY47" s="140">
        <v>150015</v>
      </c>
      <c r="AZ47" s="140">
        <v>2834804</v>
      </c>
      <c r="BA47" s="140">
        <v>59285</v>
      </c>
      <c r="BB47" s="140">
        <v>43455</v>
      </c>
      <c r="BC47" s="141" t="s">
        <v>390</v>
      </c>
      <c r="BD47" s="140">
        <v>5749</v>
      </c>
      <c r="BE47" s="140">
        <v>345196</v>
      </c>
      <c r="BF47" s="140">
        <v>4717366</v>
      </c>
      <c r="BG47" s="140">
        <v>1717439</v>
      </c>
      <c r="BH47" s="140">
        <v>1693239</v>
      </c>
      <c r="BI47" s="140">
        <v>0</v>
      </c>
      <c r="BJ47" s="140">
        <v>1693239</v>
      </c>
      <c r="BK47" s="140">
        <v>0</v>
      </c>
      <c r="BL47" s="140">
        <v>0</v>
      </c>
      <c r="BM47" s="140">
        <v>24200</v>
      </c>
      <c r="BN47" s="141" t="s">
        <v>390</v>
      </c>
      <c r="BO47" s="140">
        <v>1351757</v>
      </c>
      <c r="BP47" s="140">
        <v>203361</v>
      </c>
      <c r="BQ47" s="140">
        <v>203361</v>
      </c>
      <c r="BR47" s="140">
        <v>0</v>
      </c>
      <c r="BS47" s="140">
        <v>0</v>
      </c>
      <c r="BT47" s="140">
        <v>0</v>
      </c>
      <c r="BU47" s="140">
        <v>885969</v>
      </c>
      <c r="BV47" s="140">
        <v>0</v>
      </c>
      <c r="BW47" s="140">
        <v>885969</v>
      </c>
      <c r="BX47" s="140">
        <v>0</v>
      </c>
      <c r="BY47" s="140">
        <v>0</v>
      </c>
      <c r="BZ47" s="140">
        <v>262427</v>
      </c>
      <c r="CA47" s="140">
        <v>3070</v>
      </c>
      <c r="CB47" s="140">
        <v>200893</v>
      </c>
      <c r="CC47" s="140">
        <v>18026</v>
      </c>
      <c r="CD47" s="140">
        <v>40438</v>
      </c>
      <c r="CE47" s="141" t="s">
        <v>390</v>
      </c>
      <c r="CF47" s="140">
        <v>0</v>
      </c>
      <c r="CG47" s="140">
        <v>356675</v>
      </c>
      <c r="CH47" s="140">
        <v>3425871</v>
      </c>
      <c r="CI47" s="140">
        <v>2289702</v>
      </c>
      <c r="CJ47" s="140">
        <v>2206439</v>
      </c>
      <c r="CK47" s="140">
        <v>0</v>
      </c>
      <c r="CL47" s="140">
        <v>2206439</v>
      </c>
      <c r="CM47" s="140">
        <v>0</v>
      </c>
      <c r="CN47" s="140">
        <v>0</v>
      </c>
      <c r="CO47" s="140">
        <v>83263</v>
      </c>
      <c r="CP47" s="141" t="s">
        <v>390</v>
      </c>
      <c r="CQ47" s="140">
        <v>5151664</v>
      </c>
      <c r="CR47" s="140">
        <v>510790</v>
      </c>
      <c r="CS47" s="140">
        <v>404010</v>
      </c>
      <c r="CT47" s="140">
        <v>0</v>
      </c>
      <c r="CU47" s="140">
        <v>92799</v>
      </c>
      <c r="CV47" s="140">
        <v>13981</v>
      </c>
      <c r="CW47" s="140">
        <v>1285139</v>
      </c>
      <c r="CX47" s="140">
        <v>0</v>
      </c>
      <c r="CY47" s="140">
        <v>1254510</v>
      </c>
      <c r="CZ47" s="140">
        <v>30629</v>
      </c>
      <c r="DA47" s="140">
        <v>0</v>
      </c>
      <c r="DB47" s="140">
        <v>3349986</v>
      </c>
      <c r="DC47" s="140">
        <v>153085</v>
      </c>
      <c r="DD47" s="140">
        <v>3035697</v>
      </c>
      <c r="DE47" s="140">
        <v>77311</v>
      </c>
      <c r="DF47" s="140">
        <v>83893</v>
      </c>
      <c r="DG47" s="141" t="s">
        <v>390</v>
      </c>
      <c r="DH47" s="140">
        <v>5749</v>
      </c>
      <c r="DI47" s="140">
        <v>701871</v>
      </c>
      <c r="DJ47" s="140">
        <v>8143237</v>
      </c>
    </row>
    <row r="48" spans="1:114" ht="13.5" customHeight="1" x14ac:dyDescent="0.15">
      <c r="A48" s="138" t="s">
        <v>45</v>
      </c>
      <c r="B48" s="139" t="s">
        <v>431</v>
      </c>
      <c r="C48" s="138" t="s">
        <v>1</v>
      </c>
      <c r="D48" s="140">
        <v>3911200</v>
      </c>
      <c r="E48" s="140">
        <v>970955</v>
      </c>
      <c r="F48" s="140">
        <v>21344</v>
      </c>
      <c r="G48" s="140">
        <v>0</v>
      </c>
      <c r="H48" s="140">
        <v>0</v>
      </c>
      <c r="I48" s="140">
        <v>390354</v>
      </c>
      <c r="J48" s="140">
        <v>4735945</v>
      </c>
      <c r="K48" s="140">
        <v>559257</v>
      </c>
      <c r="L48" s="140">
        <v>2940245</v>
      </c>
      <c r="M48" s="140">
        <v>90847</v>
      </c>
      <c r="N48" s="140">
        <v>77513</v>
      </c>
      <c r="O48" s="140">
        <v>0</v>
      </c>
      <c r="P48" s="140">
        <v>0</v>
      </c>
      <c r="Q48" s="140">
        <v>0</v>
      </c>
      <c r="R48" s="140">
        <v>75453</v>
      </c>
      <c r="S48" s="140">
        <v>545068</v>
      </c>
      <c r="T48" s="140">
        <v>2060</v>
      </c>
      <c r="U48" s="140">
        <v>13334</v>
      </c>
      <c r="V48" s="140">
        <v>4002047</v>
      </c>
      <c r="W48" s="140">
        <v>1048468</v>
      </c>
      <c r="X48" s="140">
        <v>21344</v>
      </c>
      <c r="Y48" s="140">
        <v>0</v>
      </c>
      <c r="Z48" s="140">
        <v>0</v>
      </c>
      <c r="AA48" s="140">
        <v>465807</v>
      </c>
      <c r="AB48" s="140">
        <v>5281013</v>
      </c>
      <c r="AC48" s="140">
        <v>561317</v>
      </c>
      <c r="AD48" s="140">
        <v>2953579</v>
      </c>
      <c r="AE48" s="140">
        <v>2197072</v>
      </c>
      <c r="AF48" s="140">
        <v>2197072</v>
      </c>
      <c r="AG48" s="140">
        <v>0</v>
      </c>
      <c r="AH48" s="140">
        <v>2197072</v>
      </c>
      <c r="AI48" s="140">
        <v>0</v>
      </c>
      <c r="AJ48" s="140">
        <v>0</v>
      </c>
      <c r="AK48" s="140">
        <v>0</v>
      </c>
      <c r="AL48" s="141" t="s">
        <v>390</v>
      </c>
      <c r="AM48" s="140">
        <v>4979339</v>
      </c>
      <c r="AN48" s="140">
        <v>436625</v>
      </c>
      <c r="AO48" s="140">
        <v>305923</v>
      </c>
      <c r="AP48" s="140">
        <v>0</v>
      </c>
      <c r="AQ48" s="140">
        <v>126547</v>
      </c>
      <c r="AR48" s="140">
        <v>4155</v>
      </c>
      <c r="AS48" s="140">
        <v>994782</v>
      </c>
      <c r="AT48" s="140">
        <v>8405</v>
      </c>
      <c r="AU48" s="140">
        <v>936917</v>
      </c>
      <c r="AV48" s="140">
        <v>49460</v>
      </c>
      <c r="AW48" s="140">
        <v>0</v>
      </c>
      <c r="AX48" s="140">
        <v>3531180</v>
      </c>
      <c r="AY48" s="140">
        <v>160122</v>
      </c>
      <c r="AZ48" s="140">
        <v>3148200</v>
      </c>
      <c r="BA48" s="140">
        <v>90708</v>
      </c>
      <c r="BB48" s="140">
        <v>132150</v>
      </c>
      <c r="BC48" s="141" t="s">
        <v>390</v>
      </c>
      <c r="BD48" s="140">
        <v>16752</v>
      </c>
      <c r="BE48" s="140">
        <v>1470734</v>
      </c>
      <c r="BF48" s="140">
        <v>8647145</v>
      </c>
      <c r="BG48" s="140">
        <v>28357</v>
      </c>
      <c r="BH48" s="140">
        <v>28357</v>
      </c>
      <c r="BI48" s="140">
        <v>0</v>
      </c>
      <c r="BJ48" s="140">
        <v>28357</v>
      </c>
      <c r="BK48" s="140">
        <v>0</v>
      </c>
      <c r="BL48" s="140">
        <v>0</v>
      </c>
      <c r="BM48" s="140">
        <v>0</v>
      </c>
      <c r="BN48" s="141" t="s">
        <v>390</v>
      </c>
      <c r="BO48" s="140">
        <v>567913</v>
      </c>
      <c r="BP48" s="140">
        <v>112958</v>
      </c>
      <c r="BQ48" s="140">
        <v>55718</v>
      </c>
      <c r="BR48" s="140">
        <v>57240</v>
      </c>
      <c r="BS48" s="140">
        <v>0</v>
      </c>
      <c r="BT48" s="140">
        <v>0</v>
      </c>
      <c r="BU48" s="140">
        <v>262597</v>
      </c>
      <c r="BV48" s="140">
        <v>9464</v>
      </c>
      <c r="BW48" s="140">
        <v>253133</v>
      </c>
      <c r="BX48" s="140">
        <v>0</v>
      </c>
      <c r="BY48" s="140">
        <v>8437</v>
      </c>
      <c r="BZ48" s="140">
        <v>183921</v>
      </c>
      <c r="CA48" s="140">
        <v>0</v>
      </c>
      <c r="CB48" s="140">
        <v>175246</v>
      </c>
      <c r="CC48" s="140">
        <v>0</v>
      </c>
      <c r="CD48" s="140">
        <v>8675</v>
      </c>
      <c r="CE48" s="141" t="s">
        <v>390</v>
      </c>
      <c r="CF48" s="140">
        <v>0</v>
      </c>
      <c r="CG48" s="140">
        <v>39645</v>
      </c>
      <c r="CH48" s="140">
        <v>635915</v>
      </c>
      <c r="CI48" s="140">
        <v>2225429</v>
      </c>
      <c r="CJ48" s="140">
        <v>2225429</v>
      </c>
      <c r="CK48" s="140">
        <v>0</v>
      </c>
      <c r="CL48" s="140">
        <v>2225429</v>
      </c>
      <c r="CM48" s="140">
        <v>0</v>
      </c>
      <c r="CN48" s="140">
        <v>0</v>
      </c>
      <c r="CO48" s="140">
        <v>0</v>
      </c>
      <c r="CP48" s="141" t="s">
        <v>390</v>
      </c>
      <c r="CQ48" s="140">
        <v>5547252</v>
      </c>
      <c r="CR48" s="140">
        <v>549583</v>
      </c>
      <c r="CS48" s="140">
        <v>361641</v>
      </c>
      <c r="CT48" s="140">
        <v>57240</v>
      </c>
      <c r="CU48" s="140">
        <v>126547</v>
      </c>
      <c r="CV48" s="140">
        <v>4155</v>
      </c>
      <c r="CW48" s="140">
        <v>1257379</v>
      </c>
      <c r="CX48" s="140">
        <v>17869</v>
      </c>
      <c r="CY48" s="140">
        <v>1190050</v>
      </c>
      <c r="CZ48" s="140">
        <v>49460</v>
      </c>
      <c r="DA48" s="140">
        <v>8437</v>
      </c>
      <c r="DB48" s="140">
        <v>3715101</v>
      </c>
      <c r="DC48" s="140">
        <v>160122</v>
      </c>
      <c r="DD48" s="140">
        <v>3323446</v>
      </c>
      <c r="DE48" s="140">
        <v>90708</v>
      </c>
      <c r="DF48" s="140">
        <v>140825</v>
      </c>
      <c r="DG48" s="141" t="s">
        <v>390</v>
      </c>
      <c r="DH48" s="140">
        <v>16752</v>
      </c>
      <c r="DI48" s="140">
        <v>1510379</v>
      </c>
      <c r="DJ48" s="140">
        <v>9283060</v>
      </c>
    </row>
    <row r="49" spans="1:114" ht="13.5" customHeight="1" x14ac:dyDescent="0.15">
      <c r="A49" s="138" t="s">
        <v>46</v>
      </c>
      <c r="B49" s="139" t="s">
        <v>432</v>
      </c>
      <c r="C49" s="138" t="s">
        <v>1</v>
      </c>
      <c r="D49" s="140">
        <v>5917824</v>
      </c>
      <c r="E49" s="140">
        <v>5320552</v>
      </c>
      <c r="F49" s="140">
        <v>930268</v>
      </c>
      <c r="G49" s="140">
        <v>679</v>
      </c>
      <c r="H49" s="140">
        <v>3174900</v>
      </c>
      <c r="I49" s="140">
        <v>743703</v>
      </c>
      <c r="J49" s="140">
        <v>7191867</v>
      </c>
      <c r="K49" s="140">
        <v>471002</v>
      </c>
      <c r="L49" s="140">
        <v>597272</v>
      </c>
      <c r="M49" s="140">
        <v>220867</v>
      </c>
      <c r="N49" s="140">
        <v>245592</v>
      </c>
      <c r="O49" s="140">
        <v>39833</v>
      </c>
      <c r="P49" s="140">
        <v>0</v>
      </c>
      <c r="Q49" s="140">
        <v>136900</v>
      </c>
      <c r="R49" s="140">
        <v>5124</v>
      </c>
      <c r="S49" s="140">
        <v>1988435</v>
      </c>
      <c r="T49" s="140">
        <v>63735</v>
      </c>
      <c r="U49" s="140">
        <v>-24725</v>
      </c>
      <c r="V49" s="140">
        <v>6138691</v>
      </c>
      <c r="W49" s="140">
        <v>5566144</v>
      </c>
      <c r="X49" s="140">
        <v>970101</v>
      </c>
      <c r="Y49" s="140">
        <v>679</v>
      </c>
      <c r="Z49" s="140">
        <v>3311800</v>
      </c>
      <c r="AA49" s="140">
        <v>748827</v>
      </c>
      <c r="AB49" s="140">
        <v>9180302</v>
      </c>
      <c r="AC49" s="140">
        <v>534737</v>
      </c>
      <c r="AD49" s="140">
        <v>572547</v>
      </c>
      <c r="AE49" s="140">
        <v>5439304</v>
      </c>
      <c r="AF49" s="140">
        <v>5302468</v>
      </c>
      <c r="AG49" s="140">
        <v>0</v>
      </c>
      <c r="AH49" s="140">
        <v>1207680</v>
      </c>
      <c r="AI49" s="140">
        <v>3251217</v>
      </c>
      <c r="AJ49" s="140">
        <v>843571</v>
      </c>
      <c r="AK49" s="140">
        <v>136836</v>
      </c>
      <c r="AL49" s="141" t="s">
        <v>390</v>
      </c>
      <c r="AM49" s="140">
        <v>6859499</v>
      </c>
      <c r="AN49" s="140">
        <v>683338</v>
      </c>
      <c r="AO49" s="140">
        <v>552898</v>
      </c>
      <c r="AP49" s="140">
        <v>0</v>
      </c>
      <c r="AQ49" s="140">
        <v>126788</v>
      </c>
      <c r="AR49" s="140">
        <v>3652</v>
      </c>
      <c r="AS49" s="140">
        <v>2485962</v>
      </c>
      <c r="AT49" s="140">
        <v>11318</v>
      </c>
      <c r="AU49" s="140">
        <v>2360253</v>
      </c>
      <c r="AV49" s="140">
        <v>114391</v>
      </c>
      <c r="AW49" s="140">
        <v>0</v>
      </c>
      <c r="AX49" s="140">
        <v>3683365</v>
      </c>
      <c r="AY49" s="140">
        <v>130817</v>
      </c>
      <c r="AZ49" s="140">
        <v>3068383</v>
      </c>
      <c r="BA49" s="140">
        <v>438884</v>
      </c>
      <c r="BB49" s="140">
        <v>45281</v>
      </c>
      <c r="BC49" s="141" t="s">
        <v>390</v>
      </c>
      <c r="BD49" s="140">
        <v>6834</v>
      </c>
      <c r="BE49" s="140">
        <v>810888</v>
      </c>
      <c r="BF49" s="140">
        <v>13109691</v>
      </c>
      <c r="BG49" s="140">
        <v>336297</v>
      </c>
      <c r="BH49" s="140">
        <v>326998</v>
      </c>
      <c r="BI49" s="140">
        <v>0</v>
      </c>
      <c r="BJ49" s="140">
        <v>324086</v>
      </c>
      <c r="BK49" s="140">
        <v>0</v>
      </c>
      <c r="BL49" s="140">
        <v>2912</v>
      </c>
      <c r="BM49" s="140">
        <v>9299</v>
      </c>
      <c r="BN49" s="141" t="s">
        <v>390</v>
      </c>
      <c r="BO49" s="140">
        <v>1797868</v>
      </c>
      <c r="BP49" s="140">
        <v>315810</v>
      </c>
      <c r="BQ49" s="140">
        <v>290972</v>
      </c>
      <c r="BR49" s="140">
        <v>1</v>
      </c>
      <c r="BS49" s="140">
        <v>24837</v>
      </c>
      <c r="BT49" s="140">
        <v>0</v>
      </c>
      <c r="BU49" s="140">
        <v>891339</v>
      </c>
      <c r="BV49" s="140">
        <v>0</v>
      </c>
      <c r="BW49" s="140">
        <v>891339</v>
      </c>
      <c r="BX49" s="140">
        <v>0</v>
      </c>
      <c r="BY49" s="140">
        <v>0</v>
      </c>
      <c r="BZ49" s="140">
        <v>589761</v>
      </c>
      <c r="CA49" s="140">
        <v>0</v>
      </c>
      <c r="CB49" s="140">
        <v>556768</v>
      </c>
      <c r="CC49" s="140">
        <v>4682</v>
      </c>
      <c r="CD49" s="140">
        <v>28311</v>
      </c>
      <c r="CE49" s="141" t="s">
        <v>390</v>
      </c>
      <c r="CF49" s="140">
        <v>958</v>
      </c>
      <c r="CG49" s="140">
        <v>75137</v>
      </c>
      <c r="CH49" s="140">
        <v>2209302</v>
      </c>
      <c r="CI49" s="140">
        <v>5775601</v>
      </c>
      <c r="CJ49" s="140">
        <v>5629466</v>
      </c>
      <c r="CK49" s="140">
        <v>0</v>
      </c>
      <c r="CL49" s="140">
        <v>1531766</v>
      </c>
      <c r="CM49" s="140">
        <v>3251217</v>
      </c>
      <c r="CN49" s="140">
        <v>846483</v>
      </c>
      <c r="CO49" s="140">
        <v>146135</v>
      </c>
      <c r="CP49" s="141" t="s">
        <v>390</v>
      </c>
      <c r="CQ49" s="140">
        <v>8657367</v>
      </c>
      <c r="CR49" s="140">
        <v>999148</v>
      </c>
      <c r="CS49" s="140">
        <v>843870</v>
      </c>
      <c r="CT49" s="140">
        <v>1</v>
      </c>
      <c r="CU49" s="140">
        <v>151625</v>
      </c>
      <c r="CV49" s="140">
        <v>3652</v>
      </c>
      <c r="CW49" s="140">
        <v>3377301</v>
      </c>
      <c r="CX49" s="140">
        <v>11318</v>
      </c>
      <c r="CY49" s="140">
        <v>3251592</v>
      </c>
      <c r="CZ49" s="140">
        <v>114391</v>
      </c>
      <c r="DA49" s="140">
        <v>0</v>
      </c>
      <c r="DB49" s="140">
        <v>4273126</v>
      </c>
      <c r="DC49" s="140">
        <v>130817</v>
      </c>
      <c r="DD49" s="140">
        <v>3625151</v>
      </c>
      <c r="DE49" s="140">
        <v>443566</v>
      </c>
      <c r="DF49" s="140">
        <v>73592</v>
      </c>
      <c r="DG49" s="141" t="s">
        <v>390</v>
      </c>
      <c r="DH49" s="140">
        <v>7792</v>
      </c>
      <c r="DI49" s="140">
        <v>886025</v>
      </c>
      <c r="DJ49" s="140">
        <v>15318993</v>
      </c>
    </row>
    <row r="50" spans="1:114" ht="13.5" customHeight="1" x14ac:dyDescent="0.15">
      <c r="A50" s="138" t="s">
        <v>47</v>
      </c>
      <c r="B50" s="139" t="s">
        <v>433</v>
      </c>
      <c r="C50" s="138" t="s">
        <v>1</v>
      </c>
      <c r="D50" s="140">
        <v>294190</v>
      </c>
      <c r="E50" s="140">
        <v>259045</v>
      </c>
      <c r="F50" s="140">
        <v>1997</v>
      </c>
      <c r="G50" s="140">
        <v>0</v>
      </c>
      <c r="H50" s="140">
        <v>0</v>
      </c>
      <c r="I50" s="140">
        <v>247463</v>
      </c>
      <c r="J50" s="140">
        <v>891831</v>
      </c>
      <c r="K50" s="140">
        <v>9585</v>
      </c>
      <c r="L50" s="140">
        <v>35145</v>
      </c>
      <c r="M50" s="140">
        <v>7456</v>
      </c>
      <c r="N50" s="140">
        <v>7456</v>
      </c>
      <c r="O50" s="140">
        <v>0</v>
      </c>
      <c r="P50" s="140">
        <v>0</v>
      </c>
      <c r="Q50" s="140">
        <v>0</v>
      </c>
      <c r="R50" s="140">
        <v>3568</v>
      </c>
      <c r="S50" s="140">
        <v>423943</v>
      </c>
      <c r="T50" s="140">
        <v>3888</v>
      </c>
      <c r="U50" s="140">
        <v>0</v>
      </c>
      <c r="V50" s="140">
        <v>301646</v>
      </c>
      <c r="W50" s="140">
        <v>266501</v>
      </c>
      <c r="X50" s="140">
        <v>1997</v>
      </c>
      <c r="Y50" s="140">
        <v>0</v>
      </c>
      <c r="Z50" s="140">
        <v>0</v>
      </c>
      <c r="AA50" s="140">
        <v>251031</v>
      </c>
      <c r="AB50" s="140">
        <v>1315774</v>
      </c>
      <c r="AC50" s="140">
        <v>13473</v>
      </c>
      <c r="AD50" s="140">
        <v>35145</v>
      </c>
      <c r="AE50" s="140">
        <v>52020</v>
      </c>
      <c r="AF50" s="140">
        <v>46025</v>
      </c>
      <c r="AG50" s="140">
        <v>0</v>
      </c>
      <c r="AH50" s="140">
        <v>46025</v>
      </c>
      <c r="AI50" s="140">
        <v>0</v>
      </c>
      <c r="AJ50" s="140">
        <v>0</v>
      </c>
      <c r="AK50" s="140">
        <v>5995</v>
      </c>
      <c r="AL50" s="141" t="s">
        <v>390</v>
      </c>
      <c r="AM50" s="140">
        <v>1036469</v>
      </c>
      <c r="AN50" s="140">
        <v>1561</v>
      </c>
      <c r="AO50" s="140">
        <v>1561</v>
      </c>
      <c r="AP50" s="140">
        <v>0</v>
      </c>
      <c r="AQ50" s="140">
        <v>0</v>
      </c>
      <c r="AR50" s="140">
        <v>0</v>
      </c>
      <c r="AS50" s="140">
        <v>5223</v>
      </c>
      <c r="AT50" s="140">
        <v>0</v>
      </c>
      <c r="AU50" s="140">
        <v>5139</v>
      </c>
      <c r="AV50" s="140">
        <v>84</v>
      </c>
      <c r="AW50" s="140">
        <v>0</v>
      </c>
      <c r="AX50" s="140">
        <v>1024625</v>
      </c>
      <c r="AY50" s="140">
        <v>0</v>
      </c>
      <c r="AZ50" s="140">
        <v>870727</v>
      </c>
      <c r="BA50" s="140">
        <v>4476</v>
      </c>
      <c r="BB50" s="140">
        <v>149422</v>
      </c>
      <c r="BC50" s="141" t="s">
        <v>390</v>
      </c>
      <c r="BD50" s="140">
        <v>5060</v>
      </c>
      <c r="BE50" s="140">
        <v>97532</v>
      </c>
      <c r="BF50" s="140">
        <v>1186021</v>
      </c>
      <c r="BG50" s="140">
        <v>8210</v>
      </c>
      <c r="BH50" s="140">
        <v>7891</v>
      </c>
      <c r="BI50" s="140">
        <v>0</v>
      </c>
      <c r="BJ50" s="140">
        <v>7891</v>
      </c>
      <c r="BK50" s="140">
        <v>0</v>
      </c>
      <c r="BL50" s="140">
        <v>0</v>
      </c>
      <c r="BM50" s="140">
        <v>319</v>
      </c>
      <c r="BN50" s="141" t="s">
        <v>390</v>
      </c>
      <c r="BO50" s="140">
        <v>419745</v>
      </c>
      <c r="BP50" s="140">
        <v>41089</v>
      </c>
      <c r="BQ50" s="140">
        <v>41089</v>
      </c>
      <c r="BR50" s="140">
        <v>0</v>
      </c>
      <c r="BS50" s="140">
        <v>0</v>
      </c>
      <c r="BT50" s="140">
        <v>0</v>
      </c>
      <c r="BU50" s="140">
        <v>54804</v>
      </c>
      <c r="BV50" s="140">
        <v>0</v>
      </c>
      <c r="BW50" s="140">
        <v>54804</v>
      </c>
      <c r="BX50" s="140">
        <v>0</v>
      </c>
      <c r="BY50" s="140">
        <v>0</v>
      </c>
      <c r="BZ50" s="140">
        <v>321634</v>
      </c>
      <c r="CA50" s="140">
        <v>0</v>
      </c>
      <c r="CB50" s="140">
        <v>317766</v>
      </c>
      <c r="CC50" s="140">
        <v>0</v>
      </c>
      <c r="CD50" s="140">
        <v>3868</v>
      </c>
      <c r="CE50" s="141" t="s">
        <v>390</v>
      </c>
      <c r="CF50" s="140">
        <v>2218</v>
      </c>
      <c r="CG50" s="140">
        <v>3444</v>
      </c>
      <c r="CH50" s="140">
        <v>431399</v>
      </c>
      <c r="CI50" s="140">
        <v>60230</v>
      </c>
      <c r="CJ50" s="140">
        <v>53916</v>
      </c>
      <c r="CK50" s="140">
        <v>0</v>
      </c>
      <c r="CL50" s="140">
        <v>53916</v>
      </c>
      <c r="CM50" s="140">
        <v>0</v>
      </c>
      <c r="CN50" s="140">
        <v>0</v>
      </c>
      <c r="CO50" s="140">
        <v>6314</v>
      </c>
      <c r="CP50" s="141" t="s">
        <v>390</v>
      </c>
      <c r="CQ50" s="140">
        <v>1456214</v>
      </c>
      <c r="CR50" s="140">
        <v>42650</v>
      </c>
      <c r="CS50" s="140">
        <v>42650</v>
      </c>
      <c r="CT50" s="140">
        <v>0</v>
      </c>
      <c r="CU50" s="140">
        <v>0</v>
      </c>
      <c r="CV50" s="140">
        <v>0</v>
      </c>
      <c r="CW50" s="140">
        <v>60027</v>
      </c>
      <c r="CX50" s="140">
        <v>0</v>
      </c>
      <c r="CY50" s="140">
        <v>59943</v>
      </c>
      <c r="CZ50" s="140">
        <v>84</v>
      </c>
      <c r="DA50" s="140">
        <v>0</v>
      </c>
      <c r="DB50" s="140">
        <v>1346259</v>
      </c>
      <c r="DC50" s="140">
        <v>0</v>
      </c>
      <c r="DD50" s="140">
        <v>1188493</v>
      </c>
      <c r="DE50" s="140">
        <v>4476</v>
      </c>
      <c r="DF50" s="140">
        <v>153290</v>
      </c>
      <c r="DG50" s="141" t="s">
        <v>390</v>
      </c>
      <c r="DH50" s="140">
        <v>7278</v>
      </c>
      <c r="DI50" s="140">
        <v>100976</v>
      </c>
      <c r="DJ50" s="140">
        <v>1617420</v>
      </c>
    </row>
    <row r="51" spans="1:114" ht="13.5" customHeight="1" x14ac:dyDescent="0.15">
      <c r="A51" s="138" t="s">
        <v>48</v>
      </c>
      <c r="B51" s="139" t="s">
        <v>434</v>
      </c>
      <c r="C51" s="138" t="s">
        <v>1</v>
      </c>
      <c r="D51" s="140">
        <v>450451</v>
      </c>
      <c r="E51" s="140">
        <v>157892</v>
      </c>
      <c r="F51" s="140">
        <v>0</v>
      </c>
      <c r="G51" s="140">
        <v>0</v>
      </c>
      <c r="H51" s="140">
        <v>0</v>
      </c>
      <c r="I51" s="140">
        <v>88636</v>
      </c>
      <c r="J51" s="140">
        <v>1329148</v>
      </c>
      <c r="K51" s="140">
        <v>69256</v>
      </c>
      <c r="L51" s="140">
        <v>292559</v>
      </c>
      <c r="M51" s="140">
        <v>104748</v>
      </c>
      <c r="N51" s="140">
        <v>87257</v>
      </c>
      <c r="O51" s="140">
        <v>0</v>
      </c>
      <c r="P51" s="140">
        <v>0</v>
      </c>
      <c r="Q51" s="140">
        <v>0</v>
      </c>
      <c r="R51" s="140">
        <v>87102</v>
      </c>
      <c r="S51" s="140">
        <v>367811</v>
      </c>
      <c r="T51" s="140">
        <v>155</v>
      </c>
      <c r="U51" s="140">
        <v>17491</v>
      </c>
      <c r="V51" s="140">
        <v>555199</v>
      </c>
      <c r="W51" s="140">
        <v>245149</v>
      </c>
      <c r="X51" s="140">
        <v>0</v>
      </c>
      <c r="Y51" s="140">
        <v>0</v>
      </c>
      <c r="Z51" s="140">
        <v>0</v>
      </c>
      <c r="AA51" s="140">
        <v>175738</v>
      </c>
      <c r="AB51" s="140">
        <v>1696959</v>
      </c>
      <c r="AC51" s="140">
        <v>69411</v>
      </c>
      <c r="AD51" s="140">
        <v>310050</v>
      </c>
      <c r="AE51" s="140">
        <v>63794</v>
      </c>
      <c r="AF51" s="140">
        <v>63794</v>
      </c>
      <c r="AG51" s="140">
        <v>0</v>
      </c>
      <c r="AH51" s="140">
        <v>63794</v>
      </c>
      <c r="AI51" s="140">
        <v>0</v>
      </c>
      <c r="AJ51" s="140">
        <v>0</v>
      </c>
      <c r="AK51" s="140">
        <v>0</v>
      </c>
      <c r="AL51" s="141" t="s">
        <v>390</v>
      </c>
      <c r="AM51" s="140">
        <v>1420999</v>
      </c>
      <c r="AN51" s="140">
        <v>179788</v>
      </c>
      <c r="AO51" s="140">
        <v>163214</v>
      </c>
      <c r="AP51" s="140">
        <v>0</v>
      </c>
      <c r="AQ51" s="140">
        <v>4972</v>
      </c>
      <c r="AR51" s="140">
        <v>11602</v>
      </c>
      <c r="AS51" s="140">
        <v>372206</v>
      </c>
      <c r="AT51" s="140">
        <v>58428</v>
      </c>
      <c r="AU51" s="140">
        <v>249839</v>
      </c>
      <c r="AV51" s="140">
        <v>63939</v>
      </c>
      <c r="AW51" s="140">
        <v>24544</v>
      </c>
      <c r="AX51" s="140">
        <v>844461</v>
      </c>
      <c r="AY51" s="140">
        <v>147855</v>
      </c>
      <c r="AZ51" s="140">
        <v>624297</v>
      </c>
      <c r="BA51" s="140">
        <v>70819</v>
      </c>
      <c r="BB51" s="140">
        <v>1490</v>
      </c>
      <c r="BC51" s="141" t="s">
        <v>390</v>
      </c>
      <c r="BD51" s="140">
        <v>0</v>
      </c>
      <c r="BE51" s="140">
        <v>294806</v>
      </c>
      <c r="BF51" s="140">
        <v>1779599</v>
      </c>
      <c r="BG51" s="140">
        <v>0</v>
      </c>
      <c r="BH51" s="140">
        <v>0</v>
      </c>
      <c r="BI51" s="140">
        <v>0</v>
      </c>
      <c r="BJ51" s="140">
        <v>0</v>
      </c>
      <c r="BK51" s="140">
        <v>0</v>
      </c>
      <c r="BL51" s="140">
        <v>0</v>
      </c>
      <c r="BM51" s="140">
        <v>0</v>
      </c>
      <c r="BN51" s="141" t="s">
        <v>390</v>
      </c>
      <c r="BO51" s="140">
        <v>431760</v>
      </c>
      <c r="BP51" s="140">
        <v>129345</v>
      </c>
      <c r="BQ51" s="140">
        <v>79005</v>
      </c>
      <c r="BR51" s="140">
        <v>0</v>
      </c>
      <c r="BS51" s="140">
        <v>50340</v>
      </c>
      <c r="BT51" s="140">
        <v>0</v>
      </c>
      <c r="BU51" s="140">
        <v>151879</v>
      </c>
      <c r="BV51" s="140">
        <v>229</v>
      </c>
      <c r="BW51" s="140">
        <v>151650</v>
      </c>
      <c r="BX51" s="140">
        <v>0</v>
      </c>
      <c r="BY51" s="140">
        <v>0</v>
      </c>
      <c r="BZ51" s="140">
        <v>150412</v>
      </c>
      <c r="CA51" s="140">
        <v>82827</v>
      </c>
      <c r="CB51" s="140">
        <v>61999</v>
      </c>
      <c r="CC51" s="140">
        <v>2505</v>
      </c>
      <c r="CD51" s="140">
        <v>3081</v>
      </c>
      <c r="CE51" s="141" t="s">
        <v>390</v>
      </c>
      <c r="CF51" s="140">
        <v>124</v>
      </c>
      <c r="CG51" s="140">
        <v>40799</v>
      </c>
      <c r="CH51" s="140">
        <v>472559</v>
      </c>
      <c r="CI51" s="140">
        <v>63794</v>
      </c>
      <c r="CJ51" s="140">
        <v>63794</v>
      </c>
      <c r="CK51" s="140">
        <v>0</v>
      </c>
      <c r="CL51" s="140">
        <v>63794</v>
      </c>
      <c r="CM51" s="140">
        <v>0</v>
      </c>
      <c r="CN51" s="140">
        <v>0</v>
      </c>
      <c r="CO51" s="140">
        <v>0</v>
      </c>
      <c r="CP51" s="141" t="s">
        <v>390</v>
      </c>
      <c r="CQ51" s="140">
        <v>1852759</v>
      </c>
      <c r="CR51" s="140">
        <v>309133</v>
      </c>
      <c r="CS51" s="140">
        <v>242219</v>
      </c>
      <c r="CT51" s="140">
        <v>0</v>
      </c>
      <c r="CU51" s="140">
        <v>55312</v>
      </c>
      <c r="CV51" s="140">
        <v>11602</v>
      </c>
      <c r="CW51" s="140">
        <v>524085</v>
      </c>
      <c r="CX51" s="140">
        <v>58657</v>
      </c>
      <c r="CY51" s="140">
        <v>401489</v>
      </c>
      <c r="CZ51" s="140">
        <v>63939</v>
      </c>
      <c r="DA51" s="140">
        <v>24544</v>
      </c>
      <c r="DB51" s="140">
        <v>994873</v>
      </c>
      <c r="DC51" s="140">
        <v>230682</v>
      </c>
      <c r="DD51" s="140">
        <v>686296</v>
      </c>
      <c r="DE51" s="140">
        <v>73324</v>
      </c>
      <c r="DF51" s="140">
        <v>4571</v>
      </c>
      <c r="DG51" s="141" t="s">
        <v>390</v>
      </c>
      <c r="DH51" s="140">
        <v>124</v>
      </c>
      <c r="DI51" s="140">
        <v>335605</v>
      </c>
      <c r="DJ51" s="140">
        <v>2252158</v>
      </c>
    </row>
    <row r="52" spans="1:114" ht="13.5" customHeight="1" x14ac:dyDescent="0.15">
      <c r="A52" s="138" t="s">
        <v>49</v>
      </c>
      <c r="B52" s="139" t="s">
        <v>435</v>
      </c>
      <c r="C52" s="138" t="s">
        <v>1</v>
      </c>
      <c r="D52" s="140">
        <v>793263</v>
      </c>
      <c r="E52" s="140">
        <v>734298</v>
      </c>
      <c r="F52" s="140">
        <v>9110</v>
      </c>
      <c r="G52" s="140">
        <v>0</v>
      </c>
      <c r="H52" s="140">
        <v>0</v>
      </c>
      <c r="I52" s="140">
        <v>414837</v>
      </c>
      <c r="J52" s="140">
        <v>4081465</v>
      </c>
      <c r="K52" s="140">
        <v>310351</v>
      </c>
      <c r="L52" s="140">
        <v>58965</v>
      </c>
      <c r="M52" s="140">
        <v>212993</v>
      </c>
      <c r="N52" s="140">
        <v>174490</v>
      </c>
      <c r="O52" s="140">
        <v>0</v>
      </c>
      <c r="P52" s="140">
        <v>0</v>
      </c>
      <c r="Q52" s="140">
        <v>0</v>
      </c>
      <c r="R52" s="140">
        <v>165970</v>
      </c>
      <c r="S52" s="140">
        <v>1094635</v>
      </c>
      <c r="T52" s="140">
        <v>8520</v>
      </c>
      <c r="U52" s="140">
        <v>38503</v>
      </c>
      <c r="V52" s="140">
        <v>1006256</v>
      </c>
      <c r="W52" s="140">
        <v>908788</v>
      </c>
      <c r="X52" s="140">
        <v>9110</v>
      </c>
      <c r="Y52" s="140">
        <v>0</v>
      </c>
      <c r="Z52" s="140">
        <v>0</v>
      </c>
      <c r="AA52" s="140">
        <v>580807</v>
      </c>
      <c r="AB52" s="140">
        <v>5176100</v>
      </c>
      <c r="AC52" s="140">
        <v>318871</v>
      </c>
      <c r="AD52" s="140">
        <v>97468</v>
      </c>
      <c r="AE52" s="140">
        <v>242293</v>
      </c>
      <c r="AF52" s="140">
        <v>212458</v>
      </c>
      <c r="AG52" s="140">
        <v>0</v>
      </c>
      <c r="AH52" s="140">
        <v>66081</v>
      </c>
      <c r="AI52" s="140">
        <v>67177</v>
      </c>
      <c r="AJ52" s="140">
        <v>79200</v>
      </c>
      <c r="AK52" s="140">
        <v>29835</v>
      </c>
      <c r="AL52" s="141" t="s">
        <v>390</v>
      </c>
      <c r="AM52" s="140">
        <v>4232864</v>
      </c>
      <c r="AN52" s="140">
        <v>542802</v>
      </c>
      <c r="AO52" s="140">
        <v>391099</v>
      </c>
      <c r="AP52" s="140">
        <v>0</v>
      </c>
      <c r="AQ52" s="140">
        <v>109645</v>
      </c>
      <c r="AR52" s="140">
        <v>42058</v>
      </c>
      <c r="AS52" s="140">
        <v>1408684</v>
      </c>
      <c r="AT52" s="140">
        <v>64</v>
      </c>
      <c r="AU52" s="140">
        <v>1205039</v>
      </c>
      <c r="AV52" s="140">
        <v>203581</v>
      </c>
      <c r="AW52" s="140">
        <v>0</v>
      </c>
      <c r="AX52" s="140">
        <v>2277758</v>
      </c>
      <c r="AY52" s="140">
        <v>1556</v>
      </c>
      <c r="AZ52" s="140">
        <v>2005854</v>
      </c>
      <c r="BA52" s="140">
        <v>49918</v>
      </c>
      <c r="BB52" s="140">
        <v>220430</v>
      </c>
      <c r="BC52" s="141" t="s">
        <v>390</v>
      </c>
      <c r="BD52" s="140">
        <v>3620</v>
      </c>
      <c r="BE52" s="140">
        <v>399571</v>
      </c>
      <c r="BF52" s="140">
        <v>4874728</v>
      </c>
      <c r="BG52" s="140">
        <v>0</v>
      </c>
      <c r="BH52" s="140">
        <v>0</v>
      </c>
      <c r="BI52" s="140">
        <v>0</v>
      </c>
      <c r="BJ52" s="140">
        <v>0</v>
      </c>
      <c r="BK52" s="140">
        <v>0</v>
      </c>
      <c r="BL52" s="140">
        <v>0</v>
      </c>
      <c r="BM52" s="140">
        <v>0</v>
      </c>
      <c r="BN52" s="141" t="s">
        <v>390</v>
      </c>
      <c r="BO52" s="140">
        <v>1203820</v>
      </c>
      <c r="BP52" s="140">
        <v>409995</v>
      </c>
      <c r="BQ52" s="140">
        <v>170864</v>
      </c>
      <c r="BR52" s="140">
        <v>42074</v>
      </c>
      <c r="BS52" s="140">
        <v>177977</v>
      </c>
      <c r="BT52" s="140">
        <v>19080</v>
      </c>
      <c r="BU52" s="140">
        <v>654526</v>
      </c>
      <c r="BV52" s="140">
        <v>39554</v>
      </c>
      <c r="BW52" s="140">
        <v>476381</v>
      </c>
      <c r="BX52" s="140">
        <v>138591</v>
      </c>
      <c r="BY52" s="140">
        <v>0</v>
      </c>
      <c r="BZ52" s="140">
        <v>139299</v>
      </c>
      <c r="CA52" s="140">
        <v>31939</v>
      </c>
      <c r="CB52" s="140">
        <v>87052</v>
      </c>
      <c r="CC52" s="140">
        <v>8482</v>
      </c>
      <c r="CD52" s="140">
        <v>11826</v>
      </c>
      <c r="CE52" s="141" t="s">
        <v>390</v>
      </c>
      <c r="CF52" s="140">
        <v>0</v>
      </c>
      <c r="CG52" s="140">
        <v>103808</v>
      </c>
      <c r="CH52" s="140">
        <v>1307628</v>
      </c>
      <c r="CI52" s="140">
        <v>242293</v>
      </c>
      <c r="CJ52" s="140">
        <v>212458</v>
      </c>
      <c r="CK52" s="140">
        <v>0</v>
      </c>
      <c r="CL52" s="140">
        <v>66081</v>
      </c>
      <c r="CM52" s="140">
        <v>67177</v>
      </c>
      <c r="CN52" s="140">
        <v>79200</v>
      </c>
      <c r="CO52" s="140">
        <v>29835</v>
      </c>
      <c r="CP52" s="141" t="s">
        <v>390</v>
      </c>
      <c r="CQ52" s="140">
        <v>5436684</v>
      </c>
      <c r="CR52" s="140">
        <v>952797</v>
      </c>
      <c r="CS52" s="140">
        <v>561963</v>
      </c>
      <c r="CT52" s="140">
        <v>42074</v>
      </c>
      <c r="CU52" s="140">
        <v>287622</v>
      </c>
      <c r="CV52" s="140">
        <v>61138</v>
      </c>
      <c r="CW52" s="140">
        <v>2063210</v>
      </c>
      <c r="CX52" s="140">
        <v>39618</v>
      </c>
      <c r="CY52" s="140">
        <v>1681420</v>
      </c>
      <c r="CZ52" s="140">
        <v>342172</v>
      </c>
      <c r="DA52" s="140">
        <v>0</v>
      </c>
      <c r="DB52" s="140">
        <v>2417057</v>
      </c>
      <c r="DC52" s="140">
        <v>33495</v>
      </c>
      <c r="DD52" s="140">
        <v>2092906</v>
      </c>
      <c r="DE52" s="140">
        <v>58400</v>
      </c>
      <c r="DF52" s="140">
        <v>232256</v>
      </c>
      <c r="DG52" s="141" t="s">
        <v>390</v>
      </c>
      <c r="DH52" s="140">
        <v>3620</v>
      </c>
      <c r="DI52" s="140">
        <v>503379</v>
      </c>
      <c r="DJ52" s="140">
        <v>6182356</v>
      </c>
    </row>
    <row r="53" spans="1:114" ht="13.5" customHeight="1" x14ac:dyDescent="0.15">
      <c r="A53" s="138" t="s">
        <v>50</v>
      </c>
      <c r="B53" s="139" t="s">
        <v>436</v>
      </c>
      <c r="C53" s="138" t="s">
        <v>1</v>
      </c>
      <c r="D53" s="140">
        <v>3691812</v>
      </c>
      <c r="E53" s="140">
        <v>1601805</v>
      </c>
      <c r="F53" s="140">
        <v>194189</v>
      </c>
      <c r="G53" s="140">
        <v>0</v>
      </c>
      <c r="H53" s="140">
        <v>156800</v>
      </c>
      <c r="I53" s="140">
        <v>951586</v>
      </c>
      <c r="J53" s="140">
        <v>6418507</v>
      </c>
      <c r="K53" s="140">
        <v>299230</v>
      </c>
      <c r="L53" s="140">
        <v>2090007</v>
      </c>
      <c r="M53" s="140">
        <v>1374096</v>
      </c>
      <c r="N53" s="140">
        <v>1370208</v>
      </c>
      <c r="O53" s="140">
        <v>378368</v>
      </c>
      <c r="P53" s="140">
        <v>0</v>
      </c>
      <c r="Q53" s="140">
        <v>789300</v>
      </c>
      <c r="R53" s="140">
        <v>103531</v>
      </c>
      <c r="S53" s="140">
        <v>709550</v>
      </c>
      <c r="T53" s="140">
        <v>99009</v>
      </c>
      <c r="U53" s="140">
        <v>3888</v>
      </c>
      <c r="V53" s="140">
        <v>5065908</v>
      </c>
      <c r="W53" s="140">
        <v>2972013</v>
      </c>
      <c r="X53" s="140">
        <v>572557</v>
      </c>
      <c r="Y53" s="140">
        <v>0</v>
      </c>
      <c r="Z53" s="140">
        <v>946100</v>
      </c>
      <c r="AA53" s="140">
        <v>1055117</v>
      </c>
      <c r="AB53" s="140">
        <v>7128057</v>
      </c>
      <c r="AC53" s="140">
        <v>398239</v>
      </c>
      <c r="AD53" s="140">
        <v>2093895</v>
      </c>
      <c r="AE53" s="140">
        <v>455443</v>
      </c>
      <c r="AF53" s="140">
        <v>407046</v>
      </c>
      <c r="AG53" s="140">
        <v>0</v>
      </c>
      <c r="AH53" s="140">
        <v>162484</v>
      </c>
      <c r="AI53" s="140">
        <v>229472</v>
      </c>
      <c r="AJ53" s="140">
        <v>15090</v>
      </c>
      <c r="AK53" s="140">
        <v>48397</v>
      </c>
      <c r="AL53" s="141" t="s">
        <v>390</v>
      </c>
      <c r="AM53" s="140">
        <v>8299028</v>
      </c>
      <c r="AN53" s="140">
        <v>1043619</v>
      </c>
      <c r="AO53" s="140">
        <v>625362</v>
      </c>
      <c r="AP53" s="140">
        <v>0</v>
      </c>
      <c r="AQ53" s="140">
        <v>376438</v>
      </c>
      <c r="AR53" s="140">
        <v>41819</v>
      </c>
      <c r="AS53" s="140">
        <v>5015831</v>
      </c>
      <c r="AT53" s="140">
        <v>9747</v>
      </c>
      <c r="AU53" s="140">
        <v>4794119</v>
      </c>
      <c r="AV53" s="140">
        <v>211965</v>
      </c>
      <c r="AW53" s="140">
        <v>0</v>
      </c>
      <c r="AX53" s="140">
        <v>2228853</v>
      </c>
      <c r="AY53" s="140">
        <v>18514</v>
      </c>
      <c r="AZ53" s="140">
        <v>1968942</v>
      </c>
      <c r="BA53" s="140">
        <v>169593</v>
      </c>
      <c r="BB53" s="140">
        <v>71804</v>
      </c>
      <c r="BC53" s="141" t="s">
        <v>390</v>
      </c>
      <c r="BD53" s="140">
        <v>10725</v>
      </c>
      <c r="BE53" s="140">
        <v>1355848</v>
      </c>
      <c r="BF53" s="140">
        <v>10110319</v>
      </c>
      <c r="BG53" s="140">
        <v>1336117</v>
      </c>
      <c r="BH53" s="140">
        <v>1332487</v>
      </c>
      <c r="BI53" s="140">
        <v>0</v>
      </c>
      <c r="BJ53" s="140">
        <v>1289764</v>
      </c>
      <c r="BK53" s="140">
        <v>0</v>
      </c>
      <c r="BL53" s="140">
        <v>42723</v>
      </c>
      <c r="BM53" s="140">
        <v>3630</v>
      </c>
      <c r="BN53" s="141" t="s">
        <v>390</v>
      </c>
      <c r="BO53" s="140">
        <v>622114</v>
      </c>
      <c r="BP53" s="140">
        <v>105647</v>
      </c>
      <c r="BQ53" s="140">
        <v>97376</v>
      </c>
      <c r="BR53" s="140">
        <v>0</v>
      </c>
      <c r="BS53" s="140">
        <v>8271</v>
      </c>
      <c r="BT53" s="140">
        <v>0</v>
      </c>
      <c r="BU53" s="140">
        <v>244731</v>
      </c>
      <c r="BV53" s="140">
        <v>0</v>
      </c>
      <c r="BW53" s="140">
        <v>244731</v>
      </c>
      <c r="BX53" s="140">
        <v>0</v>
      </c>
      <c r="BY53" s="140">
        <v>0</v>
      </c>
      <c r="BZ53" s="140">
        <v>271736</v>
      </c>
      <c r="CA53" s="140">
        <v>0</v>
      </c>
      <c r="CB53" s="140">
        <v>259199</v>
      </c>
      <c r="CC53" s="140">
        <v>864</v>
      </c>
      <c r="CD53" s="140">
        <v>11673</v>
      </c>
      <c r="CE53" s="141" t="s">
        <v>390</v>
      </c>
      <c r="CF53" s="140">
        <v>0</v>
      </c>
      <c r="CG53" s="140">
        <v>125415</v>
      </c>
      <c r="CH53" s="140">
        <v>2083646</v>
      </c>
      <c r="CI53" s="140">
        <v>1791560</v>
      </c>
      <c r="CJ53" s="140">
        <v>1739533</v>
      </c>
      <c r="CK53" s="140">
        <v>0</v>
      </c>
      <c r="CL53" s="140">
        <v>1452248</v>
      </c>
      <c r="CM53" s="140">
        <v>229472</v>
      </c>
      <c r="CN53" s="140">
        <v>57813</v>
      </c>
      <c r="CO53" s="140">
        <v>52027</v>
      </c>
      <c r="CP53" s="141" t="s">
        <v>390</v>
      </c>
      <c r="CQ53" s="140">
        <v>8921142</v>
      </c>
      <c r="CR53" s="140">
        <v>1149266</v>
      </c>
      <c r="CS53" s="140">
        <v>722738</v>
      </c>
      <c r="CT53" s="140">
        <v>0</v>
      </c>
      <c r="CU53" s="140">
        <v>384709</v>
      </c>
      <c r="CV53" s="140">
        <v>41819</v>
      </c>
      <c r="CW53" s="140">
        <v>5260562</v>
      </c>
      <c r="CX53" s="140">
        <v>9747</v>
      </c>
      <c r="CY53" s="140">
        <v>5038850</v>
      </c>
      <c r="CZ53" s="140">
        <v>211965</v>
      </c>
      <c r="DA53" s="140">
        <v>0</v>
      </c>
      <c r="DB53" s="140">
        <v>2500589</v>
      </c>
      <c r="DC53" s="140">
        <v>18514</v>
      </c>
      <c r="DD53" s="140">
        <v>2228141</v>
      </c>
      <c r="DE53" s="140">
        <v>170457</v>
      </c>
      <c r="DF53" s="140">
        <v>83477</v>
      </c>
      <c r="DG53" s="141" t="s">
        <v>390</v>
      </c>
      <c r="DH53" s="140">
        <v>10725</v>
      </c>
      <c r="DI53" s="140">
        <v>1481263</v>
      </c>
      <c r="DJ53" s="140">
        <v>12193965</v>
      </c>
    </row>
    <row r="54" spans="1:114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BO54" si="0">SUM(D7:D53)</f>
        <v>268943030</v>
      </c>
      <c r="E54" s="140">
        <f t="shared" si="0"/>
        <v>216615550</v>
      </c>
      <c r="F54" s="140">
        <f t="shared" si="0"/>
        <v>46909688</v>
      </c>
      <c r="G54" s="140">
        <f t="shared" si="0"/>
        <v>149996</v>
      </c>
      <c r="H54" s="140">
        <f t="shared" si="0"/>
        <v>64591223</v>
      </c>
      <c r="I54" s="140">
        <f t="shared" si="0"/>
        <v>60107263</v>
      </c>
      <c r="J54" s="140">
        <f t="shared" si="0"/>
        <v>345460832</v>
      </c>
      <c r="K54" s="140">
        <f t="shared" si="0"/>
        <v>44857380</v>
      </c>
      <c r="L54" s="140">
        <f t="shared" si="0"/>
        <v>52327480</v>
      </c>
      <c r="M54" s="140">
        <f t="shared" si="0"/>
        <v>21623482</v>
      </c>
      <c r="N54" s="140">
        <f t="shared" si="0"/>
        <v>17708238</v>
      </c>
      <c r="O54" s="140">
        <f t="shared" si="0"/>
        <v>2665327</v>
      </c>
      <c r="P54" s="140">
        <f t="shared" si="0"/>
        <v>0</v>
      </c>
      <c r="Q54" s="140">
        <f t="shared" si="0"/>
        <v>5449700</v>
      </c>
      <c r="R54" s="140">
        <f t="shared" si="0"/>
        <v>7353099</v>
      </c>
      <c r="S54" s="140">
        <f t="shared" si="0"/>
        <v>66319909</v>
      </c>
      <c r="T54" s="140">
        <f t="shared" si="0"/>
        <v>2240112</v>
      </c>
      <c r="U54" s="140">
        <f t="shared" si="0"/>
        <v>3915244</v>
      </c>
      <c r="V54" s="140">
        <f t="shared" si="0"/>
        <v>290566512</v>
      </c>
      <c r="W54" s="140">
        <f t="shared" si="0"/>
        <v>234323788</v>
      </c>
      <c r="X54" s="140">
        <f t="shared" si="0"/>
        <v>49575015</v>
      </c>
      <c r="Y54" s="140">
        <f t="shared" si="0"/>
        <v>149996</v>
      </c>
      <c r="Z54" s="140">
        <f t="shared" si="0"/>
        <v>70040923</v>
      </c>
      <c r="AA54" s="140">
        <f t="shared" si="0"/>
        <v>67460362</v>
      </c>
      <c r="AB54" s="140">
        <f t="shared" si="0"/>
        <v>411780741</v>
      </c>
      <c r="AC54" s="140">
        <f t="shared" si="0"/>
        <v>47097492</v>
      </c>
      <c r="AD54" s="140">
        <f t="shared" si="0"/>
        <v>56242724</v>
      </c>
      <c r="AE54" s="140">
        <f t="shared" si="0"/>
        <v>187656206</v>
      </c>
      <c r="AF54" s="140">
        <f t="shared" si="0"/>
        <v>185334677</v>
      </c>
      <c r="AG54" s="140">
        <f t="shared" si="0"/>
        <v>811689</v>
      </c>
      <c r="AH54" s="140">
        <f t="shared" si="0"/>
        <v>168369265</v>
      </c>
      <c r="AI54" s="140">
        <f t="shared" si="0"/>
        <v>14189144</v>
      </c>
      <c r="AJ54" s="140">
        <f t="shared" si="0"/>
        <v>1964579</v>
      </c>
      <c r="AK54" s="140">
        <f t="shared" si="0"/>
        <v>2321529</v>
      </c>
      <c r="AL54" s="141">
        <f t="shared" si="0"/>
        <v>0</v>
      </c>
      <c r="AM54" s="140">
        <f t="shared" si="0"/>
        <v>364799544</v>
      </c>
      <c r="AN54" s="140">
        <f t="shared" si="0"/>
        <v>49186070</v>
      </c>
      <c r="AO54" s="140">
        <f t="shared" si="0"/>
        <v>33779198</v>
      </c>
      <c r="AP54" s="140">
        <f t="shared" si="0"/>
        <v>861038</v>
      </c>
      <c r="AQ54" s="140">
        <f t="shared" si="0"/>
        <v>13900801</v>
      </c>
      <c r="AR54" s="140">
        <f t="shared" si="0"/>
        <v>645033</v>
      </c>
      <c r="AS54" s="140">
        <f t="shared" si="0"/>
        <v>125213630</v>
      </c>
      <c r="AT54" s="140">
        <f t="shared" si="0"/>
        <v>795391</v>
      </c>
      <c r="AU54" s="140">
        <f t="shared" si="0"/>
        <v>112755402</v>
      </c>
      <c r="AV54" s="140">
        <f t="shared" si="0"/>
        <v>11662837</v>
      </c>
      <c r="AW54" s="140">
        <f t="shared" si="0"/>
        <v>301206</v>
      </c>
      <c r="AX54" s="140">
        <f t="shared" si="0"/>
        <v>189739584</v>
      </c>
      <c r="AY54" s="140">
        <f t="shared" si="0"/>
        <v>16098481</v>
      </c>
      <c r="AZ54" s="140">
        <f t="shared" si="0"/>
        <v>151982175</v>
      </c>
      <c r="BA54" s="140">
        <f t="shared" si="0"/>
        <v>16416746</v>
      </c>
      <c r="BB54" s="140">
        <f t="shared" si="0"/>
        <v>5242182</v>
      </c>
      <c r="BC54" s="141">
        <f t="shared" si="0"/>
        <v>0</v>
      </c>
      <c r="BD54" s="140">
        <f t="shared" si="0"/>
        <v>359054</v>
      </c>
      <c r="BE54" s="140">
        <f t="shared" si="0"/>
        <v>61948112</v>
      </c>
      <c r="BF54" s="140">
        <f t="shared" si="0"/>
        <v>614403862</v>
      </c>
      <c r="BG54" s="140">
        <f t="shared" si="0"/>
        <v>14673761</v>
      </c>
      <c r="BH54" s="140">
        <f t="shared" si="0"/>
        <v>14511857</v>
      </c>
      <c r="BI54" s="140">
        <f t="shared" si="0"/>
        <v>14863</v>
      </c>
      <c r="BJ54" s="140">
        <f t="shared" si="0"/>
        <v>14363627</v>
      </c>
      <c r="BK54" s="140">
        <f t="shared" si="0"/>
        <v>0</v>
      </c>
      <c r="BL54" s="140">
        <f t="shared" si="0"/>
        <v>133367</v>
      </c>
      <c r="BM54" s="140">
        <f t="shared" si="0"/>
        <v>161904</v>
      </c>
      <c r="BN54" s="141">
        <f t="shared" si="0"/>
        <v>0</v>
      </c>
      <c r="BO54" s="140">
        <f t="shared" si="0"/>
        <v>66086968</v>
      </c>
      <c r="BP54" s="140">
        <f t="shared" ref="BP54:DJ54" si="1">SUM(BP7:BP53)</f>
        <v>12148239</v>
      </c>
      <c r="BQ54" s="140">
        <f t="shared" si="1"/>
        <v>8529284</v>
      </c>
      <c r="BR54" s="140">
        <f t="shared" si="1"/>
        <v>812376</v>
      </c>
      <c r="BS54" s="140">
        <f t="shared" si="1"/>
        <v>2686254</v>
      </c>
      <c r="BT54" s="140">
        <f t="shared" si="1"/>
        <v>120325</v>
      </c>
      <c r="BU54" s="140">
        <f t="shared" si="1"/>
        <v>27128750</v>
      </c>
      <c r="BV54" s="140">
        <f t="shared" si="1"/>
        <v>314205</v>
      </c>
      <c r="BW54" s="140">
        <f t="shared" si="1"/>
        <v>26495071</v>
      </c>
      <c r="BX54" s="140">
        <f t="shared" si="1"/>
        <v>319474</v>
      </c>
      <c r="BY54" s="140">
        <f t="shared" si="1"/>
        <v>61177</v>
      </c>
      <c r="BZ54" s="140">
        <f t="shared" si="1"/>
        <v>26688454</v>
      </c>
      <c r="CA54" s="140">
        <f t="shared" si="1"/>
        <v>3939101</v>
      </c>
      <c r="CB54" s="140">
        <f t="shared" si="1"/>
        <v>19926523</v>
      </c>
      <c r="CC54" s="140">
        <f t="shared" si="1"/>
        <v>693668</v>
      </c>
      <c r="CD54" s="140">
        <f t="shared" si="1"/>
        <v>2129162</v>
      </c>
      <c r="CE54" s="141">
        <f t="shared" si="1"/>
        <v>0</v>
      </c>
      <c r="CF54" s="140">
        <f t="shared" si="1"/>
        <v>60348</v>
      </c>
      <c r="CG54" s="140">
        <f t="shared" si="1"/>
        <v>7182662</v>
      </c>
      <c r="CH54" s="140">
        <f t="shared" si="1"/>
        <v>87943391</v>
      </c>
      <c r="CI54" s="140">
        <f t="shared" si="1"/>
        <v>202329967</v>
      </c>
      <c r="CJ54" s="140">
        <f t="shared" si="1"/>
        <v>199846534</v>
      </c>
      <c r="CK54" s="140">
        <f t="shared" si="1"/>
        <v>826552</v>
      </c>
      <c r="CL54" s="140">
        <f t="shared" si="1"/>
        <v>182732892</v>
      </c>
      <c r="CM54" s="140">
        <f t="shared" si="1"/>
        <v>14189144</v>
      </c>
      <c r="CN54" s="140">
        <f t="shared" si="1"/>
        <v>2097946</v>
      </c>
      <c r="CO54" s="140">
        <f t="shared" si="1"/>
        <v>2483433</v>
      </c>
      <c r="CP54" s="141">
        <f t="shared" si="1"/>
        <v>0</v>
      </c>
      <c r="CQ54" s="140">
        <f t="shared" si="1"/>
        <v>430886512</v>
      </c>
      <c r="CR54" s="140">
        <f t="shared" si="1"/>
        <v>61334309</v>
      </c>
      <c r="CS54" s="140">
        <f t="shared" si="1"/>
        <v>42308482</v>
      </c>
      <c r="CT54" s="140">
        <f t="shared" si="1"/>
        <v>1673414</v>
      </c>
      <c r="CU54" s="140">
        <f t="shared" si="1"/>
        <v>16587055</v>
      </c>
      <c r="CV54" s="140">
        <f t="shared" si="1"/>
        <v>765358</v>
      </c>
      <c r="CW54" s="140">
        <f t="shared" si="1"/>
        <v>152342380</v>
      </c>
      <c r="CX54" s="140">
        <f t="shared" si="1"/>
        <v>1109596</v>
      </c>
      <c r="CY54" s="140">
        <f t="shared" si="1"/>
        <v>139250473</v>
      </c>
      <c r="CZ54" s="140">
        <f t="shared" si="1"/>
        <v>11982311</v>
      </c>
      <c r="DA54" s="140">
        <f t="shared" si="1"/>
        <v>362383</v>
      </c>
      <c r="DB54" s="140">
        <f t="shared" si="1"/>
        <v>216428038</v>
      </c>
      <c r="DC54" s="140">
        <f t="shared" si="1"/>
        <v>20037582</v>
      </c>
      <c r="DD54" s="140">
        <f t="shared" si="1"/>
        <v>171908698</v>
      </c>
      <c r="DE54" s="140">
        <f t="shared" si="1"/>
        <v>17110414</v>
      </c>
      <c r="DF54" s="140">
        <f t="shared" si="1"/>
        <v>7371344</v>
      </c>
      <c r="DG54" s="141">
        <f t="shared" si="1"/>
        <v>0</v>
      </c>
      <c r="DH54" s="140">
        <f t="shared" si="1"/>
        <v>419402</v>
      </c>
      <c r="DI54" s="140">
        <f t="shared" si="1"/>
        <v>69130774</v>
      </c>
      <c r="DJ54" s="140">
        <f t="shared" si="1"/>
        <v>702347253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26.75" style="109" customWidth="1"/>
    <col min="4" max="30" width="14.75" style="136" customWidth="1"/>
    <col min="31" max="16384" width="9" style="109"/>
  </cols>
  <sheetData>
    <row r="1" spans="1:30" s="103" customFormat="1" ht="17.25" x14ac:dyDescent="0.15">
      <c r="A1" s="38" t="s">
        <v>385</v>
      </c>
      <c r="B1" s="106"/>
    </row>
    <row r="2" spans="1:30" ht="13.5" customHeight="1" x14ac:dyDescent="0.15">
      <c r="A2" s="143" t="s">
        <v>380</v>
      </c>
      <c r="B2" s="146" t="s">
        <v>309</v>
      </c>
      <c r="C2" s="151" t="s">
        <v>310</v>
      </c>
      <c r="D2" s="93" t="s">
        <v>311</v>
      </c>
      <c r="E2" s="94"/>
      <c r="F2" s="94"/>
      <c r="G2" s="94"/>
      <c r="H2" s="94"/>
      <c r="I2" s="94"/>
      <c r="J2" s="94"/>
      <c r="K2" s="94"/>
      <c r="L2" s="95"/>
      <c r="M2" s="93" t="s">
        <v>312</v>
      </c>
      <c r="N2" s="94"/>
      <c r="O2" s="94"/>
      <c r="P2" s="94"/>
      <c r="Q2" s="94"/>
      <c r="R2" s="94"/>
      <c r="S2" s="94"/>
      <c r="T2" s="94"/>
      <c r="U2" s="95"/>
      <c r="V2" s="93" t="s">
        <v>313</v>
      </c>
      <c r="W2" s="94"/>
      <c r="X2" s="94"/>
      <c r="Y2" s="94"/>
      <c r="Z2" s="94"/>
      <c r="AA2" s="94"/>
      <c r="AB2" s="94"/>
      <c r="AC2" s="94"/>
      <c r="AD2" s="95"/>
    </row>
    <row r="3" spans="1:30" ht="13.5" customHeight="1" x14ac:dyDescent="0.15">
      <c r="A3" s="144"/>
      <c r="B3" s="147"/>
      <c r="C3" s="152"/>
      <c r="D3" s="96" t="s">
        <v>314</v>
      </c>
      <c r="E3" s="97"/>
      <c r="F3" s="97"/>
      <c r="G3" s="97"/>
      <c r="H3" s="97"/>
      <c r="I3" s="97"/>
      <c r="J3" s="97"/>
      <c r="K3" s="97"/>
      <c r="L3" s="98"/>
      <c r="M3" s="96" t="s">
        <v>314</v>
      </c>
      <c r="N3" s="97"/>
      <c r="O3" s="97"/>
      <c r="P3" s="97"/>
      <c r="Q3" s="97"/>
      <c r="R3" s="97"/>
      <c r="S3" s="97"/>
      <c r="T3" s="97"/>
      <c r="U3" s="98"/>
      <c r="V3" s="96" t="s">
        <v>314</v>
      </c>
      <c r="W3" s="97"/>
      <c r="X3" s="97"/>
      <c r="Y3" s="97"/>
      <c r="Z3" s="97"/>
      <c r="AA3" s="97"/>
      <c r="AB3" s="97"/>
      <c r="AC3" s="97"/>
      <c r="AD3" s="98"/>
    </row>
    <row r="4" spans="1:30" ht="18.75" customHeight="1" x14ac:dyDescent="0.15">
      <c r="A4" s="144"/>
      <c r="B4" s="147"/>
      <c r="C4" s="152"/>
      <c r="D4" s="99"/>
      <c r="E4" s="96" t="s">
        <v>315</v>
      </c>
      <c r="F4" s="100"/>
      <c r="G4" s="100"/>
      <c r="H4" s="100"/>
      <c r="I4" s="100"/>
      <c r="J4" s="100"/>
      <c r="K4" s="101"/>
      <c r="L4" s="102" t="s">
        <v>316</v>
      </c>
      <c r="M4" s="99"/>
      <c r="N4" s="96" t="s">
        <v>315</v>
      </c>
      <c r="O4" s="100"/>
      <c r="P4" s="100"/>
      <c r="Q4" s="100"/>
      <c r="R4" s="100"/>
      <c r="S4" s="100"/>
      <c r="T4" s="101"/>
      <c r="U4" s="102" t="s">
        <v>316</v>
      </c>
      <c r="V4" s="99"/>
      <c r="W4" s="96" t="s">
        <v>315</v>
      </c>
      <c r="X4" s="100"/>
      <c r="Y4" s="100"/>
      <c r="Z4" s="100"/>
      <c r="AA4" s="100"/>
      <c r="AB4" s="100"/>
      <c r="AC4" s="101"/>
      <c r="AD4" s="102" t="s">
        <v>316</v>
      </c>
    </row>
    <row r="5" spans="1:30" ht="22.5" customHeight="1" x14ac:dyDescent="0.15">
      <c r="A5" s="144"/>
      <c r="B5" s="147"/>
      <c r="C5" s="152"/>
      <c r="D5" s="99"/>
      <c r="E5" s="99" t="s">
        <v>313</v>
      </c>
      <c r="F5" s="91" t="s">
        <v>317</v>
      </c>
      <c r="G5" s="91" t="s">
        <v>318</v>
      </c>
      <c r="H5" s="91" t="s">
        <v>319</v>
      </c>
      <c r="I5" s="91" t="s">
        <v>320</v>
      </c>
      <c r="J5" s="91" t="s">
        <v>321</v>
      </c>
      <c r="K5" s="91" t="s">
        <v>322</v>
      </c>
      <c r="L5" s="92"/>
      <c r="M5" s="99"/>
      <c r="N5" s="99" t="s">
        <v>313</v>
      </c>
      <c r="O5" s="91" t="s">
        <v>317</v>
      </c>
      <c r="P5" s="91" t="s">
        <v>318</v>
      </c>
      <c r="Q5" s="91" t="s">
        <v>319</v>
      </c>
      <c r="R5" s="91" t="s">
        <v>320</v>
      </c>
      <c r="S5" s="91" t="s">
        <v>321</v>
      </c>
      <c r="T5" s="91" t="s">
        <v>322</v>
      </c>
      <c r="U5" s="92"/>
      <c r="V5" s="99"/>
      <c r="W5" s="99" t="s">
        <v>313</v>
      </c>
      <c r="X5" s="91" t="s">
        <v>317</v>
      </c>
      <c r="Y5" s="91" t="s">
        <v>318</v>
      </c>
      <c r="Z5" s="91" t="s">
        <v>319</v>
      </c>
      <c r="AA5" s="91" t="s">
        <v>320</v>
      </c>
      <c r="AB5" s="91" t="s">
        <v>321</v>
      </c>
      <c r="AC5" s="91" t="s">
        <v>322</v>
      </c>
      <c r="AD5" s="92"/>
    </row>
    <row r="6" spans="1:30" s="119" customFormat="1" ht="13.5" customHeight="1" x14ac:dyDescent="0.15">
      <c r="A6" s="145"/>
      <c r="B6" s="147"/>
      <c r="C6" s="152"/>
      <c r="D6" s="126" t="s">
        <v>323</v>
      </c>
      <c r="E6" s="126" t="s">
        <v>323</v>
      </c>
      <c r="F6" s="127" t="s">
        <v>323</v>
      </c>
      <c r="G6" s="127" t="s">
        <v>323</v>
      </c>
      <c r="H6" s="127" t="s">
        <v>323</v>
      </c>
      <c r="I6" s="127" t="s">
        <v>323</v>
      </c>
      <c r="J6" s="127" t="s">
        <v>323</v>
      </c>
      <c r="K6" s="127" t="s">
        <v>323</v>
      </c>
      <c r="L6" s="128" t="s">
        <v>323</v>
      </c>
      <c r="M6" s="126" t="s">
        <v>323</v>
      </c>
      <c r="N6" s="126" t="s">
        <v>323</v>
      </c>
      <c r="O6" s="127" t="s">
        <v>323</v>
      </c>
      <c r="P6" s="127" t="s">
        <v>323</v>
      </c>
      <c r="Q6" s="127" t="s">
        <v>323</v>
      </c>
      <c r="R6" s="127" t="s">
        <v>323</v>
      </c>
      <c r="S6" s="127" t="s">
        <v>323</v>
      </c>
      <c r="T6" s="127" t="s">
        <v>323</v>
      </c>
      <c r="U6" s="128" t="s">
        <v>323</v>
      </c>
      <c r="V6" s="126" t="s">
        <v>323</v>
      </c>
      <c r="W6" s="126" t="s">
        <v>323</v>
      </c>
      <c r="X6" s="127" t="s">
        <v>323</v>
      </c>
      <c r="Y6" s="127" t="s">
        <v>323</v>
      </c>
      <c r="Z6" s="127" t="s">
        <v>323</v>
      </c>
      <c r="AA6" s="127" t="s">
        <v>323</v>
      </c>
      <c r="AB6" s="127" t="s">
        <v>323</v>
      </c>
      <c r="AC6" s="127" t="s">
        <v>323</v>
      </c>
      <c r="AD6" s="128" t="s">
        <v>323</v>
      </c>
    </row>
    <row r="7" spans="1:30" ht="13.5" customHeight="1" x14ac:dyDescent="0.15">
      <c r="A7" s="138" t="s">
        <v>3</v>
      </c>
      <c r="B7" s="139" t="s">
        <v>389</v>
      </c>
      <c r="C7" s="138" t="s">
        <v>1</v>
      </c>
      <c r="D7" s="140">
        <v>86137880</v>
      </c>
      <c r="E7" s="140">
        <v>35370901</v>
      </c>
      <c r="F7" s="140">
        <v>1663281</v>
      </c>
      <c r="G7" s="140">
        <v>48748</v>
      </c>
      <c r="H7" s="140">
        <v>6297491</v>
      </c>
      <c r="I7" s="140">
        <v>18487878</v>
      </c>
      <c r="J7" s="140">
        <v>15945845</v>
      </c>
      <c r="K7" s="140">
        <v>8873503</v>
      </c>
      <c r="L7" s="140">
        <v>50766979</v>
      </c>
      <c r="M7" s="140">
        <v>9473351</v>
      </c>
      <c r="N7" s="140">
        <v>3912966</v>
      </c>
      <c r="O7" s="140">
        <v>346707</v>
      </c>
      <c r="P7" s="140">
        <v>859</v>
      </c>
      <c r="Q7" s="140">
        <v>445400</v>
      </c>
      <c r="R7" s="140">
        <v>2197846</v>
      </c>
      <c r="S7" s="140">
        <v>2680121</v>
      </c>
      <c r="T7" s="140">
        <v>922154</v>
      </c>
      <c r="U7" s="140">
        <v>5560385</v>
      </c>
      <c r="V7" s="140">
        <v>95611231</v>
      </c>
      <c r="W7" s="140">
        <v>39283867</v>
      </c>
      <c r="X7" s="140">
        <v>2009988</v>
      </c>
      <c r="Y7" s="140">
        <v>49607</v>
      </c>
      <c r="Z7" s="140">
        <v>6742891</v>
      </c>
      <c r="AA7" s="140">
        <v>20685724</v>
      </c>
      <c r="AB7" s="140">
        <v>18625966</v>
      </c>
      <c r="AC7" s="140">
        <v>9795657</v>
      </c>
      <c r="AD7" s="140">
        <v>56327364</v>
      </c>
    </row>
    <row r="8" spans="1:30" ht="13.5" customHeight="1" x14ac:dyDescent="0.15">
      <c r="A8" s="138" t="s">
        <v>4</v>
      </c>
      <c r="B8" s="139" t="s">
        <v>391</v>
      </c>
      <c r="C8" s="138" t="s">
        <v>1</v>
      </c>
      <c r="D8" s="140">
        <v>18132358</v>
      </c>
      <c r="E8" s="140">
        <v>4934066</v>
      </c>
      <c r="F8" s="140">
        <v>137028</v>
      </c>
      <c r="G8" s="140">
        <v>722824</v>
      </c>
      <c r="H8" s="140">
        <v>1296600</v>
      </c>
      <c r="I8" s="140">
        <v>1745946</v>
      </c>
      <c r="J8" s="140">
        <v>7255640</v>
      </c>
      <c r="K8" s="140">
        <v>1031668</v>
      </c>
      <c r="L8" s="140">
        <v>13198292</v>
      </c>
      <c r="M8" s="140">
        <v>2985901</v>
      </c>
      <c r="N8" s="140">
        <v>305774</v>
      </c>
      <c r="O8" s="140">
        <v>0</v>
      </c>
      <c r="P8" s="140">
        <v>0</v>
      </c>
      <c r="Q8" s="140">
        <v>88700</v>
      </c>
      <c r="R8" s="140">
        <v>30716</v>
      </c>
      <c r="S8" s="140">
        <v>2463676</v>
      </c>
      <c r="T8" s="140">
        <v>186358</v>
      </c>
      <c r="U8" s="140">
        <v>2680127</v>
      </c>
      <c r="V8" s="140">
        <v>21118259</v>
      </c>
      <c r="W8" s="140">
        <v>5239840</v>
      </c>
      <c r="X8" s="140">
        <v>137028</v>
      </c>
      <c r="Y8" s="140">
        <v>722824</v>
      </c>
      <c r="Z8" s="140">
        <v>1385300</v>
      </c>
      <c r="AA8" s="140">
        <v>1776662</v>
      </c>
      <c r="AB8" s="140">
        <v>9719316</v>
      </c>
      <c r="AC8" s="140">
        <v>1218026</v>
      </c>
      <c r="AD8" s="140">
        <v>15878419</v>
      </c>
    </row>
    <row r="9" spans="1:30" ht="13.5" customHeight="1" x14ac:dyDescent="0.15">
      <c r="A9" s="138" t="s">
        <v>5</v>
      </c>
      <c r="B9" s="139" t="s">
        <v>392</v>
      </c>
      <c r="C9" s="138" t="s">
        <v>1</v>
      </c>
      <c r="D9" s="140">
        <v>17621437</v>
      </c>
      <c r="E9" s="140">
        <v>4293936</v>
      </c>
      <c r="F9" s="140">
        <v>874507</v>
      </c>
      <c r="G9" s="140">
        <v>64</v>
      </c>
      <c r="H9" s="140">
        <v>1118900</v>
      </c>
      <c r="I9" s="140">
        <v>1600096</v>
      </c>
      <c r="J9" s="140">
        <v>7866786</v>
      </c>
      <c r="K9" s="140">
        <v>700369</v>
      </c>
      <c r="L9" s="140">
        <v>13327501</v>
      </c>
      <c r="M9" s="140">
        <v>6702637</v>
      </c>
      <c r="N9" s="140">
        <v>2244389</v>
      </c>
      <c r="O9" s="140">
        <v>473499</v>
      </c>
      <c r="P9" s="140">
        <v>0</v>
      </c>
      <c r="Q9" s="140">
        <v>774100</v>
      </c>
      <c r="R9" s="140">
        <v>953192</v>
      </c>
      <c r="S9" s="140">
        <v>4921160</v>
      </c>
      <c r="T9" s="140">
        <v>43598</v>
      </c>
      <c r="U9" s="140">
        <v>4458248</v>
      </c>
      <c r="V9" s="140">
        <v>24324074</v>
      </c>
      <c r="W9" s="140">
        <v>6538325</v>
      </c>
      <c r="X9" s="140">
        <v>1348006</v>
      </c>
      <c r="Y9" s="140">
        <v>64</v>
      </c>
      <c r="Z9" s="140">
        <v>1893000</v>
      </c>
      <c r="AA9" s="140">
        <v>2553288</v>
      </c>
      <c r="AB9" s="140">
        <v>12787946</v>
      </c>
      <c r="AC9" s="140">
        <v>743967</v>
      </c>
      <c r="AD9" s="140">
        <v>17785749</v>
      </c>
    </row>
    <row r="10" spans="1:30" ht="13.5" customHeight="1" x14ac:dyDescent="0.15">
      <c r="A10" s="138" t="s">
        <v>6</v>
      </c>
      <c r="B10" s="139" t="s">
        <v>393</v>
      </c>
      <c r="C10" s="138" t="s">
        <v>1</v>
      </c>
      <c r="D10" s="140">
        <v>37899328</v>
      </c>
      <c r="E10" s="140">
        <v>12849983</v>
      </c>
      <c r="F10" s="140">
        <v>3753864</v>
      </c>
      <c r="G10" s="140">
        <v>22960</v>
      </c>
      <c r="H10" s="140">
        <v>2208100</v>
      </c>
      <c r="I10" s="140">
        <v>5500214</v>
      </c>
      <c r="J10" s="140">
        <v>8820168</v>
      </c>
      <c r="K10" s="140">
        <v>1364845</v>
      </c>
      <c r="L10" s="140">
        <v>25049345</v>
      </c>
      <c r="M10" s="140">
        <v>4665416</v>
      </c>
      <c r="N10" s="140">
        <v>710478</v>
      </c>
      <c r="O10" s="140">
        <v>23749</v>
      </c>
      <c r="P10" s="140">
        <v>87</v>
      </c>
      <c r="Q10" s="140">
        <v>4600</v>
      </c>
      <c r="R10" s="140">
        <v>679395</v>
      </c>
      <c r="S10" s="140">
        <v>2788450</v>
      </c>
      <c r="T10" s="140">
        <v>2647</v>
      </c>
      <c r="U10" s="140">
        <v>3954938</v>
      </c>
      <c r="V10" s="140">
        <v>42564744</v>
      </c>
      <c r="W10" s="140">
        <v>13560461</v>
      </c>
      <c r="X10" s="140">
        <v>3777613</v>
      </c>
      <c r="Y10" s="140">
        <v>23047</v>
      </c>
      <c r="Z10" s="140">
        <v>2212700</v>
      </c>
      <c r="AA10" s="140">
        <v>6179609</v>
      </c>
      <c r="AB10" s="140">
        <v>11608618</v>
      </c>
      <c r="AC10" s="140">
        <v>1367492</v>
      </c>
      <c r="AD10" s="140">
        <v>29004283</v>
      </c>
    </row>
    <row r="11" spans="1:30" ht="13.5" customHeight="1" x14ac:dyDescent="0.15">
      <c r="A11" s="138" t="s">
        <v>7</v>
      </c>
      <c r="B11" s="139" t="s">
        <v>394</v>
      </c>
      <c r="C11" s="138" t="s">
        <v>1</v>
      </c>
      <c r="D11" s="140">
        <v>17598749</v>
      </c>
      <c r="E11" s="140">
        <v>5526908</v>
      </c>
      <c r="F11" s="140">
        <v>400865</v>
      </c>
      <c r="G11" s="140">
        <v>0</v>
      </c>
      <c r="H11" s="140">
        <v>1918600</v>
      </c>
      <c r="I11" s="140">
        <v>2412396</v>
      </c>
      <c r="J11" s="140">
        <v>3114660</v>
      </c>
      <c r="K11" s="140">
        <v>795047</v>
      </c>
      <c r="L11" s="140">
        <v>12071841</v>
      </c>
      <c r="M11" s="140">
        <v>3544366</v>
      </c>
      <c r="N11" s="140">
        <v>802784</v>
      </c>
      <c r="O11" s="140">
        <v>104372</v>
      </c>
      <c r="P11" s="140">
        <v>680</v>
      </c>
      <c r="Q11" s="140">
        <v>401500</v>
      </c>
      <c r="R11" s="140">
        <v>150340</v>
      </c>
      <c r="S11" s="140">
        <v>1654664</v>
      </c>
      <c r="T11" s="140">
        <v>145892</v>
      </c>
      <c r="U11" s="140">
        <v>2741582</v>
      </c>
      <c r="V11" s="140">
        <v>21143115</v>
      </c>
      <c r="W11" s="140">
        <v>6329692</v>
      </c>
      <c r="X11" s="140">
        <v>505237</v>
      </c>
      <c r="Y11" s="140">
        <v>680</v>
      </c>
      <c r="Z11" s="140">
        <v>2320100</v>
      </c>
      <c r="AA11" s="140">
        <v>2562736</v>
      </c>
      <c r="AB11" s="140">
        <v>4769324</v>
      </c>
      <c r="AC11" s="140">
        <v>940939</v>
      </c>
      <c r="AD11" s="140">
        <v>14813423</v>
      </c>
    </row>
    <row r="12" spans="1:30" ht="13.5" customHeight="1" x14ac:dyDescent="0.15">
      <c r="A12" s="138" t="s">
        <v>8</v>
      </c>
      <c r="B12" s="139" t="s">
        <v>395</v>
      </c>
      <c r="C12" s="138" t="s">
        <v>1</v>
      </c>
      <c r="D12" s="140">
        <v>17208584</v>
      </c>
      <c r="E12" s="140">
        <v>9705301</v>
      </c>
      <c r="F12" s="140">
        <v>1245348</v>
      </c>
      <c r="G12" s="140">
        <v>1859</v>
      </c>
      <c r="H12" s="140">
        <v>3714000</v>
      </c>
      <c r="I12" s="140">
        <v>2947321</v>
      </c>
      <c r="J12" s="140">
        <v>4529519</v>
      </c>
      <c r="K12" s="140">
        <v>1796773</v>
      </c>
      <c r="L12" s="140">
        <v>7503283</v>
      </c>
      <c r="M12" s="140">
        <v>1894181</v>
      </c>
      <c r="N12" s="140">
        <v>350687</v>
      </c>
      <c r="O12" s="140">
        <v>9198</v>
      </c>
      <c r="P12" s="140">
        <v>5139</v>
      </c>
      <c r="Q12" s="140">
        <v>12100</v>
      </c>
      <c r="R12" s="140">
        <v>318644</v>
      </c>
      <c r="S12" s="140">
        <v>1334569</v>
      </c>
      <c r="T12" s="140">
        <v>5606</v>
      </c>
      <c r="U12" s="140">
        <v>1543494</v>
      </c>
      <c r="V12" s="140">
        <v>19102765</v>
      </c>
      <c r="W12" s="140">
        <v>10055988</v>
      </c>
      <c r="X12" s="140">
        <v>1254546</v>
      </c>
      <c r="Y12" s="140">
        <v>6998</v>
      </c>
      <c r="Z12" s="140">
        <v>3726100</v>
      </c>
      <c r="AA12" s="140">
        <v>3265965</v>
      </c>
      <c r="AB12" s="140">
        <v>5864088</v>
      </c>
      <c r="AC12" s="140">
        <v>1802379</v>
      </c>
      <c r="AD12" s="140">
        <v>9046777</v>
      </c>
    </row>
    <row r="13" spans="1:30" ht="13.5" customHeight="1" x14ac:dyDescent="0.15">
      <c r="A13" s="138" t="s">
        <v>9</v>
      </c>
      <c r="B13" s="139" t="s">
        <v>396</v>
      </c>
      <c r="C13" s="138" t="s">
        <v>1</v>
      </c>
      <c r="D13" s="140">
        <v>31128174</v>
      </c>
      <c r="E13" s="140">
        <v>9697886</v>
      </c>
      <c r="F13" s="140">
        <v>2075900</v>
      </c>
      <c r="G13" s="140">
        <v>11000</v>
      </c>
      <c r="H13" s="140">
        <v>3420800</v>
      </c>
      <c r="I13" s="140">
        <v>2401136</v>
      </c>
      <c r="J13" s="140">
        <v>7101489</v>
      </c>
      <c r="K13" s="140">
        <v>1789050</v>
      </c>
      <c r="L13" s="140">
        <v>21430288</v>
      </c>
      <c r="M13" s="140">
        <v>4476099</v>
      </c>
      <c r="N13" s="140">
        <v>778957</v>
      </c>
      <c r="O13" s="140">
        <v>19656</v>
      </c>
      <c r="P13" s="140">
        <v>0</v>
      </c>
      <c r="Q13" s="140">
        <v>69300</v>
      </c>
      <c r="R13" s="140">
        <v>554692</v>
      </c>
      <c r="S13" s="140">
        <v>2104143</v>
      </c>
      <c r="T13" s="140">
        <v>135309</v>
      </c>
      <c r="U13" s="140">
        <v>3697142</v>
      </c>
      <c r="V13" s="140">
        <v>35604273</v>
      </c>
      <c r="W13" s="140">
        <v>10476843</v>
      </c>
      <c r="X13" s="140">
        <v>2095556</v>
      </c>
      <c r="Y13" s="140">
        <v>11000</v>
      </c>
      <c r="Z13" s="140">
        <v>3490100</v>
      </c>
      <c r="AA13" s="140">
        <v>2955828</v>
      </c>
      <c r="AB13" s="140">
        <v>9205632</v>
      </c>
      <c r="AC13" s="140">
        <v>1924359</v>
      </c>
      <c r="AD13" s="140">
        <v>25127430</v>
      </c>
    </row>
    <row r="14" spans="1:30" ht="13.5" customHeight="1" x14ac:dyDescent="0.15">
      <c r="A14" s="138" t="s">
        <v>10</v>
      </c>
      <c r="B14" s="139" t="s">
        <v>397</v>
      </c>
      <c r="C14" s="138" t="s">
        <v>1</v>
      </c>
      <c r="D14" s="140">
        <v>47388344</v>
      </c>
      <c r="E14" s="140">
        <v>17209270</v>
      </c>
      <c r="F14" s="140">
        <v>3266869</v>
      </c>
      <c r="G14" s="140">
        <v>1618</v>
      </c>
      <c r="H14" s="140">
        <v>1034700</v>
      </c>
      <c r="I14" s="140">
        <v>6022070</v>
      </c>
      <c r="J14" s="140">
        <v>13118176</v>
      </c>
      <c r="K14" s="140">
        <v>6884013</v>
      </c>
      <c r="L14" s="140">
        <v>30179074</v>
      </c>
      <c r="M14" s="140">
        <v>6380216</v>
      </c>
      <c r="N14" s="140">
        <v>1134070</v>
      </c>
      <c r="O14" s="140">
        <v>36958</v>
      </c>
      <c r="P14" s="140">
        <v>32289</v>
      </c>
      <c r="Q14" s="140">
        <v>0</v>
      </c>
      <c r="R14" s="140">
        <v>528972</v>
      </c>
      <c r="S14" s="140">
        <v>2344493</v>
      </c>
      <c r="T14" s="140">
        <v>535851</v>
      </c>
      <c r="U14" s="140">
        <v>5246146</v>
      </c>
      <c r="V14" s="140">
        <v>53768560</v>
      </c>
      <c r="W14" s="140">
        <v>18343340</v>
      </c>
      <c r="X14" s="140">
        <v>3303827</v>
      </c>
      <c r="Y14" s="140">
        <v>33907</v>
      </c>
      <c r="Z14" s="140">
        <v>1034700</v>
      </c>
      <c r="AA14" s="140">
        <v>6551042</v>
      </c>
      <c r="AB14" s="140">
        <v>15462669</v>
      </c>
      <c r="AC14" s="140">
        <v>7419864</v>
      </c>
      <c r="AD14" s="140">
        <v>35425220</v>
      </c>
    </row>
    <row r="15" spans="1:30" ht="13.5" customHeight="1" x14ac:dyDescent="0.15">
      <c r="A15" s="138" t="s">
        <v>11</v>
      </c>
      <c r="B15" s="139" t="s">
        <v>398</v>
      </c>
      <c r="C15" s="138" t="s">
        <v>1</v>
      </c>
      <c r="D15" s="140">
        <v>32271721</v>
      </c>
      <c r="E15" s="140">
        <v>12366932</v>
      </c>
      <c r="F15" s="140">
        <v>1063180</v>
      </c>
      <c r="G15" s="140">
        <v>15704</v>
      </c>
      <c r="H15" s="140">
        <v>3360100</v>
      </c>
      <c r="I15" s="140">
        <v>4383484</v>
      </c>
      <c r="J15" s="140">
        <v>5640815</v>
      </c>
      <c r="K15" s="140">
        <v>3544464</v>
      </c>
      <c r="L15" s="140">
        <v>19904789</v>
      </c>
      <c r="M15" s="140">
        <v>3620374</v>
      </c>
      <c r="N15" s="140">
        <v>573098</v>
      </c>
      <c r="O15" s="140">
        <v>0</v>
      </c>
      <c r="P15" s="140">
        <v>0</v>
      </c>
      <c r="Q15" s="140">
        <v>46900</v>
      </c>
      <c r="R15" s="140">
        <v>514369</v>
      </c>
      <c r="S15" s="140">
        <v>1445186</v>
      </c>
      <c r="T15" s="140">
        <v>11829</v>
      </c>
      <c r="U15" s="140">
        <v>3047276</v>
      </c>
      <c r="V15" s="140">
        <v>35892095</v>
      </c>
      <c r="W15" s="140">
        <v>12940030</v>
      </c>
      <c r="X15" s="140">
        <v>1063180</v>
      </c>
      <c r="Y15" s="140">
        <v>15704</v>
      </c>
      <c r="Z15" s="140">
        <v>3407000</v>
      </c>
      <c r="AA15" s="140">
        <v>4897853</v>
      </c>
      <c r="AB15" s="140">
        <v>7086001</v>
      </c>
      <c r="AC15" s="140">
        <v>3556293</v>
      </c>
      <c r="AD15" s="140">
        <v>22952065</v>
      </c>
    </row>
    <row r="16" spans="1:30" ht="13.5" customHeight="1" x14ac:dyDescent="0.15">
      <c r="A16" s="138" t="s">
        <v>12</v>
      </c>
      <c r="B16" s="139" t="s">
        <v>399</v>
      </c>
      <c r="C16" s="138" t="s">
        <v>1</v>
      </c>
      <c r="D16" s="140">
        <v>29541015</v>
      </c>
      <c r="E16" s="140">
        <v>12704083</v>
      </c>
      <c r="F16" s="140">
        <v>3170863</v>
      </c>
      <c r="G16" s="140">
        <v>14843</v>
      </c>
      <c r="H16" s="140">
        <v>3457100</v>
      </c>
      <c r="I16" s="140">
        <v>3417458</v>
      </c>
      <c r="J16" s="140">
        <v>3062889</v>
      </c>
      <c r="K16" s="140">
        <v>2643819</v>
      </c>
      <c r="L16" s="140">
        <v>16836932</v>
      </c>
      <c r="M16" s="140">
        <v>4673950</v>
      </c>
      <c r="N16" s="140">
        <v>981420</v>
      </c>
      <c r="O16" s="140">
        <v>27577</v>
      </c>
      <c r="P16" s="140">
        <v>9427</v>
      </c>
      <c r="Q16" s="140">
        <v>69700</v>
      </c>
      <c r="R16" s="140">
        <v>454609</v>
      </c>
      <c r="S16" s="140">
        <v>940095</v>
      </c>
      <c r="T16" s="140">
        <v>420107</v>
      </c>
      <c r="U16" s="140">
        <v>3692530</v>
      </c>
      <c r="V16" s="140">
        <v>34214965</v>
      </c>
      <c r="W16" s="140">
        <v>13685503</v>
      </c>
      <c r="X16" s="140">
        <v>3198440</v>
      </c>
      <c r="Y16" s="140">
        <v>24270</v>
      </c>
      <c r="Z16" s="140">
        <v>3526800</v>
      </c>
      <c r="AA16" s="140">
        <v>3872067</v>
      </c>
      <c r="AB16" s="140">
        <v>4002984</v>
      </c>
      <c r="AC16" s="140">
        <v>3063926</v>
      </c>
      <c r="AD16" s="140">
        <v>20529462</v>
      </c>
    </row>
    <row r="17" spans="1:30" ht="13.5" customHeight="1" x14ac:dyDescent="0.15">
      <c r="A17" s="138" t="s">
        <v>13</v>
      </c>
      <c r="B17" s="139" t="s">
        <v>400</v>
      </c>
      <c r="C17" s="138" t="s">
        <v>1</v>
      </c>
      <c r="D17" s="140">
        <v>105257143</v>
      </c>
      <c r="E17" s="140">
        <v>28834168</v>
      </c>
      <c r="F17" s="140">
        <v>3278733</v>
      </c>
      <c r="G17" s="140">
        <v>0</v>
      </c>
      <c r="H17" s="140">
        <v>7205223</v>
      </c>
      <c r="I17" s="140">
        <v>10965164</v>
      </c>
      <c r="J17" s="140">
        <v>16552405</v>
      </c>
      <c r="K17" s="140">
        <v>7385048</v>
      </c>
      <c r="L17" s="140">
        <v>76422975</v>
      </c>
      <c r="M17" s="140">
        <v>7435178</v>
      </c>
      <c r="N17" s="140">
        <v>737511</v>
      </c>
      <c r="O17" s="140">
        <v>43911</v>
      </c>
      <c r="P17" s="140">
        <v>27600</v>
      </c>
      <c r="Q17" s="140">
        <v>18921</v>
      </c>
      <c r="R17" s="140">
        <v>528412</v>
      </c>
      <c r="S17" s="140">
        <v>2379141</v>
      </c>
      <c r="T17" s="140">
        <v>118667</v>
      </c>
      <c r="U17" s="140">
        <v>6697667</v>
      </c>
      <c r="V17" s="140">
        <v>112692321</v>
      </c>
      <c r="W17" s="140">
        <v>29571679</v>
      </c>
      <c r="X17" s="140">
        <v>3322644</v>
      </c>
      <c r="Y17" s="140">
        <v>27600</v>
      </c>
      <c r="Z17" s="140">
        <v>7224144</v>
      </c>
      <c r="AA17" s="140">
        <v>11493576</v>
      </c>
      <c r="AB17" s="140">
        <v>18931546</v>
      </c>
      <c r="AC17" s="140">
        <v>7503715</v>
      </c>
      <c r="AD17" s="140">
        <v>83120642</v>
      </c>
    </row>
    <row r="18" spans="1:30" ht="13.5" customHeight="1" x14ac:dyDescent="0.15">
      <c r="A18" s="138" t="s">
        <v>14</v>
      </c>
      <c r="B18" s="139" t="s">
        <v>401</v>
      </c>
      <c r="C18" s="138" t="s">
        <v>1</v>
      </c>
      <c r="D18" s="140">
        <v>98424867</v>
      </c>
      <c r="E18" s="140">
        <v>32237982</v>
      </c>
      <c r="F18" s="140">
        <v>5150360</v>
      </c>
      <c r="G18" s="140">
        <v>2790</v>
      </c>
      <c r="H18" s="140">
        <v>4259300</v>
      </c>
      <c r="I18" s="140">
        <v>15552640</v>
      </c>
      <c r="J18" s="140">
        <v>9373743</v>
      </c>
      <c r="K18" s="140">
        <v>7272892</v>
      </c>
      <c r="L18" s="140">
        <v>66186885</v>
      </c>
      <c r="M18" s="140">
        <v>11171868</v>
      </c>
      <c r="N18" s="140">
        <v>5010146</v>
      </c>
      <c r="O18" s="140">
        <v>788993</v>
      </c>
      <c r="P18" s="140">
        <v>27050</v>
      </c>
      <c r="Q18" s="140">
        <v>2092900</v>
      </c>
      <c r="R18" s="140">
        <v>2029693</v>
      </c>
      <c r="S18" s="140">
        <v>1523547</v>
      </c>
      <c r="T18" s="140">
        <v>71510</v>
      </c>
      <c r="U18" s="140">
        <v>6161722</v>
      </c>
      <c r="V18" s="140">
        <v>109596735</v>
      </c>
      <c r="W18" s="140">
        <v>37248128</v>
      </c>
      <c r="X18" s="140">
        <v>5939353</v>
      </c>
      <c r="Y18" s="140">
        <v>29840</v>
      </c>
      <c r="Z18" s="140">
        <v>6352200</v>
      </c>
      <c r="AA18" s="140">
        <v>17582333</v>
      </c>
      <c r="AB18" s="140">
        <v>10897290</v>
      </c>
      <c r="AC18" s="140">
        <v>7344402</v>
      </c>
      <c r="AD18" s="140">
        <v>72348607</v>
      </c>
    </row>
    <row r="19" spans="1:30" ht="13.5" customHeight="1" x14ac:dyDescent="0.15">
      <c r="A19" s="138" t="s">
        <v>15</v>
      </c>
      <c r="B19" s="139" t="s">
        <v>402</v>
      </c>
      <c r="C19" s="138" t="s">
        <v>1</v>
      </c>
      <c r="D19" s="140">
        <v>299720463</v>
      </c>
      <c r="E19" s="140">
        <v>106207062</v>
      </c>
      <c r="F19" s="140">
        <v>16097446</v>
      </c>
      <c r="G19" s="140">
        <v>5744355</v>
      </c>
      <c r="H19" s="140">
        <v>25176550</v>
      </c>
      <c r="I19" s="140">
        <v>35775748</v>
      </c>
      <c r="J19" s="140">
        <v>52636837</v>
      </c>
      <c r="K19" s="140">
        <v>23412963</v>
      </c>
      <c r="L19" s="140">
        <v>193513401</v>
      </c>
      <c r="M19" s="140">
        <v>2901579</v>
      </c>
      <c r="N19" s="140">
        <v>798112</v>
      </c>
      <c r="O19" s="140">
        <v>44782</v>
      </c>
      <c r="P19" s="140">
        <v>275709</v>
      </c>
      <c r="Q19" s="140">
        <v>162600</v>
      </c>
      <c r="R19" s="140">
        <v>279536</v>
      </c>
      <c r="S19" s="140">
        <v>493431</v>
      </c>
      <c r="T19" s="140">
        <v>35485</v>
      </c>
      <c r="U19" s="140">
        <v>2103467</v>
      </c>
      <c r="V19" s="140">
        <v>302622042</v>
      </c>
      <c r="W19" s="140">
        <v>107005174</v>
      </c>
      <c r="X19" s="140">
        <v>16142228</v>
      </c>
      <c r="Y19" s="140">
        <v>6020064</v>
      </c>
      <c r="Z19" s="140">
        <v>25339150</v>
      </c>
      <c r="AA19" s="140">
        <v>36055284</v>
      </c>
      <c r="AB19" s="140">
        <v>53130268</v>
      </c>
      <c r="AC19" s="140">
        <v>23448448</v>
      </c>
      <c r="AD19" s="140">
        <v>195616868</v>
      </c>
    </row>
    <row r="20" spans="1:30" ht="13.5" customHeight="1" x14ac:dyDescent="0.15">
      <c r="A20" s="138" t="s">
        <v>16</v>
      </c>
      <c r="B20" s="139" t="s">
        <v>403</v>
      </c>
      <c r="C20" s="138" t="s">
        <v>1</v>
      </c>
      <c r="D20" s="140">
        <v>145073004</v>
      </c>
      <c r="E20" s="140">
        <v>49990146</v>
      </c>
      <c r="F20" s="140">
        <v>3642186</v>
      </c>
      <c r="G20" s="140">
        <v>218449</v>
      </c>
      <c r="H20" s="140">
        <v>18288800</v>
      </c>
      <c r="I20" s="140">
        <v>15106697</v>
      </c>
      <c r="J20" s="140">
        <v>3079253</v>
      </c>
      <c r="K20" s="140">
        <v>12734014</v>
      </c>
      <c r="L20" s="140">
        <v>95082858</v>
      </c>
      <c r="M20" s="140">
        <v>5892938</v>
      </c>
      <c r="N20" s="140">
        <v>924784</v>
      </c>
      <c r="O20" s="140">
        <v>6193</v>
      </c>
      <c r="P20" s="140">
        <v>41556</v>
      </c>
      <c r="Q20" s="140">
        <v>53500</v>
      </c>
      <c r="R20" s="140">
        <v>671821</v>
      </c>
      <c r="S20" s="140">
        <v>173151</v>
      </c>
      <c r="T20" s="140">
        <v>151714</v>
      </c>
      <c r="U20" s="140">
        <v>4968154</v>
      </c>
      <c r="V20" s="140">
        <v>150965942</v>
      </c>
      <c r="W20" s="140">
        <v>50914930</v>
      </c>
      <c r="X20" s="140">
        <v>3648379</v>
      </c>
      <c r="Y20" s="140">
        <v>260005</v>
      </c>
      <c r="Z20" s="140">
        <v>18342300</v>
      </c>
      <c r="AA20" s="140">
        <v>15778518</v>
      </c>
      <c r="AB20" s="140">
        <v>3252404</v>
      </c>
      <c r="AC20" s="140">
        <v>12885728</v>
      </c>
      <c r="AD20" s="140">
        <v>100051012</v>
      </c>
    </row>
    <row r="21" spans="1:30" ht="13.5" customHeight="1" x14ac:dyDescent="0.15">
      <c r="A21" s="138" t="s">
        <v>17</v>
      </c>
      <c r="B21" s="139" t="s">
        <v>404</v>
      </c>
      <c r="C21" s="138" t="s">
        <v>1</v>
      </c>
      <c r="D21" s="140">
        <v>33462259</v>
      </c>
      <c r="E21" s="140">
        <v>11663314</v>
      </c>
      <c r="F21" s="140">
        <v>1255234</v>
      </c>
      <c r="G21" s="140">
        <v>22698</v>
      </c>
      <c r="H21" s="140">
        <v>2526600</v>
      </c>
      <c r="I21" s="140">
        <v>5667385</v>
      </c>
      <c r="J21" s="140">
        <v>2546453</v>
      </c>
      <c r="K21" s="140">
        <v>2191397</v>
      </c>
      <c r="L21" s="140">
        <v>21798945</v>
      </c>
      <c r="M21" s="140">
        <v>4736772</v>
      </c>
      <c r="N21" s="140">
        <v>947057</v>
      </c>
      <c r="O21" s="140">
        <v>6575</v>
      </c>
      <c r="P21" s="140">
        <v>0</v>
      </c>
      <c r="Q21" s="140">
        <v>159300</v>
      </c>
      <c r="R21" s="140">
        <v>676481</v>
      </c>
      <c r="S21" s="140">
        <v>630428</v>
      </c>
      <c r="T21" s="140">
        <v>104701</v>
      </c>
      <c r="U21" s="140">
        <v>3789715</v>
      </c>
      <c r="V21" s="140">
        <v>38199031</v>
      </c>
      <c r="W21" s="140">
        <v>12610371</v>
      </c>
      <c r="X21" s="140">
        <v>1261809</v>
      </c>
      <c r="Y21" s="140">
        <v>22698</v>
      </c>
      <c r="Z21" s="140">
        <v>2685900</v>
      </c>
      <c r="AA21" s="140">
        <v>6343866</v>
      </c>
      <c r="AB21" s="140">
        <v>3176881</v>
      </c>
      <c r="AC21" s="140">
        <v>2296098</v>
      </c>
      <c r="AD21" s="140">
        <v>25588660</v>
      </c>
    </row>
    <row r="22" spans="1:30" ht="13.5" customHeight="1" x14ac:dyDescent="0.15">
      <c r="A22" s="138" t="s">
        <v>18</v>
      </c>
      <c r="B22" s="139" t="s">
        <v>405</v>
      </c>
      <c r="C22" s="138" t="s">
        <v>1</v>
      </c>
      <c r="D22" s="140">
        <v>14506251</v>
      </c>
      <c r="E22" s="140">
        <v>6011268</v>
      </c>
      <c r="F22" s="140">
        <v>534113</v>
      </c>
      <c r="G22" s="140">
        <v>7197</v>
      </c>
      <c r="H22" s="140">
        <v>1511800</v>
      </c>
      <c r="I22" s="140">
        <v>1853108</v>
      </c>
      <c r="J22" s="140">
        <v>2673622</v>
      </c>
      <c r="K22" s="140">
        <v>2105050</v>
      </c>
      <c r="L22" s="140">
        <v>8494983</v>
      </c>
      <c r="M22" s="140">
        <v>1195626</v>
      </c>
      <c r="N22" s="140">
        <v>175164</v>
      </c>
      <c r="O22" s="140">
        <v>551</v>
      </c>
      <c r="P22" s="140">
        <v>1966</v>
      </c>
      <c r="Q22" s="140">
        <v>24000</v>
      </c>
      <c r="R22" s="140">
        <v>123764</v>
      </c>
      <c r="S22" s="140">
        <v>401524</v>
      </c>
      <c r="T22" s="140">
        <v>24883</v>
      </c>
      <c r="U22" s="140">
        <v>1020462</v>
      </c>
      <c r="V22" s="140">
        <v>15701877</v>
      </c>
      <c r="W22" s="140">
        <v>6186432</v>
      </c>
      <c r="X22" s="140">
        <v>534664</v>
      </c>
      <c r="Y22" s="140">
        <v>9163</v>
      </c>
      <c r="Z22" s="140">
        <v>1535800</v>
      </c>
      <c r="AA22" s="140">
        <v>1976872</v>
      </c>
      <c r="AB22" s="140">
        <v>3075146</v>
      </c>
      <c r="AC22" s="140">
        <v>2129933</v>
      </c>
      <c r="AD22" s="140">
        <v>9515445</v>
      </c>
    </row>
    <row r="23" spans="1:30" ht="13.5" customHeight="1" x14ac:dyDescent="0.15">
      <c r="A23" s="138" t="s">
        <v>19</v>
      </c>
      <c r="B23" s="139" t="s">
        <v>406</v>
      </c>
      <c r="C23" s="138" t="s">
        <v>1</v>
      </c>
      <c r="D23" s="140">
        <v>27403757</v>
      </c>
      <c r="E23" s="140">
        <v>10403004</v>
      </c>
      <c r="F23" s="140">
        <v>2621736</v>
      </c>
      <c r="G23" s="140">
        <v>0</v>
      </c>
      <c r="H23" s="140">
        <v>2890600</v>
      </c>
      <c r="I23" s="140">
        <v>2145649</v>
      </c>
      <c r="J23" s="140">
        <v>6061345</v>
      </c>
      <c r="K23" s="140">
        <v>2745019</v>
      </c>
      <c r="L23" s="140">
        <v>17000753</v>
      </c>
      <c r="M23" s="140">
        <v>964255</v>
      </c>
      <c r="N23" s="140">
        <v>213600</v>
      </c>
      <c r="O23" s="140">
        <v>20383</v>
      </c>
      <c r="P23" s="140">
        <v>0</v>
      </c>
      <c r="Q23" s="140">
        <v>139100</v>
      </c>
      <c r="R23" s="140">
        <v>52899</v>
      </c>
      <c r="S23" s="140">
        <v>449399</v>
      </c>
      <c r="T23" s="140">
        <v>1218</v>
      </c>
      <c r="U23" s="140">
        <v>750655</v>
      </c>
      <c r="V23" s="140">
        <v>28368012</v>
      </c>
      <c r="W23" s="140">
        <v>10616604</v>
      </c>
      <c r="X23" s="140">
        <v>2642119</v>
      </c>
      <c r="Y23" s="140">
        <v>0</v>
      </c>
      <c r="Z23" s="140">
        <v>3029700</v>
      </c>
      <c r="AA23" s="140">
        <v>2198548</v>
      </c>
      <c r="AB23" s="140">
        <v>6510744</v>
      </c>
      <c r="AC23" s="140">
        <v>2746237</v>
      </c>
      <c r="AD23" s="140">
        <v>17751408</v>
      </c>
    </row>
    <row r="24" spans="1:30" ht="13.5" customHeight="1" x14ac:dyDescent="0.15">
      <c r="A24" s="138" t="s">
        <v>20</v>
      </c>
      <c r="B24" s="139" t="s">
        <v>407</v>
      </c>
      <c r="C24" s="138" t="s">
        <v>1</v>
      </c>
      <c r="D24" s="140">
        <v>10920775</v>
      </c>
      <c r="E24" s="140">
        <v>2461189</v>
      </c>
      <c r="F24" s="140">
        <v>645879</v>
      </c>
      <c r="G24" s="140">
        <v>72945</v>
      </c>
      <c r="H24" s="140">
        <v>386800</v>
      </c>
      <c r="I24" s="140">
        <v>939729</v>
      </c>
      <c r="J24" s="140">
        <v>4166723</v>
      </c>
      <c r="K24" s="140">
        <v>415836</v>
      </c>
      <c r="L24" s="140">
        <v>8459586</v>
      </c>
      <c r="M24" s="140">
        <v>986332</v>
      </c>
      <c r="N24" s="140">
        <v>133039</v>
      </c>
      <c r="O24" s="140">
        <v>35490</v>
      </c>
      <c r="P24" s="140">
        <v>25000</v>
      </c>
      <c r="Q24" s="140">
        <v>24500</v>
      </c>
      <c r="R24" s="140">
        <v>24796</v>
      </c>
      <c r="S24" s="140">
        <v>430535</v>
      </c>
      <c r="T24" s="140">
        <v>23253</v>
      </c>
      <c r="U24" s="140">
        <v>853293</v>
      </c>
      <c r="V24" s="140">
        <v>11907107</v>
      </c>
      <c r="W24" s="140">
        <v>2594228</v>
      </c>
      <c r="X24" s="140">
        <v>681369</v>
      </c>
      <c r="Y24" s="140">
        <v>97945</v>
      </c>
      <c r="Z24" s="140">
        <v>411300</v>
      </c>
      <c r="AA24" s="140">
        <v>964525</v>
      </c>
      <c r="AB24" s="140">
        <v>4597258</v>
      </c>
      <c r="AC24" s="140">
        <v>439089</v>
      </c>
      <c r="AD24" s="140">
        <v>9312879</v>
      </c>
    </row>
    <row r="25" spans="1:30" ht="13.5" customHeight="1" x14ac:dyDescent="0.15">
      <c r="A25" s="138" t="s">
        <v>21</v>
      </c>
      <c r="B25" s="139" t="s">
        <v>408</v>
      </c>
      <c r="C25" s="138" t="s">
        <v>1</v>
      </c>
      <c r="D25" s="140">
        <v>11784804</v>
      </c>
      <c r="E25" s="140">
        <v>2254994</v>
      </c>
      <c r="F25" s="140">
        <v>26902</v>
      </c>
      <c r="G25" s="140">
        <v>5334</v>
      </c>
      <c r="H25" s="140">
        <v>0</v>
      </c>
      <c r="I25" s="140">
        <v>1305592</v>
      </c>
      <c r="J25" s="140">
        <v>3603479</v>
      </c>
      <c r="K25" s="140">
        <v>917166</v>
      </c>
      <c r="L25" s="140">
        <v>9529810</v>
      </c>
      <c r="M25" s="140">
        <v>1884634</v>
      </c>
      <c r="N25" s="140">
        <v>365516</v>
      </c>
      <c r="O25" s="140">
        <v>4852</v>
      </c>
      <c r="P25" s="140">
        <v>1769</v>
      </c>
      <c r="Q25" s="140">
        <v>78700</v>
      </c>
      <c r="R25" s="140">
        <v>135573</v>
      </c>
      <c r="S25" s="140">
        <v>721729</v>
      </c>
      <c r="T25" s="140">
        <v>144622</v>
      </c>
      <c r="U25" s="140">
        <v>1519118</v>
      </c>
      <c r="V25" s="140">
        <v>13669438</v>
      </c>
      <c r="W25" s="140">
        <v>2620510</v>
      </c>
      <c r="X25" s="140">
        <v>31754</v>
      </c>
      <c r="Y25" s="140">
        <v>7103</v>
      </c>
      <c r="Z25" s="140">
        <v>78700</v>
      </c>
      <c r="AA25" s="140">
        <v>1441165</v>
      </c>
      <c r="AB25" s="140">
        <v>4325208</v>
      </c>
      <c r="AC25" s="140">
        <v>1061788</v>
      </c>
      <c r="AD25" s="140">
        <v>11048928</v>
      </c>
    </row>
    <row r="26" spans="1:30" ht="13.5" customHeight="1" x14ac:dyDescent="0.15">
      <c r="A26" s="138" t="s">
        <v>22</v>
      </c>
      <c r="B26" s="139" t="s">
        <v>409</v>
      </c>
      <c r="C26" s="138" t="s">
        <v>1</v>
      </c>
      <c r="D26" s="140">
        <v>33264192</v>
      </c>
      <c r="E26" s="140">
        <v>15600897</v>
      </c>
      <c r="F26" s="140">
        <v>1340841</v>
      </c>
      <c r="G26" s="140">
        <v>0</v>
      </c>
      <c r="H26" s="140">
        <v>5451900</v>
      </c>
      <c r="I26" s="140">
        <v>5023492</v>
      </c>
      <c r="J26" s="140">
        <v>8439465</v>
      </c>
      <c r="K26" s="140">
        <v>3784664</v>
      </c>
      <c r="L26" s="140">
        <v>17663295</v>
      </c>
      <c r="M26" s="140">
        <v>4124499</v>
      </c>
      <c r="N26" s="140">
        <v>843658</v>
      </c>
      <c r="O26" s="140">
        <v>7940</v>
      </c>
      <c r="P26" s="140">
        <v>1010</v>
      </c>
      <c r="Q26" s="140">
        <v>43400</v>
      </c>
      <c r="R26" s="140">
        <v>660728</v>
      </c>
      <c r="S26" s="140">
        <v>2583506</v>
      </c>
      <c r="T26" s="140">
        <v>130580</v>
      </c>
      <c r="U26" s="140">
        <v>3280841</v>
      </c>
      <c r="V26" s="140">
        <v>37388691</v>
      </c>
      <c r="W26" s="140">
        <v>16444555</v>
      </c>
      <c r="X26" s="140">
        <v>1348781</v>
      </c>
      <c r="Y26" s="140">
        <v>1010</v>
      </c>
      <c r="Z26" s="140">
        <v>5495300</v>
      </c>
      <c r="AA26" s="140">
        <v>5684220</v>
      </c>
      <c r="AB26" s="140">
        <v>11022971</v>
      </c>
      <c r="AC26" s="140">
        <v>3915244</v>
      </c>
      <c r="AD26" s="140">
        <v>20944136</v>
      </c>
    </row>
    <row r="27" spans="1:30" ht="13.5" customHeight="1" x14ac:dyDescent="0.15">
      <c r="A27" s="138" t="s">
        <v>23</v>
      </c>
      <c r="B27" s="139" t="s">
        <v>410</v>
      </c>
      <c r="C27" s="138" t="s">
        <v>1</v>
      </c>
      <c r="D27" s="140">
        <v>31998438</v>
      </c>
      <c r="E27" s="140">
        <v>8822137</v>
      </c>
      <c r="F27" s="140">
        <v>1431512</v>
      </c>
      <c r="G27" s="140">
        <v>83795</v>
      </c>
      <c r="H27" s="140">
        <v>2094900</v>
      </c>
      <c r="I27" s="140">
        <v>3794708</v>
      </c>
      <c r="J27" s="140">
        <v>4105789</v>
      </c>
      <c r="K27" s="140">
        <v>1417222</v>
      </c>
      <c r="L27" s="140">
        <v>23176301</v>
      </c>
      <c r="M27" s="140">
        <v>6071572</v>
      </c>
      <c r="N27" s="140">
        <v>2358470</v>
      </c>
      <c r="O27" s="140">
        <v>450229</v>
      </c>
      <c r="P27" s="140">
        <v>18519</v>
      </c>
      <c r="Q27" s="140">
        <v>1039700</v>
      </c>
      <c r="R27" s="140">
        <v>646898</v>
      </c>
      <c r="S27" s="140">
        <v>1347346</v>
      </c>
      <c r="T27" s="140">
        <v>203124</v>
      </c>
      <c r="U27" s="140">
        <v>3713102</v>
      </c>
      <c r="V27" s="140">
        <v>38070010</v>
      </c>
      <c r="W27" s="140">
        <v>11180607</v>
      </c>
      <c r="X27" s="140">
        <v>1881741</v>
      </c>
      <c r="Y27" s="140">
        <v>102314</v>
      </c>
      <c r="Z27" s="140">
        <v>3134600</v>
      </c>
      <c r="AA27" s="140">
        <v>4441606</v>
      </c>
      <c r="AB27" s="140">
        <v>5453135</v>
      </c>
      <c r="AC27" s="140">
        <v>1620346</v>
      </c>
      <c r="AD27" s="140">
        <v>26889403</v>
      </c>
    </row>
    <row r="28" spans="1:30" ht="13.5" customHeight="1" x14ac:dyDescent="0.15">
      <c r="A28" s="138" t="s">
        <v>24</v>
      </c>
      <c r="B28" s="139" t="s">
        <v>411</v>
      </c>
      <c r="C28" s="138" t="s">
        <v>1</v>
      </c>
      <c r="D28" s="140">
        <v>57834390</v>
      </c>
      <c r="E28" s="140">
        <v>12021057</v>
      </c>
      <c r="F28" s="140">
        <v>2937603</v>
      </c>
      <c r="G28" s="140">
        <v>2694</v>
      </c>
      <c r="H28" s="140">
        <v>1327800</v>
      </c>
      <c r="I28" s="140">
        <v>4691688</v>
      </c>
      <c r="J28" s="140">
        <v>12289246</v>
      </c>
      <c r="K28" s="140">
        <v>3061272</v>
      </c>
      <c r="L28" s="140">
        <v>45813333</v>
      </c>
      <c r="M28" s="140">
        <v>7115803</v>
      </c>
      <c r="N28" s="140">
        <v>939677</v>
      </c>
      <c r="O28" s="140">
        <v>49108</v>
      </c>
      <c r="P28" s="140">
        <v>482</v>
      </c>
      <c r="Q28" s="140">
        <v>3500</v>
      </c>
      <c r="R28" s="140">
        <v>630032</v>
      </c>
      <c r="S28" s="140">
        <v>2628914</v>
      </c>
      <c r="T28" s="140">
        <v>256555</v>
      </c>
      <c r="U28" s="140">
        <v>6176126</v>
      </c>
      <c r="V28" s="140">
        <v>64950193</v>
      </c>
      <c r="W28" s="140">
        <v>12960734</v>
      </c>
      <c r="X28" s="140">
        <v>2986711</v>
      </c>
      <c r="Y28" s="140">
        <v>3176</v>
      </c>
      <c r="Z28" s="140">
        <v>1331300</v>
      </c>
      <c r="AA28" s="140">
        <v>5321720</v>
      </c>
      <c r="AB28" s="140">
        <v>14918160</v>
      </c>
      <c r="AC28" s="140">
        <v>3317827</v>
      </c>
      <c r="AD28" s="140">
        <v>51989459</v>
      </c>
    </row>
    <row r="29" spans="1:30" ht="13.5" customHeight="1" x14ac:dyDescent="0.15">
      <c r="A29" s="138" t="s">
        <v>25</v>
      </c>
      <c r="B29" s="139" t="s">
        <v>412</v>
      </c>
      <c r="C29" s="138" t="s">
        <v>1</v>
      </c>
      <c r="D29" s="140">
        <v>127822002</v>
      </c>
      <c r="E29" s="140">
        <v>40041474</v>
      </c>
      <c r="F29" s="140">
        <v>6137492</v>
      </c>
      <c r="G29" s="140">
        <v>20196</v>
      </c>
      <c r="H29" s="140">
        <v>13050558</v>
      </c>
      <c r="I29" s="140">
        <v>12089360</v>
      </c>
      <c r="J29" s="140">
        <v>12533607</v>
      </c>
      <c r="K29" s="140">
        <v>8743868</v>
      </c>
      <c r="L29" s="140">
        <v>87780528</v>
      </c>
      <c r="M29" s="140">
        <v>10345029</v>
      </c>
      <c r="N29" s="140">
        <v>2576458</v>
      </c>
      <c r="O29" s="140">
        <v>551508</v>
      </c>
      <c r="P29" s="140">
        <v>10723</v>
      </c>
      <c r="Q29" s="140">
        <v>1214572</v>
      </c>
      <c r="R29" s="140">
        <v>553957</v>
      </c>
      <c r="S29" s="140">
        <v>2500627</v>
      </c>
      <c r="T29" s="140">
        <v>245698</v>
      </c>
      <c r="U29" s="140">
        <v>7768571</v>
      </c>
      <c r="V29" s="140">
        <v>138167031</v>
      </c>
      <c r="W29" s="140">
        <v>42617932</v>
      </c>
      <c r="X29" s="140">
        <v>6689000</v>
      </c>
      <c r="Y29" s="140">
        <v>30919</v>
      </c>
      <c r="Z29" s="140">
        <v>14265130</v>
      </c>
      <c r="AA29" s="140">
        <v>12643317</v>
      </c>
      <c r="AB29" s="140">
        <v>15034234</v>
      </c>
      <c r="AC29" s="140">
        <v>8989566</v>
      </c>
      <c r="AD29" s="140">
        <v>95549099</v>
      </c>
    </row>
    <row r="30" spans="1:30" ht="13.5" customHeight="1" x14ac:dyDescent="0.15">
      <c r="A30" s="138" t="s">
        <v>26</v>
      </c>
      <c r="B30" s="139" t="s">
        <v>413</v>
      </c>
      <c r="C30" s="138" t="s">
        <v>1</v>
      </c>
      <c r="D30" s="140">
        <v>30834562</v>
      </c>
      <c r="E30" s="140">
        <v>6654085</v>
      </c>
      <c r="F30" s="140">
        <v>57214</v>
      </c>
      <c r="G30" s="140">
        <v>34243</v>
      </c>
      <c r="H30" s="140">
        <v>743900</v>
      </c>
      <c r="I30" s="140">
        <v>2968119</v>
      </c>
      <c r="J30" s="140">
        <v>5421831</v>
      </c>
      <c r="K30" s="140">
        <v>2850609</v>
      </c>
      <c r="L30" s="140">
        <v>24180477</v>
      </c>
      <c r="M30" s="140">
        <v>5381168</v>
      </c>
      <c r="N30" s="140">
        <v>363052</v>
      </c>
      <c r="O30" s="140">
        <v>36369</v>
      </c>
      <c r="P30" s="140">
        <v>6050</v>
      </c>
      <c r="Q30" s="140">
        <v>25100</v>
      </c>
      <c r="R30" s="140">
        <v>251628</v>
      </c>
      <c r="S30" s="140">
        <v>2430860</v>
      </c>
      <c r="T30" s="140">
        <v>43905</v>
      </c>
      <c r="U30" s="140">
        <v>5018116</v>
      </c>
      <c r="V30" s="140">
        <v>36215730</v>
      </c>
      <c r="W30" s="140">
        <v>7017137</v>
      </c>
      <c r="X30" s="140">
        <v>93583</v>
      </c>
      <c r="Y30" s="140">
        <v>40293</v>
      </c>
      <c r="Z30" s="140">
        <v>769000</v>
      </c>
      <c r="AA30" s="140">
        <v>3219747</v>
      </c>
      <c r="AB30" s="140">
        <v>7852691</v>
      </c>
      <c r="AC30" s="140">
        <v>2894514</v>
      </c>
      <c r="AD30" s="140">
        <v>29198593</v>
      </c>
    </row>
    <row r="31" spans="1:30" ht="13.5" customHeight="1" x14ac:dyDescent="0.15">
      <c r="A31" s="138" t="s">
        <v>27</v>
      </c>
      <c r="B31" s="139" t="s">
        <v>414</v>
      </c>
      <c r="C31" s="138" t="s">
        <v>1</v>
      </c>
      <c r="D31" s="140">
        <v>30576936</v>
      </c>
      <c r="E31" s="140">
        <v>8334211</v>
      </c>
      <c r="F31" s="140">
        <v>3600800</v>
      </c>
      <c r="G31" s="140">
        <v>3628</v>
      </c>
      <c r="H31" s="140">
        <v>812600</v>
      </c>
      <c r="I31" s="140">
        <v>2898384</v>
      </c>
      <c r="J31" s="140">
        <v>3517576</v>
      </c>
      <c r="K31" s="140">
        <v>1018799</v>
      </c>
      <c r="L31" s="140">
        <v>22242725</v>
      </c>
      <c r="M31" s="140">
        <v>2641062</v>
      </c>
      <c r="N31" s="140">
        <v>450844.5</v>
      </c>
      <c r="O31" s="140">
        <v>7185</v>
      </c>
      <c r="P31" s="140">
        <v>1915</v>
      </c>
      <c r="Q31" s="140">
        <v>0</v>
      </c>
      <c r="R31" s="140">
        <v>402964.5</v>
      </c>
      <c r="S31" s="140">
        <v>1064995</v>
      </c>
      <c r="T31" s="140">
        <v>38780</v>
      </c>
      <c r="U31" s="140">
        <v>2190217.5</v>
      </c>
      <c r="V31" s="140">
        <v>33217998</v>
      </c>
      <c r="W31" s="140">
        <v>8785055.5</v>
      </c>
      <c r="X31" s="140">
        <v>3607985</v>
      </c>
      <c r="Y31" s="140">
        <v>5543</v>
      </c>
      <c r="Z31" s="140">
        <v>812600</v>
      </c>
      <c r="AA31" s="140">
        <v>3301348.5</v>
      </c>
      <c r="AB31" s="140">
        <v>4582571</v>
      </c>
      <c r="AC31" s="140">
        <v>1057579</v>
      </c>
      <c r="AD31" s="140">
        <v>24432942.5</v>
      </c>
    </row>
    <row r="32" spans="1:30" ht="13.5" customHeight="1" x14ac:dyDescent="0.15">
      <c r="A32" s="138" t="s">
        <v>28</v>
      </c>
      <c r="B32" s="139" t="s">
        <v>415</v>
      </c>
      <c r="C32" s="138" t="s">
        <v>1</v>
      </c>
      <c r="D32" s="140">
        <v>42798554</v>
      </c>
      <c r="E32" s="140">
        <v>18601762</v>
      </c>
      <c r="F32" s="140">
        <v>3657062</v>
      </c>
      <c r="G32" s="140">
        <v>83103</v>
      </c>
      <c r="H32" s="140">
        <v>5788552</v>
      </c>
      <c r="I32" s="140">
        <v>6641261</v>
      </c>
      <c r="J32" s="140">
        <v>4524949</v>
      </c>
      <c r="K32" s="140">
        <v>2431784</v>
      </c>
      <c r="L32" s="140">
        <v>24196792</v>
      </c>
      <c r="M32" s="140">
        <v>4269302</v>
      </c>
      <c r="N32" s="140">
        <v>1143398</v>
      </c>
      <c r="O32" s="140">
        <v>3273</v>
      </c>
      <c r="P32" s="140">
        <v>6115</v>
      </c>
      <c r="Q32" s="140">
        <v>6300</v>
      </c>
      <c r="R32" s="140">
        <v>1023604</v>
      </c>
      <c r="S32" s="140">
        <v>1221983</v>
      </c>
      <c r="T32" s="140">
        <v>104106</v>
      </c>
      <c r="U32" s="140">
        <v>3125904</v>
      </c>
      <c r="V32" s="140">
        <v>47067856</v>
      </c>
      <c r="W32" s="140">
        <v>19745160</v>
      </c>
      <c r="X32" s="140">
        <v>3660335</v>
      </c>
      <c r="Y32" s="140">
        <v>89218</v>
      </c>
      <c r="Z32" s="140">
        <v>5794852</v>
      </c>
      <c r="AA32" s="140">
        <v>7664865</v>
      </c>
      <c r="AB32" s="140">
        <v>5746932</v>
      </c>
      <c r="AC32" s="140">
        <v>2535890</v>
      </c>
      <c r="AD32" s="140">
        <v>27322696</v>
      </c>
    </row>
    <row r="33" spans="1:30" ht="13.5" customHeight="1" x14ac:dyDescent="0.15">
      <c r="A33" s="138" t="s">
        <v>29</v>
      </c>
      <c r="B33" s="139" t="s">
        <v>416</v>
      </c>
      <c r="C33" s="138" t="s">
        <v>1</v>
      </c>
      <c r="D33" s="140">
        <v>126382362</v>
      </c>
      <c r="E33" s="140">
        <v>33371959</v>
      </c>
      <c r="F33" s="140">
        <v>4651522</v>
      </c>
      <c r="G33" s="140">
        <v>117900</v>
      </c>
      <c r="H33" s="140">
        <v>7544430</v>
      </c>
      <c r="I33" s="140">
        <v>14122554</v>
      </c>
      <c r="J33" s="140">
        <v>21234278</v>
      </c>
      <c r="K33" s="140">
        <v>6935553</v>
      </c>
      <c r="L33" s="140">
        <v>93010403</v>
      </c>
      <c r="M33" s="140">
        <v>6998475</v>
      </c>
      <c r="N33" s="140">
        <v>1636609</v>
      </c>
      <c r="O33" s="140">
        <v>268942</v>
      </c>
      <c r="P33" s="140">
        <v>0</v>
      </c>
      <c r="Q33" s="140">
        <v>656200</v>
      </c>
      <c r="R33" s="140">
        <v>360873</v>
      </c>
      <c r="S33" s="140">
        <v>840804</v>
      </c>
      <c r="T33" s="140">
        <v>350594</v>
      </c>
      <c r="U33" s="140">
        <v>5361866</v>
      </c>
      <c r="V33" s="140">
        <v>133380837</v>
      </c>
      <c r="W33" s="140">
        <v>35008568</v>
      </c>
      <c r="X33" s="140">
        <v>4920464</v>
      </c>
      <c r="Y33" s="140">
        <v>117900</v>
      </c>
      <c r="Z33" s="140">
        <v>8200630</v>
      </c>
      <c r="AA33" s="140">
        <v>14483427</v>
      </c>
      <c r="AB33" s="140">
        <v>22075082</v>
      </c>
      <c r="AC33" s="140">
        <v>7286147</v>
      </c>
      <c r="AD33" s="140">
        <v>98372269</v>
      </c>
    </row>
    <row r="34" spans="1:30" ht="13.5" customHeight="1" x14ac:dyDescent="0.15">
      <c r="A34" s="138" t="s">
        <v>30</v>
      </c>
      <c r="B34" s="139" t="s">
        <v>417</v>
      </c>
      <c r="C34" s="138" t="s">
        <v>1</v>
      </c>
      <c r="D34" s="140">
        <v>80380833</v>
      </c>
      <c r="E34" s="140">
        <v>26827935</v>
      </c>
      <c r="F34" s="140">
        <v>2889785</v>
      </c>
      <c r="G34" s="140">
        <v>51729</v>
      </c>
      <c r="H34" s="140">
        <v>9300594</v>
      </c>
      <c r="I34" s="140">
        <v>8489033</v>
      </c>
      <c r="J34" s="140">
        <v>6576607</v>
      </c>
      <c r="K34" s="140">
        <v>6096794</v>
      </c>
      <c r="L34" s="140">
        <v>53552898</v>
      </c>
      <c r="M34" s="140">
        <v>5556237</v>
      </c>
      <c r="N34" s="140">
        <v>1945402</v>
      </c>
      <c r="O34" s="140">
        <v>14035</v>
      </c>
      <c r="P34" s="140">
        <v>212</v>
      </c>
      <c r="Q34" s="140">
        <v>527100</v>
      </c>
      <c r="R34" s="140">
        <v>1169750</v>
      </c>
      <c r="S34" s="140">
        <v>677313</v>
      </c>
      <c r="T34" s="140">
        <v>234305</v>
      </c>
      <c r="U34" s="140">
        <v>3610835</v>
      </c>
      <c r="V34" s="140">
        <v>85937070</v>
      </c>
      <c r="W34" s="140">
        <v>28773337</v>
      </c>
      <c r="X34" s="140">
        <v>2903820</v>
      </c>
      <c r="Y34" s="140">
        <v>51941</v>
      </c>
      <c r="Z34" s="140">
        <v>9827694</v>
      </c>
      <c r="AA34" s="140">
        <v>9658783</v>
      </c>
      <c r="AB34" s="140">
        <v>7253920</v>
      </c>
      <c r="AC34" s="140">
        <v>6331099</v>
      </c>
      <c r="AD34" s="140">
        <v>57163733</v>
      </c>
    </row>
    <row r="35" spans="1:30" ht="13.5" customHeight="1" x14ac:dyDescent="0.15">
      <c r="A35" s="138" t="s">
        <v>31</v>
      </c>
      <c r="B35" s="139" t="s">
        <v>418</v>
      </c>
      <c r="C35" s="138" t="s">
        <v>1</v>
      </c>
      <c r="D35" s="140">
        <v>26410386</v>
      </c>
      <c r="E35" s="140">
        <v>6570765</v>
      </c>
      <c r="F35" s="140">
        <v>523280</v>
      </c>
      <c r="G35" s="140">
        <v>11709</v>
      </c>
      <c r="H35" s="140">
        <v>2055000</v>
      </c>
      <c r="I35" s="140">
        <v>2884674</v>
      </c>
      <c r="J35" s="140">
        <v>2837300</v>
      </c>
      <c r="K35" s="140">
        <v>1096102</v>
      </c>
      <c r="L35" s="140">
        <v>19839621</v>
      </c>
      <c r="M35" s="140">
        <v>4332749</v>
      </c>
      <c r="N35" s="140">
        <v>780931</v>
      </c>
      <c r="O35" s="140">
        <v>11350</v>
      </c>
      <c r="P35" s="140">
        <v>6534</v>
      </c>
      <c r="Q35" s="140">
        <v>3800</v>
      </c>
      <c r="R35" s="140">
        <v>512259</v>
      </c>
      <c r="S35" s="140">
        <v>1186496</v>
      </c>
      <c r="T35" s="140">
        <v>246988</v>
      </c>
      <c r="U35" s="140">
        <v>3551818</v>
      </c>
      <c r="V35" s="140">
        <v>30743135</v>
      </c>
      <c r="W35" s="140">
        <v>7351696</v>
      </c>
      <c r="X35" s="140">
        <v>534630</v>
      </c>
      <c r="Y35" s="140">
        <v>18243</v>
      </c>
      <c r="Z35" s="140">
        <v>2058800</v>
      </c>
      <c r="AA35" s="140">
        <v>3396933</v>
      </c>
      <c r="AB35" s="140">
        <v>4023796</v>
      </c>
      <c r="AC35" s="140">
        <v>1343090</v>
      </c>
      <c r="AD35" s="140">
        <v>23391439</v>
      </c>
    </row>
    <row r="36" spans="1:30" ht="13.5" customHeight="1" x14ac:dyDescent="0.15">
      <c r="A36" s="138" t="s">
        <v>33</v>
      </c>
      <c r="B36" s="139" t="s">
        <v>419</v>
      </c>
      <c r="C36" s="138" t="s">
        <v>1</v>
      </c>
      <c r="D36" s="140">
        <v>17582811</v>
      </c>
      <c r="E36" s="140">
        <v>5287155</v>
      </c>
      <c r="F36" s="140">
        <v>783247</v>
      </c>
      <c r="G36" s="140">
        <v>1488</v>
      </c>
      <c r="H36" s="140">
        <v>2257550</v>
      </c>
      <c r="I36" s="140">
        <v>1621056</v>
      </c>
      <c r="J36" s="140">
        <v>3687630</v>
      </c>
      <c r="K36" s="140">
        <v>623814</v>
      </c>
      <c r="L36" s="140">
        <v>12295656</v>
      </c>
      <c r="M36" s="140">
        <v>4011260</v>
      </c>
      <c r="N36" s="140">
        <v>1050031</v>
      </c>
      <c r="O36" s="140">
        <v>367695</v>
      </c>
      <c r="P36" s="140">
        <v>86649</v>
      </c>
      <c r="Q36" s="140">
        <v>464200</v>
      </c>
      <c r="R36" s="140">
        <v>62929</v>
      </c>
      <c r="S36" s="140">
        <v>2476951</v>
      </c>
      <c r="T36" s="140">
        <v>68558</v>
      </c>
      <c r="U36" s="140">
        <v>2961229</v>
      </c>
      <c r="V36" s="140">
        <v>21594071</v>
      </c>
      <c r="W36" s="140">
        <v>6337186</v>
      </c>
      <c r="X36" s="140">
        <v>1150942</v>
      </c>
      <c r="Y36" s="140">
        <v>88137</v>
      </c>
      <c r="Z36" s="140">
        <v>2721750</v>
      </c>
      <c r="AA36" s="140">
        <v>1683985</v>
      </c>
      <c r="AB36" s="140">
        <v>6164581</v>
      </c>
      <c r="AC36" s="140">
        <v>692372</v>
      </c>
      <c r="AD36" s="140">
        <v>15256885</v>
      </c>
    </row>
    <row r="37" spans="1:30" ht="13.5" customHeight="1" x14ac:dyDescent="0.15">
      <c r="A37" s="138" t="s">
        <v>34</v>
      </c>
      <c r="B37" s="139" t="s">
        <v>420</v>
      </c>
      <c r="C37" s="138" t="s">
        <v>1</v>
      </c>
      <c r="D37" s="140">
        <v>20401379</v>
      </c>
      <c r="E37" s="140">
        <v>8233457</v>
      </c>
      <c r="F37" s="140">
        <v>4478576</v>
      </c>
      <c r="G37" s="140">
        <v>11848</v>
      </c>
      <c r="H37" s="140">
        <v>1214847</v>
      </c>
      <c r="I37" s="140">
        <v>1831845</v>
      </c>
      <c r="J37" s="140">
        <v>9479902</v>
      </c>
      <c r="K37" s="140">
        <v>696341</v>
      </c>
      <c r="L37" s="140">
        <v>12167922</v>
      </c>
      <c r="M37" s="140">
        <v>825439</v>
      </c>
      <c r="N37" s="140">
        <v>52067</v>
      </c>
      <c r="O37" s="140">
        <v>0</v>
      </c>
      <c r="P37" s="140">
        <v>0</v>
      </c>
      <c r="Q37" s="140">
        <v>30700</v>
      </c>
      <c r="R37" s="140">
        <v>16304</v>
      </c>
      <c r="S37" s="140">
        <v>673371</v>
      </c>
      <c r="T37" s="140">
        <v>5063</v>
      </c>
      <c r="U37" s="140">
        <v>773372</v>
      </c>
      <c r="V37" s="140">
        <v>21226818</v>
      </c>
      <c r="W37" s="140">
        <v>8285524</v>
      </c>
      <c r="X37" s="140">
        <v>4478576</v>
      </c>
      <c r="Y37" s="140">
        <v>11848</v>
      </c>
      <c r="Z37" s="140">
        <v>1245547</v>
      </c>
      <c r="AA37" s="140">
        <v>1848149</v>
      </c>
      <c r="AB37" s="140">
        <v>10153273</v>
      </c>
      <c r="AC37" s="140">
        <v>701404</v>
      </c>
      <c r="AD37" s="140">
        <v>12941294</v>
      </c>
    </row>
    <row r="38" spans="1:30" ht="13.5" customHeight="1" x14ac:dyDescent="0.15">
      <c r="A38" s="138" t="s">
        <v>35</v>
      </c>
      <c r="B38" s="139" t="s">
        <v>421</v>
      </c>
      <c r="C38" s="138" t="s">
        <v>1</v>
      </c>
      <c r="D38" s="140">
        <v>31300024</v>
      </c>
      <c r="E38" s="140">
        <v>20146445</v>
      </c>
      <c r="F38" s="140">
        <v>5126909</v>
      </c>
      <c r="G38" s="140">
        <v>4351</v>
      </c>
      <c r="H38" s="140">
        <v>11507350</v>
      </c>
      <c r="I38" s="140">
        <v>2373655</v>
      </c>
      <c r="J38" s="140">
        <v>2479412</v>
      </c>
      <c r="K38" s="140">
        <v>1134180</v>
      </c>
      <c r="L38" s="140">
        <v>11153579</v>
      </c>
      <c r="M38" s="140">
        <v>2126832</v>
      </c>
      <c r="N38" s="140">
        <v>812511</v>
      </c>
      <c r="O38" s="140">
        <v>40643</v>
      </c>
      <c r="P38" s="140">
        <v>91934</v>
      </c>
      <c r="Q38" s="140">
        <v>388400</v>
      </c>
      <c r="R38" s="140">
        <v>280363</v>
      </c>
      <c r="S38" s="140">
        <v>346087</v>
      </c>
      <c r="T38" s="140">
        <v>11171</v>
      </c>
      <c r="U38" s="140">
        <v>1314321</v>
      </c>
      <c r="V38" s="140">
        <v>33426856</v>
      </c>
      <c r="W38" s="140">
        <v>20958956</v>
      </c>
      <c r="X38" s="140">
        <v>5167552</v>
      </c>
      <c r="Y38" s="140">
        <v>96285</v>
      </c>
      <c r="Z38" s="140">
        <v>11895750</v>
      </c>
      <c r="AA38" s="140">
        <v>2654018</v>
      </c>
      <c r="AB38" s="140">
        <v>2825499</v>
      </c>
      <c r="AC38" s="140">
        <v>1145351</v>
      </c>
      <c r="AD38" s="140">
        <v>12467900</v>
      </c>
    </row>
    <row r="39" spans="1:30" ht="13.5" customHeight="1" x14ac:dyDescent="0.15">
      <c r="A39" s="138" t="s">
        <v>36</v>
      </c>
      <c r="B39" s="139" t="s">
        <v>422</v>
      </c>
      <c r="C39" s="138" t="s">
        <v>1</v>
      </c>
      <c r="D39" s="140">
        <v>33437227</v>
      </c>
      <c r="E39" s="140">
        <v>9528355</v>
      </c>
      <c r="F39" s="140">
        <v>987147</v>
      </c>
      <c r="G39" s="140">
        <v>2158</v>
      </c>
      <c r="H39" s="140">
        <v>2906400</v>
      </c>
      <c r="I39" s="140">
        <v>4362271</v>
      </c>
      <c r="J39" s="140">
        <v>5781910</v>
      </c>
      <c r="K39" s="140">
        <v>1270379</v>
      </c>
      <c r="L39" s="140">
        <v>23908872</v>
      </c>
      <c r="M39" s="140">
        <v>4509121</v>
      </c>
      <c r="N39" s="140">
        <v>748055</v>
      </c>
      <c r="O39" s="140">
        <v>66255</v>
      </c>
      <c r="P39" s="140">
        <v>0</v>
      </c>
      <c r="Q39" s="140">
        <v>234100</v>
      </c>
      <c r="R39" s="140">
        <v>283604</v>
      </c>
      <c r="S39" s="140">
        <v>1508543</v>
      </c>
      <c r="T39" s="140">
        <v>164096</v>
      </c>
      <c r="U39" s="140">
        <v>3761066</v>
      </c>
      <c r="V39" s="140">
        <v>37946348</v>
      </c>
      <c r="W39" s="140">
        <v>10276410</v>
      </c>
      <c r="X39" s="140">
        <v>1053402</v>
      </c>
      <c r="Y39" s="140">
        <v>2158</v>
      </c>
      <c r="Z39" s="140">
        <v>3140500</v>
      </c>
      <c r="AA39" s="140">
        <v>4645875</v>
      </c>
      <c r="AB39" s="140">
        <v>7290453</v>
      </c>
      <c r="AC39" s="140">
        <v>1434475</v>
      </c>
      <c r="AD39" s="140">
        <v>27669938</v>
      </c>
    </row>
    <row r="40" spans="1:30" ht="13.5" customHeight="1" x14ac:dyDescent="0.15">
      <c r="A40" s="138" t="s">
        <v>37</v>
      </c>
      <c r="B40" s="139" t="s">
        <v>423</v>
      </c>
      <c r="C40" s="138" t="s">
        <v>1</v>
      </c>
      <c r="D40" s="140">
        <v>55233744</v>
      </c>
      <c r="E40" s="140">
        <v>26429206</v>
      </c>
      <c r="F40" s="140">
        <v>4820465</v>
      </c>
      <c r="G40" s="140">
        <v>77154</v>
      </c>
      <c r="H40" s="140">
        <v>12316006</v>
      </c>
      <c r="I40" s="140">
        <v>6028407</v>
      </c>
      <c r="J40" s="140">
        <v>3339594</v>
      </c>
      <c r="K40" s="140">
        <v>3187174</v>
      </c>
      <c r="L40" s="140">
        <v>28804538</v>
      </c>
      <c r="M40" s="140">
        <v>6720694</v>
      </c>
      <c r="N40" s="140">
        <v>1253525</v>
      </c>
      <c r="O40" s="140">
        <v>336621</v>
      </c>
      <c r="P40" s="140">
        <v>4326</v>
      </c>
      <c r="Q40" s="140">
        <v>288960</v>
      </c>
      <c r="R40" s="140">
        <v>545960</v>
      </c>
      <c r="S40" s="140">
        <v>924034</v>
      </c>
      <c r="T40" s="140">
        <v>77658</v>
      </c>
      <c r="U40" s="140">
        <v>5467169</v>
      </c>
      <c r="V40" s="140">
        <v>61954438</v>
      </c>
      <c r="W40" s="140">
        <v>27682731</v>
      </c>
      <c r="X40" s="140">
        <v>5157086</v>
      </c>
      <c r="Y40" s="140">
        <v>81480</v>
      </c>
      <c r="Z40" s="140">
        <v>12604966</v>
      </c>
      <c r="AA40" s="140">
        <v>6574367</v>
      </c>
      <c r="AB40" s="140">
        <v>4263628</v>
      </c>
      <c r="AC40" s="140">
        <v>3264832</v>
      </c>
      <c r="AD40" s="140">
        <v>34271707</v>
      </c>
    </row>
    <row r="41" spans="1:30" ht="13.5" customHeight="1" x14ac:dyDescent="0.15">
      <c r="A41" s="138" t="s">
        <v>38</v>
      </c>
      <c r="B41" s="139" t="s">
        <v>424</v>
      </c>
      <c r="C41" s="138" t="s">
        <v>1</v>
      </c>
      <c r="D41" s="140">
        <v>21936149</v>
      </c>
      <c r="E41" s="140">
        <v>5874911</v>
      </c>
      <c r="F41" s="140">
        <v>569478</v>
      </c>
      <c r="G41" s="140">
        <v>35374</v>
      </c>
      <c r="H41" s="140">
        <v>775199</v>
      </c>
      <c r="I41" s="140">
        <v>3103901</v>
      </c>
      <c r="J41" s="140">
        <v>2199514</v>
      </c>
      <c r="K41" s="140">
        <v>1390959</v>
      </c>
      <c r="L41" s="140">
        <v>16061238</v>
      </c>
      <c r="M41" s="140">
        <v>2713015</v>
      </c>
      <c r="N41" s="140">
        <v>371548</v>
      </c>
      <c r="O41" s="140">
        <v>15458</v>
      </c>
      <c r="P41" s="140">
        <v>825</v>
      </c>
      <c r="Q41" s="140">
        <v>55900</v>
      </c>
      <c r="R41" s="140">
        <v>278077</v>
      </c>
      <c r="S41" s="140">
        <v>286709</v>
      </c>
      <c r="T41" s="140">
        <v>21288</v>
      </c>
      <c r="U41" s="140">
        <v>2341467</v>
      </c>
      <c r="V41" s="140">
        <v>24649164</v>
      </c>
      <c r="W41" s="140">
        <v>6246459</v>
      </c>
      <c r="X41" s="140">
        <v>584936</v>
      </c>
      <c r="Y41" s="140">
        <v>36199</v>
      </c>
      <c r="Z41" s="140">
        <v>831099</v>
      </c>
      <c r="AA41" s="140">
        <v>3381978</v>
      </c>
      <c r="AB41" s="140">
        <v>2486223</v>
      </c>
      <c r="AC41" s="140">
        <v>1412247</v>
      </c>
      <c r="AD41" s="140">
        <v>18402705</v>
      </c>
    </row>
    <row r="42" spans="1:30" ht="13.5" customHeight="1" x14ac:dyDescent="0.15">
      <c r="A42" s="138" t="s">
        <v>39</v>
      </c>
      <c r="B42" s="139" t="s">
        <v>425</v>
      </c>
      <c r="C42" s="138" t="s">
        <v>1</v>
      </c>
      <c r="D42" s="140">
        <v>14977916</v>
      </c>
      <c r="E42" s="140">
        <v>1731758</v>
      </c>
      <c r="F42" s="140">
        <v>0</v>
      </c>
      <c r="G42" s="140">
        <v>18508</v>
      </c>
      <c r="H42" s="140">
        <v>570768</v>
      </c>
      <c r="I42" s="140">
        <v>806151</v>
      </c>
      <c r="J42" s="140">
        <v>3398279</v>
      </c>
      <c r="K42" s="140">
        <v>336331</v>
      </c>
      <c r="L42" s="140">
        <v>13246158</v>
      </c>
      <c r="M42" s="140">
        <v>3934130</v>
      </c>
      <c r="N42" s="140">
        <v>623698</v>
      </c>
      <c r="O42" s="140">
        <v>15306</v>
      </c>
      <c r="P42" s="140">
        <v>5022</v>
      </c>
      <c r="Q42" s="140">
        <v>73100</v>
      </c>
      <c r="R42" s="140">
        <v>506335</v>
      </c>
      <c r="S42" s="140">
        <v>1040843</v>
      </c>
      <c r="T42" s="140">
        <v>23935</v>
      </c>
      <c r="U42" s="140">
        <v>3310432</v>
      </c>
      <c r="V42" s="140">
        <v>18912046</v>
      </c>
      <c r="W42" s="140">
        <v>2355456</v>
      </c>
      <c r="X42" s="140">
        <v>15306</v>
      </c>
      <c r="Y42" s="140">
        <v>23530</v>
      </c>
      <c r="Z42" s="140">
        <v>643868</v>
      </c>
      <c r="AA42" s="140">
        <v>1312486</v>
      </c>
      <c r="AB42" s="140">
        <v>4439122</v>
      </c>
      <c r="AC42" s="140">
        <v>360266</v>
      </c>
      <c r="AD42" s="140">
        <v>16556590</v>
      </c>
    </row>
    <row r="43" spans="1:30" ht="13.5" customHeight="1" x14ac:dyDescent="0.15">
      <c r="A43" s="138" t="s">
        <v>40</v>
      </c>
      <c r="B43" s="139" t="s">
        <v>426</v>
      </c>
      <c r="C43" s="138" t="s">
        <v>1</v>
      </c>
      <c r="D43" s="140">
        <v>14324758</v>
      </c>
      <c r="E43" s="140">
        <v>4218080</v>
      </c>
      <c r="F43" s="140">
        <v>17688</v>
      </c>
      <c r="G43" s="140">
        <v>1039</v>
      </c>
      <c r="H43" s="140">
        <v>846100</v>
      </c>
      <c r="I43" s="140">
        <v>2790453</v>
      </c>
      <c r="J43" s="140">
        <v>2226971</v>
      </c>
      <c r="K43" s="140">
        <v>562800</v>
      </c>
      <c r="L43" s="140">
        <v>10106678</v>
      </c>
      <c r="M43" s="140">
        <v>2850817</v>
      </c>
      <c r="N43" s="140">
        <v>1186487</v>
      </c>
      <c r="O43" s="140">
        <v>3635</v>
      </c>
      <c r="P43" s="140">
        <v>0</v>
      </c>
      <c r="Q43" s="140">
        <v>137600</v>
      </c>
      <c r="R43" s="140">
        <v>952202</v>
      </c>
      <c r="S43" s="140">
        <v>540458</v>
      </c>
      <c r="T43" s="140">
        <v>93050</v>
      </c>
      <c r="U43" s="140">
        <v>1664330</v>
      </c>
      <c r="V43" s="140">
        <v>17175575</v>
      </c>
      <c r="W43" s="140">
        <v>5404567</v>
      </c>
      <c r="X43" s="140">
        <v>21323</v>
      </c>
      <c r="Y43" s="140">
        <v>1039</v>
      </c>
      <c r="Z43" s="140">
        <v>983700</v>
      </c>
      <c r="AA43" s="140">
        <v>3742655</v>
      </c>
      <c r="AB43" s="140">
        <v>2767429</v>
      </c>
      <c r="AC43" s="140">
        <v>655850</v>
      </c>
      <c r="AD43" s="140">
        <v>11771008</v>
      </c>
    </row>
    <row r="44" spans="1:30" ht="13.5" customHeight="1" x14ac:dyDescent="0.15">
      <c r="A44" s="138" t="s">
        <v>41</v>
      </c>
      <c r="B44" s="139" t="s">
        <v>427</v>
      </c>
      <c r="C44" s="138" t="s">
        <v>1</v>
      </c>
      <c r="D44" s="140">
        <v>19162502</v>
      </c>
      <c r="E44" s="140">
        <v>4508560</v>
      </c>
      <c r="F44" s="140">
        <v>209650</v>
      </c>
      <c r="G44" s="140">
        <v>1976</v>
      </c>
      <c r="H44" s="140">
        <v>941500</v>
      </c>
      <c r="I44" s="140">
        <v>2305694</v>
      </c>
      <c r="J44" s="140">
        <v>965574</v>
      </c>
      <c r="K44" s="140">
        <v>1049740</v>
      </c>
      <c r="L44" s="140">
        <v>14653942</v>
      </c>
      <c r="M44" s="140">
        <v>3068595</v>
      </c>
      <c r="N44" s="140">
        <v>570138</v>
      </c>
      <c r="O44" s="140">
        <v>110664</v>
      </c>
      <c r="P44" s="140">
        <v>27183</v>
      </c>
      <c r="Q44" s="140">
        <v>196600</v>
      </c>
      <c r="R44" s="140">
        <v>211763</v>
      </c>
      <c r="S44" s="140">
        <v>940908</v>
      </c>
      <c r="T44" s="140">
        <v>23928</v>
      </c>
      <c r="U44" s="140">
        <v>2498457</v>
      </c>
      <c r="V44" s="140">
        <v>22231097</v>
      </c>
      <c r="W44" s="140">
        <v>5078698</v>
      </c>
      <c r="X44" s="140">
        <v>320314</v>
      </c>
      <c r="Y44" s="140">
        <v>29159</v>
      </c>
      <c r="Z44" s="140">
        <v>1138100</v>
      </c>
      <c r="AA44" s="140">
        <v>2517457</v>
      </c>
      <c r="AB44" s="140">
        <v>1906482</v>
      </c>
      <c r="AC44" s="140">
        <v>1073668</v>
      </c>
      <c r="AD44" s="140">
        <v>17152399</v>
      </c>
    </row>
    <row r="45" spans="1:30" ht="13.5" customHeight="1" x14ac:dyDescent="0.15">
      <c r="A45" s="138" t="s">
        <v>42</v>
      </c>
      <c r="B45" s="139" t="s">
        <v>428</v>
      </c>
      <c r="C45" s="138" t="s">
        <v>1</v>
      </c>
      <c r="D45" s="140">
        <v>10864466</v>
      </c>
      <c r="E45" s="140">
        <v>3526611</v>
      </c>
      <c r="F45" s="140">
        <v>3339</v>
      </c>
      <c r="G45" s="140">
        <v>913</v>
      </c>
      <c r="H45" s="140">
        <v>848200</v>
      </c>
      <c r="I45" s="140">
        <v>1534256</v>
      </c>
      <c r="J45" s="140">
        <v>2813809</v>
      </c>
      <c r="K45" s="140">
        <v>1139903</v>
      </c>
      <c r="L45" s="140">
        <v>7337855</v>
      </c>
      <c r="M45" s="140">
        <v>2600146</v>
      </c>
      <c r="N45" s="140">
        <v>620168</v>
      </c>
      <c r="O45" s="140">
        <v>8419</v>
      </c>
      <c r="P45" s="140">
        <v>9860</v>
      </c>
      <c r="Q45" s="140">
        <v>156769</v>
      </c>
      <c r="R45" s="140">
        <v>363392</v>
      </c>
      <c r="S45" s="140">
        <v>661681</v>
      </c>
      <c r="T45" s="140">
        <v>81728</v>
      </c>
      <c r="U45" s="140">
        <v>1979978</v>
      </c>
      <c r="V45" s="140">
        <v>13464612</v>
      </c>
      <c r="W45" s="140">
        <v>4146779</v>
      </c>
      <c r="X45" s="140">
        <v>11758</v>
      </c>
      <c r="Y45" s="140">
        <v>10773</v>
      </c>
      <c r="Z45" s="140">
        <v>1004969</v>
      </c>
      <c r="AA45" s="140">
        <v>1897648</v>
      </c>
      <c r="AB45" s="140">
        <v>3475490</v>
      </c>
      <c r="AC45" s="140">
        <v>1221631</v>
      </c>
      <c r="AD45" s="140">
        <v>9317833</v>
      </c>
    </row>
    <row r="46" spans="1:30" ht="13.5" customHeight="1" x14ac:dyDescent="0.15">
      <c r="A46" s="138" t="s">
        <v>43</v>
      </c>
      <c r="B46" s="139" t="s">
        <v>429</v>
      </c>
      <c r="C46" s="138" t="s">
        <v>1</v>
      </c>
      <c r="D46" s="140">
        <v>88086049</v>
      </c>
      <c r="E46" s="140">
        <v>34006134</v>
      </c>
      <c r="F46" s="140">
        <v>2425411</v>
      </c>
      <c r="G46" s="140">
        <v>11959</v>
      </c>
      <c r="H46" s="140">
        <v>6931600</v>
      </c>
      <c r="I46" s="140">
        <v>17962100</v>
      </c>
      <c r="J46" s="140">
        <v>22434662</v>
      </c>
      <c r="K46" s="140">
        <v>6675064</v>
      </c>
      <c r="L46" s="140">
        <v>54079915</v>
      </c>
      <c r="M46" s="140">
        <v>10178086</v>
      </c>
      <c r="N46" s="140">
        <v>2177217</v>
      </c>
      <c r="O46" s="140">
        <v>30068</v>
      </c>
      <c r="P46" s="140">
        <v>18070</v>
      </c>
      <c r="Q46" s="140">
        <v>142000</v>
      </c>
      <c r="R46" s="140">
        <v>1655308</v>
      </c>
      <c r="S46" s="140">
        <v>2520212</v>
      </c>
      <c r="T46" s="140">
        <v>331771</v>
      </c>
      <c r="U46" s="140">
        <v>8000869</v>
      </c>
      <c r="V46" s="140">
        <v>98264135</v>
      </c>
      <c r="W46" s="140">
        <v>36183351</v>
      </c>
      <c r="X46" s="140">
        <v>2455479</v>
      </c>
      <c r="Y46" s="140">
        <v>30029</v>
      </c>
      <c r="Z46" s="140">
        <v>7073600</v>
      </c>
      <c r="AA46" s="140">
        <v>19617408</v>
      </c>
      <c r="AB46" s="140">
        <v>24954874</v>
      </c>
      <c r="AC46" s="140">
        <v>7006835</v>
      </c>
      <c r="AD46" s="140">
        <v>62080784</v>
      </c>
    </row>
    <row r="47" spans="1:30" ht="13.5" customHeight="1" x14ac:dyDescent="0.15">
      <c r="A47" s="138" t="s">
        <v>44</v>
      </c>
      <c r="B47" s="139" t="s">
        <v>430</v>
      </c>
      <c r="C47" s="138" t="s">
        <v>1</v>
      </c>
      <c r="D47" s="140">
        <v>13072651</v>
      </c>
      <c r="E47" s="140">
        <v>4154552</v>
      </c>
      <c r="F47" s="140">
        <v>136434</v>
      </c>
      <c r="G47" s="140">
        <v>143411</v>
      </c>
      <c r="H47" s="140">
        <v>357700</v>
      </c>
      <c r="I47" s="140">
        <v>2288871</v>
      </c>
      <c r="J47" s="140">
        <v>3374317</v>
      </c>
      <c r="K47" s="140">
        <v>1228136</v>
      </c>
      <c r="L47" s="140">
        <v>8918099</v>
      </c>
      <c r="M47" s="140">
        <v>5112693</v>
      </c>
      <c r="N47" s="140">
        <v>1472786</v>
      </c>
      <c r="O47" s="140">
        <v>212188</v>
      </c>
      <c r="P47" s="140">
        <v>6000</v>
      </c>
      <c r="Q47" s="140">
        <v>956149</v>
      </c>
      <c r="R47" s="140">
        <v>227945</v>
      </c>
      <c r="S47" s="140">
        <v>2908384</v>
      </c>
      <c r="T47" s="140">
        <v>70504</v>
      </c>
      <c r="U47" s="140">
        <v>3639907</v>
      </c>
      <c r="V47" s="140">
        <v>18185344</v>
      </c>
      <c r="W47" s="140">
        <v>5627338</v>
      </c>
      <c r="X47" s="140">
        <v>348622</v>
      </c>
      <c r="Y47" s="140">
        <v>149411</v>
      </c>
      <c r="Z47" s="140">
        <v>1313849</v>
      </c>
      <c r="AA47" s="140">
        <v>2516816</v>
      </c>
      <c r="AB47" s="140">
        <v>6282701</v>
      </c>
      <c r="AC47" s="140">
        <v>1298640</v>
      </c>
      <c r="AD47" s="140">
        <v>12558006</v>
      </c>
    </row>
    <row r="48" spans="1:30" ht="13.5" customHeight="1" x14ac:dyDescent="0.15">
      <c r="A48" s="138" t="s">
        <v>45</v>
      </c>
      <c r="B48" s="139" t="s">
        <v>431</v>
      </c>
      <c r="C48" s="138" t="s">
        <v>1</v>
      </c>
      <c r="D48" s="140">
        <v>26293330</v>
      </c>
      <c r="E48" s="140">
        <v>5187345</v>
      </c>
      <c r="F48" s="140">
        <v>172866</v>
      </c>
      <c r="G48" s="140">
        <v>368317</v>
      </c>
      <c r="H48" s="140">
        <v>767900</v>
      </c>
      <c r="I48" s="140">
        <v>2187503</v>
      </c>
      <c r="J48" s="140">
        <v>4735945</v>
      </c>
      <c r="K48" s="140">
        <v>1690759</v>
      </c>
      <c r="L48" s="140">
        <v>21105985</v>
      </c>
      <c r="M48" s="140">
        <v>4520206</v>
      </c>
      <c r="N48" s="140">
        <v>803474</v>
      </c>
      <c r="O48" s="140">
        <v>90064</v>
      </c>
      <c r="P48" s="140">
        <v>34875</v>
      </c>
      <c r="Q48" s="140">
        <v>197700</v>
      </c>
      <c r="R48" s="140">
        <v>477300</v>
      </c>
      <c r="S48" s="140">
        <v>545068</v>
      </c>
      <c r="T48" s="140">
        <v>3535</v>
      </c>
      <c r="U48" s="140">
        <v>3716732</v>
      </c>
      <c r="V48" s="140">
        <v>30813536</v>
      </c>
      <c r="W48" s="140">
        <v>5990819</v>
      </c>
      <c r="X48" s="140">
        <v>262930</v>
      </c>
      <c r="Y48" s="140">
        <v>403192</v>
      </c>
      <c r="Z48" s="140">
        <v>965600</v>
      </c>
      <c r="AA48" s="140">
        <v>2664803</v>
      </c>
      <c r="AB48" s="140">
        <v>5281013</v>
      </c>
      <c r="AC48" s="140">
        <v>1694294</v>
      </c>
      <c r="AD48" s="140">
        <v>24822717</v>
      </c>
    </row>
    <row r="49" spans="1:30" ht="13.5" customHeight="1" x14ac:dyDescent="0.15">
      <c r="A49" s="138" t="s">
        <v>46</v>
      </c>
      <c r="B49" s="139" t="s">
        <v>432</v>
      </c>
      <c r="C49" s="138" t="s">
        <v>1</v>
      </c>
      <c r="D49" s="140">
        <v>25418966</v>
      </c>
      <c r="E49" s="140">
        <v>10237219</v>
      </c>
      <c r="F49" s="140">
        <v>933051</v>
      </c>
      <c r="G49" s="140">
        <v>8114</v>
      </c>
      <c r="H49" s="140">
        <v>3396100</v>
      </c>
      <c r="I49" s="140">
        <v>4247234</v>
      </c>
      <c r="J49" s="140">
        <v>7191867</v>
      </c>
      <c r="K49" s="140">
        <v>1652720</v>
      </c>
      <c r="L49" s="140">
        <v>15181747</v>
      </c>
      <c r="M49" s="140">
        <v>4332671</v>
      </c>
      <c r="N49" s="140">
        <v>1092110</v>
      </c>
      <c r="O49" s="140">
        <v>47926</v>
      </c>
      <c r="P49" s="140">
        <v>18834</v>
      </c>
      <c r="Q49" s="140">
        <v>758200</v>
      </c>
      <c r="R49" s="140">
        <v>154324</v>
      </c>
      <c r="S49" s="140">
        <v>1988435</v>
      </c>
      <c r="T49" s="140">
        <v>112826</v>
      </c>
      <c r="U49" s="140">
        <v>3240561</v>
      </c>
      <c r="V49" s="140">
        <v>29751637</v>
      </c>
      <c r="W49" s="140">
        <v>11329329</v>
      </c>
      <c r="X49" s="140">
        <v>980977</v>
      </c>
      <c r="Y49" s="140">
        <v>26948</v>
      </c>
      <c r="Z49" s="140">
        <v>4154300</v>
      </c>
      <c r="AA49" s="140">
        <v>4401558</v>
      </c>
      <c r="AB49" s="140">
        <v>9180302</v>
      </c>
      <c r="AC49" s="140">
        <v>1765546</v>
      </c>
      <c r="AD49" s="140">
        <v>18422308</v>
      </c>
    </row>
    <row r="50" spans="1:30" ht="13.5" customHeight="1" x14ac:dyDescent="0.15">
      <c r="A50" s="138" t="s">
        <v>47</v>
      </c>
      <c r="B50" s="139" t="s">
        <v>433</v>
      </c>
      <c r="C50" s="138" t="s">
        <v>1</v>
      </c>
      <c r="D50" s="140">
        <v>18382500</v>
      </c>
      <c r="E50" s="140">
        <v>5512127</v>
      </c>
      <c r="F50" s="140">
        <v>443806</v>
      </c>
      <c r="G50" s="140">
        <v>7575</v>
      </c>
      <c r="H50" s="140">
        <v>2002500</v>
      </c>
      <c r="I50" s="140">
        <v>2349879</v>
      </c>
      <c r="J50" s="140">
        <v>891831</v>
      </c>
      <c r="K50" s="140">
        <v>708367</v>
      </c>
      <c r="L50" s="140">
        <v>12870373</v>
      </c>
      <c r="M50" s="140">
        <v>4101514</v>
      </c>
      <c r="N50" s="140">
        <v>1501382</v>
      </c>
      <c r="O50" s="140">
        <v>420845</v>
      </c>
      <c r="P50" s="140">
        <v>2647</v>
      </c>
      <c r="Q50" s="140">
        <v>848100</v>
      </c>
      <c r="R50" s="140">
        <v>185535</v>
      </c>
      <c r="S50" s="140">
        <v>423943</v>
      </c>
      <c r="T50" s="140">
        <v>44255</v>
      </c>
      <c r="U50" s="140">
        <v>2600132</v>
      </c>
      <c r="V50" s="140">
        <v>22484014</v>
      </c>
      <c r="W50" s="140">
        <v>7013509</v>
      </c>
      <c r="X50" s="140">
        <v>864651</v>
      </c>
      <c r="Y50" s="140">
        <v>10222</v>
      </c>
      <c r="Z50" s="140">
        <v>2850600</v>
      </c>
      <c r="AA50" s="140">
        <v>2535414</v>
      </c>
      <c r="AB50" s="140">
        <v>1315774</v>
      </c>
      <c r="AC50" s="140">
        <v>752622</v>
      </c>
      <c r="AD50" s="140">
        <v>15470505</v>
      </c>
    </row>
    <row r="51" spans="1:30" ht="13.5" customHeight="1" x14ac:dyDescent="0.15">
      <c r="A51" s="138" t="s">
        <v>48</v>
      </c>
      <c r="B51" s="139" t="s">
        <v>434</v>
      </c>
      <c r="C51" s="138" t="s">
        <v>1</v>
      </c>
      <c r="D51" s="140">
        <v>16387991</v>
      </c>
      <c r="E51" s="140">
        <v>5569858</v>
      </c>
      <c r="F51" s="140">
        <v>63274</v>
      </c>
      <c r="G51" s="140">
        <v>0</v>
      </c>
      <c r="H51" s="140">
        <v>833300</v>
      </c>
      <c r="I51" s="140">
        <v>1486510</v>
      </c>
      <c r="J51" s="140">
        <v>1329148</v>
      </c>
      <c r="K51" s="140">
        <v>3186774</v>
      </c>
      <c r="L51" s="140">
        <v>10818133</v>
      </c>
      <c r="M51" s="140">
        <v>3418993</v>
      </c>
      <c r="N51" s="140">
        <v>1026864</v>
      </c>
      <c r="O51" s="140">
        <v>204054</v>
      </c>
      <c r="P51" s="140">
        <v>1290</v>
      </c>
      <c r="Q51" s="140">
        <v>399300</v>
      </c>
      <c r="R51" s="140">
        <v>335719</v>
      </c>
      <c r="S51" s="140">
        <v>367811</v>
      </c>
      <c r="T51" s="140">
        <v>86501</v>
      </c>
      <c r="U51" s="140">
        <v>2392129</v>
      </c>
      <c r="V51" s="140">
        <v>19806984</v>
      </c>
      <c r="W51" s="140">
        <v>6596722</v>
      </c>
      <c r="X51" s="140">
        <v>267328</v>
      </c>
      <c r="Y51" s="140">
        <v>1290</v>
      </c>
      <c r="Z51" s="140">
        <v>1232600</v>
      </c>
      <c r="AA51" s="140">
        <v>1822229</v>
      </c>
      <c r="AB51" s="140">
        <v>1696959</v>
      </c>
      <c r="AC51" s="140">
        <v>3273275</v>
      </c>
      <c r="AD51" s="140">
        <v>13210262</v>
      </c>
    </row>
    <row r="52" spans="1:30" ht="13.5" customHeight="1" x14ac:dyDescent="0.15">
      <c r="A52" s="138" t="s">
        <v>49</v>
      </c>
      <c r="B52" s="139" t="s">
        <v>435</v>
      </c>
      <c r="C52" s="138" t="s">
        <v>1</v>
      </c>
      <c r="D52" s="140">
        <v>26792276</v>
      </c>
      <c r="E52" s="140">
        <v>10790344</v>
      </c>
      <c r="F52" s="140">
        <v>2983653</v>
      </c>
      <c r="G52" s="140">
        <v>52793</v>
      </c>
      <c r="H52" s="140">
        <v>4337200</v>
      </c>
      <c r="I52" s="140">
        <v>1506538</v>
      </c>
      <c r="J52" s="140">
        <v>4081465</v>
      </c>
      <c r="K52" s="140">
        <v>1910160</v>
      </c>
      <c r="L52" s="140">
        <v>16001932</v>
      </c>
      <c r="M52" s="140">
        <v>5411452</v>
      </c>
      <c r="N52" s="140">
        <v>1832648</v>
      </c>
      <c r="O52" s="140">
        <v>568928</v>
      </c>
      <c r="P52" s="140">
        <v>5677</v>
      </c>
      <c r="Q52" s="140">
        <v>619600</v>
      </c>
      <c r="R52" s="140">
        <v>480897</v>
      </c>
      <c r="S52" s="140">
        <v>1094635</v>
      </c>
      <c r="T52" s="140">
        <v>157546</v>
      </c>
      <c r="U52" s="140">
        <v>3578804</v>
      </c>
      <c r="V52" s="140">
        <v>32203728</v>
      </c>
      <c r="W52" s="140">
        <v>12622992</v>
      </c>
      <c r="X52" s="140">
        <v>3552581</v>
      </c>
      <c r="Y52" s="140">
        <v>58470</v>
      </c>
      <c r="Z52" s="140">
        <v>4956800</v>
      </c>
      <c r="AA52" s="140">
        <v>1987435</v>
      </c>
      <c r="AB52" s="140">
        <v>5176100</v>
      </c>
      <c r="AC52" s="140">
        <v>2067706</v>
      </c>
      <c r="AD52" s="140">
        <v>19580736</v>
      </c>
    </row>
    <row r="53" spans="1:30" ht="13.5" customHeight="1" x14ac:dyDescent="0.15">
      <c r="A53" s="138" t="s">
        <v>50</v>
      </c>
      <c r="B53" s="139" t="s">
        <v>436</v>
      </c>
      <c r="C53" s="138" t="s">
        <v>1</v>
      </c>
      <c r="D53" s="140">
        <v>21458946</v>
      </c>
      <c r="E53" s="140">
        <v>5942672</v>
      </c>
      <c r="F53" s="140">
        <v>1626062</v>
      </c>
      <c r="G53" s="140">
        <v>36741</v>
      </c>
      <c r="H53" s="140">
        <v>452130</v>
      </c>
      <c r="I53" s="140">
        <v>3359906</v>
      </c>
      <c r="J53" s="140">
        <v>6418507</v>
      </c>
      <c r="K53" s="140">
        <v>467833</v>
      </c>
      <c r="L53" s="140">
        <v>15516274</v>
      </c>
      <c r="M53" s="140">
        <v>2444019</v>
      </c>
      <c r="N53" s="140">
        <v>1487466</v>
      </c>
      <c r="O53" s="140">
        <v>378368</v>
      </c>
      <c r="P53" s="140">
        <v>0</v>
      </c>
      <c r="Q53" s="140">
        <v>789300</v>
      </c>
      <c r="R53" s="140">
        <v>200436</v>
      </c>
      <c r="S53" s="140">
        <v>709550</v>
      </c>
      <c r="T53" s="140">
        <v>119362</v>
      </c>
      <c r="U53" s="140">
        <v>956553</v>
      </c>
      <c r="V53" s="140">
        <v>23902965</v>
      </c>
      <c r="W53" s="140">
        <v>7430138</v>
      </c>
      <c r="X53" s="140">
        <v>2004430</v>
      </c>
      <c r="Y53" s="140">
        <v>36741</v>
      </c>
      <c r="Z53" s="140">
        <v>1241430</v>
      </c>
      <c r="AA53" s="140">
        <v>3560342</v>
      </c>
      <c r="AB53" s="140">
        <v>7128057</v>
      </c>
      <c r="AC53" s="140">
        <v>587195</v>
      </c>
      <c r="AD53" s="140">
        <v>16472827</v>
      </c>
    </row>
    <row r="54" spans="1:30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AD54" si="0">SUM(D7:D53)</f>
        <v>2144897253</v>
      </c>
      <c r="E54" s="140">
        <f t="shared" si="0"/>
        <v>722453464</v>
      </c>
      <c r="F54" s="140">
        <f t="shared" si="0"/>
        <v>103912461</v>
      </c>
      <c r="G54" s="140">
        <f t="shared" si="0"/>
        <v>8106104</v>
      </c>
      <c r="H54" s="140">
        <f t="shared" si="0"/>
        <v>191504648</v>
      </c>
      <c r="I54" s="140">
        <f t="shared" si="0"/>
        <v>263979214</v>
      </c>
      <c r="J54" s="140">
        <f t="shared" si="0"/>
        <v>345460832</v>
      </c>
      <c r="K54" s="140">
        <f t="shared" si="0"/>
        <v>154951037</v>
      </c>
      <c r="L54" s="140">
        <f t="shared" si="0"/>
        <v>1422443789</v>
      </c>
      <c r="M54" s="140">
        <f t="shared" si="0"/>
        <v>215301252</v>
      </c>
      <c r="N54" s="140">
        <f t="shared" si="0"/>
        <v>52820226.5</v>
      </c>
      <c r="O54" s="140">
        <f t="shared" si="0"/>
        <v>6310522</v>
      </c>
      <c r="P54" s="140">
        <f t="shared" si="0"/>
        <v>813883</v>
      </c>
      <c r="Q54" s="140">
        <f t="shared" si="0"/>
        <v>14922171</v>
      </c>
      <c r="R54" s="140">
        <f t="shared" si="0"/>
        <v>24336836.5</v>
      </c>
      <c r="S54" s="140">
        <f t="shared" si="0"/>
        <v>66319909</v>
      </c>
      <c r="T54" s="140">
        <f t="shared" si="0"/>
        <v>6436814</v>
      </c>
      <c r="U54" s="140">
        <f t="shared" si="0"/>
        <v>162481025.5</v>
      </c>
      <c r="V54" s="140">
        <f t="shared" si="0"/>
        <v>2360198505</v>
      </c>
      <c r="W54" s="140">
        <f t="shared" si="0"/>
        <v>775273690.5</v>
      </c>
      <c r="X54" s="140">
        <f t="shared" si="0"/>
        <v>110222983</v>
      </c>
      <c r="Y54" s="140">
        <f t="shared" si="0"/>
        <v>8919987</v>
      </c>
      <c r="Z54" s="140">
        <f t="shared" si="0"/>
        <v>206426819</v>
      </c>
      <c r="AA54" s="140">
        <f t="shared" si="0"/>
        <v>288316050.5</v>
      </c>
      <c r="AB54" s="140">
        <f t="shared" si="0"/>
        <v>411780741</v>
      </c>
      <c r="AC54" s="140">
        <f t="shared" si="0"/>
        <v>161387851</v>
      </c>
      <c r="AD54" s="140">
        <f t="shared" si="0"/>
        <v>1584924814.5</v>
      </c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26.75" style="109" customWidth="1"/>
    <col min="4" max="87" width="14.75" style="136" customWidth="1"/>
    <col min="88" max="16384" width="9" style="109"/>
  </cols>
  <sheetData>
    <row r="1" spans="1:87" s="103" customFormat="1" ht="17.25" x14ac:dyDescent="0.15">
      <c r="A1" s="38" t="s">
        <v>386</v>
      </c>
      <c r="B1" s="106"/>
      <c r="C1" s="106"/>
      <c r="D1" s="106"/>
      <c r="E1" s="106"/>
      <c r="F1" s="106"/>
      <c r="G1" s="106"/>
      <c r="H1" s="107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</row>
    <row r="2" spans="1:87" ht="13.5" customHeight="1" x14ac:dyDescent="0.15">
      <c r="A2" s="143" t="s">
        <v>51</v>
      </c>
      <c r="B2" s="146" t="s">
        <v>324</v>
      </c>
      <c r="C2" s="151" t="s">
        <v>325</v>
      </c>
      <c r="D2" s="47" t="s">
        <v>326</v>
      </c>
      <c r="E2" s="48"/>
      <c r="F2" s="48"/>
      <c r="G2" s="48"/>
      <c r="H2" s="48"/>
      <c r="I2" s="48"/>
      <c r="J2" s="48"/>
      <c r="K2" s="49"/>
      <c r="L2" s="48"/>
      <c r="M2" s="48"/>
      <c r="N2" s="48"/>
      <c r="O2" s="48"/>
      <c r="P2" s="48"/>
      <c r="Q2" s="48"/>
      <c r="R2" s="48"/>
      <c r="S2" s="48"/>
      <c r="T2" s="48"/>
      <c r="U2" s="49"/>
      <c r="V2" s="49"/>
      <c r="W2" s="49"/>
      <c r="X2" s="48"/>
      <c r="Y2" s="48"/>
      <c r="Z2" s="48"/>
      <c r="AA2" s="48"/>
      <c r="AB2" s="48"/>
      <c r="AC2" s="48"/>
      <c r="AD2" s="48"/>
      <c r="AE2" s="50"/>
      <c r="AF2" s="47" t="s">
        <v>327</v>
      </c>
      <c r="AG2" s="48"/>
      <c r="AH2" s="48"/>
      <c r="AI2" s="48"/>
      <c r="AJ2" s="48"/>
      <c r="AK2" s="48"/>
      <c r="AL2" s="48"/>
      <c r="AM2" s="49"/>
      <c r="AN2" s="48"/>
      <c r="AO2" s="48"/>
      <c r="AP2" s="48"/>
      <c r="AQ2" s="48"/>
      <c r="AR2" s="48"/>
      <c r="AS2" s="48"/>
      <c r="AT2" s="48"/>
      <c r="AU2" s="48"/>
      <c r="AV2" s="48"/>
      <c r="AW2" s="49"/>
      <c r="AX2" s="49"/>
      <c r="AY2" s="49"/>
      <c r="AZ2" s="49"/>
      <c r="BA2" s="49"/>
      <c r="BB2" s="49"/>
      <c r="BC2" s="48"/>
      <c r="BD2" s="48"/>
      <c r="BE2" s="48"/>
      <c r="BF2" s="48"/>
      <c r="BG2" s="50"/>
      <c r="BH2" s="47" t="s">
        <v>328</v>
      </c>
      <c r="BI2" s="48"/>
      <c r="BJ2" s="48"/>
      <c r="BK2" s="48"/>
      <c r="BL2" s="48"/>
      <c r="BM2" s="48"/>
      <c r="BN2" s="48"/>
      <c r="BO2" s="49"/>
      <c r="BP2" s="48"/>
      <c r="BQ2" s="48"/>
      <c r="BR2" s="48"/>
      <c r="BS2" s="48"/>
      <c r="BT2" s="48"/>
      <c r="BU2" s="48"/>
      <c r="BV2" s="48"/>
      <c r="BW2" s="48"/>
      <c r="BX2" s="48"/>
      <c r="BY2" s="49"/>
      <c r="BZ2" s="49"/>
      <c r="CA2" s="49"/>
      <c r="CB2" s="49"/>
      <c r="CC2" s="49"/>
      <c r="CD2" s="49"/>
      <c r="CE2" s="48"/>
      <c r="CF2" s="48"/>
      <c r="CG2" s="48"/>
      <c r="CH2" s="48"/>
      <c r="CI2" s="50"/>
    </row>
    <row r="3" spans="1:87" ht="13.5" customHeight="1" x14ac:dyDescent="0.15">
      <c r="A3" s="144"/>
      <c r="B3" s="147"/>
      <c r="C3" s="152"/>
      <c r="D3" s="56" t="s">
        <v>329</v>
      </c>
      <c r="E3" s="48"/>
      <c r="F3" s="48"/>
      <c r="G3" s="48"/>
      <c r="H3" s="48"/>
      <c r="I3" s="48"/>
      <c r="J3" s="48"/>
      <c r="K3" s="57"/>
      <c r="L3" s="58" t="s">
        <v>330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59"/>
      <c r="AC3" s="60"/>
      <c r="AD3" s="61" t="s">
        <v>331</v>
      </c>
      <c r="AE3" s="62" t="s">
        <v>332</v>
      </c>
      <c r="AF3" s="56" t="s">
        <v>329</v>
      </c>
      <c r="AG3" s="48"/>
      <c r="AH3" s="48"/>
      <c r="AI3" s="48"/>
      <c r="AJ3" s="48"/>
      <c r="AK3" s="48"/>
      <c r="AL3" s="48"/>
      <c r="AM3" s="57"/>
      <c r="AN3" s="58" t="s">
        <v>330</v>
      </c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59"/>
      <c r="BE3" s="60"/>
      <c r="BF3" s="61" t="s">
        <v>331</v>
      </c>
      <c r="BG3" s="62" t="s">
        <v>332</v>
      </c>
      <c r="BH3" s="56" t="s">
        <v>329</v>
      </c>
      <c r="BI3" s="48"/>
      <c r="BJ3" s="48"/>
      <c r="BK3" s="48"/>
      <c r="BL3" s="48"/>
      <c r="BM3" s="48"/>
      <c r="BN3" s="48"/>
      <c r="BO3" s="57"/>
      <c r="BP3" s="58" t="s">
        <v>330</v>
      </c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59"/>
      <c r="CG3" s="60"/>
      <c r="CH3" s="61" t="s">
        <v>331</v>
      </c>
      <c r="CI3" s="62" t="s">
        <v>332</v>
      </c>
    </row>
    <row r="4" spans="1:87" ht="18.75" customHeight="1" x14ac:dyDescent="0.15">
      <c r="A4" s="144"/>
      <c r="B4" s="147"/>
      <c r="C4" s="152"/>
      <c r="D4" s="62" t="s">
        <v>332</v>
      </c>
      <c r="E4" s="61" t="s">
        <v>333</v>
      </c>
      <c r="F4" s="61"/>
      <c r="G4" s="66"/>
      <c r="H4" s="48"/>
      <c r="I4" s="67"/>
      <c r="J4" s="68" t="s">
        <v>334</v>
      </c>
      <c r="K4" s="142" t="s">
        <v>335</v>
      </c>
      <c r="L4" s="62" t="s">
        <v>332</v>
      </c>
      <c r="M4" s="56" t="s">
        <v>336</v>
      </c>
      <c r="N4" s="59"/>
      <c r="O4" s="59"/>
      <c r="P4" s="59"/>
      <c r="Q4" s="60"/>
      <c r="R4" s="56" t="s">
        <v>337</v>
      </c>
      <c r="S4" s="48"/>
      <c r="T4" s="48"/>
      <c r="U4" s="67"/>
      <c r="V4" s="61" t="s">
        <v>338</v>
      </c>
      <c r="W4" s="56" t="s">
        <v>339</v>
      </c>
      <c r="X4" s="58"/>
      <c r="Y4" s="59"/>
      <c r="Z4" s="59"/>
      <c r="AA4" s="60"/>
      <c r="AB4" s="69" t="s">
        <v>340</v>
      </c>
      <c r="AC4" s="69" t="s">
        <v>341</v>
      </c>
      <c r="AD4" s="62"/>
      <c r="AE4" s="62"/>
      <c r="AF4" s="62" t="s">
        <v>332</v>
      </c>
      <c r="AG4" s="61" t="s">
        <v>333</v>
      </c>
      <c r="AH4" s="61"/>
      <c r="AI4" s="66"/>
      <c r="AJ4" s="48"/>
      <c r="AK4" s="67"/>
      <c r="AL4" s="68" t="s">
        <v>334</v>
      </c>
      <c r="AM4" s="142" t="s">
        <v>335</v>
      </c>
      <c r="AN4" s="62" t="s">
        <v>332</v>
      </c>
      <c r="AO4" s="56" t="s">
        <v>336</v>
      </c>
      <c r="AP4" s="59"/>
      <c r="AQ4" s="59"/>
      <c r="AR4" s="59"/>
      <c r="AS4" s="60"/>
      <c r="AT4" s="56" t="s">
        <v>337</v>
      </c>
      <c r="AU4" s="48"/>
      <c r="AV4" s="48"/>
      <c r="AW4" s="67"/>
      <c r="AX4" s="61" t="s">
        <v>338</v>
      </c>
      <c r="AY4" s="56" t="s">
        <v>339</v>
      </c>
      <c r="AZ4" s="70"/>
      <c r="BA4" s="70"/>
      <c r="BB4" s="71"/>
      <c r="BC4" s="60"/>
      <c r="BD4" s="69" t="s">
        <v>340</v>
      </c>
      <c r="BE4" s="69" t="s">
        <v>341</v>
      </c>
      <c r="BF4" s="62"/>
      <c r="BG4" s="62"/>
      <c r="BH4" s="62" t="s">
        <v>332</v>
      </c>
      <c r="BI4" s="61" t="s">
        <v>333</v>
      </c>
      <c r="BJ4" s="61"/>
      <c r="BK4" s="66"/>
      <c r="BL4" s="48"/>
      <c r="BM4" s="67"/>
      <c r="BN4" s="68" t="s">
        <v>334</v>
      </c>
      <c r="BO4" s="142" t="s">
        <v>335</v>
      </c>
      <c r="BP4" s="62" t="s">
        <v>332</v>
      </c>
      <c r="BQ4" s="56" t="s">
        <v>336</v>
      </c>
      <c r="BR4" s="59"/>
      <c r="BS4" s="59"/>
      <c r="BT4" s="59"/>
      <c r="BU4" s="60"/>
      <c r="BV4" s="56" t="s">
        <v>337</v>
      </c>
      <c r="BW4" s="48"/>
      <c r="BX4" s="48"/>
      <c r="BY4" s="67"/>
      <c r="BZ4" s="61" t="s">
        <v>338</v>
      </c>
      <c r="CA4" s="56" t="s">
        <v>339</v>
      </c>
      <c r="CB4" s="59"/>
      <c r="CC4" s="59"/>
      <c r="CD4" s="59"/>
      <c r="CE4" s="60"/>
      <c r="CF4" s="69" t="s">
        <v>340</v>
      </c>
      <c r="CG4" s="69" t="s">
        <v>341</v>
      </c>
      <c r="CH4" s="62"/>
      <c r="CI4" s="62"/>
    </row>
    <row r="5" spans="1:87" ht="22.5" customHeight="1" x14ac:dyDescent="0.15">
      <c r="A5" s="144"/>
      <c r="B5" s="147"/>
      <c r="C5" s="152"/>
      <c r="D5" s="62"/>
      <c r="E5" s="62" t="s">
        <v>332</v>
      </c>
      <c r="F5" s="68" t="s">
        <v>342</v>
      </c>
      <c r="G5" s="68" t="s">
        <v>343</v>
      </c>
      <c r="H5" s="68" t="s">
        <v>344</v>
      </c>
      <c r="I5" s="68" t="s">
        <v>331</v>
      </c>
      <c r="J5" s="73"/>
      <c r="K5" s="142"/>
      <c r="L5" s="62"/>
      <c r="M5" s="62" t="s">
        <v>332</v>
      </c>
      <c r="N5" s="62" t="s">
        <v>345</v>
      </c>
      <c r="O5" s="62" t="s">
        <v>346</v>
      </c>
      <c r="P5" s="62" t="s">
        <v>347</v>
      </c>
      <c r="Q5" s="62" t="s">
        <v>348</v>
      </c>
      <c r="R5" s="62" t="s">
        <v>332</v>
      </c>
      <c r="S5" s="61" t="s">
        <v>349</v>
      </c>
      <c r="T5" s="61" t="s">
        <v>350</v>
      </c>
      <c r="U5" s="61" t="s">
        <v>351</v>
      </c>
      <c r="V5" s="62"/>
      <c r="W5" s="62" t="s">
        <v>332</v>
      </c>
      <c r="X5" s="61" t="s">
        <v>349</v>
      </c>
      <c r="Y5" s="61" t="s">
        <v>350</v>
      </c>
      <c r="Z5" s="61" t="s">
        <v>351</v>
      </c>
      <c r="AA5" s="69" t="s">
        <v>331</v>
      </c>
      <c r="AB5" s="62"/>
      <c r="AC5" s="62"/>
      <c r="AD5" s="62"/>
      <c r="AE5" s="62"/>
      <c r="AF5" s="62"/>
      <c r="AG5" s="62" t="s">
        <v>332</v>
      </c>
      <c r="AH5" s="68" t="s">
        <v>342</v>
      </c>
      <c r="AI5" s="68" t="s">
        <v>343</v>
      </c>
      <c r="AJ5" s="68" t="s">
        <v>344</v>
      </c>
      <c r="AK5" s="68" t="s">
        <v>331</v>
      </c>
      <c r="AL5" s="73"/>
      <c r="AM5" s="142"/>
      <c r="AN5" s="62"/>
      <c r="AO5" s="62" t="s">
        <v>332</v>
      </c>
      <c r="AP5" s="62" t="s">
        <v>345</v>
      </c>
      <c r="AQ5" s="62" t="s">
        <v>346</v>
      </c>
      <c r="AR5" s="62" t="s">
        <v>347</v>
      </c>
      <c r="AS5" s="62" t="s">
        <v>348</v>
      </c>
      <c r="AT5" s="62" t="s">
        <v>332</v>
      </c>
      <c r="AU5" s="61" t="s">
        <v>349</v>
      </c>
      <c r="AV5" s="61" t="s">
        <v>350</v>
      </c>
      <c r="AW5" s="61" t="s">
        <v>351</v>
      </c>
      <c r="AX5" s="62"/>
      <c r="AY5" s="62" t="s">
        <v>332</v>
      </c>
      <c r="AZ5" s="61" t="s">
        <v>349</v>
      </c>
      <c r="BA5" s="61" t="s">
        <v>350</v>
      </c>
      <c r="BB5" s="61" t="s">
        <v>351</v>
      </c>
      <c r="BC5" s="69" t="s">
        <v>331</v>
      </c>
      <c r="BD5" s="62"/>
      <c r="BE5" s="62"/>
      <c r="BF5" s="62"/>
      <c r="BG5" s="62"/>
      <c r="BH5" s="62"/>
      <c r="BI5" s="62" t="s">
        <v>332</v>
      </c>
      <c r="BJ5" s="68" t="s">
        <v>342</v>
      </c>
      <c r="BK5" s="68" t="s">
        <v>343</v>
      </c>
      <c r="BL5" s="68" t="s">
        <v>344</v>
      </c>
      <c r="BM5" s="68" t="s">
        <v>331</v>
      </c>
      <c r="BN5" s="73"/>
      <c r="BO5" s="142"/>
      <c r="BP5" s="62"/>
      <c r="BQ5" s="62" t="s">
        <v>332</v>
      </c>
      <c r="BR5" s="62" t="s">
        <v>345</v>
      </c>
      <c r="BS5" s="62" t="s">
        <v>346</v>
      </c>
      <c r="BT5" s="62" t="s">
        <v>347</v>
      </c>
      <c r="BU5" s="62" t="s">
        <v>348</v>
      </c>
      <c r="BV5" s="62" t="s">
        <v>332</v>
      </c>
      <c r="BW5" s="61" t="s">
        <v>349</v>
      </c>
      <c r="BX5" s="61" t="s">
        <v>350</v>
      </c>
      <c r="BY5" s="61" t="s">
        <v>351</v>
      </c>
      <c r="BZ5" s="62"/>
      <c r="CA5" s="62" t="s">
        <v>332</v>
      </c>
      <c r="CB5" s="61" t="s">
        <v>349</v>
      </c>
      <c r="CC5" s="61" t="s">
        <v>350</v>
      </c>
      <c r="CD5" s="61" t="s">
        <v>351</v>
      </c>
      <c r="CE5" s="69" t="s">
        <v>331</v>
      </c>
      <c r="CF5" s="62"/>
      <c r="CG5" s="62"/>
      <c r="CH5" s="62"/>
      <c r="CI5" s="62"/>
    </row>
    <row r="6" spans="1:87" s="119" customFormat="1" ht="13.5" customHeight="1" x14ac:dyDescent="0.15">
      <c r="A6" s="145"/>
      <c r="B6" s="147"/>
      <c r="C6" s="152"/>
      <c r="D6" s="115" t="s">
        <v>352</v>
      </c>
      <c r="E6" s="115" t="s">
        <v>352</v>
      </c>
      <c r="F6" s="116" t="s">
        <v>352</v>
      </c>
      <c r="G6" s="116" t="s">
        <v>352</v>
      </c>
      <c r="H6" s="116" t="s">
        <v>352</v>
      </c>
      <c r="I6" s="116" t="s">
        <v>352</v>
      </c>
      <c r="J6" s="117" t="s">
        <v>352</v>
      </c>
      <c r="K6" s="117" t="s">
        <v>352</v>
      </c>
      <c r="L6" s="115" t="s">
        <v>352</v>
      </c>
      <c r="M6" s="115" t="s">
        <v>352</v>
      </c>
      <c r="N6" s="115" t="s">
        <v>352</v>
      </c>
      <c r="O6" s="115" t="s">
        <v>352</v>
      </c>
      <c r="P6" s="115" t="s">
        <v>352</v>
      </c>
      <c r="Q6" s="115" t="s">
        <v>352</v>
      </c>
      <c r="R6" s="115" t="s">
        <v>352</v>
      </c>
      <c r="S6" s="118" t="s">
        <v>352</v>
      </c>
      <c r="T6" s="118" t="s">
        <v>352</v>
      </c>
      <c r="U6" s="118" t="s">
        <v>352</v>
      </c>
      <c r="V6" s="115" t="s">
        <v>352</v>
      </c>
      <c r="W6" s="115" t="s">
        <v>352</v>
      </c>
      <c r="X6" s="115" t="s">
        <v>352</v>
      </c>
      <c r="Y6" s="115" t="s">
        <v>352</v>
      </c>
      <c r="Z6" s="115" t="s">
        <v>352</v>
      </c>
      <c r="AA6" s="115" t="s">
        <v>352</v>
      </c>
      <c r="AB6" s="115" t="s">
        <v>352</v>
      </c>
      <c r="AC6" s="115" t="s">
        <v>352</v>
      </c>
      <c r="AD6" s="115" t="s">
        <v>352</v>
      </c>
      <c r="AE6" s="115" t="s">
        <v>352</v>
      </c>
      <c r="AF6" s="115" t="s">
        <v>352</v>
      </c>
      <c r="AG6" s="115" t="s">
        <v>352</v>
      </c>
      <c r="AH6" s="116" t="s">
        <v>352</v>
      </c>
      <c r="AI6" s="116" t="s">
        <v>352</v>
      </c>
      <c r="AJ6" s="116" t="s">
        <v>352</v>
      </c>
      <c r="AK6" s="116" t="s">
        <v>352</v>
      </c>
      <c r="AL6" s="117" t="s">
        <v>352</v>
      </c>
      <c r="AM6" s="117" t="s">
        <v>352</v>
      </c>
      <c r="AN6" s="115" t="s">
        <v>352</v>
      </c>
      <c r="AO6" s="115" t="s">
        <v>352</v>
      </c>
      <c r="AP6" s="115" t="s">
        <v>352</v>
      </c>
      <c r="AQ6" s="115" t="s">
        <v>352</v>
      </c>
      <c r="AR6" s="115" t="s">
        <v>352</v>
      </c>
      <c r="AS6" s="115" t="s">
        <v>352</v>
      </c>
      <c r="AT6" s="115" t="s">
        <v>352</v>
      </c>
      <c r="AU6" s="118" t="s">
        <v>352</v>
      </c>
      <c r="AV6" s="118" t="s">
        <v>352</v>
      </c>
      <c r="AW6" s="118" t="s">
        <v>352</v>
      </c>
      <c r="AX6" s="115" t="s">
        <v>352</v>
      </c>
      <c r="AY6" s="115" t="s">
        <v>352</v>
      </c>
      <c r="AZ6" s="115" t="s">
        <v>352</v>
      </c>
      <c r="BA6" s="115" t="s">
        <v>352</v>
      </c>
      <c r="BB6" s="115" t="s">
        <v>352</v>
      </c>
      <c r="BC6" s="115" t="s">
        <v>352</v>
      </c>
      <c r="BD6" s="115" t="s">
        <v>352</v>
      </c>
      <c r="BE6" s="115" t="s">
        <v>352</v>
      </c>
      <c r="BF6" s="115" t="s">
        <v>352</v>
      </c>
      <c r="BG6" s="115" t="s">
        <v>352</v>
      </c>
      <c r="BH6" s="115" t="s">
        <v>352</v>
      </c>
      <c r="BI6" s="115" t="s">
        <v>352</v>
      </c>
      <c r="BJ6" s="116" t="s">
        <v>352</v>
      </c>
      <c r="BK6" s="116" t="s">
        <v>352</v>
      </c>
      <c r="BL6" s="116" t="s">
        <v>352</v>
      </c>
      <c r="BM6" s="116" t="s">
        <v>352</v>
      </c>
      <c r="BN6" s="117" t="s">
        <v>352</v>
      </c>
      <c r="BO6" s="117" t="s">
        <v>352</v>
      </c>
      <c r="BP6" s="115" t="s">
        <v>352</v>
      </c>
      <c r="BQ6" s="115" t="s">
        <v>352</v>
      </c>
      <c r="BR6" s="116" t="s">
        <v>352</v>
      </c>
      <c r="BS6" s="116" t="s">
        <v>352</v>
      </c>
      <c r="BT6" s="116" t="s">
        <v>352</v>
      </c>
      <c r="BU6" s="116" t="s">
        <v>352</v>
      </c>
      <c r="BV6" s="115" t="s">
        <v>352</v>
      </c>
      <c r="BW6" s="118" t="s">
        <v>352</v>
      </c>
      <c r="BX6" s="118" t="s">
        <v>352</v>
      </c>
      <c r="BY6" s="118" t="s">
        <v>352</v>
      </c>
      <c r="BZ6" s="115" t="s">
        <v>352</v>
      </c>
      <c r="CA6" s="115" t="s">
        <v>352</v>
      </c>
      <c r="CB6" s="115" t="s">
        <v>352</v>
      </c>
      <c r="CC6" s="115" t="s">
        <v>352</v>
      </c>
      <c r="CD6" s="115" t="s">
        <v>352</v>
      </c>
      <c r="CE6" s="115" t="s">
        <v>352</v>
      </c>
      <c r="CF6" s="115" t="s">
        <v>352</v>
      </c>
      <c r="CG6" s="115" t="s">
        <v>352</v>
      </c>
      <c r="CH6" s="115" t="s">
        <v>352</v>
      </c>
      <c r="CI6" s="115" t="s">
        <v>352</v>
      </c>
    </row>
    <row r="7" spans="1:87" ht="13.5" customHeight="1" x14ac:dyDescent="0.15">
      <c r="A7" s="138" t="s">
        <v>3</v>
      </c>
      <c r="B7" s="139" t="s">
        <v>389</v>
      </c>
      <c r="C7" s="138" t="s">
        <v>1</v>
      </c>
      <c r="D7" s="140">
        <v>11679285</v>
      </c>
      <c r="E7" s="140">
        <v>10785982</v>
      </c>
      <c r="F7" s="140">
        <v>44308</v>
      </c>
      <c r="G7" s="140">
        <v>7538860</v>
      </c>
      <c r="H7" s="140">
        <v>2571428</v>
      </c>
      <c r="I7" s="140">
        <v>631386</v>
      </c>
      <c r="J7" s="140">
        <v>893303</v>
      </c>
      <c r="K7" s="140">
        <v>2848804</v>
      </c>
      <c r="L7" s="140">
        <v>69280912</v>
      </c>
      <c r="M7" s="140">
        <v>10833987</v>
      </c>
      <c r="N7" s="140">
        <v>5190685</v>
      </c>
      <c r="O7" s="140">
        <v>3343593</v>
      </c>
      <c r="P7" s="140">
        <v>1720993</v>
      </c>
      <c r="Q7" s="140">
        <v>578716</v>
      </c>
      <c r="R7" s="140">
        <v>11848550</v>
      </c>
      <c r="S7" s="140">
        <v>1703867</v>
      </c>
      <c r="T7" s="140">
        <v>8163220</v>
      </c>
      <c r="U7" s="140">
        <v>1981463</v>
      </c>
      <c r="V7" s="140">
        <v>334571</v>
      </c>
      <c r="W7" s="140">
        <v>46247333</v>
      </c>
      <c r="X7" s="140">
        <v>21099239</v>
      </c>
      <c r="Y7" s="140">
        <v>19707145</v>
      </c>
      <c r="Z7" s="140">
        <v>4142276</v>
      </c>
      <c r="AA7" s="140">
        <v>1298673</v>
      </c>
      <c r="AB7" s="140">
        <v>13097041</v>
      </c>
      <c r="AC7" s="140">
        <v>16471</v>
      </c>
      <c r="AD7" s="140">
        <v>5177683</v>
      </c>
      <c r="AE7" s="140">
        <v>86137880</v>
      </c>
      <c r="AF7" s="140">
        <v>1290208</v>
      </c>
      <c r="AG7" s="140">
        <v>1290198</v>
      </c>
      <c r="AH7" s="140">
        <v>14863</v>
      </c>
      <c r="AI7" s="140">
        <v>1253586</v>
      </c>
      <c r="AJ7" s="140">
        <v>18330</v>
      </c>
      <c r="AK7" s="140">
        <v>3419</v>
      </c>
      <c r="AL7" s="140">
        <v>10</v>
      </c>
      <c r="AM7" s="140">
        <v>37619</v>
      </c>
      <c r="AN7" s="140">
        <v>7167614</v>
      </c>
      <c r="AO7" s="140">
        <v>1153396</v>
      </c>
      <c r="AP7" s="140">
        <v>737227</v>
      </c>
      <c r="AQ7" s="140">
        <v>138125</v>
      </c>
      <c r="AR7" s="140">
        <v>249407</v>
      </c>
      <c r="AS7" s="140">
        <v>28637</v>
      </c>
      <c r="AT7" s="140">
        <v>2049087</v>
      </c>
      <c r="AU7" s="140">
        <v>315049</v>
      </c>
      <c r="AV7" s="140">
        <v>1546922</v>
      </c>
      <c r="AW7" s="140">
        <v>187116</v>
      </c>
      <c r="AX7" s="140">
        <v>77555</v>
      </c>
      <c r="AY7" s="140">
        <v>3887485</v>
      </c>
      <c r="AZ7" s="140">
        <v>2374585</v>
      </c>
      <c r="BA7" s="140">
        <v>1101525</v>
      </c>
      <c r="BB7" s="140">
        <v>195668</v>
      </c>
      <c r="BC7" s="140">
        <v>215707</v>
      </c>
      <c r="BD7" s="140">
        <v>2642502</v>
      </c>
      <c r="BE7" s="140">
        <v>91</v>
      </c>
      <c r="BF7" s="140">
        <v>1015529</v>
      </c>
      <c r="BG7" s="140">
        <v>9473351</v>
      </c>
      <c r="BH7" s="140">
        <v>12969493</v>
      </c>
      <c r="BI7" s="140">
        <v>12076180</v>
      </c>
      <c r="BJ7" s="140">
        <v>59171</v>
      </c>
      <c r="BK7" s="140">
        <v>8792446</v>
      </c>
      <c r="BL7" s="140">
        <v>2589758</v>
      </c>
      <c r="BM7" s="140">
        <v>634805</v>
      </c>
      <c r="BN7" s="140">
        <v>893313</v>
      </c>
      <c r="BO7" s="140">
        <v>2886423</v>
      </c>
      <c r="BP7" s="140">
        <v>76448526</v>
      </c>
      <c r="BQ7" s="140">
        <v>11987383</v>
      </c>
      <c r="BR7" s="140">
        <v>5927912</v>
      </c>
      <c r="BS7" s="140">
        <v>3481718</v>
      </c>
      <c r="BT7" s="140">
        <v>1970400</v>
      </c>
      <c r="BU7" s="140">
        <v>607353</v>
      </c>
      <c r="BV7" s="140">
        <v>13897637</v>
      </c>
      <c r="BW7" s="140">
        <v>2018916</v>
      </c>
      <c r="BX7" s="140">
        <v>9710142</v>
      </c>
      <c r="BY7" s="140">
        <v>2168579</v>
      </c>
      <c r="BZ7" s="140">
        <v>412126</v>
      </c>
      <c r="CA7" s="140">
        <v>50134818</v>
      </c>
      <c r="CB7" s="140">
        <v>23473824</v>
      </c>
      <c r="CC7" s="140">
        <v>20808670</v>
      </c>
      <c r="CD7" s="140">
        <v>4337944</v>
      </c>
      <c r="CE7" s="140">
        <v>1514380</v>
      </c>
      <c r="CF7" s="140">
        <v>15739543</v>
      </c>
      <c r="CG7" s="140">
        <v>16562</v>
      </c>
      <c r="CH7" s="140">
        <v>6193212</v>
      </c>
      <c r="CI7" s="140">
        <v>95611231</v>
      </c>
    </row>
    <row r="8" spans="1:87" ht="13.5" customHeight="1" x14ac:dyDescent="0.15">
      <c r="A8" s="138" t="s">
        <v>4</v>
      </c>
      <c r="B8" s="139" t="s">
        <v>391</v>
      </c>
      <c r="C8" s="138" t="s">
        <v>1</v>
      </c>
      <c r="D8" s="140">
        <v>1673850</v>
      </c>
      <c r="E8" s="140">
        <v>1666051</v>
      </c>
      <c r="F8" s="140">
        <v>5908</v>
      </c>
      <c r="G8" s="140">
        <v>1600559</v>
      </c>
      <c r="H8" s="140">
        <v>9252</v>
      </c>
      <c r="I8" s="140">
        <v>50332</v>
      </c>
      <c r="J8" s="140">
        <v>7799</v>
      </c>
      <c r="K8" s="140">
        <v>731592</v>
      </c>
      <c r="L8" s="140">
        <v>14920769</v>
      </c>
      <c r="M8" s="140">
        <v>2130891</v>
      </c>
      <c r="N8" s="140">
        <v>1641463</v>
      </c>
      <c r="O8" s="140">
        <v>187766</v>
      </c>
      <c r="P8" s="140">
        <v>239640</v>
      </c>
      <c r="Q8" s="140">
        <v>62022</v>
      </c>
      <c r="R8" s="140">
        <v>2544467</v>
      </c>
      <c r="S8" s="140">
        <v>217955</v>
      </c>
      <c r="T8" s="140">
        <v>1833597</v>
      </c>
      <c r="U8" s="140">
        <v>492915</v>
      </c>
      <c r="V8" s="140">
        <v>0</v>
      </c>
      <c r="W8" s="140">
        <v>10245411</v>
      </c>
      <c r="X8" s="140">
        <v>3732509</v>
      </c>
      <c r="Y8" s="140">
        <v>5897501</v>
      </c>
      <c r="Z8" s="140">
        <v>514909</v>
      </c>
      <c r="AA8" s="140">
        <v>100492</v>
      </c>
      <c r="AB8" s="140">
        <v>6524048</v>
      </c>
      <c r="AC8" s="140">
        <v>0</v>
      </c>
      <c r="AD8" s="140">
        <v>1537739</v>
      </c>
      <c r="AE8" s="140">
        <v>18132358</v>
      </c>
      <c r="AF8" s="140">
        <v>109773</v>
      </c>
      <c r="AG8" s="140">
        <v>98560</v>
      </c>
      <c r="AH8" s="140">
        <v>0</v>
      </c>
      <c r="AI8" s="140">
        <v>98560</v>
      </c>
      <c r="AJ8" s="140">
        <v>0</v>
      </c>
      <c r="AK8" s="140">
        <v>0</v>
      </c>
      <c r="AL8" s="140">
        <v>11213</v>
      </c>
      <c r="AM8" s="140">
        <v>0</v>
      </c>
      <c r="AN8" s="140">
        <v>2659392</v>
      </c>
      <c r="AO8" s="140">
        <v>396193</v>
      </c>
      <c r="AP8" s="140">
        <v>299476</v>
      </c>
      <c r="AQ8" s="140">
        <v>0</v>
      </c>
      <c r="AR8" s="140">
        <v>96717</v>
      </c>
      <c r="AS8" s="140">
        <v>0</v>
      </c>
      <c r="AT8" s="140">
        <v>901702</v>
      </c>
      <c r="AU8" s="140">
        <v>26</v>
      </c>
      <c r="AV8" s="140">
        <v>863117</v>
      </c>
      <c r="AW8" s="140">
        <v>38559</v>
      </c>
      <c r="AX8" s="140">
        <v>0</v>
      </c>
      <c r="AY8" s="140">
        <v>1361497</v>
      </c>
      <c r="AZ8" s="140">
        <v>79571</v>
      </c>
      <c r="BA8" s="140">
        <v>1179542</v>
      </c>
      <c r="BB8" s="140">
        <v>33533</v>
      </c>
      <c r="BC8" s="140">
        <v>68851</v>
      </c>
      <c r="BD8" s="140">
        <v>2463676</v>
      </c>
      <c r="BE8" s="140">
        <v>0</v>
      </c>
      <c r="BF8" s="140">
        <v>216736</v>
      </c>
      <c r="BG8" s="140">
        <v>2985901</v>
      </c>
      <c r="BH8" s="140">
        <v>1783623</v>
      </c>
      <c r="BI8" s="140">
        <v>1764611</v>
      </c>
      <c r="BJ8" s="140">
        <v>5908</v>
      </c>
      <c r="BK8" s="140">
        <v>1699119</v>
      </c>
      <c r="BL8" s="140">
        <v>9252</v>
      </c>
      <c r="BM8" s="140">
        <v>50332</v>
      </c>
      <c r="BN8" s="140">
        <v>19012</v>
      </c>
      <c r="BO8" s="140">
        <v>731592</v>
      </c>
      <c r="BP8" s="140">
        <v>17580161</v>
      </c>
      <c r="BQ8" s="140">
        <v>2527084</v>
      </c>
      <c r="BR8" s="140">
        <v>1940939</v>
      </c>
      <c r="BS8" s="140">
        <v>187766</v>
      </c>
      <c r="BT8" s="140">
        <v>336357</v>
      </c>
      <c r="BU8" s="140">
        <v>62022</v>
      </c>
      <c r="BV8" s="140">
        <v>3446169</v>
      </c>
      <c r="BW8" s="140">
        <v>217981</v>
      </c>
      <c r="BX8" s="140">
        <v>2696714</v>
      </c>
      <c r="BY8" s="140">
        <v>531474</v>
      </c>
      <c r="BZ8" s="140">
        <v>0</v>
      </c>
      <c r="CA8" s="140">
        <v>11606908</v>
      </c>
      <c r="CB8" s="140">
        <v>3812080</v>
      </c>
      <c r="CC8" s="140">
        <v>7077043</v>
      </c>
      <c r="CD8" s="140">
        <v>548442</v>
      </c>
      <c r="CE8" s="140">
        <v>169343</v>
      </c>
      <c r="CF8" s="140">
        <v>8987724</v>
      </c>
      <c r="CG8" s="140">
        <v>0</v>
      </c>
      <c r="CH8" s="140">
        <v>1754475</v>
      </c>
      <c r="CI8" s="140">
        <v>21118259</v>
      </c>
    </row>
    <row r="9" spans="1:87" ht="13.5" customHeight="1" x14ac:dyDescent="0.15">
      <c r="A9" s="138" t="s">
        <v>5</v>
      </c>
      <c r="B9" s="139" t="s">
        <v>392</v>
      </c>
      <c r="C9" s="138" t="s">
        <v>1</v>
      </c>
      <c r="D9" s="140">
        <v>2114638</v>
      </c>
      <c r="E9" s="140">
        <v>2079617</v>
      </c>
      <c r="F9" s="140">
        <v>17994</v>
      </c>
      <c r="G9" s="140">
        <v>2032079</v>
      </c>
      <c r="H9" s="140">
        <v>29544</v>
      </c>
      <c r="I9" s="140">
        <v>0</v>
      </c>
      <c r="J9" s="140">
        <v>35021</v>
      </c>
      <c r="K9" s="140">
        <v>81592</v>
      </c>
      <c r="L9" s="140">
        <v>15110537</v>
      </c>
      <c r="M9" s="140">
        <v>1837178</v>
      </c>
      <c r="N9" s="140">
        <v>1222797</v>
      </c>
      <c r="O9" s="140">
        <v>243138</v>
      </c>
      <c r="P9" s="140">
        <v>312946</v>
      </c>
      <c r="Q9" s="140">
        <v>58297</v>
      </c>
      <c r="R9" s="140">
        <v>3398988</v>
      </c>
      <c r="S9" s="140">
        <v>138005</v>
      </c>
      <c r="T9" s="140">
        <v>2904357</v>
      </c>
      <c r="U9" s="140">
        <v>356626</v>
      </c>
      <c r="V9" s="140">
        <v>21187</v>
      </c>
      <c r="W9" s="140">
        <v>9844455</v>
      </c>
      <c r="X9" s="140">
        <v>4029654</v>
      </c>
      <c r="Y9" s="140">
        <v>5369247</v>
      </c>
      <c r="Z9" s="140">
        <v>419530</v>
      </c>
      <c r="AA9" s="140">
        <v>26024</v>
      </c>
      <c r="AB9" s="140">
        <v>7785194</v>
      </c>
      <c r="AC9" s="140">
        <v>8729</v>
      </c>
      <c r="AD9" s="140">
        <v>396262</v>
      </c>
      <c r="AE9" s="140">
        <v>17621437</v>
      </c>
      <c r="AF9" s="140">
        <v>2771240</v>
      </c>
      <c r="AG9" s="140">
        <v>2771240</v>
      </c>
      <c r="AH9" s="140">
        <v>0</v>
      </c>
      <c r="AI9" s="140">
        <v>2771240</v>
      </c>
      <c r="AJ9" s="140">
        <v>0</v>
      </c>
      <c r="AK9" s="140">
        <v>0</v>
      </c>
      <c r="AL9" s="140">
        <v>0</v>
      </c>
      <c r="AM9" s="140">
        <v>2258985</v>
      </c>
      <c r="AN9" s="140">
        <v>3882237</v>
      </c>
      <c r="AO9" s="140">
        <v>424478</v>
      </c>
      <c r="AP9" s="140">
        <v>352292</v>
      </c>
      <c r="AQ9" s="140">
        <v>0</v>
      </c>
      <c r="AR9" s="140">
        <v>72186</v>
      </c>
      <c r="AS9" s="140">
        <v>0</v>
      </c>
      <c r="AT9" s="140">
        <v>1045793</v>
      </c>
      <c r="AU9" s="140">
        <v>1332</v>
      </c>
      <c r="AV9" s="140">
        <v>1043688</v>
      </c>
      <c r="AW9" s="140">
        <v>773</v>
      </c>
      <c r="AX9" s="140">
        <v>0</v>
      </c>
      <c r="AY9" s="140">
        <v>2411966</v>
      </c>
      <c r="AZ9" s="140">
        <v>979141</v>
      </c>
      <c r="BA9" s="140">
        <v>1406410</v>
      </c>
      <c r="BB9" s="140">
        <v>22833</v>
      </c>
      <c r="BC9" s="140">
        <v>3582</v>
      </c>
      <c r="BD9" s="140">
        <v>2662175</v>
      </c>
      <c r="BE9" s="140">
        <v>0</v>
      </c>
      <c r="BF9" s="140">
        <v>49160</v>
      </c>
      <c r="BG9" s="140">
        <v>6702637</v>
      </c>
      <c r="BH9" s="140">
        <v>4885878</v>
      </c>
      <c r="BI9" s="140">
        <v>4850857</v>
      </c>
      <c r="BJ9" s="140">
        <v>17994</v>
      </c>
      <c r="BK9" s="140">
        <v>4803319</v>
      </c>
      <c r="BL9" s="140">
        <v>29544</v>
      </c>
      <c r="BM9" s="140">
        <v>0</v>
      </c>
      <c r="BN9" s="140">
        <v>35021</v>
      </c>
      <c r="BO9" s="140">
        <v>2340577</v>
      </c>
      <c r="BP9" s="140">
        <v>18992774</v>
      </c>
      <c r="BQ9" s="140">
        <v>2261656</v>
      </c>
      <c r="BR9" s="140">
        <v>1575089</v>
      </c>
      <c r="BS9" s="140">
        <v>243138</v>
      </c>
      <c r="BT9" s="140">
        <v>385132</v>
      </c>
      <c r="BU9" s="140">
        <v>58297</v>
      </c>
      <c r="BV9" s="140">
        <v>4444781</v>
      </c>
      <c r="BW9" s="140">
        <v>139337</v>
      </c>
      <c r="BX9" s="140">
        <v>3948045</v>
      </c>
      <c r="BY9" s="140">
        <v>357399</v>
      </c>
      <c r="BZ9" s="140">
        <v>21187</v>
      </c>
      <c r="CA9" s="140">
        <v>12256421</v>
      </c>
      <c r="CB9" s="140">
        <v>5008795</v>
      </c>
      <c r="CC9" s="140">
        <v>6775657</v>
      </c>
      <c r="CD9" s="140">
        <v>442363</v>
      </c>
      <c r="CE9" s="140">
        <v>29606</v>
      </c>
      <c r="CF9" s="140">
        <v>10447369</v>
      </c>
      <c r="CG9" s="140">
        <v>8729</v>
      </c>
      <c r="CH9" s="140">
        <v>445422</v>
      </c>
      <c r="CI9" s="140">
        <v>24324074</v>
      </c>
    </row>
    <row r="10" spans="1:87" ht="13.5" customHeight="1" x14ac:dyDescent="0.15">
      <c r="A10" s="138" t="s">
        <v>6</v>
      </c>
      <c r="B10" s="139" t="s">
        <v>393</v>
      </c>
      <c r="C10" s="138" t="s">
        <v>1</v>
      </c>
      <c r="D10" s="140">
        <v>13806826</v>
      </c>
      <c r="E10" s="140">
        <v>13805120</v>
      </c>
      <c r="F10" s="140">
        <v>0</v>
      </c>
      <c r="G10" s="140">
        <v>7075228</v>
      </c>
      <c r="H10" s="140">
        <v>6729892</v>
      </c>
      <c r="I10" s="140">
        <v>0</v>
      </c>
      <c r="J10" s="140">
        <v>1706</v>
      </c>
      <c r="K10" s="140">
        <v>3252389</v>
      </c>
      <c r="L10" s="140">
        <v>23622798</v>
      </c>
      <c r="M10" s="140">
        <v>3355704</v>
      </c>
      <c r="N10" s="140">
        <v>2227126</v>
      </c>
      <c r="O10" s="140">
        <v>549553</v>
      </c>
      <c r="P10" s="140">
        <v>467736</v>
      </c>
      <c r="Q10" s="140">
        <v>111289</v>
      </c>
      <c r="R10" s="140">
        <v>4803759</v>
      </c>
      <c r="S10" s="140">
        <v>737149</v>
      </c>
      <c r="T10" s="140">
        <v>3620277</v>
      </c>
      <c r="U10" s="140">
        <v>446333</v>
      </c>
      <c r="V10" s="140">
        <v>8970</v>
      </c>
      <c r="W10" s="140">
        <v>15454365</v>
      </c>
      <c r="X10" s="140">
        <v>7379396</v>
      </c>
      <c r="Y10" s="140">
        <v>7314548</v>
      </c>
      <c r="Z10" s="140">
        <v>446046</v>
      </c>
      <c r="AA10" s="140">
        <v>314375</v>
      </c>
      <c r="AB10" s="140">
        <v>5567779</v>
      </c>
      <c r="AC10" s="140">
        <v>0</v>
      </c>
      <c r="AD10" s="140">
        <v>469704</v>
      </c>
      <c r="AE10" s="140">
        <v>37899328</v>
      </c>
      <c r="AF10" s="140">
        <v>61622</v>
      </c>
      <c r="AG10" s="140">
        <v>61622</v>
      </c>
      <c r="AH10" s="140">
        <v>0</v>
      </c>
      <c r="AI10" s="140">
        <v>46065</v>
      </c>
      <c r="AJ10" s="140">
        <v>0</v>
      </c>
      <c r="AK10" s="140">
        <v>15557</v>
      </c>
      <c r="AL10" s="140">
        <v>0</v>
      </c>
      <c r="AM10" s="140">
        <v>0</v>
      </c>
      <c r="AN10" s="140">
        <v>4492143</v>
      </c>
      <c r="AO10" s="140">
        <v>499114</v>
      </c>
      <c r="AP10" s="140">
        <v>361225</v>
      </c>
      <c r="AQ10" s="140">
        <v>0</v>
      </c>
      <c r="AR10" s="140">
        <v>137889</v>
      </c>
      <c r="AS10" s="140">
        <v>0</v>
      </c>
      <c r="AT10" s="140">
        <v>2319288</v>
      </c>
      <c r="AU10" s="140">
        <v>4568</v>
      </c>
      <c r="AV10" s="140">
        <v>2312899</v>
      </c>
      <c r="AW10" s="140">
        <v>1821</v>
      </c>
      <c r="AX10" s="140">
        <v>72</v>
      </c>
      <c r="AY10" s="140">
        <v>1673669</v>
      </c>
      <c r="AZ10" s="140">
        <v>679753</v>
      </c>
      <c r="BA10" s="140">
        <v>977561</v>
      </c>
      <c r="BB10" s="140">
        <v>0</v>
      </c>
      <c r="BC10" s="140">
        <v>16355</v>
      </c>
      <c r="BD10" s="140">
        <v>2788450</v>
      </c>
      <c r="BE10" s="140">
        <v>0</v>
      </c>
      <c r="BF10" s="140">
        <v>111651</v>
      </c>
      <c r="BG10" s="140">
        <v>4665416</v>
      </c>
      <c r="BH10" s="140">
        <v>13868448</v>
      </c>
      <c r="BI10" s="140">
        <v>13866742</v>
      </c>
      <c r="BJ10" s="140">
        <v>0</v>
      </c>
      <c r="BK10" s="140">
        <v>7121293</v>
      </c>
      <c r="BL10" s="140">
        <v>6729892</v>
      </c>
      <c r="BM10" s="140">
        <v>15557</v>
      </c>
      <c r="BN10" s="140">
        <v>1706</v>
      </c>
      <c r="BO10" s="140">
        <v>3252389</v>
      </c>
      <c r="BP10" s="140">
        <v>28114941</v>
      </c>
      <c r="BQ10" s="140">
        <v>3854818</v>
      </c>
      <c r="BR10" s="140">
        <v>2588351</v>
      </c>
      <c r="BS10" s="140">
        <v>549553</v>
      </c>
      <c r="BT10" s="140">
        <v>605625</v>
      </c>
      <c r="BU10" s="140">
        <v>111289</v>
      </c>
      <c r="BV10" s="140">
        <v>7123047</v>
      </c>
      <c r="BW10" s="140">
        <v>741717</v>
      </c>
      <c r="BX10" s="140">
        <v>5933176</v>
      </c>
      <c r="BY10" s="140">
        <v>448154</v>
      </c>
      <c r="BZ10" s="140">
        <v>9042</v>
      </c>
      <c r="CA10" s="140">
        <v>17128034</v>
      </c>
      <c r="CB10" s="140">
        <v>8059149</v>
      </c>
      <c r="CC10" s="140">
        <v>8292109</v>
      </c>
      <c r="CD10" s="140">
        <v>446046</v>
      </c>
      <c r="CE10" s="140">
        <v>330730</v>
      </c>
      <c r="CF10" s="140">
        <v>8356229</v>
      </c>
      <c r="CG10" s="140">
        <v>0</v>
      </c>
      <c r="CH10" s="140">
        <v>581355</v>
      </c>
      <c r="CI10" s="140">
        <v>42564744</v>
      </c>
    </row>
    <row r="11" spans="1:87" ht="13.5" customHeight="1" x14ac:dyDescent="0.15">
      <c r="A11" s="138" t="s">
        <v>7</v>
      </c>
      <c r="B11" s="139" t="s">
        <v>394</v>
      </c>
      <c r="C11" s="138" t="s">
        <v>1</v>
      </c>
      <c r="D11" s="140">
        <v>2979222</v>
      </c>
      <c r="E11" s="140">
        <v>2891959</v>
      </c>
      <c r="F11" s="140">
        <v>0</v>
      </c>
      <c r="G11" s="140">
        <v>2789846</v>
      </c>
      <c r="H11" s="140">
        <v>87272</v>
      </c>
      <c r="I11" s="140">
        <v>14841</v>
      </c>
      <c r="J11" s="140">
        <v>87263</v>
      </c>
      <c r="K11" s="140">
        <v>224130</v>
      </c>
      <c r="L11" s="140">
        <v>12847932</v>
      </c>
      <c r="M11" s="140">
        <v>1274599</v>
      </c>
      <c r="N11" s="140">
        <v>763297</v>
      </c>
      <c r="O11" s="140">
        <v>154669</v>
      </c>
      <c r="P11" s="140">
        <v>329202</v>
      </c>
      <c r="Q11" s="140">
        <v>27431</v>
      </c>
      <c r="R11" s="140">
        <v>2926782</v>
      </c>
      <c r="S11" s="140">
        <v>113553</v>
      </c>
      <c r="T11" s="140">
        <v>2563446</v>
      </c>
      <c r="U11" s="140">
        <v>249783</v>
      </c>
      <c r="V11" s="140">
        <v>18065</v>
      </c>
      <c r="W11" s="140">
        <v>8617835</v>
      </c>
      <c r="X11" s="140">
        <v>3706185</v>
      </c>
      <c r="Y11" s="140">
        <v>4332746</v>
      </c>
      <c r="Z11" s="140">
        <v>471170</v>
      </c>
      <c r="AA11" s="140">
        <v>107734</v>
      </c>
      <c r="AB11" s="140">
        <v>2890530</v>
      </c>
      <c r="AC11" s="140">
        <v>10651</v>
      </c>
      <c r="AD11" s="140">
        <v>1771595</v>
      </c>
      <c r="AE11" s="140">
        <v>17598749</v>
      </c>
      <c r="AF11" s="140">
        <v>850383</v>
      </c>
      <c r="AG11" s="140">
        <v>850383</v>
      </c>
      <c r="AH11" s="140">
        <v>0</v>
      </c>
      <c r="AI11" s="140">
        <v>838748</v>
      </c>
      <c r="AJ11" s="140">
        <v>0</v>
      </c>
      <c r="AK11" s="140">
        <v>11635</v>
      </c>
      <c r="AL11" s="140">
        <v>0</v>
      </c>
      <c r="AM11" s="140">
        <v>36550</v>
      </c>
      <c r="AN11" s="140">
        <v>2625273</v>
      </c>
      <c r="AO11" s="140">
        <v>393417</v>
      </c>
      <c r="AP11" s="140">
        <v>339540</v>
      </c>
      <c r="AQ11" s="140">
        <v>0</v>
      </c>
      <c r="AR11" s="140">
        <v>53877</v>
      </c>
      <c r="AS11" s="140">
        <v>0</v>
      </c>
      <c r="AT11" s="140">
        <v>1408106</v>
      </c>
      <c r="AU11" s="140">
        <v>0</v>
      </c>
      <c r="AV11" s="140">
        <v>1403582</v>
      </c>
      <c r="AW11" s="140">
        <v>4524</v>
      </c>
      <c r="AX11" s="140">
        <v>0</v>
      </c>
      <c r="AY11" s="140">
        <v>823649</v>
      </c>
      <c r="AZ11" s="140">
        <v>8201</v>
      </c>
      <c r="BA11" s="140">
        <v>672767</v>
      </c>
      <c r="BB11" s="140">
        <v>41784</v>
      </c>
      <c r="BC11" s="140">
        <v>100897</v>
      </c>
      <c r="BD11" s="140">
        <v>1618114</v>
      </c>
      <c r="BE11" s="140">
        <v>101</v>
      </c>
      <c r="BF11" s="140">
        <v>68710</v>
      </c>
      <c r="BG11" s="140">
        <v>3544366</v>
      </c>
      <c r="BH11" s="140">
        <v>3829605</v>
      </c>
      <c r="BI11" s="140">
        <v>3742342</v>
      </c>
      <c r="BJ11" s="140">
        <v>0</v>
      </c>
      <c r="BK11" s="140">
        <v>3628594</v>
      </c>
      <c r="BL11" s="140">
        <v>87272</v>
      </c>
      <c r="BM11" s="140">
        <v>26476</v>
      </c>
      <c r="BN11" s="140">
        <v>87263</v>
      </c>
      <c r="BO11" s="140">
        <v>260680</v>
      </c>
      <c r="BP11" s="140">
        <v>15473205</v>
      </c>
      <c r="BQ11" s="140">
        <v>1668016</v>
      </c>
      <c r="BR11" s="140">
        <v>1102837</v>
      </c>
      <c r="BS11" s="140">
        <v>154669</v>
      </c>
      <c r="BT11" s="140">
        <v>383079</v>
      </c>
      <c r="BU11" s="140">
        <v>27431</v>
      </c>
      <c r="BV11" s="140">
        <v>4334888</v>
      </c>
      <c r="BW11" s="140">
        <v>113553</v>
      </c>
      <c r="BX11" s="140">
        <v>3967028</v>
      </c>
      <c r="BY11" s="140">
        <v>254307</v>
      </c>
      <c r="BZ11" s="140">
        <v>18065</v>
      </c>
      <c r="CA11" s="140">
        <v>9441484</v>
      </c>
      <c r="CB11" s="140">
        <v>3714386</v>
      </c>
      <c r="CC11" s="140">
        <v>5005513</v>
      </c>
      <c r="CD11" s="140">
        <v>512954</v>
      </c>
      <c r="CE11" s="140">
        <v>208631</v>
      </c>
      <c r="CF11" s="140">
        <v>4508644</v>
      </c>
      <c r="CG11" s="140">
        <v>10752</v>
      </c>
      <c r="CH11" s="140">
        <v>1840305</v>
      </c>
      <c r="CI11" s="140">
        <v>21143115</v>
      </c>
    </row>
    <row r="12" spans="1:87" ht="13.5" customHeight="1" x14ac:dyDescent="0.15">
      <c r="A12" s="138" t="s">
        <v>8</v>
      </c>
      <c r="B12" s="139" t="s">
        <v>395</v>
      </c>
      <c r="C12" s="138" t="s">
        <v>1</v>
      </c>
      <c r="D12" s="140">
        <v>4263079</v>
      </c>
      <c r="E12" s="140">
        <v>3688010</v>
      </c>
      <c r="F12" s="140">
        <v>0</v>
      </c>
      <c r="G12" s="140">
        <v>2242294</v>
      </c>
      <c r="H12" s="140">
        <v>1445716</v>
      </c>
      <c r="I12" s="140">
        <v>0</v>
      </c>
      <c r="J12" s="140">
        <v>575069</v>
      </c>
      <c r="K12" s="140">
        <v>557762</v>
      </c>
      <c r="L12" s="140">
        <v>12479208</v>
      </c>
      <c r="M12" s="140">
        <v>1414706</v>
      </c>
      <c r="N12" s="140">
        <v>1061578</v>
      </c>
      <c r="O12" s="140">
        <v>113026</v>
      </c>
      <c r="P12" s="140">
        <v>222651</v>
      </c>
      <c r="Q12" s="140">
        <v>17451</v>
      </c>
      <c r="R12" s="140">
        <v>4066384</v>
      </c>
      <c r="S12" s="140">
        <v>89838</v>
      </c>
      <c r="T12" s="140">
        <v>3816753</v>
      </c>
      <c r="U12" s="140">
        <v>159793</v>
      </c>
      <c r="V12" s="140">
        <v>86345</v>
      </c>
      <c r="W12" s="140">
        <v>6907560</v>
      </c>
      <c r="X12" s="140">
        <v>2933537</v>
      </c>
      <c r="Y12" s="140">
        <v>3612708</v>
      </c>
      <c r="Z12" s="140">
        <v>247770</v>
      </c>
      <c r="AA12" s="140">
        <v>113545</v>
      </c>
      <c r="AB12" s="140">
        <v>3971757</v>
      </c>
      <c r="AC12" s="140">
        <v>4213</v>
      </c>
      <c r="AD12" s="140">
        <v>466297</v>
      </c>
      <c r="AE12" s="140">
        <v>17208584</v>
      </c>
      <c r="AF12" s="140">
        <v>12078</v>
      </c>
      <c r="AG12" s="140">
        <v>12078</v>
      </c>
      <c r="AH12" s="140">
        <v>0</v>
      </c>
      <c r="AI12" s="140">
        <v>12078</v>
      </c>
      <c r="AJ12" s="140">
        <v>0</v>
      </c>
      <c r="AK12" s="140">
        <v>0</v>
      </c>
      <c r="AL12" s="140">
        <v>0</v>
      </c>
      <c r="AM12" s="140">
        <v>4177</v>
      </c>
      <c r="AN12" s="140">
        <v>1824773</v>
      </c>
      <c r="AO12" s="140">
        <v>470133</v>
      </c>
      <c r="AP12" s="140">
        <v>331397</v>
      </c>
      <c r="AQ12" s="140">
        <v>94969</v>
      </c>
      <c r="AR12" s="140">
        <v>43767</v>
      </c>
      <c r="AS12" s="140">
        <v>0</v>
      </c>
      <c r="AT12" s="140">
        <v>570839</v>
      </c>
      <c r="AU12" s="140">
        <v>27355</v>
      </c>
      <c r="AV12" s="140">
        <v>543484</v>
      </c>
      <c r="AW12" s="140">
        <v>0</v>
      </c>
      <c r="AX12" s="140">
        <v>0</v>
      </c>
      <c r="AY12" s="140">
        <v>783801</v>
      </c>
      <c r="AZ12" s="140">
        <v>178853</v>
      </c>
      <c r="BA12" s="140">
        <v>572380</v>
      </c>
      <c r="BB12" s="140">
        <v>24441</v>
      </c>
      <c r="BC12" s="140">
        <v>8127</v>
      </c>
      <c r="BD12" s="140">
        <v>1330392</v>
      </c>
      <c r="BE12" s="140">
        <v>0</v>
      </c>
      <c r="BF12" s="140">
        <v>57330</v>
      </c>
      <c r="BG12" s="140">
        <v>1894181</v>
      </c>
      <c r="BH12" s="140">
        <v>4275157</v>
      </c>
      <c r="BI12" s="140">
        <v>3700088</v>
      </c>
      <c r="BJ12" s="140">
        <v>0</v>
      </c>
      <c r="BK12" s="140">
        <v>2254372</v>
      </c>
      <c r="BL12" s="140">
        <v>1445716</v>
      </c>
      <c r="BM12" s="140">
        <v>0</v>
      </c>
      <c r="BN12" s="140">
        <v>575069</v>
      </c>
      <c r="BO12" s="140">
        <v>561939</v>
      </c>
      <c r="BP12" s="140">
        <v>14303981</v>
      </c>
      <c r="BQ12" s="140">
        <v>1884839</v>
      </c>
      <c r="BR12" s="140">
        <v>1392975</v>
      </c>
      <c r="BS12" s="140">
        <v>207995</v>
      </c>
      <c r="BT12" s="140">
        <v>266418</v>
      </c>
      <c r="BU12" s="140">
        <v>17451</v>
      </c>
      <c r="BV12" s="140">
        <v>4637223</v>
      </c>
      <c r="BW12" s="140">
        <v>117193</v>
      </c>
      <c r="BX12" s="140">
        <v>4360237</v>
      </c>
      <c r="BY12" s="140">
        <v>159793</v>
      </c>
      <c r="BZ12" s="140">
        <v>86345</v>
      </c>
      <c r="CA12" s="140">
        <v>7691361</v>
      </c>
      <c r="CB12" s="140">
        <v>3112390</v>
      </c>
      <c r="CC12" s="140">
        <v>4185088</v>
      </c>
      <c r="CD12" s="140">
        <v>272211</v>
      </c>
      <c r="CE12" s="140">
        <v>121672</v>
      </c>
      <c r="CF12" s="140">
        <v>5302149</v>
      </c>
      <c r="CG12" s="140">
        <v>4213</v>
      </c>
      <c r="CH12" s="140">
        <v>523627</v>
      </c>
      <c r="CI12" s="140">
        <v>19102765</v>
      </c>
    </row>
    <row r="13" spans="1:87" ht="13.5" customHeight="1" x14ac:dyDescent="0.15">
      <c r="A13" s="138" t="s">
        <v>9</v>
      </c>
      <c r="B13" s="139" t="s">
        <v>396</v>
      </c>
      <c r="C13" s="138" t="s">
        <v>1</v>
      </c>
      <c r="D13" s="140">
        <v>8201315</v>
      </c>
      <c r="E13" s="140">
        <v>8166954</v>
      </c>
      <c r="F13" s="140">
        <v>0</v>
      </c>
      <c r="G13" s="140">
        <v>1107983</v>
      </c>
      <c r="H13" s="140">
        <v>7017281</v>
      </c>
      <c r="I13" s="140">
        <v>41690</v>
      </c>
      <c r="J13" s="140">
        <v>34361</v>
      </c>
      <c r="K13" s="140">
        <v>1240811</v>
      </c>
      <c r="L13" s="140">
        <v>21712026</v>
      </c>
      <c r="M13" s="140">
        <v>2535918</v>
      </c>
      <c r="N13" s="140">
        <v>2003797</v>
      </c>
      <c r="O13" s="140">
        <v>87454</v>
      </c>
      <c r="P13" s="140">
        <v>374351</v>
      </c>
      <c r="Q13" s="140">
        <v>70316</v>
      </c>
      <c r="R13" s="140">
        <v>5389553</v>
      </c>
      <c r="S13" s="140">
        <v>81618</v>
      </c>
      <c r="T13" s="140">
        <v>4876594</v>
      </c>
      <c r="U13" s="140">
        <v>431341</v>
      </c>
      <c r="V13" s="140">
        <v>5059</v>
      </c>
      <c r="W13" s="140">
        <v>13726923</v>
      </c>
      <c r="X13" s="140">
        <v>6555569</v>
      </c>
      <c r="Y13" s="140">
        <v>5693287</v>
      </c>
      <c r="Z13" s="140">
        <v>1325559</v>
      </c>
      <c r="AA13" s="140">
        <v>152508</v>
      </c>
      <c r="AB13" s="140">
        <v>5860678</v>
      </c>
      <c r="AC13" s="140">
        <v>54573</v>
      </c>
      <c r="AD13" s="140">
        <v>1214833</v>
      </c>
      <c r="AE13" s="140">
        <v>31128174</v>
      </c>
      <c r="AF13" s="140">
        <v>633440</v>
      </c>
      <c r="AG13" s="140">
        <v>548454</v>
      </c>
      <c r="AH13" s="140">
        <v>0</v>
      </c>
      <c r="AI13" s="140">
        <v>532251</v>
      </c>
      <c r="AJ13" s="140">
        <v>0</v>
      </c>
      <c r="AK13" s="140">
        <v>16203</v>
      </c>
      <c r="AL13" s="140">
        <v>84986</v>
      </c>
      <c r="AM13" s="140">
        <v>193501</v>
      </c>
      <c r="AN13" s="140">
        <v>3581187</v>
      </c>
      <c r="AO13" s="140">
        <v>818587</v>
      </c>
      <c r="AP13" s="140">
        <v>506401</v>
      </c>
      <c r="AQ13" s="140">
        <v>178177</v>
      </c>
      <c r="AR13" s="140">
        <v>134009</v>
      </c>
      <c r="AS13" s="140">
        <v>0</v>
      </c>
      <c r="AT13" s="140">
        <v>1565769</v>
      </c>
      <c r="AU13" s="140">
        <v>44334</v>
      </c>
      <c r="AV13" s="140">
        <v>1180481</v>
      </c>
      <c r="AW13" s="140">
        <v>340954</v>
      </c>
      <c r="AX13" s="140">
        <v>17769</v>
      </c>
      <c r="AY13" s="140">
        <v>1171365</v>
      </c>
      <c r="AZ13" s="140">
        <v>208303</v>
      </c>
      <c r="BA13" s="140">
        <v>886404</v>
      </c>
      <c r="BB13" s="140">
        <v>68077</v>
      </c>
      <c r="BC13" s="140">
        <v>8581</v>
      </c>
      <c r="BD13" s="140">
        <v>1910642</v>
      </c>
      <c r="BE13" s="140">
        <v>7697</v>
      </c>
      <c r="BF13" s="140">
        <v>261472</v>
      </c>
      <c r="BG13" s="140">
        <v>4476099</v>
      </c>
      <c r="BH13" s="140">
        <v>8834755</v>
      </c>
      <c r="BI13" s="140">
        <v>8715408</v>
      </c>
      <c r="BJ13" s="140">
        <v>0</v>
      </c>
      <c r="BK13" s="140">
        <v>1640234</v>
      </c>
      <c r="BL13" s="140">
        <v>7017281</v>
      </c>
      <c r="BM13" s="140">
        <v>57893</v>
      </c>
      <c r="BN13" s="140">
        <v>119347</v>
      </c>
      <c r="BO13" s="140">
        <v>1434312</v>
      </c>
      <c r="BP13" s="140">
        <v>25293213</v>
      </c>
      <c r="BQ13" s="140">
        <v>3354505</v>
      </c>
      <c r="BR13" s="140">
        <v>2510198</v>
      </c>
      <c r="BS13" s="140">
        <v>265631</v>
      </c>
      <c r="BT13" s="140">
        <v>508360</v>
      </c>
      <c r="BU13" s="140">
        <v>70316</v>
      </c>
      <c r="BV13" s="140">
        <v>6955322</v>
      </c>
      <c r="BW13" s="140">
        <v>125952</v>
      </c>
      <c r="BX13" s="140">
        <v>6057075</v>
      </c>
      <c r="BY13" s="140">
        <v>772295</v>
      </c>
      <c r="BZ13" s="140">
        <v>22828</v>
      </c>
      <c r="CA13" s="140">
        <v>14898288</v>
      </c>
      <c r="CB13" s="140">
        <v>6763872</v>
      </c>
      <c r="CC13" s="140">
        <v>6579691</v>
      </c>
      <c r="CD13" s="140">
        <v>1393636</v>
      </c>
      <c r="CE13" s="140">
        <v>161089</v>
      </c>
      <c r="CF13" s="140">
        <v>7771320</v>
      </c>
      <c r="CG13" s="140">
        <v>62270</v>
      </c>
      <c r="CH13" s="140">
        <v>1476305</v>
      </c>
      <c r="CI13" s="140">
        <v>35604273</v>
      </c>
    </row>
    <row r="14" spans="1:87" ht="13.5" customHeight="1" x14ac:dyDescent="0.15">
      <c r="A14" s="138" t="s">
        <v>10</v>
      </c>
      <c r="B14" s="139" t="s">
        <v>397</v>
      </c>
      <c r="C14" s="138" t="s">
        <v>1</v>
      </c>
      <c r="D14" s="140">
        <v>11027326</v>
      </c>
      <c r="E14" s="140">
        <v>10952894</v>
      </c>
      <c r="F14" s="140">
        <v>158827</v>
      </c>
      <c r="G14" s="140">
        <v>10519372</v>
      </c>
      <c r="H14" s="140">
        <v>260405</v>
      </c>
      <c r="I14" s="140">
        <v>14290</v>
      </c>
      <c r="J14" s="140">
        <v>74432</v>
      </c>
      <c r="K14" s="140">
        <v>2822221</v>
      </c>
      <c r="L14" s="140">
        <v>32316314</v>
      </c>
      <c r="M14" s="140">
        <v>4030883</v>
      </c>
      <c r="N14" s="140">
        <v>2577255</v>
      </c>
      <c r="O14" s="140">
        <v>977798</v>
      </c>
      <c r="P14" s="140">
        <v>450256</v>
      </c>
      <c r="Q14" s="140">
        <v>25574</v>
      </c>
      <c r="R14" s="140">
        <v>4952655</v>
      </c>
      <c r="S14" s="140">
        <v>317450</v>
      </c>
      <c r="T14" s="140">
        <v>4413675</v>
      </c>
      <c r="U14" s="140">
        <v>221530</v>
      </c>
      <c r="V14" s="140">
        <v>34828</v>
      </c>
      <c r="W14" s="140">
        <v>23291538</v>
      </c>
      <c r="X14" s="140">
        <v>8110114</v>
      </c>
      <c r="Y14" s="140">
        <v>12493667</v>
      </c>
      <c r="Z14" s="140">
        <v>1981138</v>
      </c>
      <c r="AA14" s="140">
        <v>706619</v>
      </c>
      <c r="AB14" s="140">
        <v>10295955</v>
      </c>
      <c r="AC14" s="140">
        <v>6410</v>
      </c>
      <c r="AD14" s="140">
        <v>4044704</v>
      </c>
      <c r="AE14" s="140">
        <v>47388344</v>
      </c>
      <c r="AF14" s="140">
        <v>679077</v>
      </c>
      <c r="AG14" s="140">
        <v>677154</v>
      </c>
      <c r="AH14" s="140">
        <v>81331</v>
      </c>
      <c r="AI14" s="140">
        <v>595771</v>
      </c>
      <c r="AJ14" s="140">
        <v>0</v>
      </c>
      <c r="AK14" s="140">
        <v>52</v>
      </c>
      <c r="AL14" s="140">
        <v>1923</v>
      </c>
      <c r="AM14" s="140">
        <v>8993</v>
      </c>
      <c r="AN14" s="140">
        <v>4892430</v>
      </c>
      <c r="AO14" s="140">
        <v>1126974</v>
      </c>
      <c r="AP14" s="140">
        <v>904266</v>
      </c>
      <c r="AQ14" s="140">
        <v>42752</v>
      </c>
      <c r="AR14" s="140">
        <v>179956</v>
      </c>
      <c r="AS14" s="140">
        <v>0</v>
      </c>
      <c r="AT14" s="140">
        <v>1947119</v>
      </c>
      <c r="AU14" s="140">
        <v>33115</v>
      </c>
      <c r="AV14" s="140">
        <v>1914004</v>
      </c>
      <c r="AW14" s="140">
        <v>0</v>
      </c>
      <c r="AX14" s="140">
        <v>0</v>
      </c>
      <c r="AY14" s="140">
        <v>1815480</v>
      </c>
      <c r="AZ14" s="140">
        <v>300309</v>
      </c>
      <c r="BA14" s="140">
        <v>1382246</v>
      </c>
      <c r="BB14" s="140">
        <v>50861</v>
      </c>
      <c r="BC14" s="140">
        <v>82064</v>
      </c>
      <c r="BD14" s="140">
        <v>2335500</v>
      </c>
      <c r="BE14" s="140">
        <v>2857</v>
      </c>
      <c r="BF14" s="140">
        <v>808709</v>
      </c>
      <c r="BG14" s="140">
        <v>6380216</v>
      </c>
      <c r="BH14" s="140">
        <v>11706403</v>
      </c>
      <c r="BI14" s="140">
        <v>11630048</v>
      </c>
      <c r="BJ14" s="140">
        <v>240158</v>
      </c>
      <c r="BK14" s="140">
        <v>11115143</v>
      </c>
      <c r="BL14" s="140">
        <v>260405</v>
      </c>
      <c r="BM14" s="140">
        <v>14342</v>
      </c>
      <c r="BN14" s="140">
        <v>76355</v>
      </c>
      <c r="BO14" s="140">
        <v>2831214</v>
      </c>
      <c r="BP14" s="140">
        <v>37208744</v>
      </c>
      <c r="BQ14" s="140">
        <v>5157857</v>
      </c>
      <c r="BR14" s="140">
        <v>3481521</v>
      </c>
      <c r="BS14" s="140">
        <v>1020550</v>
      </c>
      <c r="BT14" s="140">
        <v>630212</v>
      </c>
      <c r="BU14" s="140">
        <v>25574</v>
      </c>
      <c r="BV14" s="140">
        <v>6899774</v>
      </c>
      <c r="BW14" s="140">
        <v>350565</v>
      </c>
      <c r="BX14" s="140">
        <v>6327679</v>
      </c>
      <c r="BY14" s="140">
        <v>221530</v>
      </c>
      <c r="BZ14" s="140">
        <v>34828</v>
      </c>
      <c r="CA14" s="140">
        <v>25107018</v>
      </c>
      <c r="CB14" s="140">
        <v>8410423</v>
      </c>
      <c r="CC14" s="140">
        <v>13875913</v>
      </c>
      <c r="CD14" s="140">
        <v>2031999</v>
      </c>
      <c r="CE14" s="140">
        <v>788683</v>
      </c>
      <c r="CF14" s="140">
        <v>12631455</v>
      </c>
      <c r="CG14" s="140">
        <v>9267</v>
      </c>
      <c r="CH14" s="140">
        <v>4853413</v>
      </c>
      <c r="CI14" s="140">
        <v>53768560</v>
      </c>
    </row>
    <row r="15" spans="1:87" ht="13.5" customHeight="1" x14ac:dyDescent="0.15">
      <c r="A15" s="138" t="s">
        <v>11</v>
      </c>
      <c r="B15" s="139" t="s">
        <v>398</v>
      </c>
      <c r="C15" s="138" t="s">
        <v>1</v>
      </c>
      <c r="D15" s="140">
        <v>7908751</v>
      </c>
      <c r="E15" s="140">
        <v>7834169</v>
      </c>
      <c r="F15" s="140">
        <v>0</v>
      </c>
      <c r="G15" s="140">
        <v>6111850</v>
      </c>
      <c r="H15" s="140">
        <v>1722319</v>
      </c>
      <c r="I15" s="140">
        <v>0</v>
      </c>
      <c r="J15" s="140">
        <v>74582</v>
      </c>
      <c r="K15" s="140">
        <v>641084</v>
      </c>
      <c r="L15" s="140">
        <v>23512899</v>
      </c>
      <c r="M15" s="140">
        <v>2189663</v>
      </c>
      <c r="N15" s="140">
        <v>1211182</v>
      </c>
      <c r="O15" s="140">
        <v>223855</v>
      </c>
      <c r="P15" s="140">
        <v>716687</v>
      </c>
      <c r="Q15" s="140">
        <v>37939</v>
      </c>
      <c r="R15" s="140">
        <v>3114848</v>
      </c>
      <c r="S15" s="140">
        <v>219358</v>
      </c>
      <c r="T15" s="140">
        <v>2565413</v>
      </c>
      <c r="U15" s="140">
        <v>330077</v>
      </c>
      <c r="V15" s="140">
        <v>5391</v>
      </c>
      <c r="W15" s="140">
        <v>18093930</v>
      </c>
      <c r="X15" s="140">
        <v>6795500</v>
      </c>
      <c r="Y15" s="140">
        <v>9861207</v>
      </c>
      <c r="Z15" s="140">
        <v>697913</v>
      </c>
      <c r="AA15" s="140">
        <v>739310</v>
      </c>
      <c r="AB15" s="140">
        <v>4999731</v>
      </c>
      <c r="AC15" s="140">
        <v>109067</v>
      </c>
      <c r="AD15" s="140">
        <v>850071</v>
      </c>
      <c r="AE15" s="140">
        <v>32271721</v>
      </c>
      <c r="AF15" s="140">
        <v>99783</v>
      </c>
      <c r="AG15" s="140">
        <v>92283</v>
      </c>
      <c r="AH15" s="140">
        <v>0</v>
      </c>
      <c r="AI15" s="140">
        <v>92283</v>
      </c>
      <c r="AJ15" s="140">
        <v>0</v>
      </c>
      <c r="AK15" s="140">
        <v>0</v>
      </c>
      <c r="AL15" s="140">
        <v>7500</v>
      </c>
      <c r="AM15" s="140">
        <v>59560</v>
      </c>
      <c r="AN15" s="140">
        <v>3469074</v>
      </c>
      <c r="AO15" s="140">
        <v>665094</v>
      </c>
      <c r="AP15" s="140">
        <v>301966</v>
      </c>
      <c r="AQ15" s="140">
        <v>217019</v>
      </c>
      <c r="AR15" s="140">
        <v>146109</v>
      </c>
      <c r="AS15" s="140">
        <v>0</v>
      </c>
      <c r="AT15" s="140">
        <v>1018743</v>
      </c>
      <c r="AU15" s="140">
        <v>32191</v>
      </c>
      <c r="AV15" s="140">
        <v>986550</v>
      </c>
      <c r="AW15" s="140">
        <v>2</v>
      </c>
      <c r="AX15" s="140">
        <v>16743</v>
      </c>
      <c r="AY15" s="140">
        <v>1767579</v>
      </c>
      <c r="AZ15" s="140">
        <v>489148</v>
      </c>
      <c r="BA15" s="140">
        <v>1213344</v>
      </c>
      <c r="BB15" s="140">
        <v>16242</v>
      </c>
      <c r="BC15" s="140">
        <v>48845</v>
      </c>
      <c r="BD15" s="140">
        <v>1385626</v>
      </c>
      <c r="BE15" s="140">
        <v>915</v>
      </c>
      <c r="BF15" s="140">
        <v>51517</v>
      </c>
      <c r="BG15" s="140">
        <v>3620374</v>
      </c>
      <c r="BH15" s="140">
        <v>8008534</v>
      </c>
      <c r="BI15" s="140">
        <v>7926452</v>
      </c>
      <c r="BJ15" s="140">
        <v>0</v>
      </c>
      <c r="BK15" s="140">
        <v>6204133</v>
      </c>
      <c r="BL15" s="140">
        <v>1722319</v>
      </c>
      <c r="BM15" s="140">
        <v>0</v>
      </c>
      <c r="BN15" s="140">
        <v>82082</v>
      </c>
      <c r="BO15" s="140">
        <v>700644</v>
      </c>
      <c r="BP15" s="140">
        <v>26981973</v>
      </c>
      <c r="BQ15" s="140">
        <v>2854757</v>
      </c>
      <c r="BR15" s="140">
        <v>1513148</v>
      </c>
      <c r="BS15" s="140">
        <v>440874</v>
      </c>
      <c r="BT15" s="140">
        <v>862796</v>
      </c>
      <c r="BU15" s="140">
        <v>37939</v>
      </c>
      <c r="BV15" s="140">
        <v>4133591</v>
      </c>
      <c r="BW15" s="140">
        <v>251549</v>
      </c>
      <c r="BX15" s="140">
        <v>3551963</v>
      </c>
      <c r="BY15" s="140">
        <v>330079</v>
      </c>
      <c r="BZ15" s="140">
        <v>22134</v>
      </c>
      <c r="CA15" s="140">
        <v>19861509</v>
      </c>
      <c r="CB15" s="140">
        <v>7284648</v>
      </c>
      <c r="CC15" s="140">
        <v>11074551</v>
      </c>
      <c r="CD15" s="140">
        <v>714155</v>
      </c>
      <c r="CE15" s="140">
        <v>788155</v>
      </c>
      <c r="CF15" s="140">
        <v>6385357</v>
      </c>
      <c r="CG15" s="140">
        <v>109982</v>
      </c>
      <c r="CH15" s="140">
        <v>901588</v>
      </c>
      <c r="CI15" s="140">
        <v>35892095</v>
      </c>
    </row>
    <row r="16" spans="1:87" ht="13.5" customHeight="1" x14ac:dyDescent="0.15">
      <c r="A16" s="138" t="s">
        <v>12</v>
      </c>
      <c r="B16" s="139" t="s">
        <v>399</v>
      </c>
      <c r="C16" s="138" t="s">
        <v>1</v>
      </c>
      <c r="D16" s="140">
        <v>7621742</v>
      </c>
      <c r="E16" s="140">
        <v>7589086</v>
      </c>
      <c r="F16" s="140">
        <v>0</v>
      </c>
      <c r="G16" s="140">
        <v>7539221</v>
      </c>
      <c r="H16" s="140">
        <v>47007</v>
      </c>
      <c r="I16" s="140">
        <v>2858</v>
      </c>
      <c r="J16" s="140">
        <v>32656</v>
      </c>
      <c r="K16" s="140">
        <v>12244</v>
      </c>
      <c r="L16" s="140">
        <v>20748249</v>
      </c>
      <c r="M16" s="140">
        <v>2852826</v>
      </c>
      <c r="N16" s="140">
        <v>1487713</v>
      </c>
      <c r="O16" s="140">
        <v>582442</v>
      </c>
      <c r="P16" s="140">
        <v>682226</v>
      </c>
      <c r="Q16" s="140">
        <v>100445</v>
      </c>
      <c r="R16" s="140">
        <v>4538918</v>
      </c>
      <c r="S16" s="140">
        <v>385641</v>
      </c>
      <c r="T16" s="140">
        <v>3639250</v>
      </c>
      <c r="U16" s="140">
        <v>514027</v>
      </c>
      <c r="V16" s="140">
        <v>5060</v>
      </c>
      <c r="W16" s="140">
        <v>13344567</v>
      </c>
      <c r="X16" s="140">
        <v>5855539</v>
      </c>
      <c r="Y16" s="140">
        <v>6325888</v>
      </c>
      <c r="Z16" s="140">
        <v>912055</v>
      </c>
      <c r="AA16" s="140">
        <v>251085</v>
      </c>
      <c r="AB16" s="140">
        <v>3050645</v>
      </c>
      <c r="AC16" s="140">
        <v>6878</v>
      </c>
      <c r="AD16" s="140">
        <v>1171024</v>
      </c>
      <c r="AE16" s="140">
        <v>29541015</v>
      </c>
      <c r="AF16" s="140">
        <v>532942</v>
      </c>
      <c r="AG16" s="140">
        <v>514077</v>
      </c>
      <c r="AH16" s="140">
        <v>0</v>
      </c>
      <c r="AI16" s="140">
        <v>514077</v>
      </c>
      <c r="AJ16" s="140">
        <v>0</v>
      </c>
      <c r="AK16" s="140">
        <v>0</v>
      </c>
      <c r="AL16" s="140">
        <v>18865</v>
      </c>
      <c r="AM16" s="140">
        <v>16331</v>
      </c>
      <c r="AN16" s="140">
        <v>3996063</v>
      </c>
      <c r="AO16" s="140">
        <v>553381</v>
      </c>
      <c r="AP16" s="140">
        <v>452924</v>
      </c>
      <c r="AQ16" s="140">
        <v>0</v>
      </c>
      <c r="AR16" s="140">
        <v>100457</v>
      </c>
      <c r="AS16" s="140">
        <v>0</v>
      </c>
      <c r="AT16" s="140">
        <v>1877386</v>
      </c>
      <c r="AU16" s="140">
        <v>135113</v>
      </c>
      <c r="AV16" s="140">
        <v>1741751</v>
      </c>
      <c r="AW16" s="140">
        <v>522</v>
      </c>
      <c r="AX16" s="140">
        <v>0</v>
      </c>
      <c r="AY16" s="140">
        <v>1564149</v>
      </c>
      <c r="AZ16" s="140">
        <v>120407</v>
      </c>
      <c r="BA16" s="140">
        <v>1225129</v>
      </c>
      <c r="BB16" s="140">
        <v>91872</v>
      </c>
      <c r="BC16" s="140">
        <v>126741</v>
      </c>
      <c r="BD16" s="140">
        <v>923764</v>
      </c>
      <c r="BE16" s="140">
        <v>1147</v>
      </c>
      <c r="BF16" s="140">
        <v>144945</v>
      </c>
      <c r="BG16" s="140">
        <v>4673950</v>
      </c>
      <c r="BH16" s="140">
        <v>8154684</v>
      </c>
      <c r="BI16" s="140">
        <v>8103163</v>
      </c>
      <c r="BJ16" s="140">
        <v>0</v>
      </c>
      <c r="BK16" s="140">
        <v>8053298</v>
      </c>
      <c r="BL16" s="140">
        <v>47007</v>
      </c>
      <c r="BM16" s="140">
        <v>2858</v>
      </c>
      <c r="BN16" s="140">
        <v>51521</v>
      </c>
      <c r="BO16" s="140">
        <v>28575</v>
      </c>
      <c r="BP16" s="140">
        <v>24744312</v>
      </c>
      <c r="BQ16" s="140">
        <v>3406207</v>
      </c>
      <c r="BR16" s="140">
        <v>1940637</v>
      </c>
      <c r="BS16" s="140">
        <v>582442</v>
      </c>
      <c r="BT16" s="140">
        <v>782683</v>
      </c>
      <c r="BU16" s="140">
        <v>100445</v>
      </c>
      <c r="BV16" s="140">
        <v>6416304</v>
      </c>
      <c r="BW16" s="140">
        <v>520754</v>
      </c>
      <c r="BX16" s="140">
        <v>5381001</v>
      </c>
      <c r="BY16" s="140">
        <v>514549</v>
      </c>
      <c r="BZ16" s="140">
        <v>5060</v>
      </c>
      <c r="CA16" s="140">
        <v>14908716</v>
      </c>
      <c r="CB16" s="140">
        <v>5975946</v>
      </c>
      <c r="CC16" s="140">
        <v>7551017</v>
      </c>
      <c r="CD16" s="140">
        <v>1003927</v>
      </c>
      <c r="CE16" s="140">
        <v>377826</v>
      </c>
      <c r="CF16" s="140">
        <v>3974409</v>
      </c>
      <c r="CG16" s="140">
        <v>8025</v>
      </c>
      <c r="CH16" s="140">
        <v>1315969</v>
      </c>
      <c r="CI16" s="140">
        <v>34214965</v>
      </c>
    </row>
    <row r="17" spans="1:87" ht="13.5" customHeight="1" x14ac:dyDescent="0.15">
      <c r="A17" s="138" t="s">
        <v>13</v>
      </c>
      <c r="B17" s="139" t="s">
        <v>400</v>
      </c>
      <c r="C17" s="138" t="s">
        <v>1</v>
      </c>
      <c r="D17" s="140">
        <v>15044609</v>
      </c>
      <c r="E17" s="140">
        <v>14828163</v>
      </c>
      <c r="F17" s="140">
        <v>816520</v>
      </c>
      <c r="G17" s="140">
        <v>13581137</v>
      </c>
      <c r="H17" s="140">
        <v>261109</v>
      </c>
      <c r="I17" s="140">
        <v>169397</v>
      </c>
      <c r="J17" s="140">
        <v>216446</v>
      </c>
      <c r="K17" s="140">
        <v>2123141</v>
      </c>
      <c r="L17" s="140">
        <v>86121720</v>
      </c>
      <c r="M17" s="140">
        <v>13103419</v>
      </c>
      <c r="N17" s="140">
        <v>6646231</v>
      </c>
      <c r="O17" s="140">
        <v>4493058</v>
      </c>
      <c r="P17" s="140">
        <v>1911784</v>
      </c>
      <c r="Q17" s="140">
        <v>52346</v>
      </c>
      <c r="R17" s="140">
        <v>14768295</v>
      </c>
      <c r="S17" s="140">
        <v>861227</v>
      </c>
      <c r="T17" s="140">
        <v>13522812</v>
      </c>
      <c r="U17" s="140">
        <v>384256</v>
      </c>
      <c r="V17" s="140">
        <v>22086</v>
      </c>
      <c r="W17" s="140">
        <v>58172115</v>
      </c>
      <c r="X17" s="140">
        <v>25285921</v>
      </c>
      <c r="Y17" s="140">
        <v>27353943</v>
      </c>
      <c r="Z17" s="140">
        <v>4683731</v>
      </c>
      <c r="AA17" s="140">
        <v>848520</v>
      </c>
      <c r="AB17" s="140">
        <v>14429264</v>
      </c>
      <c r="AC17" s="140">
        <v>55805</v>
      </c>
      <c r="AD17" s="140">
        <v>4090814</v>
      </c>
      <c r="AE17" s="140">
        <v>105257143</v>
      </c>
      <c r="AF17" s="140">
        <v>127671</v>
      </c>
      <c r="AG17" s="140">
        <v>120609</v>
      </c>
      <c r="AH17" s="140">
        <v>0</v>
      </c>
      <c r="AI17" s="140">
        <v>120609</v>
      </c>
      <c r="AJ17" s="140">
        <v>0</v>
      </c>
      <c r="AK17" s="140">
        <v>0</v>
      </c>
      <c r="AL17" s="140">
        <v>7062</v>
      </c>
      <c r="AM17" s="140">
        <v>73394</v>
      </c>
      <c r="AN17" s="140">
        <v>6510603</v>
      </c>
      <c r="AO17" s="140">
        <v>1446236</v>
      </c>
      <c r="AP17" s="140">
        <v>1100699</v>
      </c>
      <c r="AQ17" s="140">
        <v>0</v>
      </c>
      <c r="AR17" s="140">
        <v>345537</v>
      </c>
      <c r="AS17" s="140">
        <v>0</v>
      </c>
      <c r="AT17" s="140">
        <v>1961213</v>
      </c>
      <c r="AU17" s="140">
        <v>14674</v>
      </c>
      <c r="AV17" s="140">
        <v>1946539</v>
      </c>
      <c r="AW17" s="140">
        <v>0</v>
      </c>
      <c r="AX17" s="140">
        <v>0</v>
      </c>
      <c r="AY17" s="140">
        <v>3102745</v>
      </c>
      <c r="AZ17" s="140">
        <v>918061</v>
      </c>
      <c r="BA17" s="140">
        <v>1790460</v>
      </c>
      <c r="BB17" s="140">
        <v>166279</v>
      </c>
      <c r="BC17" s="140">
        <v>227945</v>
      </c>
      <c r="BD17" s="140">
        <v>2305747</v>
      </c>
      <c r="BE17" s="140">
        <v>409</v>
      </c>
      <c r="BF17" s="140">
        <v>796904</v>
      </c>
      <c r="BG17" s="140">
        <v>7435178</v>
      </c>
      <c r="BH17" s="140">
        <v>15172280</v>
      </c>
      <c r="BI17" s="140">
        <v>14948772</v>
      </c>
      <c r="BJ17" s="140">
        <v>816520</v>
      </c>
      <c r="BK17" s="140">
        <v>13701746</v>
      </c>
      <c r="BL17" s="140">
        <v>261109</v>
      </c>
      <c r="BM17" s="140">
        <v>169397</v>
      </c>
      <c r="BN17" s="140">
        <v>223508</v>
      </c>
      <c r="BO17" s="140">
        <v>2196535</v>
      </c>
      <c r="BP17" s="140">
        <v>92632323</v>
      </c>
      <c r="BQ17" s="140">
        <v>14549655</v>
      </c>
      <c r="BR17" s="140">
        <v>7746930</v>
      </c>
      <c r="BS17" s="140">
        <v>4493058</v>
      </c>
      <c r="BT17" s="140">
        <v>2257321</v>
      </c>
      <c r="BU17" s="140">
        <v>52346</v>
      </c>
      <c r="BV17" s="140">
        <v>16729508</v>
      </c>
      <c r="BW17" s="140">
        <v>875901</v>
      </c>
      <c r="BX17" s="140">
        <v>15469351</v>
      </c>
      <c r="BY17" s="140">
        <v>384256</v>
      </c>
      <c r="BZ17" s="140">
        <v>22086</v>
      </c>
      <c r="CA17" s="140">
        <v>61274860</v>
      </c>
      <c r="CB17" s="140">
        <v>26203982</v>
      </c>
      <c r="CC17" s="140">
        <v>29144403</v>
      </c>
      <c r="CD17" s="140">
        <v>4850010</v>
      </c>
      <c r="CE17" s="140">
        <v>1076465</v>
      </c>
      <c r="CF17" s="140">
        <v>16735011</v>
      </c>
      <c r="CG17" s="140">
        <v>56214</v>
      </c>
      <c r="CH17" s="140">
        <v>4887718</v>
      </c>
      <c r="CI17" s="140">
        <v>112692321</v>
      </c>
    </row>
    <row r="18" spans="1:87" ht="13.5" customHeight="1" x14ac:dyDescent="0.15">
      <c r="A18" s="138" t="s">
        <v>14</v>
      </c>
      <c r="B18" s="139" t="s">
        <v>401</v>
      </c>
      <c r="C18" s="138" t="s">
        <v>1</v>
      </c>
      <c r="D18" s="140">
        <v>15857592</v>
      </c>
      <c r="E18" s="140">
        <v>15184548</v>
      </c>
      <c r="F18" s="140">
        <v>109941</v>
      </c>
      <c r="G18" s="140">
        <v>13847627</v>
      </c>
      <c r="H18" s="140">
        <v>1128772</v>
      </c>
      <c r="I18" s="140">
        <v>98208</v>
      </c>
      <c r="J18" s="140">
        <v>673044</v>
      </c>
      <c r="K18" s="140">
        <v>1133892</v>
      </c>
      <c r="L18" s="140">
        <v>77281973</v>
      </c>
      <c r="M18" s="140">
        <v>10918799</v>
      </c>
      <c r="N18" s="140">
        <v>6020624</v>
      </c>
      <c r="O18" s="140">
        <v>3135032</v>
      </c>
      <c r="P18" s="140">
        <v>1603807</v>
      </c>
      <c r="Q18" s="140">
        <v>159336</v>
      </c>
      <c r="R18" s="140">
        <v>10480783</v>
      </c>
      <c r="S18" s="140">
        <v>2495637</v>
      </c>
      <c r="T18" s="140">
        <v>7279738</v>
      </c>
      <c r="U18" s="140">
        <v>705408</v>
      </c>
      <c r="V18" s="140">
        <v>93670</v>
      </c>
      <c r="W18" s="140">
        <v>55742738</v>
      </c>
      <c r="X18" s="140">
        <v>20668850</v>
      </c>
      <c r="Y18" s="140">
        <v>30033379</v>
      </c>
      <c r="Z18" s="140">
        <v>4556660</v>
      </c>
      <c r="AA18" s="140">
        <v>483849</v>
      </c>
      <c r="AB18" s="140">
        <v>8239851</v>
      </c>
      <c r="AC18" s="140">
        <v>45983</v>
      </c>
      <c r="AD18" s="140">
        <v>5285302</v>
      </c>
      <c r="AE18" s="140">
        <v>98424867</v>
      </c>
      <c r="AF18" s="140">
        <v>3104065</v>
      </c>
      <c r="AG18" s="140">
        <v>3078241</v>
      </c>
      <c r="AH18" s="140">
        <v>432</v>
      </c>
      <c r="AI18" s="140">
        <v>3077809</v>
      </c>
      <c r="AJ18" s="140">
        <v>0</v>
      </c>
      <c r="AK18" s="140">
        <v>0</v>
      </c>
      <c r="AL18" s="140">
        <v>25824</v>
      </c>
      <c r="AM18" s="140">
        <v>18813</v>
      </c>
      <c r="AN18" s="140">
        <v>7571016</v>
      </c>
      <c r="AO18" s="140">
        <v>1318401</v>
      </c>
      <c r="AP18" s="140">
        <v>954726</v>
      </c>
      <c r="AQ18" s="140">
        <v>142997</v>
      </c>
      <c r="AR18" s="140">
        <v>220678</v>
      </c>
      <c r="AS18" s="140">
        <v>0</v>
      </c>
      <c r="AT18" s="140">
        <v>2016161</v>
      </c>
      <c r="AU18" s="140">
        <v>83334</v>
      </c>
      <c r="AV18" s="140">
        <v>1868450</v>
      </c>
      <c r="AW18" s="140">
        <v>64377</v>
      </c>
      <c r="AX18" s="140">
        <v>9758</v>
      </c>
      <c r="AY18" s="140">
        <v>4221626</v>
      </c>
      <c r="AZ18" s="140">
        <v>1127234</v>
      </c>
      <c r="BA18" s="140">
        <v>2834538</v>
      </c>
      <c r="BB18" s="140">
        <v>66012</v>
      </c>
      <c r="BC18" s="140">
        <v>193842</v>
      </c>
      <c r="BD18" s="140">
        <v>1504734</v>
      </c>
      <c r="BE18" s="140">
        <v>5070</v>
      </c>
      <c r="BF18" s="140">
        <v>496787</v>
      </c>
      <c r="BG18" s="140">
        <v>11171868</v>
      </c>
      <c r="BH18" s="140">
        <v>18961657</v>
      </c>
      <c r="BI18" s="140">
        <v>18262789</v>
      </c>
      <c r="BJ18" s="140">
        <v>110373</v>
      </c>
      <c r="BK18" s="140">
        <v>16925436</v>
      </c>
      <c r="BL18" s="140">
        <v>1128772</v>
      </c>
      <c r="BM18" s="140">
        <v>98208</v>
      </c>
      <c r="BN18" s="140">
        <v>698868</v>
      </c>
      <c r="BO18" s="140">
        <v>1152705</v>
      </c>
      <c r="BP18" s="140">
        <v>84852989</v>
      </c>
      <c r="BQ18" s="140">
        <v>12237200</v>
      </c>
      <c r="BR18" s="140">
        <v>6975350</v>
      </c>
      <c r="BS18" s="140">
        <v>3278029</v>
      </c>
      <c r="BT18" s="140">
        <v>1824485</v>
      </c>
      <c r="BU18" s="140">
        <v>159336</v>
      </c>
      <c r="BV18" s="140">
        <v>12496944</v>
      </c>
      <c r="BW18" s="140">
        <v>2578971</v>
      </c>
      <c r="BX18" s="140">
        <v>9148188</v>
      </c>
      <c r="BY18" s="140">
        <v>769785</v>
      </c>
      <c r="BZ18" s="140">
        <v>103428</v>
      </c>
      <c r="CA18" s="140">
        <v>59964364</v>
      </c>
      <c r="CB18" s="140">
        <v>21796084</v>
      </c>
      <c r="CC18" s="140">
        <v>32867917</v>
      </c>
      <c r="CD18" s="140">
        <v>4622672</v>
      </c>
      <c r="CE18" s="140">
        <v>677691</v>
      </c>
      <c r="CF18" s="140">
        <v>9744585</v>
      </c>
      <c r="CG18" s="140">
        <v>51053</v>
      </c>
      <c r="CH18" s="140">
        <v>5782089</v>
      </c>
      <c r="CI18" s="140">
        <v>109596735</v>
      </c>
    </row>
    <row r="19" spans="1:87" ht="13.5" customHeight="1" x14ac:dyDescent="0.15">
      <c r="A19" s="138" t="s">
        <v>15</v>
      </c>
      <c r="B19" s="139" t="s">
        <v>402</v>
      </c>
      <c r="C19" s="138" t="s">
        <v>1</v>
      </c>
      <c r="D19" s="140">
        <v>58606896</v>
      </c>
      <c r="E19" s="140">
        <v>58442833</v>
      </c>
      <c r="F19" s="140">
        <v>868931</v>
      </c>
      <c r="G19" s="140">
        <v>57030916</v>
      </c>
      <c r="H19" s="140">
        <v>85834</v>
      </c>
      <c r="I19" s="140">
        <v>457152</v>
      </c>
      <c r="J19" s="140">
        <v>164063</v>
      </c>
      <c r="K19" s="140">
        <v>11172236</v>
      </c>
      <c r="L19" s="140">
        <v>214389337</v>
      </c>
      <c r="M19" s="140">
        <v>53448259</v>
      </c>
      <c r="N19" s="140">
        <v>19153433</v>
      </c>
      <c r="O19" s="140">
        <v>30586863</v>
      </c>
      <c r="P19" s="140">
        <v>3692843</v>
      </c>
      <c r="Q19" s="140">
        <v>15120</v>
      </c>
      <c r="R19" s="140">
        <v>62692927</v>
      </c>
      <c r="S19" s="140">
        <v>24772278</v>
      </c>
      <c r="T19" s="140">
        <v>30262718</v>
      </c>
      <c r="U19" s="140">
        <v>7657931</v>
      </c>
      <c r="V19" s="140">
        <v>322159</v>
      </c>
      <c r="W19" s="140">
        <v>97810066</v>
      </c>
      <c r="X19" s="140">
        <v>55299920</v>
      </c>
      <c r="Y19" s="140">
        <v>36665240</v>
      </c>
      <c r="Z19" s="140">
        <v>1665525</v>
      </c>
      <c r="AA19" s="140">
        <v>4179381</v>
      </c>
      <c r="AB19" s="140">
        <v>41464601</v>
      </c>
      <c r="AC19" s="140">
        <v>115926</v>
      </c>
      <c r="AD19" s="140">
        <v>26724230</v>
      </c>
      <c r="AE19" s="140">
        <v>299720463</v>
      </c>
      <c r="AF19" s="140">
        <v>297004</v>
      </c>
      <c r="AG19" s="140">
        <v>294065</v>
      </c>
      <c r="AH19" s="140">
        <v>0</v>
      </c>
      <c r="AI19" s="140">
        <v>28486</v>
      </c>
      <c r="AJ19" s="140">
        <v>0</v>
      </c>
      <c r="AK19" s="140">
        <v>265579</v>
      </c>
      <c r="AL19" s="140">
        <v>2939</v>
      </c>
      <c r="AM19" s="140">
        <v>2013</v>
      </c>
      <c r="AN19" s="140">
        <v>2407753</v>
      </c>
      <c r="AO19" s="140">
        <v>403065</v>
      </c>
      <c r="AP19" s="140">
        <v>339152</v>
      </c>
      <c r="AQ19" s="140">
        <v>18547</v>
      </c>
      <c r="AR19" s="140">
        <v>45366</v>
      </c>
      <c r="AS19" s="140">
        <v>0</v>
      </c>
      <c r="AT19" s="140">
        <v>498003</v>
      </c>
      <c r="AU19" s="140">
        <v>132559</v>
      </c>
      <c r="AV19" s="140">
        <v>365444</v>
      </c>
      <c r="AW19" s="140">
        <v>0</v>
      </c>
      <c r="AX19" s="140">
        <v>0</v>
      </c>
      <c r="AY19" s="140">
        <v>1505510</v>
      </c>
      <c r="AZ19" s="140">
        <v>733771</v>
      </c>
      <c r="BA19" s="140">
        <v>710936</v>
      </c>
      <c r="BB19" s="140">
        <v>15703</v>
      </c>
      <c r="BC19" s="140">
        <v>45100</v>
      </c>
      <c r="BD19" s="140">
        <v>491418</v>
      </c>
      <c r="BE19" s="140">
        <v>1175</v>
      </c>
      <c r="BF19" s="140">
        <v>196822</v>
      </c>
      <c r="BG19" s="140">
        <v>2901579</v>
      </c>
      <c r="BH19" s="140">
        <v>58903900</v>
      </c>
      <c r="BI19" s="140">
        <v>58736898</v>
      </c>
      <c r="BJ19" s="140">
        <v>868931</v>
      </c>
      <c r="BK19" s="140">
        <v>57059402</v>
      </c>
      <c r="BL19" s="140">
        <v>85834</v>
      </c>
      <c r="BM19" s="140">
        <v>722731</v>
      </c>
      <c r="BN19" s="140">
        <v>167002</v>
      </c>
      <c r="BO19" s="140">
        <v>11174249</v>
      </c>
      <c r="BP19" s="140">
        <v>216797090</v>
      </c>
      <c r="BQ19" s="140">
        <v>53851324</v>
      </c>
      <c r="BR19" s="140">
        <v>19492585</v>
      </c>
      <c r="BS19" s="140">
        <v>30605410</v>
      </c>
      <c r="BT19" s="140">
        <v>3738209</v>
      </c>
      <c r="BU19" s="140">
        <v>15120</v>
      </c>
      <c r="BV19" s="140">
        <v>63190930</v>
      </c>
      <c r="BW19" s="140">
        <v>24904837</v>
      </c>
      <c r="BX19" s="140">
        <v>30628162</v>
      </c>
      <c r="BY19" s="140">
        <v>7657931</v>
      </c>
      <c r="BZ19" s="140">
        <v>322159</v>
      </c>
      <c r="CA19" s="140">
        <v>99315576</v>
      </c>
      <c r="CB19" s="140">
        <v>56033691</v>
      </c>
      <c r="CC19" s="140">
        <v>37376176</v>
      </c>
      <c r="CD19" s="140">
        <v>1681228</v>
      </c>
      <c r="CE19" s="140">
        <v>4224481</v>
      </c>
      <c r="CF19" s="140">
        <v>41956019</v>
      </c>
      <c r="CG19" s="140">
        <v>117101</v>
      </c>
      <c r="CH19" s="140">
        <v>26921052</v>
      </c>
      <c r="CI19" s="140">
        <v>302622042</v>
      </c>
    </row>
    <row r="20" spans="1:87" ht="13.5" customHeight="1" x14ac:dyDescent="0.15">
      <c r="A20" s="138" t="s">
        <v>16</v>
      </c>
      <c r="B20" s="139" t="s">
        <v>403</v>
      </c>
      <c r="C20" s="138" t="s">
        <v>1</v>
      </c>
      <c r="D20" s="140">
        <v>38935289</v>
      </c>
      <c r="E20" s="140">
        <v>38519805</v>
      </c>
      <c r="F20" s="140">
        <v>70936</v>
      </c>
      <c r="G20" s="140">
        <v>34648349</v>
      </c>
      <c r="H20" s="140">
        <v>3175144</v>
      </c>
      <c r="I20" s="140">
        <v>625376</v>
      </c>
      <c r="J20" s="140">
        <v>415484</v>
      </c>
      <c r="K20" s="140">
        <v>197546</v>
      </c>
      <c r="L20" s="140">
        <v>103111617</v>
      </c>
      <c r="M20" s="140">
        <v>36571842</v>
      </c>
      <c r="N20" s="140">
        <v>10224119</v>
      </c>
      <c r="O20" s="140">
        <v>21091614</v>
      </c>
      <c r="P20" s="140">
        <v>5010256</v>
      </c>
      <c r="Q20" s="140">
        <v>245853</v>
      </c>
      <c r="R20" s="140">
        <v>18613309</v>
      </c>
      <c r="S20" s="140">
        <v>5707479</v>
      </c>
      <c r="T20" s="140">
        <v>11763238</v>
      </c>
      <c r="U20" s="140">
        <v>1142592</v>
      </c>
      <c r="V20" s="140">
        <v>1553012</v>
      </c>
      <c r="W20" s="140">
        <v>46236494</v>
      </c>
      <c r="X20" s="140">
        <v>21472228</v>
      </c>
      <c r="Y20" s="140">
        <v>22290605</v>
      </c>
      <c r="Z20" s="140">
        <v>2236572</v>
      </c>
      <c r="AA20" s="140">
        <v>237089</v>
      </c>
      <c r="AB20" s="140">
        <v>2881707</v>
      </c>
      <c r="AC20" s="140">
        <v>136960</v>
      </c>
      <c r="AD20" s="140">
        <v>3026098</v>
      </c>
      <c r="AE20" s="140">
        <v>145073004</v>
      </c>
      <c r="AF20" s="140">
        <v>109411</v>
      </c>
      <c r="AG20" s="140">
        <v>53143</v>
      </c>
      <c r="AH20" s="140">
        <v>0</v>
      </c>
      <c r="AI20" s="140">
        <v>53143</v>
      </c>
      <c r="AJ20" s="140">
        <v>0</v>
      </c>
      <c r="AK20" s="140">
        <v>0</v>
      </c>
      <c r="AL20" s="140">
        <v>56268</v>
      </c>
      <c r="AM20" s="140">
        <v>0</v>
      </c>
      <c r="AN20" s="140">
        <v>5448655</v>
      </c>
      <c r="AO20" s="140">
        <v>2086870</v>
      </c>
      <c r="AP20" s="140">
        <v>637974</v>
      </c>
      <c r="AQ20" s="140">
        <v>1230580</v>
      </c>
      <c r="AR20" s="140">
        <v>218316</v>
      </c>
      <c r="AS20" s="140">
        <v>0</v>
      </c>
      <c r="AT20" s="140">
        <v>1126272</v>
      </c>
      <c r="AU20" s="140">
        <v>300940</v>
      </c>
      <c r="AV20" s="140">
        <v>721038</v>
      </c>
      <c r="AW20" s="140">
        <v>104294</v>
      </c>
      <c r="AX20" s="140">
        <v>133147</v>
      </c>
      <c r="AY20" s="140">
        <v>2102366</v>
      </c>
      <c r="AZ20" s="140">
        <v>1034962</v>
      </c>
      <c r="BA20" s="140">
        <v>992622</v>
      </c>
      <c r="BB20" s="140">
        <v>46828</v>
      </c>
      <c r="BC20" s="140">
        <v>27954</v>
      </c>
      <c r="BD20" s="140">
        <v>173151</v>
      </c>
      <c r="BE20" s="140">
        <v>0</v>
      </c>
      <c r="BF20" s="140">
        <v>334872</v>
      </c>
      <c r="BG20" s="140">
        <v>5892938</v>
      </c>
      <c r="BH20" s="140">
        <v>39044700</v>
      </c>
      <c r="BI20" s="140">
        <v>38572948</v>
      </c>
      <c r="BJ20" s="140">
        <v>70936</v>
      </c>
      <c r="BK20" s="140">
        <v>34701492</v>
      </c>
      <c r="BL20" s="140">
        <v>3175144</v>
      </c>
      <c r="BM20" s="140">
        <v>625376</v>
      </c>
      <c r="BN20" s="140">
        <v>471752</v>
      </c>
      <c r="BO20" s="140">
        <v>197546</v>
      </c>
      <c r="BP20" s="140">
        <v>108560272</v>
      </c>
      <c r="BQ20" s="140">
        <v>38658712</v>
      </c>
      <c r="BR20" s="140">
        <v>10862093</v>
      </c>
      <c r="BS20" s="140">
        <v>22322194</v>
      </c>
      <c r="BT20" s="140">
        <v>5228572</v>
      </c>
      <c r="BU20" s="140">
        <v>245853</v>
      </c>
      <c r="BV20" s="140">
        <v>19739581</v>
      </c>
      <c r="BW20" s="140">
        <v>6008419</v>
      </c>
      <c r="BX20" s="140">
        <v>12484276</v>
      </c>
      <c r="BY20" s="140">
        <v>1246886</v>
      </c>
      <c r="BZ20" s="140">
        <v>1686159</v>
      </c>
      <c r="CA20" s="140">
        <v>48338860</v>
      </c>
      <c r="CB20" s="140">
        <v>22507190</v>
      </c>
      <c r="CC20" s="140">
        <v>23283227</v>
      </c>
      <c r="CD20" s="140">
        <v>2283400</v>
      </c>
      <c r="CE20" s="140">
        <v>265043</v>
      </c>
      <c r="CF20" s="140">
        <v>3054858</v>
      </c>
      <c r="CG20" s="140">
        <v>136960</v>
      </c>
      <c r="CH20" s="140">
        <v>3360970</v>
      </c>
      <c r="CI20" s="140">
        <v>150965942</v>
      </c>
    </row>
    <row r="21" spans="1:87" ht="13.5" customHeight="1" x14ac:dyDescent="0.15">
      <c r="A21" s="138" t="s">
        <v>17</v>
      </c>
      <c r="B21" s="139" t="s">
        <v>404</v>
      </c>
      <c r="C21" s="138" t="s">
        <v>1</v>
      </c>
      <c r="D21" s="140">
        <v>4663461</v>
      </c>
      <c r="E21" s="140">
        <v>4588533</v>
      </c>
      <c r="F21" s="140">
        <v>26000</v>
      </c>
      <c r="G21" s="140">
        <v>2471273</v>
      </c>
      <c r="H21" s="140">
        <v>1749267</v>
      </c>
      <c r="I21" s="140">
        <v>341993</v>
      </c>
      <c r="J21" s="140">
        <v>74928</v>
      </c>
      <c r="K21" s="140">
        <v>84715</v>
      </c>
      <c r="L21" s="140">
        <v>27752738</v>
      </c>
      <c r="M21" s="140">
        <v>2845198</v>
      </c>
      <c r="N21" s="140">
        <v>1766934</v>
      </c>
      <c r="O21" s="140">
        <v>433968</v>
      </c>
      <c r="P21" s="140">
        <v>448448</v>
      </c>
      <c r="Q21" s="140">
        <v>195848</v>
      </c>
      <c r="R21" s="140">
        <v>5164698</v>
      </c>
      <c r="S21" s="140">
        <v>693733</v>
      </c>
      <c r="T21" s="140">
        <v>3973393</v>
      </c>
      <c r="U21" s="140">
        <v>497572</v>
      </c>
      <c r="V21" s="140">
        <v>25031</v>
      </c>
      <c r="W21" s="140">
        <v>19680512</v>
      </c>
      <c r="X21" s="140">
        <v>8374297</v>
      </c>
      <c r="Y21" s="140">
        <v>9399704</v>
      </c>
      <c r="Z21" s="140">
        <v>913850</v>
      </c>
      <c r="AA21" s="140">
        <v>992661</v>
      </c>
      <c r="AB21" s="140">
        <v>2443630</v>
      </c>
      <c r="AC21" s="140">
        <v>37299</v>
      </c>
      <c r="AD21" s="140">
        <v>1064168</v>
      </c>
      <c r="AE21" s="140">
        <v>33480367</v>
      </c>
      <c r="AF21" s="140">
        <v>537745</v>
      </c>
      <c r="AG21" s="140">
        <v>535929</v>
      </c>
      <c r="AH21" s="140">
        <v>0</v>
      </c>
      <c r="AI21" s="140">
        <v>535809</v>
      </c>
      <c r="AJ21" s="140">
        <v>0</v>
      </c>
      <c r="AK21" s="140">
        <v>120</v>
      </c>
      <c r="AL21" s="140">
        <v>1816</v>
      </c>
      <c r="AM21" s="140">
        <v>157082</v>
      </c>
      <c r="AN21" s="140">
        <v>4174170</v>
      </c>
      <c r="AO21" s="140">
        <v>609164</v>
      </c>
      <c r="AP21" s="140">
        <v>418819</v>
      </c>
      <c r="AQ21" s="140">
        <v>17046</v>
      </c>
      <c r="AR21" s="140">
        <v>173299</v>
      </c>
      <c r="AS21" s="140">
        <v>0</v>
      </c>
      <c r="AT21" s="140">
        <v>1510978</v>
      </c>
      <c r="AU21" s="140">
        <v>66596</v>
      </c>
      <c r="AV21" s="140">
        <v>1444382</v>
      </c>
      <c r="AW21" s="140">
        <v>0</v>
      </c>
      <c r="AX21" s="140">
        <v>205</v>
      </c>
      <c r="AY21" s="140">
        <v>2053147</v>
      </c>
      <c r="AZ21" s="140">
        <v>1109250</v>
      </c>
      <c r="BA21" s="140">
        <v>887510</v>
      </c>
      <c r="BB21" s="140">
        <v>35120</v>
      </c>
      <c r="BC21" s="140">
        <v>21267</v>
      </c>
      <c r="BD21" s="140">
        <v>459465</v>
      </c>
      <c r="BE21" s="140">
        <v>676</v>
      </c>
      <c r="BF21" s="140">
        <v>38738</v>
      </c>
      <c r="BG21" s="140">
        <v>4750653</v>
      </c>
      <c r="BH21" s="140">
        <v>5201206</v>
      </c>
      <c r="BI21" s="140">
        <v>5124462</v>
      </c>
      <c r="BJ21" s="140">
        <v>26000</v>
      </c>
      <c r="BK21" s="140">
        <v>3007082</v>
      </c>
      <c r="BL21" s="140">
        <v>1749267</v>
      </c>
      <c r="BM21" s="140">
        <v>342113</v>
      </c>
      <c r="BN21" s="140">
        <v>76744</v>
      </c>
      <c r="BO21" s="140">
        <v>241797</v>
      </c>
      <c r="BP21" s="140">
        <v>31926908</v>
      </c>
      <c r="BQ21" s="140">
        <v>3454362</v>
      </c>
      <c r="BR21" s="140">
        <v>2185753</v>
      </c>
      <c r="BS21" s="140">
        <v>451014</v>
      </c>
      <c r="BT21" s="140">
        <v>621747</v>
      </c>
      <c r="BU21" s="140">
        <v>195848</v>
      </c>
      <c r="BV21" s="140">
        <v>6675676</v>
      </c>
      <c r="BW21" s="140">
        <v>760329</v>
      </c>
      <c r="BX21" s="140">
        <v>5417775</v>
      </c>
      <c r="BY21" s="140">
        <v>497572</v>
      </c>
      <c r="BZ21" s="140">
        <v>25236</v>
      </c>
      <c r="CA21" s="140">
        <v>21733659</v>
      </c>
      <c r="CB21" s="140">
        <v>9483547</v>
      </c>
      <c r="CC21" s="140">
        <v>10287214</v>
      </c>
      <c r="CD21" s="140">
        <v>948970</v>
      </c>
      <c r="CE21" s="140">
        <v>1013928</v>
      </c>
      <c r="CF21" s="140">
        <v>2903095</v>
      </c>
      <c r="CG21" s="140">
        <v>37975</v>
      </c>
      <c r="CH21" s="140">
        <v>1102906</v>
      </c>
      <c r="CI21" s="140">
        <v>38231020</v>
      </c>
    </row>
    <row r="22" spans="1:87" ht="13.5" customHeight="1" x14ac:dyDescent="0.15">
      <c r="A22" s="138" t="s">
        <v>18</v>
      </c>
      <c r="B22" s="139" t="s">
        <v>405</v>
      </c>
      <c r="C22" s="138" t="s">
        <v>1</v>
      </c>
      <c r="D22" s="140">
        <v>2600430</v>
      </c>
      <c r="E22" s="140">
        <v>2600430</v>
      </c>
      <c r="F22" s="140">
        <v>0</v>
      </c>
      <c r="G22" s="140">
        <v>2587514</v>
      </c>
      <c r="H22" s="140">
        <v>8217</v>
      </c>
      <c r="I22" s="140">
        <v>4699</v>
      </c>
      <c r="J22" s="140">
        <v>0</v>
      </c>
      <c r="K22" s="140">
        <v>52973</v>
      </c>
      <c r="L22" s="140">
        <v>11237657</v>
      </c>
      <c r="M22" s="140">
        <v>2020705</v>
      </c>
      <c r="N22" s="140">
        <v>843436</v>
      </c>
      <c r="O22" s="140">
        <v>1022183</v>
      </c>
      <c r="P22" s="140">
        <v>137238</v>
      </c>
      <c r="Q22" s="140">
        <v>17848</v>
      </c>
      <c r="R22" s="140">
        <v>1477305</v>
      </c>
      <c r="S22" s="140">
        <v>169567</v>
      </c>
      <c r="T22" s="140">
        <v>1229790</v>
      </c>
      <c r="U22" s="140">
        <v>77948</v>
      </c>
      <c r="V22" s="140">
        <v>40284</v>
      </c>
      <c r="W22" s="140">
        <v>7688245</v>
      </c>
      <c r="X22" s="140">
        <v>3083042</v>
      </c>
      <c r="Y22" s="140">
        <v>3828729</v>
      </c>
      <c r="Z22" s="140">
        <v>586514</v>
      </c>
      <c r="AA22" s="140">
        <v>189960</v>
      </c>
      <c r="AB22" s="140">
        <v>2620649</v>
      </c>
      <c r="AC22" s="140">
        <v>11118</v>
      </c>
      <c r="AD22" s="140">
        <v>668164</v>
      </c>
      <c r="AE22" s="140">
        <v>14506251</v>
      </c>
      <c r="AF22" s="140">
        <v>19250</v>
      </c>
      <c r="AG22" s="140">
        <v>19250</v>
      </c>
      <c r="AH22" s="140">
        <v>0</v>
      </c>
      <c r="AI22" s="140">
        <v>19250</v>
      </c>
      <c r="AJ22" s="140">
        <v>0</v>
      </c>
      <c r="AK22" s="140">
        <v>0</v>
      </c>
      <c r="AL22" s="140">
        <v>0</v>
      </c>
      <c r="AM22" s="140">
        <v>0</v>
      </c>
      <c r="AN22" s="140">
        <v>1126427</v>
      </c>
      <c r="AO22" s="140">
        <v>286234</v>
      </c>
      <c r="AP22" s="140">
        <v>197677</v>
      </c>
      <c r="AQ22" s="140">
        <v>82066</v>
      </c>
      <c r="AR22" s="140">
        <v>6491</v>
      </c>
      <c r="AS22" s="140">
        <v>0</v>
      </c>
      <c r="AT22" s="140">
        <v>330205</v>
      </c>
      <c r="AU22" s="140">
        <v>5213</v>
      </c>
      <c r="AV22" s="140">
        <v>324848</v>
      </c>
      <c r="AW22" s="140">
        <v>144</v>
      </c>
      <c r="AX22" s="140">
        <v>12925</v>
      </c>
      <c r="AY22" s="140">
        <v>495978</v>
      </c>
      <c r="AZ22" s="140">
        <v>161714</v>
      </c>
      <c r="BA22" s="140">
        <v>253341</v>
      </c>
      <c r="BB22" s="140">
        <v>2611</v>
      </c>
      <c r="BC22" s="140">
        <v>78312</v>
      </c>
      <c r="BD22" s="140">
        <v>401524</v>
      </c>
      <c r="BE22" s="140">
        <v>1085</v>
      </c>
      <c r="BF22" s="140">
        <v>49949</v>
      </c>
      <c r="BG22" s="140">
        <v>1195626</v>
      </c>
      <c r="BH22" s="140">
        <v>2619680</v>
      </c>
      <c r="BI22" s="140">
        <v>2619680</v>
      </c>
      <c r="BJ22" s="140">
        <v>0</v>
      </c>
      <c r="BK22" s="140">
        <v>2606764</v>
      </c>
      <c r="BL22" s="140">
        <v>8217</v>
      </c>
      <c r="BM22" s="140">
        <v>4699</v>
      </c>
      <c r="BN22" s="140">
        <v>0</v>
      </c>
      <c r="BO22" s="140">
        <v>52973</v>
      </c>
      <c r="BP22" s="140">
        <v>12364084</v>
      </c>
      <c r="BQ22" s="140">
        <v>2306939</v>
      </c>
      <c r="BR22" s="140">
        <v>1041113</v>
      </c>
      <c r="BS22" s="140">
        <v>1104249</v>
      </c>
      <c r="BT22" s="140">
        <v>143729</v>
      </c>
      <c r="BU22" s="140">
        <v>17848</v>
      </c>
      <c r="BV22" s="140">
        <v>1807510</v>
      </c>
      <c r="BW22" s="140">
        <v>174780</v>
      </c>
      <c r="BX22" s="140">
        <v>1554638</v>
      </c>
      <c r="BY22" s="140">
        <v>78092</v>
      </c>
      <c r="BZ22" s="140">
        <v>53209</v>
      </c>
      <c r="CA22" s="140">
        <v>8184223</v>
      </c>
      <c r="CB22" s="140">
        <v>3244756</v>
      </c>
      <c r="CC22" s="140">
        <v>4082070</v>
      </c>
      <c r="CD22" s="140">
        <v>589125</v>
      </c>
      <c r="CE22" s="140">
        <v>268272</v>
      </c>
      <c r="CF22" s="140">
        <v>3022173</v>
      </c>
      <c r="CG22" s="140">
        <v>12203</v>
      </c>
      <c r="CH22" s="140">
        <v>718113</v>
      </c>
      <c r="CI22" s="140">
        <v>15701877</v>
      </c>
    </row>
    <row r="23" spans="1:87" ht="13.5" customHeight="1" x14ac:dyDescent="0.15">
      <c r="A23" s="138" t="s">
        <v>19</v>
      </c>
      <c r="B23" s="139" t="s">
        <v>406</v>
      </c>
      <c r="C23" s="138" t="s">
        <v>1</v>
      </c>
      <c r="D23" s="140">
        <v>12243506</v>
      </c>
      <c r="E23" s="140">
        <v>12171344</v>
      </c>
      <c r="F23" s="140">
        <v>0</v>
      </c>
      <c r="G23" s="140">
        <v>11291691</v>
      </c>
      <c r="H23" s="140">
        <v>637118</v>
      </c>
      <c r="I23" s="140">
        <v>242535</v>
      </c>
      <c r="J23" s="140">
        <v>72162</v>
      </c>
      <c r="K23" s="140">
        <v>2776980</v>
      </c>
      <c r="L23" s="140">
        <v>14049639</v>
      </c>
      <c r="M23" s="140">
        <v>3087956</v>
      </c>
      <c r="N23" s="140">
        <v>1269434</v>
      </c>
      <c r="O23" s="140">
        <v>768805</v>
      </c>
      <c r="P23" s="140">
        <v>910169</v>
      </c>
      <c r="Q23" s="140">
        <v>139548</v>
      </c>
      <c r="R23" s="140">
        <v>3640279</v>
      </c>
      <c r="S23" s="140">
        <v>268991</v>
      </c>
      <c r="T23" s="140">
        <v>3008750</v>
      </c>
      <c r="U23" s="140">
        <v>362538</v>
      </c>
      <c r="V23" s="140">
        <v>55858</v>
      </c>
      <c r="W23" s="140">
        <v>7265103</v>
      </c>
      <c r="X23" s="140">
        <v>3305163</v>
      </c>
      <c r="Y23" s="140">
        <v>3466892</v>
      </c>
      <c r="Z23" s="140">
        <v>347647</v>
      </c>
      <c r="AA23" s="140">
        <v>145401</v>
      </c>
      <c r="AB23" s="140">
        <v>3284365</v>
      </c>
      <c r="AC23" s="140">
        <v>443</v>
      </c>
      <c r="AD23" s="140">
        <v>1110612</v>
      </c>
      <c r="AE23" s="140">
        <v>27403757</v>
      </c>
      <c r="AF23" s="140">
        <v>202434</v>
      </c>
      <c r="AG23" s="140">
        <v>202434</v>
      </c>
      <c r="AH23" s="140">
        <v>0</v>
      </c>
      <c r="AI23" s="140">
        <v>202434</v>
      </c>
      <c r="AJ23" s="140">
        <v>0</v>
      </c>
      <c r="AK23" s="140">
        <v>0</v>
      </c>
      <c r="AL23" s="140">
        <v>0</v>
      </c>
      <c r="AM23" s="140">
        <v>38381</v>
      </c>
      <c r="AN23" s="140">
        <v>745516</v>
      </c>
      <c r="AO23" s="140">
        <v>132533</v>
      </c>
      <c r="AP23" s="140">
        <v>85446</v>
      </c>
      <c r="AQ23" s="140">
        <v>0</v>
      </c>
      <c r="AR23" s="140">
        <v>47087</v>
      </c>
      <c r="AS23" s="140">
        <v>0</v>
      </c>
      <c r="AT23" s="140">
        <v>284570</v>
      </c>
      <c r="AU23" s="140">
        <v>0</v>
      </c>
      <c r="AV23" s="140">
        <v>284570</v>
      </c>
      <c r="AW23" s="140">
        <v>0</v>
      </c>
      <c r="AX23" s="140">
        <v>0</v>
      </c>
      <c r="AY23" s="140">
        <v>313937</v>
      </c>
      <c r="AZ23" s="140">
        <v>0</v>
      </c>
      <c r="BA23" s="140">
        <v>299391</v>
      </c>
      <c r="BB23" s="140">
        <v>12476</v>
      </c>
      <c r="BC23" s="140">
        <v>2070</v>
      </c>
      <c r="BD23" s="140">
        <v>411018</v>
      </c>
      <c r="BE23" s="140">
        <v>14476</v>
      </c>
      <c r="BF23" s="140">
        <v>16305</v>
      </c>
      <c r="BG23" s="140">
        <v>964255</v>
      </c>
      <c r="BH23" s="140">
        <v>12445940</v>
      </c>
      <c r="BI23" s="140">
        <v>12373778</v>
      </c>
      <c r="BJ23" s="140">
        <v>0</v>
      </c>
      <c r="BK23" s="140">
        <v>11494125</v>
      </c>
      <c r="BL23" s="140">
        <v>637118</v>
      </c>
      <c r="BM23" s="140">
        <v>242535</v>
      </c>
      <c r="BN23" s="140">
        <v>72162</v>
      </c>
      <c r="BO23" s="140">
        <v>2815361</v>
      </c>
      <c r="BP23" s="140">
        <v>14795155</v>
      </c>
      <c r="BQ23" s="140">
        <v>3220489</v>
      </c>
      <c r="BR23" s="140">
        <v>1354880</v>
      </c>
      <c r="BS23" s="140">
        <v>768805</v>
      </c>
      <c r="BT23" s="140">
        <v>957256</v>
      </c>
      <c r="BU23" s="140">
        <v>139548</v>
      </c>
      <c r="BV23" s="140">
        <v>3924849</v>
      </c>
      <c r="BW23" s="140">
        <v>268991</v>
      </c>
      <c r="BX23" s="140">
        <v>3293320</v>
      </c>
      <c r="BY23" s="140">
        <v>362538</v>
      </c>
      <c r="BZ23" s="140">
        <v>55858</v>
      </c>
      <c r="CA23" s="140">
        <v>7579040</v>
      </c>
      <c r="CB23" s="140">
        <v>3305163</v>
      </c>
      <c r="CC23" s="140">
        <v>3766283</v>
      </c>
      <c r="CD23" s="140">
        <v>360123</v>
      </c>
      <c r="CE23" s="140">
        <v>147471</v>
      </c>
      <c r="CF23" s="140">
        <v>3695383</v>
      </c>
      <c r="CG23" s="140">
        <v>14919</v>
      </c>
      <c r="CH23" s="140">
        <v>1126917</v>
      </c>
      <c r="CI23" s="140">
        <v>28368012</v>
      </c>
    </row>
    <row r="24" spans="1:87" ht="13.5" customHeight="1" x14ac:dyDescent="0.15">
      <c r="A24" s="138" t="s">
        <v>20</v>
      </c>
      <c r="B24" s="139" t="s">
        <v>407</v>
      </c>
      <c r="C24" s="138" t="s">
        <v>1</v>
      </c>
      <c r="D24" s="140">
        <v>279746</v>
      </c>
      <c r="E24" s="140">
        <v>279746</v>
      </c>
      <c r="F24" s="140">
        <v>0</v>
      </c>
      <c r="G24" s="140">
        <v>276160</v>
      </c>
      <c r="H24" s="140">
        <v>3586</v>
      </c>
      <c r="I24" s="140">
        <v>0</v>
      </c>
      <c r="J24" s="140">
        <v>0</v>
      </c>
      <c r="K24" s="140">
        <v>0</v>
      </c>
      <c r="L24" s="140">
        <v>10301270</v>
      </c>
      <c r="M24" s="140">
        <v>1107594</v>
      </c>
      <c r="N24" s="140">
        <v>737492</v>
      </c>
      <c r="O24" s="140">
        <v>179988</v>
      </c>
      <c r="P24" s="140">
        <v>190114</v>
      </c>
      <c r="Q24" s="140">
        <v>0</v>
      </c>
      <c r="R24" s="140">
        <v>1920987</v>
      </c>
      <c r="S24" s="140">
        <v>48684</v>
      </c>
      <c r="T24" s="140">
        <v>1753235</v>
      </c>
      <c r="U24" s="140">
        <v>119068</v>
      </c>
      <c r="V24" s="140">
        <v>1246</v>
      </c>
      <c r="W24" s="140">
        <v>7262680</v>
      </c>
      <c r="X24" s="140">
        <v>2646603</v>
      </c>
      <c r="Y24" s="140">
        <v>3984106</v>
      </c>
      <c r="Z24" s="140">
        <v>561366</v>
      </c>
      <c r="AA24" s="140">
        <v>70605</v>
      </c>
      <c r="AB24" s="140">
        <v>4166723</v>
      </c>
      <c r="AC24" s="140">
        <v>8763</v>
      </c>
      <c r="AD24" s="140">
        <v>339759</v>
      </c>
      <c r="AE24" s="140">
        <v>10920775</v>
      </c>
      <c r="AF24" s="140">
        <v>75550</v>
      </c>
      <c r="AG24" s="140">
        <v>70886</v>
      </c>
      <c r="AH24" s="140">
        <v>0</v>
      </c>
      <c r="AI24" s="140">
        <v>69311</v>
      </c>
      <c r="AJ24" s="140">
        <v>1575</v>
      </c>
      <c r="AK24" s="140">
        <v>0</v>
      </c>
      <c r="AL24" s="140">
        <v>4664</v>
      </c>
      <c r="AM24" s="140">
        <v>0</v>
      </c>
      <c r="AN24" s="140">
        <v>896058</v>
      </c>
      <c r="AO24" s="140">
        <v>85732</v>
      </c>
      <c r="AP24" s="140">
        <v>51909</v>
      </c>
      <c r="AQ24" s="140">
        <v>14379</v>
      </c>
      <c r="AR24" s="140">
        <v>19444</v>
      </c>
      <c r="AS24" s="140">
        <v>0</v>
      </c>
      <c r="AT24" s="140">
        <v>418024</v>
      </c>
      <c r="AU24" s="140">
        <v>66043</v>
      </c>
      <c r="AV24" s="140">
        <v>351947</v>
      </c>
      <c r="AW24" s="140">
        <v>34</v>
      </c>
      <c r="AX24" s="140">
        <v>10058</v>
      </c>
      <c r="AY24" s="140">
        <v>382174</v>
      </c>
      <c r="AZ24" s="140">
        <v>5107</v>
      </c>
      <c r="BA24" s="140">
        <v>335586</v>
      </c>
      <c r="BB24" s="140">
        <v>34798</v>
      </c>
      <c r="BC24" s="140">
        <v>6683</v>
      </c>
      <c r="BD24" s="140">
        <v>430535</v>
      </c>
      <c r="BE24" s="140">
        <v>70</v>
      </c>
      <c r="BF24" s="140">
        <v>14724</v>
      </c>
      <c r="BG24" s="140">
        <v>986332</v>
      </c>
      <c r="BH24" s="140">
        <v>355296</v>
      </c>
      <c r="BI24" s="140">
        <v>350632</v>
      </c>
      <c r="BJ24" s="140">
        <v>0</v>
      </c>
      <c r="BK24" s="140">
        <v>345471</v>
      </c>
      <c r="BL24" s="140">
        <v>5161</v>
      </c>
      <c r="BM24" s="140">
        <v>0</v>
      </c>
      <c r="BN24" s="140">
        <v>4664</v>
      </c>
      <c r="BO24" s="140">
        <v>0</v>
      </c>
      <c r="BP24" s="140">
        <v>11197328</v>
      </c>
      <c r="BQ24" s="140">
        <v>1193326</v>
      </c>
      <c r="BR24" s="140">
        <v>789401</v>
      </c>
      <c r="BS24" s="140">
        <v>194367</v>
      </c>
      <c r="BT24" s="140">
        <v>209558</v>
      </c>
      <c r="BU24" s="140">
        <v>0</v>
      </c>
      <c r="BV24" s="140">
        <v>2339011</v>
      </c>
      <c r="BW24" s="140">
        <v>114727</v>
      </c>
      <c r="BX24" s="140">
        <v>2105182</v>
      </c>
      <c r="BY24" s="140">
        <v>119102</v>
      </c>
      <c r="BZ24" s="140">
        <v>11304</v>
      </c>
      <c r="CA24" s="140">
        <v>7644854</v>
      </c>
      <c r="CB24" s="140">
        <v>2651710</v>
      </c>
      <c r="CC24" s="140">
        <v>4319692</v>
      </c>
      <c r="CD24" s="140">
        <v>596164</v>
      </c>
      <c r="CE24" s="140">
        <v>77288</v>
      </c>
      <c r="CF24" s="140">
        <v>4597258</v>
      </c>
      <c r="CG24" s="140">
        <v>8833</v>
      </c>
      <c r="CH24" s="140">
        <v>354483</v>
      </c>
      <c r="CI24" s="140">
        <v>11907107</v>
      </c>
    </row>
    <row r="25" spans="1:87" ht="13.5" customHeight="1" x14ac:dyDescent="0.15">
      <c r="A25" s="138" t="s">
        <v>21</v>
      </c>
      <c r="B25" s="139" t="s">
        <v>408</v>
      </c>
      <c r="C25" s="138" t="s">
        <v>1</v>
      </c>
      <c r="D25" s="140">
        <v>466881</v>
      </c>
      <c r="E25" s="140">
        <v>416719</v>
      </c>
      <c r="F25" s="140">
        <v>340813</v>
      </c>
      <c r="G25" s="140">
        <v>11815</v>
      </c>
      <c r="H25" s="140">
        <v>21494</v>
      </c>
      <c r="I25" s="140">
        <v>42597</v>
      </c>
      <c r="J25" s="140">
        <v>50162</v>
      </c>
      <c r="K25" s="140">
        <v>193639</v>
      </c>
      <c r="L25" s="140">
        <v>10482695</v>
      </c>
      <c r="M25" s="140">
        <v>1273073</v>
      </c>
      <c r="N25" s="140">
        <v>786663</v>
      </c>
      <c r="O25" s="140">
        <v>285832</v>
      </c>
      <c r="P25" s="140">
        <v>162898</v>
      </c>
      <c r="Q25" s="140">
        <v>37680</v>
      </c>
      <c r="R25" s="140">
        <v>2229570</v>
      </c>
      <c r="S25" s="140">
        <v>188071</v>
      </c>
      <c r="T25" s="140">
        <v>2005270</v>
      </c>
      <c r="U25" s="140">
        <v>36229</v>
      </c>
      <c r="V25" s="140">
        <v>7203</v>
      </c>
      <c r="W25" s="140">
        <v>6970002</v>
      </c>
      <c r="X25" s="140">
        <v>2892336</v>
      </c>
      <c r="Y25" s="140">
        <v>3031217</v>
      </c>
      <c r="Z25" s="140">
        <v>525415</v>
      </c>
      <c r="AA25" s="140">
        <v>521034</v>
      </c>
      <c r="AB25" s="140">
        <v>3409840</v>
      </c>
      <c r="AC25" s="140">
        <v>2847</v>
      </c>
      <c r="AD25" s="140">
        <v>835228</v>
      </c>
      <c r="AE25" s="140">
        <v>11784804</v>
      </c>
      <c r="AF25" s="140">
        <v>97422</v>
      </c>
      <c r="AG25" s="140">
        <v>83303</v>
      </c>
      <c r="AH25" s="140">
        <v>0</v>
      </c>
      <c r="AI25" s="140">
        <v>83303</v>
      </c>
      <c r="AJ25" s="140">
        <v>0</v>
      </c>
      <c r="AK25" s="140">
        <v>0</v>
      </c>
      <c r="AL25" s="140">
        <v>14119</v>
      </c>
      <c r="AM25" s="140">
        <v>27652</v>
      </c>
      <c r="AN25" s="140">
        <v>1571865</v>
      </c>
      <c r="AO25" s="140">
        <v>370764</v>
      </c>
      <c r="AP25" s="140">
        <v>211763</v>
      </c>
      <c r="AQ25" s="140">
        <v>14377</v>
      </c>
      <c r="AR25" s="140">
        <v>144624</v>
      </c>
      <c r="AS25" s="140">
        <v>0</v>
      </c>
      <c r="AT25" s="140">
        <v>319454</v>
      </c>
      <c r="AU25" s="140">
        <v>0</v>
      </c>
      <c r="AV25" s="140">
        <v>319454</v>
      </c>
      <c r="AW25" s="140">
        <v>0</v>
      </c>
      <c r="AX25" s="140">
        <v>0</v>
      </c>
      <c r="AY25" s="140">
        <v>881647</v>
      </c>
      <c r="AZ25" s="140">
        <v>8119</v>
      </c>
      <c r="BA25" s="140">
        <v>517305</v>
      </c>
      <c r="BB25" s="140">
        <v>36655</v>
      </c>
      <c r="BC25" s="140">
        <v>319568</v>
      </c>
      <c r="BD25" s="140">
        <v>694077</v>
      </c>
      <c r="BE25" s="140">
        <v>0</v>
      </c>
      <c r="BF25" s="140">
        <v>215347</v>
      </c>
      <c r="BG25" s="140">
        <v>1884634</v>
      </c>
      <c r="BH25" s="140">
        <v>564303</v>
      </c>
      <c r="BI25" s="140">
        <v>500022</v>
      </c>
      <c r="BJ25" s="140">
        <v>340813</v>
      </c>
      <c r="BK25" s="140">
        <v>95118</v>
      </c>
      <c r="BL25" s="140">
        <v>21494</v>
      </c>
      <c r="BM25" s="140">
        <v>42597</v>
      </c>
      <c r="BN25" s="140">
        <v>64281</v>
      </c>
      <c r="BO25" s="140">
        <v>221291</v>
      </c>
      <c r="BP25" s="140">
        <v>12054560</v>
      </c>
      <c r="BQ25" s="140">
        <v>1643837</v>
      </c>
      <c r="BR25" s="140">
        <v>998426</v>
      </c>
      <c r="BS25" s="140">
        <v>300209</v>
      </c>
      <c r="BT25" s="140">
        <v>307522</v>
      </c>
      <c r="BU25" s="140">
        <v>37680</v>
      </c>
      <c r="BV25" s="140">
        <v>2549024</v>
      </c>
      <c r="BW25" s="140">
        <v>188071</v>
      </c>
      <c r="BX25" s="140">
        <v>2324724</v>
      </c>
      <c r="BY25" s="140">
        <v>36229</v>
      </c>
      <c r="BZ25" s="140">
        <v>7203</v>
      </c>
      <c r="CA25" s="140">
        <v>7851649</v>
      </c>
      <c r="CB25" s="140">
        <v>2900455</v>
      </c>
      <c r="CC25" s="140">
        <v>3548522</v>
      </c>
      <c r="CD25" s="140">
        <v>562070</v>
      </c>
      <c r="CE25" s="140">
        <v>840602</v>
      </c>
      <c r="CF25" s="140">
        <v>4103917</v>
      </c>
      <c r="CG25" s="140">
        <v>2847</v>
      </c>
      <c r="CH25" s="140">
        <v>1050575</v>
      </c>
      <c r="CI25" s="140">
        <v>13669438</v>
      </c>
    </row>
    <row r="26" spans="1:87" ht="13.5" customHeight="1" x14ac:dyDescent="0.15">
      <c r="A26" s="138" t="s">
        <v>22</v>
      </c>
      <c r="B26" s="139" t="s">
        <v>409</v>
      </c>
      <c r="C26" s="138" t="s">
        <v>1</v>
      </c>
      <c r="D26" s="140">
        <v>7872844</v>
      </c>
      <c r="E26" s="140">
        <v>7766852</v>
      </c>
      <c r="F26" s="140">
        <v>7753</v>
      </c>
      <c r="G26" s="140">
        <v>7528456</v>
      </c>
      <c r="H26" s="140">
        <v>196388</v>
      </c>
      <c r="I26" s="140">
        <v>34255</v>
      </c>
      <c r="J26" s="140">
        <v>105992</v>
      </c>
      <c r="K26" s="140">
        <v>2202785</v>
      </c>
      <c r="L26" s="140">
        <v>20109005</v>
      </c>
      <c r="M26" s="140">
        <v>2855301</v>
      </c>
      <c r="N26" s="140">
        <v>2118393</v>
      </c>
      <c r="O26" s="140">
        <v>185247</v>
      </c>
      <c r="P26" s="140">
        <v>496725</v>
      </c>
      <c r="Q26" s="140">
        <v>54936</v>
      </c>
      <c r="R26" s="140">
        <v>4531182</v>
      </c>
      <c r="S26" s="140">
        <v>333093</v>
      </c>
      <c r="T26" s="140">
        <v>3930679</v>
      </c>
      <c r="U26" s="140">
        <v>267410</v>
      </c>
      <c r="V26" s="140">
        <v>12781</v>
      </c>
      <c r="W26" s="140">
        <v>12680217</v>
      </c>
      <c r="X26" s="140">
        <v>5234301</v>
      </c>
      <c r="Y26" s="140">
        <v>6078278</v>
      </c>
      <c r="Z26" s="140">
        <v>1158132</v>
      </c>
      <c r="AA26" s="140">
        <v>209506</v>
      </c>
      <c r="AB26" s="140">
        <v>6278755</v>
      </c>
      <c r="AC26" s="140">
        <v>29524</v>
      </c>
      <c r="AD26" s="140">
        <v>5240268</v>
      </c>
      <c r="AE26" s="140">
        <v>33222117</v>
      </c>
      <c r="AF26" s="140">
        <v>117082</v>
      </c>
      <c r="AG26" s="140">
        <v>87069</v>
      </c>
      <c r="AH26" s="140">
        <v>0</v>
      </c>
      <c r="AI26" s="140">
        <v>53333</v>
      </c>
      <c r="AJ26" s="140">
        <v>0</v>
      </c>
      <c r="AK26" s="140">
        <v>33736</v>
      </c>
      <c r="AL26" s="140">
        <v>30013</v>
      </c>
      <c r="AM26" s="140">
        <v>37757</v>
      </c>
      <c r="AN26" s="140">
        <v>3795233</v>
      </c>
      <c r="AO26" s="140">
        <v>663426</v>
      </c>
      <c r="AP26" s="140">
        <v>433886</v>
      </c>
      <c r="AQ26" s="140">
        <v>432</v>
      </c>
      <c r="AR26" s="140">
        <v>229108</v>
      </c>
      <c r="AS26" s="140">
        <v>0</v>
      </c>
      <c r="AT26" s="140">
        <v>1816727</v>
      </c>
      <c r="AU26" s="140">
        <v>17943</v>
      </c>
      <c r="AV26" s="140">
        <v>1798017</v>
      </c>
      <c r="AW26" s="140">
        <v>767</v>
      </c>
      <c r="AX26" s="140">
        <v>1260</v>
      </c>
      <c r="AY26" s="140">
        <v>1309355</v>
      </c>
      <c r="AZ26" s="140">
        <v>519224</v>
      </c>
      <c r="BA26" s="140">
        <v>698098</v>
      </c>
      <c r="BB26" s="140">
        <v>89296</v>
      </c>
      <c r="BC26" s="140">
        <v>2737</v>
      </c>
      <c r="BD26" s="140">
        <v>2564368</v>
      </c>
      <c r="BE26" s="140">
        <v>4465</v>
      </c>
      <c r="BF26" s="140">
        <v>193565</v>
      </c>
      <c r="BG26" s="140">
        <v>4105880</v>
      </c>
      <c r="BH26" s="140">
        <v>7989926</v>
      </c>
      <c r="BI26" s="140">
        <v>7853921</v>
      </c>
      <c r="BJ26" s="140">
        <v>7753</v>
      </c>
      <c r="BK26" s="140">
        <v>7581789</v>
      </c>
      <c r="BL26" s="140">
        <v>196388</v>
      </c>
      <c r="BM26" s="140">
        <v>67991</v>
      </c>
      <c r="BN26" s="140">
        <v>136005</v>
      </c>
      <c r="BO26" s="140">
        <v>2240542</v>
      </c>
      <c r="BP26" s="140">
        <v>23904238</v>
      </c>
      <c r="BQ26" s="140">
        <v>3518727</v>
      </c>
      <c r="BR26" s="140">
        <v>2552279</v>
      </c>
      <c r="BS26" s="140">
        <v>185679</v>
      </c>
      <c r="BT26" s="140">
        <v>725833</v>
      </c>
      <c r="BU26" s="140">
        <v>54936</v>
      </c>
      <c r="BV26" s="140">
        <v>6347909</v>
      </c>
      <c r="BW26" s="140">
        <v>351036</v>
      </c>
      <c r="BX26" s="140">
        <v>5728696</v>
      </c>
      <c r="BY26" s="140">
        <v>268177</v>
      </c>
      <c r="BZ26" s="140">
        <v>14041</v>
      </c>
      <c r="CA26" s="140">
        <v>13989572</v>
      </c>
      <c r="CB26" s="140">
        <v>5753525</v>
      </c>
      <c r="CC26" s="140">
        <v>6776376</v>
      </c>
      <c r="CD26" s="140">
        <v>1247428</v>
      </c>
      <c r="CE26" s="140">
        <v>212243</v>
      </c>
      <c r="CF26" s="140">
        <v>8843123</v>
      </c>
      <c r="CG26" s="140">
        <v>33989</v>
      </c>
      <c r="CH26" s="140">
        <v>5433833</v>
      </c>
      <c r="CI26" s="140">
        <v>37327997</v>
      </c>
    </row>
    <row r="27" spans="1:87" ht="13.5" customHeight="1" x14ac:dyDescent="0.15">
      <c r="A27" s="138" t="s">
        <v>23</v>
      </c>
      <c r="B27" s="139" t="s">
        <v>410</v>
      </c>
      <c r="C27" s="138" t="s">
        <v>1</v>
      </c>
      <c r="D27" s="140">
        <v>3554449</v>
      </c>
      <c r="E27" s="140">
        <v>3425900</v>
      </c>
      <c r="F27" s="140">
        <v>471437</v>
      </c>
      <c r="G27" s="140">
        <v>1606856</v>
      </c>
      <c r="H27" s="140">
        <v>1347607</v>
      </c>
      <c r="I27" s="140">
        <v>0</v>
      </c>
      <c r="J27" s="140">
        <v>128549</v>
      </c>
      <c r="K27" s="140">
        <v>501686</v>
      </c>
      <c r="L27" s="140">
        <v>26080885</v>
      </c>
      <c r="M27" s="140">
        <v>5015665</v>
      </c>
      <c r="N27" s="140">
        <v>2060660</v>
      </c>
      <c r="O27" s="140">
        <v>1763661</v>
      </c>
      <c r="P27" s="140">
        <v>1070382</v>
      </c>
      <c r="Q27" s="140">
        <v>120962</v>
      </c>
      <c r="R27" s="140">
        <v>6126680</v>
      </c>
      <c r="S27" s="140">
        <v>1121707</v>
      </c>
      <c r="T27" s="140">
        <v>4755796</v>
      </c>
      <c r="U27" s="140">
        <v>249177</v>
      </c>
      <c r="V27" s="140">
        <v>111813</v>
      </c>
      <c r="W27" s="140">
        <v>14823956</v>
      </c>
      <c r="X27" s="140">
        <v>6369314</v>
      </c>
      <c r="Y27" s="140">
        <v>7365494</v>
      </c>
      <c r="Z27" s="140">
        <v>861981</v>
      </c>
      <c r="AA27" s="140">
        <v>227167</v>
      </c>
      <c r="AB27" s="140">
        <v>3604103</v>
      </c>
      <c r="AC27" s="140">
        <v>2771</v>
      </c>
      <c r="AD27" s="140">
        <v>2363104</v>
      </c>
      <c r="AE27" s="140">
        <v>31998438</v>
      </c>
      <c r="AF27" s="140">
        <v>1789656</v>
      </c>
      <c r="AG27" s="140">
        <v>1756379</v>
      </c>
      <c r="AH27" s="140">
        <v>0</v>
      </c>
      <c r="AI27" s="140">
        <v>1756379</v>
      </c>
      <c r="AJ27" s="140">
        <v>0</v>
      </c>
      <c r="AK27" s="140">
        <v>0</v>
      </c>
      <c r="AL27" s="140">
        <v>33277</v>
      </c>
      <c r="AM27" s="140">
        <v>67732</v>
      </c>
      <c r="AN27" s="140">
        <v>3771174</v>
      </c>
      <c r="AO27" s="140">
        <v>1082725</v>
      </c>
      <c r="AP27" s="140">
        <v>614570</v>
      </c>
      <c r="AQ27" s="140">
        <v>285173</v>
      </c>
      <c r="AR27" s="140">
        <v>182982</v>
      </c>
      <c r="AS27" s="140">
        <v>0</v>
      </c>
      <c r="AT27" s="140">
        <v>1464155</v>
      </c>
      <c r="AU27" s="140">
        <v>46141</v>
      </c>
      <c r="AV27" s="140">
        <v>1323242</v>
      </c>
      <c r="AW27" s="140">
        <v>94772</v>
      </c>
      <c r="AX27" s="140">
        <v>0</v>
      </c>
      <c r="AY27" s="140">
        <v>1218652</v>
      </c>
      <c r="AZ27" s="140">
        <v>310495</v>
      </c>
      <c r="BA27" s="140">
        <v>654094</v>
      </c>
      <c r="BB27" s="140">
        <v>74393</v>
      </c>
      <c r="BC27" s="140">
        <v>179670</v>
      </c>
      <c r="BD27" s="140">
        <v>1279614</v>
      </c>
      <c r="BE27" s="140">
        <v>5642</v>
      </c>
      <c r="BF27" s="140">
        <v>510742</v>
      </c>
      <c r="BG27" s="140">
        <v>6071572</v>
      </c>
      <c r="BH27" s="140">
        <v>5344105</v>
      </c>
      <c r="BI27" s="140">
        <v>5182279</v>
      </c>
      <c r="BJ27" s="140">
        <v>471437</v>
      </c>
      <c r="BK27" s="140">
        <v>3363235</v>
      </c>
      <c r="BL27" s="140">
        <v>1347607</v>
      </c>
      <c r="BM27" s="140">
        <v>0</v>
      </c>
      <c r="BN27" s="140">
        <v>161826</v>
      </c>
      <c r="BO27" s="140">
        <v>569418</v>
      </c>
      <c r="BP27" s="140">
        <v>29852059</v>
      </c>
      <c r="BQ27" s="140">
        <v>6098390</v>
      </c>
      <c r="BR27" s="140">
        <v>2675230</v>
      </c>
      <c r="BS27" s="140">
        <v>2048834</v>
      </c>
      <c r="BT27" s="140">
        <v>1253364</v>
      </c>
      <c r="BU27" s="140">
        <v>120962</v>
      </c>
      <c r="BV27" s="140">
        <v>7590835</v>
      </c>
      <c r="BW27" s="140">
        <v>1167848</v>
      </c>
      <c r="BX27" s="140">
        <v>6079038</v>
      </c>
      <c r="BY27" s="140">
        <v>343949</v>
      </c>
      <c r="BZ27" s="140">
        <v>111813</v>
      </c>
      <c r="CA27" s="140">
        <v>16042608</v>
      </c>
      <c r="CB27" s="140">
        <v>6679809</v>
      </c>
      <c r="CC27" s="140">
        <v>8019588</v>
      </c>
      <c r="CD27" s="140">
        <v>936374</v>
      </c>
      <c r="CE27" s="140">
        <v>406837</v>
      </c>
      <c r="CF27" s="140">
        <v>4883717</v>
      </c>
      <c r="CG27" s="140">
        <v>8413</v>
      </c>
      <c r="CH27" s="140">
        <v>2873846</v>
      </c>
      <c r="CI27" s="140">
        <v>38070010</v>
      </c>
    </row>
    <row r="28" spans="1:87" ht="13.5" customHeight="1" x14ac:dyDescent="0.15">
      <c r="A28" s="138" t="s">
        <v>24</v>
      </c>
      <c r="B28" s="139" t="s">
        <v>411</v>
      </c>
      <c r="C28" s="138" t="s">
        <v>1</v>
      </c>
      <c r="D28" s="140">
        <v>8884306</v>
      </c>
      <c r="E28" s="140">
        <v>8640906</v>
      </c>
      <c r="F28" s="140">
        <v>0</v>
      </c>
      <c r="G28" s="140">
        <v>8424691</v>
      </c>
      <c r="H28" s="140">
        <v>212583</v>
      </c>
      <c r="I28" s="140">
        <v>3632</v>
      </c>
      <c r="J28" s="140">
        <v>243400</v>
      </c>
      <c r="K28" s="140">
        <v>5676018</v>
      </c>
      <c r="L28" s="140">
        <v>41155247</v>
      </c>
      <c r="M28" s="140">
        <v>7444171</v>
      </c>
      <c r="N28" s="140">
        <v>2413373</v>
      </c>
      <c r="O28" s="140">
        <v>3233726</v>
      </c>
      <c r="P28" s="140">
        <v>1667970</v>
      </c>
      <c r="Q28" s="140">
        <v>129102</v>
      </c>
      <c r="R28" s="140">
        <v>7416340</v>
      </c>
      <c r="S28" s="140">
        <v>650926</v>
      </c>
      <c r="T28" s="140">
        <v>6002258</v>
      </c>
      <c r="U28" s="140">
        <v>763156</v>
      </c>
      <c r="V28" s="140">
        <v>91816</v>
      </c>
      <c r="W28" s="140">
        <v>26197221</v>
      </c>
      <c r="X28" s="140">
        <v>9382850</v>
      </c>
      <c r="Y28" s="140">
        <v>15129872</v>
      </c>
      <c r="Z28" s="140">
        <v>1290362</v>
      </c>
      <c r="AA28" s="140">
        <v>394137</v>
      </c>
      <c r="AB28" s="140">
        <v>6613228</v>
      </c>
      <c r="AC28" s="140">
        <v>5699</v>
      </c>
      <c r="AD28" s="140">
        <v>7794837</v>
      </c>
      <c r="AE28" s="140">
        <v>57834390</v>
      </c>
      <c r="AF28" s="140">
        <v>436578</v>
      </c>
      <c r="AG28" s="140">
        <v>426010</v>
      </c>
      <c r="AH28" s="140">
        <v>0</v>
      </c>
      <c r="AI28" s="140">
        <v>425985</v>
      </c>
      <c r="AJ28" s="140">
        <v>0</v>
      </c>
      <c r="AK28" s="140">
        <v>25</v>
      </c>
      <c r="AL28" s="140">
        <v>10568</v>
      </c>
      <c r="AM28" s="140">
        <v>24067</v>
      </c>
      <c r="AN28" s="140">
        <v>6110916</v>
      </c>
      <c r="AO28" s="140">
        <v>888778</v>
      </c>
      <c r="AP28" s="140">
        <v>460650</v>
      </c>
      <c r="AQ28" s="140">
        <v>180570</v>
      </c>
      <c r="AR28" s="140">
        <v>238284</v>
      </c>
      <c r="AS28" s="140">
        <v>9274</v>
      </c>
      <c r="AT28" s="140">
        <v>1327808</v>
      </c>
      <c r="AU28" s="140">
        <v>118727</v>
      </c>
      <c r="AV28" s="140">
        <v>1183342</v>
      </c>
      <c r="AW28" s="140">
        <v>25739</v>
      </c>
      <c r="AX28" s="140">
        <v>29865</v>
      </c>
      <c r="AY28" s="140">
        <v>3864465</v>
      </c>
      <c r="AZ28" s="140">
        <v>235911</v>
      </c>
      <c r="BA28" s="140">
        <v>3566152</v>
      </c>
      <c r="BB28" s="140">
        <v>14624</v>
      </c>
      <c r="BC28" s="140">
        <v>47778</v>
      </c>
      <c r="BD28" s="140">
        <v>2604847</v>
      </c>
      <c r="BE28" s="140">
        <v>0</v>
      </c>
      <c r="BF28" s="140">
        <v>568309</v>
      </c>
      <c r="BG28" s="140">
        <v>7115803</v>
      </c>
      <c r="BH28" s="140">
        <v>9320884</v>
      </c>
      <c r="BI28" s="140">
        <v>9066916</v>
      </c>
      <c r="BJ28" s="140">
        <v>0</v>
      </c>
      <c r="BK28" s="140">
        <v>8850676</v>
      </c>
      <c r="BL28" s="140">
        <v>212583</v>
      </c>
      <c r="BM28" s="140">
        <v>3657</v>
      </c>
      <c r="BN28" s="140">
        <v>253968</v>
      </c>
      <c r="BO28" s="140">
        <v>5700085</v>
      </c>
      <c r="BP28" s="140">
        <v>47266163</v>
      </c>
      <c r="BQ28" s="140">
        <v>8332949</v>
      </c>
      <c r="BR28" s="140">
        <v>2874023</v>
      </c>
      <c r="BS28" s="140">
        <v>3414296</v>
      </c>
      <c r="BT28" s="140">
        <v>1906254</v>
      </c>
      <c r="BU28" s="140">
        <v>138376</v>
      </c>
      <c r="BV28" s="140">
        <v>8744148</v>
      </c>
      <c r="BW28" s="140">
        <v>769653</v>
      </c>
      <c r="BX28" s="140">
        <v>7185600</v>
      </c>
      <c r="BY28" s="140">
        <v>788895</v>
      </c>
      <c r="BZ28" s="140">
        <v>121681</v>
      </c>
      <c r="CA28" s="140">
        <v>30061686</v>
      </c>
      <c r="CB28" s="140">
        <v>9618761</v>
      </c>
      <c r="CC28" s="140">
        <v>18696024</v>
      </c>
      <c r="CD28" s="140">
        <v>1304986</v>
      </c>
      <c r="CE28" s="140">
        <v>441915</v>
      </c>
      <c r="CF28" s="140">
        <v>9218075</v>
      </c>
      <c r="CG28" s="140">
        <v>5699</v>
      </c>
      <c r="CH28" s="140">
        <v>8363146</v>
      </c>
      <c r="CI28" s="140">
        <v>64950193</v>
      </c>
    </row>
    <row r="29" spans="1:87" ht="13.5" customHeight="1" x14ac:dyDescent="0.15">
      <c r="A29" s="138" t="s">
        <v>25</v>
      </c>
      <c r="B29" s="139" t="s">
        <v>412</v>
      </c>
      <c r="C29" s="138" t="s">
        <v>1</v>
      </c>
      <c r="D29" s="140">
        <v>24385767</v>
      </c>
      <c r="E29" s="140">
        <v>24121200</v>
      </c>
      <c r="F29" s="140">
        <v>5563</v>
      </c>
      <c r="G29" s="140">
        <v>22858799</v>
      </c>
      <c r="H29" s="140">
        <v>987907</v>
      </c>
      <c r="I29" s="140">
        <v>268931</v>
      </c>
      <c r="J29" s="140">
        <v>264567</v>
      </c>
      <c r="K29" s="140">
        <v>3445000</v>
      </c>
      <c r="L29" s="140">
        <v>92671347</v>
      </c>
      <c r="M29" s="140">
        <v>22428965</v>
      </c>
      <c r="N29" s="140">
        <v>8339964</v>
      </c>
      <c r="O29" s="140">
        <v>11360844</v>
      </c>
      <c r="P29" s="140">
        <v>2427543</v>
      </c>
      <c r="Q29" s="140">
        <v>300614</v>
      </c>
      <c r="R29" s="140">
        <v>19939454</v>
      </c>
      <c r="S29" s="140">
        <v>5172362</v>
      </c>
      <c r="T29" s="140">
        <v>13297321</v>
      </c>
      <c r="U29" s="140">
        <v>1469771</v>
      </c>
      <c r="V29" s="140">
        <v>378028</v>
      </c>
      <c r="W29" s="140">
        <v>49898084</v>
      </c>
      <c r="X29" s="140">
        <v>19671311</v>
      </c>
      <c r="Y29" s="140">
        <v>25455427</v>
      </c>
      <c r="Z29" s="140">
        <v>2716682</v>
      </c>
      <c r="AA29" s="140">
        <v>2054664</v>
      </c>
      <c r="AB29" s="140">
        <v>9064640</v>
      </c>
      <c r="AC29" s="140">
        <v>26816</v>
      </c>
      <c r="AD29" s="140">
        <v>10788855</v>
      </c>
      <c r="AE29" s="140">
        <v>127845969</v>
      </c>
      <c r="AF29" s="140">
        <v>1534418</v>
      </c>
      <c r="AG29" s="140">
        <v>1534270</v>
      </c>
      <c r="AH29" s="140">
        <v>0</v>
      </c>
      <c r="AI29" s="140">
        <v>1257991</v>
      </c>
      <c r="AJ29" s="140">
        <v>26620</v>
      </c>
      <c r="AK29" s="140">
        <v>249659</v>
      </c>
      <c r="AL29" s="140">
        <v>148</v>
      </c>
      <c r="AM29" s="140">
        <v>0</v>
      </c>
      <c r="AN29" s="140">
        <v>8275205</v>
      </c>
      <c r="AO29" s="140">
        <v>1972221</v>
      </c>
      <c r="AP29" s="140">
        <v>1130385</v>
      </c>
      <c r="AQ29" s="140">
        <v>561831</v>
      </c>
      <c r="AR29" s="140">
        <v>131825</v>
      </c>
      <c r="AS29" s="140">
        <v>148180</v>
      </c>
      <c r="AT29" s="140">
        <v>2424210</v>
      </c>
      <c r="AU29" s="140">
        <v>81013</v>
      </c>
      <c r="AV29" s="140">
        <v>2288431</v>
      </c>
      <c r="AW29" s="140">
        <v>54766</v>
      </c>
      <c r="AX29" s="140">
        <v>9047</v>
      </c>
      <c r="AY29" s="140">
        <v>3867867</v>
      </c>
      <c r="AZ29" s="140">
        <v>857556</v>
      </c>
      <c r="BA29" s="140">
        <v>1959541</v>
      </c>
      <c r="BB29" s="140">
        <v>195891</v>
      </c>
      <c r="BC29" s="140">
        <v>854879</v>
      </c>
      <c r="BD29" s="140">
        <v>2495889</v>
      </c>
      <c r="BE29" s="140">
        <v>1860</v>
      </c>
      <c r="BF29" s="140">
        <v>540144</v>
      </c>
      <c r="BG29" s="140">
        <v>10349767</v>
      </c>
      <c r="BH29" s="140">
        <v>25920185</v>
      </c>
      <c r="BI29" s="140">
        <v>25655470</v>
      </c>
      <c r="BJ29" s="140">
        <v>5563</v>
      </c>
      <c r="BK29" s="140">
        <v>24116790</v>
      </c>
      <c r="BL29" s="140">
        <v>1014527</v>
      </c>
      <c r="BM29" s="140">
        <v>518590</v>
      </c>
      <c r="BN29" s="140">
        <v>264715</v>
      </c>
      <c r="BO29" s="140">
        <v>3445000</v>
      </c>
      <c r="BP29" s="140">
        <v>100946552</v>
      </c>
      <c r="BQ29" s="140">
        <v>24401186</v>
      </c>
      <c r="BR29" s="140">
        <v>9470349</v>
      </c>
      <c r="BS29" s="140">
        <v>11922675</v>
      </c>
      <c r="BT29" s="140">
        <v>2559368</v>
      </c>
      <c r="BU29" s="140">
        <v>448794</v>
      </c>
      <c r="BV29" s="140">
        <v>22363664</v>
      </c>
      <c r="BW29" s="140">
        <v>5253375</v>
      </c>
      <c r="BX29" s="140">
        <v>15585752</v>
      </c>
      <c r="BY29" s="140">
        <v>1524537</v>
      </c>
      <c r="BZ29" s="140">
        <v>387075</v>
      </c>
      <c r="CA29" s="140">
        <v>53765951</v>
      </c>
      <c r="CB29" s="140">
        <v>20528867</v>
      </c>
      <c r="CC29" s="140">
        <v>27414968</v>
      </c>
      <c r="CD29" s="140">
        <v>2912573</v>
      </c>
      <c r="CE29" s="140">
        <v>2909543</v>
      </c>
      <c r="CF29" s="140">
        <v>11560529</v>
      </c>
      <c r="CG29" s="140">
        <v>28676</v>
      </c>
      <c r="CH29" s="140">
        <v>11328999</v>
      </c>
      <c r="CI29" s="140">
        <v>138195736</v>
      </c>
    </row>
    <row r="30" spans="1:87" ht="13.5" customHeight="1" x14ac:dyDescent="0.15">
      <c r="A30" s="138" t="s">
        <v>26</v>
      </c>
      <c r="B30" s="139" t="s">
        <v>413</v>
      </c>
      <c r="C30" s="138" t="s">
        <v>1</v>
      </c>
      <c r="D30" s="140">
        <v>3715716</v>
      </c>
      <c r="E30" s="140">
        <v>3685417</v>
      </c>
      <c r="F30" s="140">
        <v>107580</v>
      </c>
      <c r="G30" s="140">
        <v>2586379</v>
      </c>
      <c r="H30" s="140">
        <v>984698</v>
      </c>
      <c r="I30" s="140">
        <v>6760</v>
      </c>
      <c r="J30" s="140">
        <v>30299</v>
      </c>
      <c r="K30" s="140">
        <v>2098264</v>
      </c>
      <c r="L30" s="140">
        <v>24675656</v>
      </c>
      <c r="M30" s="140">
        <v>4576470</v>
      </c>
      <c r="N30" s="140">
        <v>1631256</v>
      </c>
      <c r="O30" s="140">
        <v>2126024</v>
      </c>
      <c r="P30" s="140">
        <v>691061</v>
      </c>
      <c r="Q30" s="140">
        <v>128129</v>
      </c>
      <c r="R30" s="140">
        <v>3176469</v>
      </c>
      <c r="S30" s="140">
        <v>582183</v>
      </c>
      <c r="T30" s="140">
        <v>2285111</v>
      </c>
      <c r="U30" s="140">
        <v>309175</v>
      </c>
      <c r="V30" s="140">
        <v>137545</v>
      </c>
      <c r="W30" s="140">
        <v>16746531</v>
      </c>
      <c r="X30" s="140">
        <v>6677844</v>
      </c>
      <c r="Y30" s="140">
        <v>9481307</v>
      </c>
      <c r="Z30" s="140">
        <v>397497</v>
      </c>
      <c r="AA30" s="140">
        <v>189883</v>
      </c>
      <c r="AB30" s="140">
        <v>3323567</v>
      </c>
      <c r="AC30" s="140">
        <v>38641</v>
      </c>
      <c r="AD30" s="140">
        <v>2443190</v>
      </c>
      <c r="AE30" s="140">
        <v>30834562</v>
      </c>
      <c r="AF30" s="140">
        <v>126994</v>
      </c>
      <c r="AG30" s="140">
        <v>126994</v>
      </c>
      <c r="AH30" s="140">
        <v>0</v>
      </c>
      <c r="AI30" s="140">
        <v>43670</v>
      </c>
      <c r="AJ30" s="140">
        <v>0</v>
      </c>
      <c r="AK30" s="140">
        <v>83324</v>
      </c>
      <c r="AL30" s="140">
        <v>0</v>
      </c>
      <c r="AM30" s="140">
        <v>0</v>
      </c>
      <c r="AN30" s="140">
        <v>4782131</v>
      </c>
      <c r="AO30" s="140">
        <v>601058</v>
      </c>
      <c r="AP30" s="140">
        <v>406730</v>
      </c>
      <c r="AQ30" s="140">
        <v>104390</v>
      </c>
      <c r="AR30" s="140">
        <v>48533</v>
      </c>
      <c r="AS30" s="140">
        <v>41405</v>
      </c>
      <c r="AT30" s="140">
        <v>1272406</v>
      </c>
      <c r="AU30" s="140">
        <v>55496</v>
      </c>
      <c r="AV30" s="140">
        <v>1125514</v>
      </c>
      <c r="AW30" s="140">
        <v>91396</v>
      </c>
      <c r="AX30" s="140">
        <v>0</v>
      </c>
      <c r="AY30" s="140">
        <v>2904855</v>
      </c>
      <c r="AZ30" s="140">
        <v>455869</v>
      </c>
      <c r="BA30" s="140">
        <v>2304494</v>
      </c>
      <c r="BB30" s="140">
        <v>29876</v>
      </c>
      <c r="BC30" s="140">
        <v>114616</v>
      </c>
      <c r="BD30" s="140">
        <v>2473703</v>
      </c>
      <c r="BE30" s="140">
        <v>3812</v>
      </c>
      <c r="BF30" s="140">
        <v>429200</v>
      </c>
      <c r="BG30" s="140">
        <v>5338325</v>
      </c>
      <c r="BH30" s="140">
        <v>3842710</v>
      </c>
      <c r="BI30" s="140">
        <v>3812411</v>
      </c>
      <c r="BJ30" s="140">
        <v>107580</v>
      </c>
      <c r="BK30" s="140">
        <v>2630049</v>
      </c>
      <c r="BL30" s="140">
        <v>984698</v>
      </c>
      <c r="BM30" s="140">
        <v>90084</v>
      </c>
      <c r="BN30" s="140">
        <v>30299</v>
      </c>
      <c r="BO30" s="140">
        <v>2098264</v>
      </c>
      <c r="BP30" s="140">
        <v>29457787</v>
      </c>
      <c r="BQ30" s="140">
        <v>5177528</v>
      </c>
      <c r="BR30" s="140">
        <v>2037986</v>
      </c>
      <c r="BS30" s="140">
        <v>2230414</v>
      </c>
      <c r="BT30" s="140">
        <v>739594</v>
      </c>
      <c r="BU30" s="140">
        <v>169534</v>
      </c>
      <c r="BV30" s="140">
        <v>4448875</v>
      </c>
      <c r="BW30" s="140">
        <v>637679</v>
      </c>
      <c r="BX30" s="140">
        <v>3410625</v>
      </c>
      <c r="BY30" s="140">
        <v>400571</v>
      </c>
      <c r="BZ30" s="140">
        <v>137545</v>
      </c>
      <c r="CA30" s="140">
        <v>19651386</v>
      </c>
      <c r="CB30" s="140">
        <v>7133713</v>
      </c>
      <c r="CC30" s="140">
        <v>11785801</v>
      </c>
      <c r="CD30" s="140">
        <v>427373</v>
      </c>
      <c r="CE30" s="140">
        <v>304499</v>
      </c>
      <c r="CF30" s="140">
        <v>5797270</v>
      </c>
      <c r="CG30" s="140">
        <v>42453</v>
      </c>
      <c r="CH30" s="140">
        <v>2872390</v>
      </c>
      <c r="CI30" s="140">
        <v>36172887</v>
      </c>
    </row>
    <row r="31" spans="1:87" ht="13.5" customHeight="1" x14ac:dyDescent="0.15">
      <c r="A31" s="138" t="s">
        <v>27</v>
      </c>
      <c r="B31" s="139" t="s">
        <v>414</v>
      </c>
      <c r="C31" s="138" t="s">
        <v>1</v>
      </c>
      <c r="D31" s="140">
        <v>12054675</v>
      </c>
      <c r="E31" s="140">
        <v>10995533</v>
      </c>
      <c r="F31" s="140">
        <v>0</v>
      </c>
      <c r="G31" s="140">
        <v>10912014</v>
      </c>
      <c r="H31" s="140">
        <v>83519</v>
      </c>
      <c r="I31" s="140">
        <v>0</v>
      </c>
      <c r="J31" s="140">
        <v>1059142</v>
      </c>
      <c r="K31" s="140">
        <v>302048</v>
      </c>
      <c r="L31" s="140">
        <v>17028908</v>
      </c>
      <c r="M31" s="140">
        <v>1694325</v>
      </c>
      <c r="N31" s="140">
        <v>1111400</v>
      </c>
      <c r="O31" s="140">
        <v>235717</v>
      </c>
      <c r="P31" s="140">
        <v>300921</v>
      </c>
      <c r="Q31" s="140">
        <v>46287</v>
      </c>
      <c r="R31" s="140">
        <v>3318412</v>
      </c>
      <c r="S31" s="140">
        <v>371562</v>
      </c>
      <c r="T31" s="140">
        <v>2579923</v>
      </c>
      <c r="U31" s="140">
        <v>366927</v>
      </c>
      <c r="V31" s="140">
        <v>14500</v>
      </c>
      <c r="W31" s="140">
        <v>11975325</v>
      </c>
      <c r="X31" s="140">
        <v>5818941</v>
      </c>
      <c r="Y31" s="140">
        <v>5408844</v>
      </c>
      <c r="Z31" s="140">
        <v>533076</v>
      </c>
      <c r="AA31" s="140">
        <v>214464</v>
      </c>
      <c r="AB31" s="140">
        <v>3215528</v>
      </c>
      <c r="AC31" s="140">
        <v>26346</v>
      </c>
      <c r="AD31" s="140">
        <v>1493353</v>
      </c>
      <c r="AE31" s="140">
        <v>30576936</v>
      </c>
      <c r="AF31" s="140">
        <v>60814</v>
      </c>
      <c r="AG31" s="140">
        <v>57118</v>
      </c>
      <c r="AH31" s="140">
        <v>0</v>
      </c>
      <c r="AI31" s="140">
        <v>57118</v>
      </c>
      <c r="AJ31" s="140">
        <v>0</v>
      </c>
      <c r="AK31" s="140">
        <v>0</v>
      </c>
      <c r="AL31" s="140">
        <v>3696</v>
      </c>
      <c r="AM31" s="140">
        <v>13961</v>
      </c>
      <c r="AN31" s="140">
        <v>2427669</v>
      </c>
      <c r="AO31" s="140">
        <v>350717</v>
      </c>
      <c r="AP31" s="140">
        <v>323091</v>
      </c>
      <c r="AQ31" s="140">
        <v>0</v>
      </c>
      <c r="AR31" s="140">
        <v>27626</v>
      </c>
      <c r="AS31" s="140">
        <v>0</v>
      </c>
      <c r="AT31" s="140">
        <v>562593</v>
      </c>
      <c r="AU31" s="140">
        <v>46367</v>
      </c>
      <c r="AV31" s="140">
        <v>516226</v>
      </c>
      <c r="AW31" s="140">
        <v>0</v>
      </c>
      <c r="AX31" s="140">
        <v>0</v>
      </c>
      <c r="AY31" s="140">
        <v>1505162</v>
      </c>
      <c r="AZ31" s="140">
        <v>663436</v>
      </c>
      <c r="BA31" s="140">
        <v>758715</v>
      </c>
      <c r="BB31" s="140">
        <v>3324</v>
      </c>
      <c r="BC31" s="140">
        <v>79687</v>
      </c>
      <c r="BD31" s="140">
        <v>1051034</v>
      </c>
      <c r="BE31" s="140">
        <v>9197</v>
      </c>
      <c r="BF31" s="140">
        <v>152579</v>
      </c>
      <c r="BG31" s="140">
        <v>2641062</v>
      </c>
      <c r="BH31" s="140">
        <v>12115489</v>
      </c>
      <c r="BI31" s="140">
        <v>11052651</v>
      </c>
      <c r="BJ31" s="140">
        <v>0</v>
      </c>
      <c r="BK31" s="140">
        <v>10969132</v>
      </c>
      <c r="BL31" s="140">
        <v>83519</v>
      </c>
      <c r="BM31" s="140">
        <v>0</v>
      </c>
      <c r="BN31" s="140">
        <v>1062838</v>
      </c>
      <c r="BO31" s="140">
        <v>316009</v>
      </c>
      <c r="BP31" s="140">
        <v>19456577</v>
      </c>
      <c r="BQ31" s="140">
        <v>2045042</v>
      </c>
      <c r="BR31" s="140">
        <v>1434491</v>
      </c>
      <c r="BS31" s="140">
        <v>235717</v>
      </c>
      <c r="BT31" s="140">
        <v>328547</v>
      </c>
      <c r="BU31" s="140">
        <v>46287</v>
      </c>
      <c r="BV31" s="140">
        <v>3881005</v>
      </c>
      <c r="BW31" s="140">
        <v>417929</v>
      </c>
      <c r="BX31" s="140">
        <v>3096149</v>
      </c>
      <c r="BY31" s="140">
        <v>366927</v>
      </c>
      <c r="BZ31" s="140">
        <v>14500</v>
      </c>
      <c r="CA31" s="140">
        <v>13480487</v>
      </c>
      <c r="CB31" s="140">
        <v>6482377</v>
      </c>
      <c r="CC31" s="140">
        <v>6167559</v>
      </c>
      <c r="CD31" s="140">
        <v>536400</v>
      </c>
      <c r="CE31" s="140">
        <v>294151</v>
      </c>
      <c r="CF31" s="140">
        <v>4266562</v>
      </c>
      <c r="CG31" s="140">
        <v>35543</v>
      </c>
      <c r="CH31" s="140">
        <v>1645932</v>
      </c>
      <c r="CI31" s="140">
        <v>33217998</v>
      </c>
    </row>
    <row r="32" spans="1:87" ht="13.5" customHeight="1" x14ac:dyDescent="0.15">
      <c r="A32" s="138" t="s">
        <v>28</v>
      </c>
      <c r="B32" s="139" t="s">
        <v>415</v>
      </c>
      <c r="C32" s="138" t="s">
        <v>1</v>
      </c>
      <c r="D32" s="140">
        <v>10702947</v>
      </c>
      <c r="E32" s="140">
        <v>10601477</v>
      </c>
      <c r="F32" s="140">
        <v>323706</v>
      </c>
      <c r="G32" s="140">
        <v>9246653</v>
      </c>
      <c r="H32" s="140">
        <v>1011593</v>
      </c>
      <c r="I32" s="140">
        <v>19525</v>
      </c>
      <c r="J32" s="140">
        <v>101470</v>
      </c>
      <c r="K32" s="140">
        <v>1153142</v>
      </c>
      <c r="L32" s="140">
        <v>30375080</v>
      </c>
      <c r="M32" s="140">
        <v>9119423</v>
      </c>
      <c r="N32" s="140">
        <v>3025066</v>
      </c>
      <c r="O32" s="140">
        <v>4372392</v>
      </c>
      <c r="P32" s="140">
        <v>1601857</v>
      </c>
      <c r="Q32" s="140">
        <v>120108</v>
      </c>
      <c r="R32" s="140">
        <v>5372753</v>
      </c>
      <c r="S32" s="140">
        <v>1047872</v>
      </c>
      <c r="T32" s="140">
        <v>3588557</v>
      </c>
      <c r="U32" s="140">
        <v>736324</v>
      </c>
      <c r="V32" s="140">
        <v>132765</v>
      </c>
      <c r="W32" s="140">
        <v>15721422</v>
      </c>
      <c r="X32" s="140">
        <v>8031640</v>
      </c>
      <c r="Y32" s="140">
        <v>6613555</v>
      </c>
      <c r="Z32" s="140">
        <v>892251</v>
      </c>
      <c r="AA32" s="140">
        <v>183976</v>
      </c>
      <c r="AB32" s="140">
        <v>3380860</v>
      </c>
      <c r="AC32" s="140">
        <v>28717</v>
      </c>
      <c r="AD32" s="140">
        <v>1711474</v>
      </c>
      <c r="AE32" s="140">
        <v>42789501</v>
      </c>
      <c r="AF32" s="140">
        <v>200982</v>
      </c>
      <c r="AG32" s="140">
        <v>200982</v>
      </c>
      <c r="AH32" s="140">
        <v>0</v>
      </c>
      <c r="AI32" s="140">
        <v>181457</v>
      </c>
      <c r="AJ32" s="140">
        <v>0</v>
      </c>
      <c r="AK32" s="140">
        <v>19525</v>
      </c>
      <c r="AL32" s="140">
        <v>0</v>
      </c>
      <c r="AM32" s="140">
        <v>28554</v>
      </c>
      <c r="AN32" s="140">
        <v>3663301</v>
      </c>
      <c r="AO32" s="140">
        <v>742441</v>
      </c>
      <c r="AP32" s="140">
        <v>453614</v>
      </c>
      <c r="AQ32" s="140">
        <v>156029</v>
      </c>
      <c r="AR32" s="140">
        <v>60190</v>
      </c>
      <c r="AS32" s="140">
        <v>72608</v>
      </c>
      <c r="AT32" s="140">
        <v>506145</v>
      </c>
      <c r="AU32" s="140">
        <v>20772</v>
      </c>
      <c r="AV32" s="140">
        <v>485373</v>
      </c>
      <c r="AW32" s="140">
        <v>0</v>
      </c>
      <c r="AX32" s="140">
        <v>6811</v>
      </c>
      <c r="AY32" s="140">
        <v>2407904</v>
      </c>
      <c r="AZ32" s="140">
        <v>1333250</v>
      </c>
      <c r="BA32" s="140">
        <v>609462</v>
      </c>
      <c r="BB32" s="140">
        <v>9987</v>
      </c>
      <c r="BC32" s="140">
        <v>455205</v>
      </c>
      <c r="BD32" s="140">
        <v>1193429</v>
      </c>
      <c r="BE32" s="140">
        <v>0</v>
      </c>
      <c r="BF32" s="140">
        <v>405019</v>
      </c>
      <c r="BG32" s="140">
        <v>4269302</v>
      </c>
      <c r="BH32" s="140">
        <v>10903929</v>
      </c>
      <c r="BI32" s="140">
        <v>10802459</v>
      </c>
      <c r="BJ32" s="140">
        <v>323706</v>
      </c>
      <c r="BK32" s="140">
        <v>9428110</v>
      </c>
      <c r="BL32" s="140">
        <v>1011593</v>
      </c>
      <c r="BM32" s="140">
        <v>39050</v>
      </c>
      <c r="BN32" s="140">
        <v>101470</v>
      </c>
      <c r="BO32" s="140">
        <v>1181696</v>
      </c>
      <c r="BP32" s="140">
        <v>34038381</v>
      </c>
      <c r="BQ32" s="140">
        <v>9861864</v>
      </c>
      <c r="BR32" s="140">
        <v>3478680</v>
      </c>
      <c r="BS32" s="140">
        <v>4528421</v>
      </c>
      <c r="BT32" s="140">
        <v>1662047</v>
      </c>
      <c r="BU32" s="140">
        <v>192716</v>
      </c>
      <c r="BV32" s="140">
        <v>5878898</v>
      </c>
      <c r="BW32" s="140">
        <v>1068644</v>
      </c>
      <c r="BX32" s="140">
        <v>4073930</v>
      </c>
      <c r="BY32" s="140">
        <v>736324</v>
      </c>
      <c r="BZ32" s="140">
        <v>139576</v>
      </c>
      <c r="CA32" s="140">
        <v>18129326</v>
      </c>
      <c r="CB32" s="140">
        <v>9364890</v>
      </c>
      <c r="CC32" s="140">
        <v>7223017</v>
      </c>
      <c r="CD32" s="140">
        <v>902238</v>
      </c>
      <c r="CE32" s="140">
        <v>639181</v>
      </c>
      <c r="CF32" s="140">
        <v>4574289</v>
      </c>
      <c r="CG32" s="140">
        <v>28717</v>
      </c>
      <c r="CH32" s="140">
        <v>2116493</v>
      </c>
      <c r="CI32" s="140">
        <v>47058803</v>
      </c>
    </row>
    <row r="33" spans="1:87" ht="13.5" customHeight="1" x14ac:dyDescent="0.15">
      <c r="A33" s="138" t="s">
        <v>29</v>
      </c>
      <c r="B33" s="139" t="s">
        <v>416</v>
      </c>
      <c r="C33" s="138" t="s">
        <v>1</v>
      </c>
      <c r="D33" s="140">
        <v>18870124</v>
      </c>
      <c r="E33" s="140">
        <v>18672673</v>
      </c>
      <c r="F33" s="140">
        <v>811322</v>
      </c>
      <c r="G33" s="140">
        <v>17060085</v>
      </c>
      <c r="H33" s="140">
        <v>274930</v>
      </c>
      <c r="I33" s="140">
        <v>526336</v>
      </c>
      <c r="J33" s="140">
        <v>197451</v>
      </c>
      <c r="K33" s="140">
        <v>2283330</v>
      </c>
      <c r="L33" s="140">
        <v>102925097</v>
      </c>
      <c r="M33" s="140">
        <v>35343684</v>
      </c>
      <c r="N33" s="140">
        <v>11650813</v>
      </c>
      <c r="O33" s="140">
        <v>19303452</v>
      </c>
      <c r="P33" s="140">
        <v>4301869</v>
      </c>
      <c r="Q33" s="140">
        <v>87550</v>
      </c>
      <c r="R33" s="140">
        <v>22695438</v>
      </c>
      <c r="S33" s="140">
        <v>3397969</v>
      </c>
      <c r="T33" s="140">
        <v>19108178</v>
      </c>
      <c r="U33" s="140">
        <v>189291</v>
      </c>
      <c r="V33" s="140">
        <v>258929</v>
      </c>
      <c r="W33" s="140">
        <v>44547106</v>
      </c>
      <c r="X33" s="140">
        <v>27856201</v>
      </c>
      <c r="Y33" s="140">
        <v>13032443</v>
      </c>
      <c r="Z33" s="140">
        <v>3033126</v>
      </c>
      <c r="AA33" s="140">
        <v>625336</v>
      </c>
      <c r="AB33" s="140">
        <v>18815892</v>
      </c>
      <c r="AC33" s="140">
        <v>79940</v>
      </c>
      <c r="AD33" s="140">
        <v>4722197</v>
      </c>
      <c r="AE33" s="140">
        <v>126517418</v>
      </c>
      <c r="AF33" s="140">
        <v>1070884</v>
      </c>
      <c r="AG33" s="140">
        <v>1034030</v>
      </c>
      <c r="AH33" s="140">
        <v>0</v>
      </c>
      <c r="AI33" s="140">
        <v>1030917</v>
      </c>
      <c r="AJ33" s="140">
        <v>0</v>
      </c>
      <c r="AK33" s="140">
        <v>3113</v>
      </c>
      <c r="AL33" s="140">
        <v>36854</v>
      </c>
      <c r="AM33" s="140">
        <v>25013</v>
      </c>
      <c r="AN33" s="140">
        <v>5702167</v>
      </c>
      <c r="AO33" s="140">
        <v>1674152</v>
      </c>
      <c r="AP33" s="140">
        <v>907540</v>
      </c>
      <c r="AQ33" s="140">
        <v>624135</v>
      </c>
      <c r="AR33" s="140">
        <v>142477</v>
      </c>
      <c r="AS33" s="140">
        <v>0</v>
      </c>
      <c r="AT33" s="140">
        <v>1511070</v>
      </c>
      <c r="AU33" s="140">
        <v>90060</v>
      </c>
      <c r="AV33" s="140">
        <v>1351334</v>
      </c>
      <c r="AW33" s="140">
        <v>69676</v>
      </c>
      <c r="AX33" s="140">
        <v>21837</v>
      </c>
      <c r="AY33" s="140">
        <v>2474802</v>
      </c>
      <c r="AZ33" s="140">
        <v>976682</v>
      </c>
      <c r="BA33" s="140">
        <v>1286480</v>
      </c>
      <c r="BB33" s="140">
        <v>153604</v>
      </c>
      <c r="BC33" s="140">
        <v>58036</v>
      </c>
      <c r="BD33" s="140">
        <v>815791</v>
      </c>
      <c r="BE33" s="140">
        <v>20306</v>
      </c>
      <c r="BF33" s="140">
        <v>225424</v>
      </c>
      <c r="BG33" s="140">
        <v>6998475</v>
      </c>
      <c r="BH33" s="140">
        <v>19941008</v>
      </c>
      <c r="BI33" s="140">
        <v>19706703</v>
      </c>
      <c r="BJ33" s="140">
        <v>811322</v>
      </c>
      <c r="BK33" s="140">
        <v>18091002</v>
      </c>
      <c r="BL33" s="140">
        <v>274930</v>
      </c>
      <c r="BM33" s="140">
        <v>529449</v>
      </c>
      <c r="BN33" s="140">
        <v>234305</v>
      </c>
      <c r="BO33" s="140">
        <v>2308343</v>
      </c>
      <c r="BP33" s="140">
        <v>108627264</v>
      </c>
      <c r="BQ33" s="140">
        <v>37017836</v>
      </c>
      <c r="BR33" s="140">
        <v>12558353</v>
      </c>
      <c r="BS33" s="140">
        <v>19927587</v>
      </c>
      <c r="BT33" s="140">
        <v>4444346</v>
      </c>
      <c r="BU33" s="140">
        <v>87550</v>
      </c>
      <c r="BV33" s="140">
        <v>24206508</v>
      </c>
      <c r="BW33" s="140">
        <v>3488029</v>
      </c>
      <c r="BX33" s="140">
        <v>20459512</v>
      </c>
      <c r="BY33" s="140">
        <v>258967</v>
      </c>
      <c r="BZ33" s="140">
        <v>280766</v>
      </c>
      <c r="CA33" s="140">
        <v>47021908</v>
      </c>
      <c r="CB33" s="140">
        <v>28832883</v>
      </c>
      <c r="CC33" s="140">
        <v>14318923</v>
      </c>
      <c r="CD33" s="140">
        <v>3186730</v>
      </c>
      <c r="CE33" s="140">
        <v>683372</v>
      </c>
      <c r="CF33" s="140">
        <v>19631683</v>
      </c>
      <c r="CG33" s="140">
        <v>100246</v>
      </c>
      <c r="CH33" s="140">
        <v>4947621</v>
      </c>
      <c r="CI33" s="140">
        <v>133515893</v>
      </c>
    </row>
    <row r="34" spans="1:87" ht="13.5" customHeight="1" x14ac:dyDescent="0.15">
      <c r="A34" s="138" t="s">
        <v>30</v>
      </c>
      <c r="B34" s="139" t="s">
        <v>417</v>
      </c>
      <c r="C34" s="138" t="s">
        <v>1</v>
      </c>
      <c r="D34" s="140">
        <v>14778491</v>
      </c>
      <c r="E34" s="140">
        <v>14422551</v>
      </c>
      <c r="F34" s="140">
        <v>281160</v>
      </c>
      <c r="G34" s="140">
        <v>13191306</v>
      </c>
      <c r="H34" s="140">
        <v>823021</v>
      </c>
      <c r="I34" s="140">
        <v>127064</v>
      </c>
      <c r="J34" s="140">
        <v>355940</v>
      </c>
      <c r="K34" s="140">
        <v>346805</v>
      </c>
      <c r="L34" s="140">
        <v>63922936</v>
      </c>
      <c r="M34" s="140">
        <v>22037050</v>
      </c>
      <c r="N34" s="140">
        <v>4848621</v>
      </c>
      <c r="O34" s="140">
        <v>12414287</v>
      </c>
      <c r="P34" s="140">
        <v>4301433</v>
      </c>
      <c r="Q34" s="140">
        <v>472709</v>
      </c>
      <c r="R34" s="140">
        <v>12526662</v>
      </c>
      <c r="S34" s="140">
        <v>3969868</v>
      </c>
      <c r="T34" s="140">
        <v>7361948</v>
      </c>
      <c r="U34" s="140">
        <v>1194846</v>
      </c>
      <c r="V34" s="140">
        <v>466570</v>
      </c>
      <c r="W34" s="140">
        <v>28880824</v>
      </c>
      <c r="X34" s="140">
        <v>11685812</v>
      </c>
      <c r="Y34" s="140">
        <v>14351709</v>
      </c>
      <c r="Z34" s="140">
        <v>2056082</v>
      </c>
      <c r="AA34" s="140">
        <v>787221</v>
      </c>
      <c r="AB34" s="140">
        <v>6355805</v>
      </c>
      <c r="AC34" s="140">
        <v>11830</v>
      </c>
      <c r="AD34" s="140">
        <v>1553403</v>
      </c>
      <c r="AE34" s="140">
        <v>80254830</v>
      </c>
      <c r="AF34" s="140">
        <v>673675</v>
      </c>
      <c r="AG34" s="140">
        <v>665061</v>
      </c>
      <c r="AH34" s="140">
        <v>25734</v>
      </c>
      <c r="AI34" s="140">
        <v>627185</v>
      </c>
      <c r="AJ34" s="140">
        <v>0</v>
      </c>
      <c r="AK34" s="140">
        <v>12142</v>
      </c>
      <c r="AL34" s="140">
        <v>8614</v>
      </c>
      <c r="AM34" s="140">
        <v>0</v>
      </c>
      <c r="AN34" s="140">
        <v>4148630</v>
      </c>
      <c r="AO34" s="140">
        <v>1236243</v>
      </c>
      <c r="AP34" s="140">
        <v>567130</v>
      </c>
      <c r="AQ34" s="140">
        <v>294123</v>
      </c>
      <c r="AR34" s="140">
        <v>374990</v>
      </c>
      <c r="AS34" s="140">
        <v>0</v>
      </c>
      <c r="AT34" s="140">
        <v>1090610</v>
      </c>
      <c r="AU34" s="140">
        <v>86139</v>
      </c>
      <c r="AV34" s="140">
        <v>953854</v>
      </c>
      <c r="AW34" s="140">
        <v>50617</v>
      </c>
      <c r="AX34" s="140">
        <v>27580</v>
      </c>
      <c r="AY34" s="140">
        <v>1794197</v>
      </c>
      <c r="AZ34" s="140">
        <v>739278</v>
      </c>
      <c r="BA34" s="140">
        <v>812778</v>
      </c>
      <c r="BB34" s="140">
        <v>190456</v>
      </c>
      <c r="BC34" s="140">
        <v>51685</v>
      </c>
      <c r="BD34" s="140">
        <v>677313</v>
      </c>
      <c r="BE34" s="140">
        <v>0</v>
      </c>
      <c r="BF34" s="140">
        <v>733932</v>
      </c>
      <c r="BG34" s="140">
        <v>5556237</v>
      </c>
      <c r="BH34" s="140">
        <v>15452166</v>
      </c>
      <c r="BI34" s="140">
        <v>15087612</v>
      </c>
      <c r="BJ34" s="140">
        <v>306894</v>
      </c>
      <c r="BK34" s="140">
        <v>13818491</v>
      </c>
      <c r="BL34" s="140">
        <v>823021</v>
      </c>
      <c r="BM34" s="140">
        <v>139206</v>
      </c>
      <c r="BN34" s="140">
        <v>364554</v>
      </c>
      <c r="BO34" s="140">
        <v>346805</v>
      </c>
      <c r="BP34" s="140">
        <v>68071566</v>
      </c>
      <c r="BQ34" s="140">
        <v>23273293</v>
      </c>
      <c r="BR34" s="140">
        <v>5415751</v>
      </c>
      <c r="BS34" s="140">
        <v>12708410</v>
      </c>
      <c r="BT34" s="140">
        <v>4676423</v>
      </c>
      <c r="BU34" s="140">
        <v>472709</v>
      </c>
      <c r="BV34" s="140">
        <v>13617272</v>
      </c>
      <c r="BW34" s="140">
        <v>4056007</v>
      </c>
      <c r="BX34" s="140">
        <v>8315802</v>
      </c>
      <c r="BY34" s="140">
        <v>1245463</v>
      </c>
      <c r="BZ34" s="140">
        <v>494150</v>
      </c>
      <c r="CA34" s="140">
        <v>30675021</v>
      </c>
      <c r="CB34" s="140">
        <v>12425090</v>
      </c>
      <c r="CC34" s="140">
        <v>15164487</v>
      </c>
      <c r="CD34" s="140">
        <v>2246538</v>
      </c>
      <c r="CE34" s="140">
        <v>838906</v>
      </c>
      <c r="CF34" s="140">
        <v>7033118</v>
      </c>
      <c r="CG34" s="140">
        <v>11830</v>
      </c>
      <c r="CH34" s="140">
        <v>2287335</v>
      </c>
      <c r="CI34" s="140">
        <v>85811067</v>
      </c>
    </row>
    <row r="35" spans="1:87" ht="13.5" customHeight="1" x14ac:dyDescent="0.15">
      <c r="A35" s="138" t="s">
        <v>31</v>
      </c>
      <c r="B35" s="139" t="s">
        <v>418</v>
      </c>
      <c r="C35" s="138" t="s">
        <v>1</v>
      </c>
      <c r="D35" s="140">
        <v>3482407</v>
      </c>
      <c r="E35" s="140">
        <v>3012696</v>
      </c>
      <c r="F35" s="140">
        <v>10957</v>
      </c>
      <c r="G35" s="140">
        <v>2951431</v>
      </c>
      <c r="H35" s="140">
        <v>9167</v>
      </c>
      <c r="I35" s="140">
        <v>41141</v>
      </c>
      <c r="J35" s="140">
        <v>469711</v>
      </c>
      <c r="K35" s="140">
        <v>674547</v>
      </c>
      <c r="L35" s="140">
        <v>21650576</v>
      </c>
      <c r="M35" s="140">
        <v>7589551</v>
      </c>
      <c r="N35" s="140">
        <v>2122440</v>
      </c>
      <c r="O35" s="140">
        <v>4185825</v>
      </c>
      <c r="P35" s="140">
        <v>1216791</v>
      </c>
      <c r="Q35" s="140">
        <v>64495</v>
      </c>
      <c r="R35" s="140">
        <v>3577759</v>
      </c>
      <c r="S35" s="140">
        <v>440148</v>
      </c>
      <c r="T35" s="140">
        <v>2726071</v>
      </c>
      <c r="U35" s="140">
        <v>411540</v>
      </c>
      <c r="V35" s="140">
        <v>103094</v>
      </c>
      <c r="W35" s="140">
        <v>10319093</v>
      </c>
      <c r="X35" s="140">
        <v>3062863</v>
      </c>
      <c r="Y35" s="140">
        <v>5285618</v>
      </c>
      <c r="Z35" s="140">
        <v>1455313</v>
      </c>
      <c r="AA35" s="140">
        <v>515299</v>
      </c>
      <c r="AB35" s="140">
        <v>2162753</v>
      </c>
      <c r="AC35" s="140">
        <v>61079</v>
      </c>
      <c r="AD35" s="140">
        <v>1277403</v>
      </c>
      <c r="AE35" s="140">
        <v>26410386</v>
      </c>
      <c r="AF35" s="140">
        <v>14939</v>
      </c>
      <c r="AG35" s="140">
        <v>14939</v>
      </c>
      <c r="AH35" s="140">
        <v>15</v>
      </c>
      <c r="AI35" s="140">
        <v>14924</v>
      </c>
      <c r="AJ35" s="140">
        <v>0</v>
      </c>
      <c r="AK35" s="140">
        <v>0</v>
      </c>
      <c r="AL35" s="140">
        <v>0</v>
      </c>
      <c r="AM35" s="140">
        <v>0</v>
      </c>
      <c r="AN35" s="140">
        <v>4232363</v>
      </c>
      <c r="AO35" s="140">
        <v>516483</v>
      </c>
      <c r="AP35" s="140">
        <v>314747</v>
      </c>
      <c r="AQ35" s="140">
        <v>111785</v>
      </c>
      <c r="AR35" s="140">
        <v>82004</v>
      </c>
      <c r="AS35" s="140">
        <v>7947</v>
      </c>
      <c r="AT35" s="140">
        <v>887163</v>
      </c>
      <c r="AU35" s="140">
        <v>147004</v>
      </c>
      <c r="AV35" s="140">
        <v>718250</v>
      </c>
      <c r="AW35" s="140">
        <v>21909</v>
      </c>
      <c r="AX35" s="140">
        <v>0</v>
      </c>
      <c r="AY35" s="140">
        <v>2826557</v>
      </c>
      <c r="AZ35" s="140">
        <v>848715</v>
      </c>
      <c r="BA35" s="140">
        <v>1456911</v>
      </c>
      <c r="BB35" s="140">
        <v>197339</v>
      </c>
      <c r="BC35" s="140">
        <v>323592</v>
      </c>
      <c r="BD35" s="140">
        <v>1186496</v>
      </c>
      <c r="BE35" s="140">
        <v>2160</v>
      </c>
      <c r="BF35" s="140">
        <v>85447</v>
      </c>
      <c r="BG35" s="140">
        <v>4332749</v>
      </c>
      <c r="BH35" s="140">
        <v>3497346</v>
      </c>
      <c r="BI35" s="140">
        <v>3027635</v>
      </c>
      <c r="BJ35" s="140">
        <v>10972</v>
      </c>
      <c r="BK35" s="140">
        <v>2966355</v>
      </c>
      <c r="BL35" s="140">
        <v>9167</v>
      </c>
      <c r="BM35" s="140">
        <v>41141</v>
      </c>
      <c r="BN35" s="140">
        <v>469711</v>
      </c>
      <c r="BO35" s="140">
        <v>674547</v>
      </c>
      <c r="BP35" s="140">
        <v>25882939</v>
      </c>
      <c r="BQ35" s="140">
        <v>8106034</v>
      </c>
      <c r="BR35" s="140">
        <v>2437187</v>
      </c>
      <c r="BS35" s="140">
        <v>4297610</v>
      </c>
      <c r="BT35" s="140">
        <v>1298795</v>
      </c>
      <c r="BU35" s="140">
        <v>72442</v>
      </c>
      <c r="BV35" s="140">
        <v>4464922</v>
      </c>
      <c r="BW35" s="140">
        <v>587152</v>
      </c>
      <c r="BX35" s="140">
        <v>3444321</v>
      </c>
      <c r="BY35" s="140">
        <v>433449</v>
      </c>
      <c r="BZ35" s="140">
        <v>103094</v>
      </c>
      <c r="CA35" s="140">
        <v>13145650</v>
      </c>
      <c r="CB35" s="140">
        <v>3911578</v>
      </c>
      <c r="CC35" s="140">
        <v>6742529</v>
      </c>
      <c r="CD35" s="140">
        <v>1652652</v>
      </c>
      <c r="CE35" s="140">
        <v>838891</v>
      </c>
      <c r="CF35" s="140">
        <v>3349249</v>
      </c>
      <c r="CG35" s="140">
        <v>63239</v>
      </c>
      <c r="CH35" s="140">
        <v>1362850</v>
      </c>
      <c r="CI35" s="140">
        <v>30743135</v>
      </c>
    </row>
    <row r="36" spans="1:87" ht="13.5" customHeight="1" x14ac:dyDescent="0.15">
      <c r="A36" s="138" t="s">
        <v>33</v>
      </c>
      <c r="B36" s="139" t="s">
        <v>419</v>
      </c>
      <c r="C36" s="138" t="s">
        <v>1</v>
      </c>
      <c r="D36" s="140">
        <v>3404027</v>
      </c>
      <c r="E36" s="140">
        <v>3399251</v>
      </c>
      <c r="F36" s="140">
        <v>160396</v>
      </c>
      <c r="G36" s="140">
        <v>3197734</v>
      </c>
      <c r="H36" s="140">
        <v>34046</v>
      </c>
      <c r="I36" s="140">
        <v>7075</v>
      </c>
      <c r="J36" s="140">
        <v>4776</v>
      </c>
      <c r="K36" s="140">
        <v>664820</v>
      </c>
      <c r="L36" s="140">
        <v>13647646</v>
      </c>
      <c r="M36" s="140">
        <v>3505030</v>
      </c>
      <c r="N36" s="140">
        <v>1391026</v>
      </c>
      <c r="O36" s="140">
        <v>1475458</v>
      </c>
      <c r="P36" s="140">
        <v>595847</v>
      </c>
      <c r="Q36" s="140">
        <v>42699</v>
      </c>
      <c r="R36" s="140">
        <v>2552104</v>
      </c>
      <c r="S36" s="140">
        <v>352999</v>
      </c>
      <c r="T36" s="140">
        <v>2025454</v>
      </c>
      <c r="U36" s="140">
        <v>173651</v>
      </c>
      <c r="V36" s="140">
        <v>99423</v>
      </c>
      <c r="W36" s="140">
        <v>7478991</v>
      </c>
      <c r="X36" s="140">
        <v>2578705</v>
      </c>
      <c r="Y36" s="140">
        <v>3972315</v>
      </c>
      <c r="Z36" s="140">
        <v>601604</v>
      </c>
      <c r="AA36" s="140">
        <v>326367</v>
      </c>
      <c r="AB36" s="140">
        <v>3022810</v>
      </c>
      <c r="AC36" s="140">
        <v>12098</v>
      </c>
      <c r="AD36" s="140">
        <v>531138</v>
      </c>
      <c r="AE36" s="140">
        <v>17582811</v>
      </c>
      <c r="AF36" s="140">
        <v>869212</v>
      </c>
      <c r="AG36" s="140">
        <v>868746</v>
      </c>
      <c r="AH36" s="140">
        <v>0</v>
      </c>
      <c r="AI36" s="140">
        <v>866733</v>
      </c>
      <c r="AJ36" s="140">
        <v>0</v>
      </c>
      <c r="AK36" s="140">
        <v>2013</v>
      </c>
      <c r="AL36" s="140">
        <v>466</v>
      </c>
      <c r="AM36" s="140">
        <v>197056</v>
      </c>
      <c r="AN36" s="140">
        <v>2499552</v>
      </c>
      <c r="AO36" s="140">
        <v>729158</v>
      </c>
      <c r="AP36" s="140">
        <v>570799</v>
      </c>
      <c r="AQ36" s="140">
        <v>39262</v>
      </c>
      <c r="AR36" s="140">
        <v>119097</v>
      </c>
      <c r="AS36" s="140">
        <v>0</v>
      </c>
      <c r="AT36" s="140">
        <v>897941</v>
      </c>
      <c r="AU36" s="140">
        <v>18109</v>
      </c>
      <c r="AV36" s="140">
        <v>873039</v>
      </c>
      <c r="AW36" s="140">
        <v>6793</v>
      </c>
      <c r="AX36" s="140">
        <v>13541</v>
      </c>
      <c r="AY36" s="140">
        <v>857560</v>
      </c>
      <c r="AZ36" s="140">
        <v>25618</v>
      </c>
      <c r="BA36" s="140">
        <v>469868</v>
      </c>
      <c r="BB36" s="140">
        <v>28100</v>
      </c>
      <c r="BC36" s="140">
        <v>333974</v>
      </c>
      <c r="BD36" s="140">
        <v>2237052</v>
      </c>
      <c r="BE36" s="140">
        <v>1352</v>
      </c>
      <c r="BF36" s="140">
        <v>685339</v>
      </c>
      <c r="BG36" s="140">
        <v>4054103</v>
      </c>
      <c r="BH36" s="140">
        <v>4273239</v>
      </c>
      <c r="BI36" s="140">
        <v>4267997</v>
      </c>
      <c r="BJ36" s="140">
        <v>160396</v>
      </c>
      <c r="BK36" s="140">
        <v>4064467</v>
      </c>
      <c r="BL36" s="140">
        <v>34046</v>
      </c>
      <c r="BM36" s="140">
        <v>9088</v>
      </c>
      <c r="BN36" s="140">
        <v>5242</v>
      </c>
      <c r="BO36" s="140">
        <v>861876</v>
      </c>
      <c r="BP36" s="140">
        <v>16147198</v>
      </c>
      <c r="BQ36" s="140">
        <v>4234188</v>
      </c>
      <c r="BR36" s="140">
        <v>1961825</v>
      </c>
      <c r="BS36" s="140">
        <v>1514720</v>
      </c>
      <c r="BT36" s="140">
        <v>714944</v>
      </c>
      <c r="BU36" s="140">
        <v>42699</v>
      </c>
      <c r="BV36" s="140">
        <v>3450045</v>
      </c>
      <c r="BW36" s="140">
        <v>371108</v>
      </c>
      <c r="BX36" s="140">
        <v>2898493</v>
      </c>
      <c r="BY36" s="140">
        <v>180444</v>
      </c>
      <c r="BZ36" s="140">
        <v>112964</v>
      </c>
      <c r="CA36" s="140">
        <v>8336551</v>
      </c>
      <c r="CB36" s="140">
        <v>2604323</v>
      </c>
      <c r="CC36" s="140">
        <v>4442183</v>
      </c>
      <c r="CD36" s="140">
        <v>629704</v>
      </c>
      <c r="CE36" s="140">
        <v>660341</v>
      </c>
      <c r="CF36" s="140">
        <v>5259862</v>
      </c>
      <c r="CG36" s="140">
        <v>13450</v>
      </c>
      <c r="CH36" s="140">
        <v>1216477</v>
      </c>
      <c r="CI36" s="140">
        <v>21636914</v>
      </c>
    </row>
    <row r="37" spans="1:87" ht="13.5" customHeight="1" x14ac:dyDescent="0.15">
      <c r="A37" s="138" t="s">
        <v>34</v>
      </c>
      <c r="B37" s="139" t="s">
        <v>420</v>
      </c>
      <c r="C37" s="138" t="s">
        <v>1</v>
      </c>
      <c r="D37" s="140">
        <v>12078736</v>
      </c>
      <c r="E37" s="140">
        <v>12061271</v>
      </c>
      <c r="F37" s="140">
        <v>0</v>
      </c>
      <c r="G37" s="140">
        <v>12009276</v>
      </c>
      <c r="H37" s="140">
        <v>51995</v>
      </c>
      <c r="I37" s="140">
        <v>0</v>
      </c>
      <c r="J37" s="140">
        <v>17465</v>
      </c>
      <c r="K37" s="140">
        <v>7542641</v>
      </c>
      <c r="L37" s="140">
        <v>7720621</v>
      </c>
      <c r="M37" s="140">
        <v>656083</v>
      </c>
      <c r="N37" s="140">
        <v>489804</v>
      </c>
      <c r="O37" s="140">
        <v>44278</v>
      </c>
      <c r="P37" s="140">
        <v>122001</v>
      </c>
      <c r="Q37" s="140">
        <v>0</v>
      </c>
      <c r="R37" s="140">
        <v>793147</v>
      </c>
      <c r="S37" s="140">
        <v>148963</v>
      </c>
      <c r="T37" s="140">
        <v>601211</v>
      </c>
      <c r="U37" s="140">
        <v>42973</v>
      </c>
      <c r="V37" s="140">
        <v>5138</v>
      </c>
      <c r="W37" s="140">
        <v>6263182</v>
      </c>
      <c r="X37" s="140">
        <v>2737765</v>
      </c>
      <c r="Y37" s="140">
        <v>2968227</v>
      </c>
      <c r="Z37" s="140">
        <v>484453</v>
      </c>
      <c r="AA37" s="140">
        <v>72737</v>
      </c>
      <c r="AB37" s="140">
        <v>1937261</v>
      </c>
      <c r="AC37" s="140">
        <v>3071</v>
      </c>
      <c r="AD37" s="140">
        <v>602022</v>
      </c>
      <c r="AE37" s="140">
        <v>20401379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9603</v>
      </c>
      <c r="AN37" s="140">
        <v>718784</v>
      </c>
      <c r="AO37" s="140">
        <v>91277</v>
      </c>
      <c r="AP37" s="140">
        <v>60143</v>
      </c>
      <c r="AQ37" s="140">
        <v>698</v>
      </c>
      <c r="AR37" s="140">
        <v>30436</v>
      </c>
      <c r="AS37" s="140">
        <v>0</v>
      </c>
      <c r="AT37" s="140">
        <v>164350</v>
      </c>
      <c r="AU37" s="140">
        <v>0</v>
      </c>
      <c r="AV37" s="140">
        <v>164350</v>
      </c>
      <c r="AW37" s="140">
        <v>0</v>
      </c>
      <c r="AX37" s="140">
        <v>0</v>
      </c>
      <c r="AY37" s="140">
        <v>463157</v>
      </c>
      <c r="AZ37" s="140">
        <v>63403</v>
      </c>
      <c r="BA37" s="140">
        <v>394679</v>
      </c>
      <c r="BB37" s="140">
        <v>0</v>
      </c>
      <c r="BC37" s="140">
        <v>5075</v>
      </c>
      <c r="BD37" s="140">
        <v>663768</v>
      </c>
      <c r="BE37" s="140">
        <v>0</v>
      </c>
      <c r="BF37" s="140">
        <v>106655</v>
      </c>
      <c r="BG37" s="140">
        <v>825439</v>
      </c>
      <c r="BH37" s="140">
        <v>12078736</v>
      </c>
      <c r="BI37" s="140">
        <v>12061271</v>
      </c>
      <c r="BJ37" s="140">
        <v>0</v>
      </c>
      <c r="BK37" s="140">
        <v>12009276</v>
      </c>
      <c r="BL37" s="140">
        <v>51995</v>
      </c>
      <c r="BM37" s="140">
        <v>0</v>
      </c>
      <c r="BN37" s="140">
        <v>17465</v>
      </c>
      <c r="BO37" s="140">
        <v>7552244</v>
      </c>
      <c r="BP37" s="140">
        <v>8439405</v>
      </c>
      <c r="BQ37" s="140">
        <v>747360</v>
      </c>
      <c r="BR37" s="140">
        <v>549947</v>
      </c>
      <c r="BS37" s="140">
        <v>44976</v>
      </c>
      <c r="BT37" s="140">
        <v>152437</v>
      </c>
      <c r="BU37" s="140">
        <v>0</v>
      </c>
      <c r="BV37" s="140">
        <v>957497</v>
      </c>
      <c r="BW37" s="140">
        <v>148963</v>
      </c>
      <c r="BX37" s="140">
        <v>765561</v>
      </c>
      <c r="BY37" s="140">
        <v>42973</v>
      </c>
      <c r="BZ37" s="140">
        <v>5138</v>
      </c>
      <c r="CA37" s="140">
        <v>6726339</v>
      </c>
      <c r="CB37" s="140">
        <v>2801168</v>
      </c>
      <c r="CC37" s="140">
        <v>3362906</v>
      </c>
      <c r="CD37" s="140">
        <v>484453</v>
      </c>
      <c r="CE37" s="140">
        <v>77812</v>
      </c>
      <c r="CF37" s="140">
        <v>2601029</v>
      </c>
      <c r="CG37" s="140">
        <v>3071</v>
      </c>
      <c r="CH37" s="140">
        <v>708677</v>
      </c>
      <c r="CI37" s="140">
        <v>21226818</v>
      </c>
    </row>
    <row r="38" spans="1:87" ht="13.5" customHeight="1" x14ac:dyDescent="0.15">
      <c r="A38" s="138" t="s">
        <v>35</v>
      </c>
      <c r="B38" s="139" t="s">
        <v>421</v>
      </c>
      <c r="C38" s="138" t="s">
        <v>1</v>
      </c>
      <c r="D38" s="140">
        <v>16908550</v>
      </c>
      <c r="E38" s="140">
        <v>16869314</v>
      </c>
      <c r="F38" s="140">
        <v>15400</v>
      </c>
      <c r="G38" s="140">
        <v>15998200</v>
      </c>
      <c r="H38" s="140">
        <v>795870</v>
      </c>
      <c r="I38" s="140">
        <v>59844</v>
      </c>
      <c r="J38" s="140">
        <v>39236</v>
      </c>
      <c r="K38" s="140">
        <v>286567</v>
      </c>
      <c r="L38" s="140">
        <v>9702283</v>
      </c>
      <c r="M38" s="140">
        <v>1124414</v>
      </c>
      <c r="N38" s="140">
        <v>845825</v>
      </c>
      <c r="O38" s="140">
        <v>75554</v>
      </c>
      <c r="P38" s="140">
        <v>186159</v>
      </c>
      <c r="Q38" s="140">
        <v>16876</v>
      </c>
      <c r="R38" s="140">
        <v>1376783</v>
      </c>
      <c r="S38" s="140">
        <v>98836</v>
      </c>
      <c r="T38" s="140">
        <v>1138425</v>
      </c>
      <c r="U38" s="140">
        <v>139522</v>
      </c>
      <c r="V38" s="140">
        <v>96225</v>
      </c>
      <c r="W38" s="140">
        <v>7087138</v>
      </c>
      <c r="X38" s="140">
        <v>2228821</v>
      </c>
      <c r="Y38" s="140">
        <v>4025127</v>
      </c>
      <c r="Z38" s="140">
        <v>318039</v>
      </c>
      <c r="AA38" s="140">
        <v>515151</v>
      </c>
      <c r="AB38" s="140">
        <v>2192845</v>
      </c>
      <c r="AC38" s="140">
        <v>17723</v>
      </c>
      <c r="AD38" s="140">
        <v>4689191</v>
      </c>
      <c r="AE38" s="140">
        <v>31300024</v>
      </c>
      <c r="AF38" s="140">
        <v>512963</v>
      </c>
      <c r="AG38" s="140">
        <v>512963</v>
      </c>
      <c r="AH38" s="140">
        <v>345870</v>
      </c>
      <c r="AI38" s="140">
        <v>167093</v>
      </c>
      <c r="AJ38" s="140">
        <v>0</v>
      </c>
      <c r="AK38" s="140">
        <v>0</v>
      </c>
      <c r="AL38" s="140">
        <v>0</v>
      </c>
      <c r="AM38" s="140">
        <v>0</v>
      </c>
      <c r="AN38" s="140">
        <v>1588438</v>
      </c>
      <c r="AO38" s="140">
        <v>247741</v>
      </c>
      <c r="AP38" s="140">
        <v>167515</v>
      </c>
      <c r="AQ38" s="140">
        <v>0</v>
      </c>
      <c r="AR38" s="140">
        <v>80226</v>
      </c>
      <c r="AS38" s="140">
        <v>0</v>
      </c>
      <c r="AT38" s="140">
        <v>290778</v>
      </c>
      <c r="AU38" s="140">
        <v>44796</v>
      </c>
      <c r="AV38" s="140">
        <v>245982</v>
      </c>
      <c r="AW38" s="140">
        <v>0</v>
      </c>
      <c r="AX38" s="140">
        <v>0</v>
      </c>
      <c r="AY38" s="140">
        <v>1046996</v>
      </c>
      <c r="AZ38" s="140">
        <v>70445</v>
      </c>
      <c r="BA38" s="140">
        <v>936545</v>
      </c>
      <c r="BB38" s="140">
        <v>23746</v>
      </c>
      <c r="BC38" s="140">
        <v>16260</v>
      </c>
      <c r="BD38" s="140">
        <v>346087</v>
      </c>
      <c r="BE38" s="140">
        <v>2923</v>
      </c>
      <c r="BF38" s="140">
        <v>25431</v>
      </c>
      <c r="BG38" s="140">
        <v>2126832</v>
      </c>
      <c r="BH38" s="140">
        <v>17421513</v>
      </c>
      <c r="BI38" s="140">
        <v>17382277</v>
      </c>
      <c r="BJ38" s="140">
        <v>361270</v>
      </c>
      <c r="BK38" s="140">
        <v>16165293</v>
      </c>
      <c r="BL38" s="140">
        <v>795870</v>
      </c>
      <c r="BM38" s="140">
        <v>59844</v>
      </c>
      <c r="BN38" s="140">
        <v>39236</v>
      </c>
      <c r="BO38" s="140">
        <v>286567</v>
      </c>
      <c r="BP38" s="140">
        <v>11290721</v>
      </c>
      <c r="BQ38" s="140">
        <v>1372155</v>
      </c>
      <c r="BR38" s="140">
        <v>1013340</v>
      </c>
      <c r="BS38" s="140">
        <v>75554</v>
      </c>
      <c r="BT38" s="140">
        <v>266385</v>
      </c>
      <c r="BU38" s="140">
        <v>16876</v>
      </c>
      <c r="BV38" s="140">
        <v>1667561</v>
      </c>
      <c r="BW38" s="140">
        <v>143632</v>
      </c>
      <c r="BX38" s="140">
        <v>1384407</v>
      </c>
      <c r="BY38" s="140">
        <v>139522</v>
      </c>
      <c r="BZ38" s="140">
        <v>96225</v>
      </c>
      <c r="CA38" s="140">
        <v>8134134</v>
      </c>
      <c r="CB38" s="140">
        <v>2299266</v>
      </c>
      <c r="CC38" s="140">
        <v>4961672</v>
      </c>
      <c r="CD38" s="140">
        <v>341785</v>
      </c>
      <c r="CE38" s="140">
        <v>531411</v>
      </c>
      <c r="CF38" s="140">
        <v>2538932</v>
      </c>
      <c r="CG38" s="140">
        <v>20646</v>
      </c>
      <c r="CH38" s="140">
        <v>4714622</v>
      </c>
      <c r="CI38" s="140">
        <v>33426856</v>
      </c>
    </row>
    <row r="39" spans="1:87" ht="13.5" customHeight="1" x14ac:dyDescent="0.15">
      <c r="A39" s="138" t="s">
        <v>36</v>
      </c>
      <c r="B39" s="139" t="s">
        <v>422</v>
      </c>
      <c r="C39" s="138" t="s">
        <v>1</v>
      </c>
      <c r="D39" s="140">
        <v>5335819</v>
      </c>
      <c r="E39" s="140">
        <v>5335819</v>
      </c>
      <c r="F39" s="140">
        <v>2136</v>
      </c>
      <c r="G39" s="140">
        <v>2984813</v>
      </c>
      <c r="H39" s="140">
        <v>2347640</v>
      </c>
      <c r="I39" s="140">
        <v>1230</v>
      </c>
      <c r="J39" s="140">
        <v>0</v>
      </c>
      <c r="K39" s="140">
        <v>2680031</v>
      </c>
      <c r="L39" s="140">
        <v>24000682</v>
      </c>
      <c r="M39" s="140">
        <v>5591982</v>
      </c>
      <c r="N39" s="140">
        <v>1514838</v>
      </c>
      <c r="O39" s="140">
        <v>2619247</v>
      </c>
      <c r="P39" s="140">
        <v>1152344</v>
      </c>
      <c r="Q39" s="140">
        <v>305553</v>
      </c>
      <c r="R39" s="140">
        <v>3480810</v>
      </c>
      <c r="S39" s="140">
        <v>395356</v>
      </c>
      <c r="T39" s="140">
        <v>2772799</v>
      </c>
      <c r="U39" s="140">
        <v>312655</v>
      </c>
      <c r="V39" s="140">
        <v>62295</v>
      </c>
      <c r="W39" s="140">
        <v>14834853</v>
      </c>
      <c r="X39" s="140">
        <v>4886388</v>
      </c>
      <c r="Y39" s="140">
        <v>9208302</v>
      </c>
      <c r="Z39" s="140">
        <v>619857</v>
      </c>
      <c r="AA39" s="140">
        <v>120306</v>
      </c>
      <c r="AB39" s="140">
        <v>3101879</v>
      </c>
      <c r="AC39" s="140">
        <v>30742</v>
      </c>
      <c r="AD39" s="140">
        <v>4100726</v>
      </c>
      <c r="AE39" s="140">
        <v>33437227</v>
      </c>
      <c r="AF39" s="140">
        <v>547561</v>
      </c>
      <c r="AG39" s="140">
        <v>540591</v>
      </c>
      <c r="AH39" s="140">
        <v>0</v>
      </c>
      <c r="AI39" s="140">
        <v>540591</v>
      </c>
      <c r="AJ39" s="140">
        <v>0</v>
      </c>
      <c r="AK39" s="140">
        <v>0</v>
      </c>
      <c r="AL39" s="140">
        <v>6970</v>
      </c>
      <c r="AM39" s="140">
        <v>65887</v>
      </c>
      <c r="AN39" s="140">
        <v>3576551</v>
      </c>
      <c r="AO39" s="140">
        <v>886530</v>
      </c>
      <c r="AP39" s="140">
        <v>661526</v>
      </c>
      <c r="AQ39" s="140">
        <v>137184</v>
      </c>
      <c r="AR39" s="140">
        <v>87820</v>
      </c>
      <c r="AS39" s="140">
        <v>0</v>
      </c>
      <c r="AT39" s="140">
        <v>1145206</v>
      </c>
      <c r="AU39" s="140">
        <v>31592</v>
      </c>
      <c r="AV39" s="140">
        <v>1113224</v>
      </c>
      <c r="AW39" s="140">
        <v>390</v>
      </c>
      <c r="AX39" s="140">
        <v>0</v>
      </c>
      <c r="AY39" s="140">
        <v>1544815</v>
      </c>
      <c r="AZ39" s="140">
        <v>230426</v>
      </c>
      <c r="BA39" s="140">
        <v>1250959</v>
      </c>
      <c r="BB39" s="140">
        <v>17515</v>
      </c>
      <c r="BC39" s="140">
        <v>45915</v>
      </c>
      <c r="BD39" s="140">
        <v>1442656</v>
      </c>
      <c r="BE39" s="140">
        <v>0</v>
      </c>
      <c r="BF39" s="140">
        <v>385009</v>
      </c>
      <c r="BG39" s="140">
        <v>4509121</v>
      </c>
      <c r="BH39" s="140">
        <v>5883380</v>
      </c>
      <c r="BI39" s="140">
        <v>5876410</v>
      </c>
      <c r="BJ39" s="140">
        <v>2136</v>
      </c>
      <c r="BK39" s="140">
        <v>3525404</v>
      </c>
      <c r="BL39" s="140">
        <v>2347640</v>
      </c>
      <c r="BM39" s="140">
        <v>1230</v>
      </c>
      <c r="BN39" s="140">
        <v>6970</v>
      </c>
      <c r="BO39" s="140">
        <v>2745918</v>
      </c>
      <c r="BP39" s="140">
        <v>27577233</v>
      </c>
      <c r="BQ39" s="140">
        <v>6478512</v>
      </c>
      <c r="BR39" s="140">
        <v>2176364</v>
      </c>
      <c r="BS39" s="140">
        <v>2756431</v>
      </c>
      <c r="BT39" s="140">
        <v>1240164</v>
      </c>
      <c r="BU39" s="140">
        <v>305553</v>
      </c>
      <c r="BV39" s="140">
        <v>4626016</v>
      </c>
      <c r="BW39" s="140">
        <v>426948</v>
      </c>
      <c r="BX39" s="140">
        <v>3886023</v>
      </c>
      <c r="BY39" s="140">
        <v>313045</v>
      </c>
      <c r="BZ39" s="140">
        <v>62295</v>
      </c>
      <c r="CA39" s="140">
        <v>16379668</v>
      </c>
      <c r="CB39" s="140">
        <v>5116814</v>
      </c>
      <c r="CC39" s="140">
        <v>10459261</v>
      </c>
      <c r="CD39" s="140">
        <v>637372</v>
      </c>
      <c r="CE39" s="140">
        <v>166221</v>
      </c>
      <c r="CF39" s="140">
        <v>4544535</v>
      </c>
      <c r="CG39" s="140">
        <v>30742</v>
      </c>
      <c r="CH39" s="140">
        <v>4485735</v>
      </c>
      <c r="CI39" s="140">
        <v>37946348</v>
      </c>
    </row>
    <row r="40" spans="1:87" ht="13.5" customHeight="1" x14ac:dyDescent="0.15">
      <c r="A40" s="138" t="s">
        <v>37</v>
      </c>
      <c r="B40" s="139" t="s">
        <v>423</v>
      </c>
      <c r="C40" s="138" t="s">
        <v>1</v>
      </c>
      <c r="D40" s="140">
        <v>19646204</v>
      </c>
      <c r="E40" s="140">
        <v>19612902</v>
      </c>
      <c r="F40" s="140">
        <v>2403</v>
      </c>
      <c r="G40" s="140">
        <v>13186003</v>
      </c>
      <c r="H40" s="140">
        <v>6421964</v>
      </c>
      <c r="I40" s="140">
        <v>2532</v>
      </c>
      <c r="J40" s="140">
        <v>33302</v>
      </c>
      <c r="K40" s="140">
        <v>227533</v>
      </c>
      <c r="L40" s="140">
        <v>34855700</v>
      </c>
      <c r="M40" s="140">
        <v>6007817</v>
      </c>
      <c r="N40" s="140">
        <v>2716454</v>
      </c>
      <c r="O40" s="140">
        <v>2766123</v>
      </c>
      <c r="P40" s="140">
        <v>436198</v>
      </c>
      <c r="Q40" s="140">
        <v>89042</v>
      </c>
      <c r="R40" s="140">
        <v>5847261</v>
      </c>
      <c r="S40" s="140">
        <v>583001</v>
      </c>
      <c r="T40" s="140">
        <v>4774072</v>
      </c>
      <c r="U40" s="140">
        <v>490188</v>
      </c>
      <c r="V40" s="140">
        <v>153600</v>
      </c>
      <c r="W40" s="140">
        <v>22819262</v>
      </c>
      <c r="X40" s="140">
        <v>10073067</v>
      </c>
      <c r="Y40" s="140">
        <v>11172676</v>
      </c>
      <c r="Z40" s="140">
        <v>889450</v>
      </c>
      <c r="AA40" s="140">
        <v>684069</v>
      </c>
      <c r="AB40" s="140">
        <v>3112061</v>
      </c>
      <c r="AC40" s="140">
        <v>27760</v>
      </c>
      <c r="AD40" s="140">
        <v>731840</v>
      </c>
      <c r="AE40" s="140">
        <v>55233744</v>
      </c>
      <c r="AF40" s="140">
        <v>1752007</v>
      </c>
      <c r="AG40" s="140">
        <v>1718019</v>
      </c>
      <c r="AH40" s="140">
        <v>34108</v>
      </c>
      <c r="AI40" s="140">
        <v>1658281</v>
      </c>
      <c r="AJ40" s="140">
        <v>25630</v>
      </c>
      <c r="AK40" s="140">
        <v>0</v>
      </c>
      <c r="AL40" s="140">
        <v>33988</v>
      </c>
      <c r="AM40" s="140">
        <v>36386</v>
      </c>
      <c r="AN40" s="140">
        <v>4857581</v>
      </c>
      <c r="AO40" s="140">
        <v>701597</v>
      </c>
      <c r="AP40" s="140">
        <v>426052</v>
      </c>
      <c r="AQ40" s="140">
        <v>139826</v>
      </c>
      <c r="AR40" s="140">
        <v>135719</v>
      </c>
      <c r="AS40" s="140">
        <v>0</v>
      </c>
      <c r="AT40" s="140">
        <v>1216285</v>
      </c>
      <c r="AU40" s="140">
        <v>92581</v>
      </c>
      <c r="AV40" s="140">
        <v>876567</v>
      </c>
      <c r="AW40" s="140">
        <v>247137</v>
      </c>
      <c r="AX40" s="140">
        <v>0</v>
      </c>
      <c r="AY40" s="140">
        <v>2934692</v>
      </c>
      <c r="AZ40" s="140">
        <v>1314613</v>
      </c>
      <c r="BA40" s="140">
        <v>1385952</v>
      </c>
      <c r="BB40" s="140">
        <v>70521</v>
      </c>
      <c r="BC40" s="140">
        <v>163606</v>
      </c>
      <c r="BD40" s="140">
        <v>887648</v>
      </c>
      <c r="BE40" s="140">
        <v>5007</v>
      </c>
      <c r="BF40" s="140">
        <v>111106</v>
      </c>
      <c r="BG40" s="140">
        <v>6720694</v>
      </c>
      <c r="BH40" s="140">
        <v>21398211</v>
      </c>
      <c r="BI40" s="140">
        <v>21330921</v>
      </c>
      <c r="BJ40" s="140">
        <v>36511</v>
      </c>
      <c r="BK40" s="140">
        <v>14844284</v>
      </c>
      <c r="BL40" s="140">
        <v>6447594</v>
      </c>
      <c r="BM40" s="140">
        <v>2532</v>
      </c>
      <c r="BN40" s="140">
        <v>67290</v>
      </c>
      <c r="BO40" s="140">
        <v>263919</v>
      </c>
      <c r="BP40" s="140">
        <v>39713281</v>
      </c>
      <c r="BQ40" s="140">
        <v>6709414</v>
      </c>
      <c r="BR40" s="140">
        <v>3142506</v>
      </c>
      <c r="BS40" s="140">
        <v>2905949</v>
      </c>
      <c r="BT40" s="140">
        <v>571917</v>
      </c>
      <c r="BU40" s="140">
        <v>89042</v>
      </c>
      <c r="BV40" s="140">
        <v>7063546</v>
      </c>
      <c r="BW40" s="140">
        <v>675582</v>
      </c>
      <c r="BX40" s="140">
        <v>5650639</v>
      </c>
      <c r="BY40" s="140">
        <v>737325</v>
      </c>
      <c r="BZ40" s="140">
        <v>153600</v>
      </c>
      <c r="CA40" s="140">
        <v>25753954</v>
      </c>
      <c r="CB40" s="140">
        <v>11387680</v>
      </c>
      <c r="CC40" s="140">
        <v>12558628</v>
      </c>
      <c r="CD40" s="140">
        <v>959971</v>
      </c>
      <c r="CE40" s="140">
        <v>847675</v>
      </c>
      <c r="CF40" s="140">
        <v>3999709</v>
      </c>
      <c r="CG40" s="140">
        <v>32767</v>
      </c>
      <c r="CH40" s="140">
        <v>842946</v>
      </c>
      <c r="CI40" s="140">
        <v>61954438</v>
      </c>
    </row>
    <row r="41" spans="1:87" ht="13.5" customHeight="1" x14ac:dyDescent="0.15">
      <c r="A41" s="138" t="s">
        <v>38</v>
      </c>
      <c r="B41" s="139" t="s">
        <v>424</v>
      </c>
      <c r="C41" s="138" t="s">
        <v>1</v>
      </c>
      <c r="D41" s="140">
        <v>1272020</v>
      </c>
      <c r="E41" s="140">
        <v>1269842</v>
      </c>
      <c r="F41" s="140">
        <v>7897</v>
      </c>
      <c r="G41" s="140">
        <v>1251045</v>
      </c>
      <c r="H41" s="140">
        <v>2546</v>
      </c>
      <c r="I41" s="140">
        <v>8354</v>
      </c>
      <c r="J41" s="140">
        <v>2178</v>
      </c>
      <c r="K41" s="140">
        <v>0</v>
      </c>
      <c r="L41" s="140">
        <v>19888538</v>
      </c>
      <c r="M41" s="140">
        <v>5130999</v>
      </c>
      <c r="N41" s="140">
        <v>1738937</v>
      </c>
      <c r="O41" s="140">
        <v>2457035</v>
      </c>
      <c r="P41" s="140">
        <v>745276</v>
      </c>
      <c r="Q41" s="140">
        <v>189751</v>
      </c>
      <c r="R41" s="140">
        <v>3697009</v>
      </c>
      <c r="S41" s="140">
        <v>384107</v>
      </c>
      <c r="T41" s="140">
        <v>3085236</v>
      </c>
      <c r="U41" s="140">
        <v>227666</v>
      </c>
      <c r="V41" s="140">
        <v>82114</v>
      </c>
      <c r="W41" s="140">
        <v>10977175</v>
      </c>
      <c r="X41" s="140">
        <v>4264513</v>
      </c>
      <c r="Y41" s="140">
        <v>5749132</v>
      </c>
      <c r="Z41" s="140">
        <v>350850</v>
      </c>
      <c r="AA41" s="140">
        <v>612680</v>
      </c>
      <c r="AB41" s="140">
        <v>2199514</v>
      </c>
      <c r="AC41" s="140">
        <v>1241</v>
      </c>
      <c r="AD41" s="140">
        <v>775591</v>
      </c>
      <c r="AE41" s="140">
        <v>21936149</v>
      </c>
      <c r="AF41" s="140">
        <v>48883</v>
      </c>
      <c r="AG41" s="140">
        <v>39533</v>
      </c>
      <c r="AH41" s="140">
        <v>0</v>
      </c>
      <c r="AI41" s="140">
        <v>39533</v>
      </c>
      <c r="AJ41" s="140">
        <v>0</v>
      </c>
      <c r="AK41" s="140">
        <v>0</v>
      </c>
      <c r="AL41" s="140">
        <v>9350</v>
      </c>
      <c r="AM41" s="140">
        <v>0</v>
      </c>
      <c r="AN41" s="140">
        <v>2577238</v>
      </c>
      <c r="AO41" s="140">
        <v>255605</v>
      </c>
      <c r="AP41" s="140">
        <v>165022</v>
      </c>
      <c r="AQ41" s="140">
        <v>0</v>
      </c>
      <c r="AR41" s="140">
        <v>90583</v>
      </c>
      <c r="AS41" s="140">
        <v>0</v>
      </c>
      <c r="AT41" s="140">
        <v>865856</v>
      </c>
      <c r="AU41" s="140">
        <v>31310</v>
      </c>
      <c r="AV41" s="140">
        <v>824928</v>
      </c>
      <c r="AW41" s="140">
        <v>9618</v>
      </c>
      <c r="AX41" s="140">
        <v>11550</v>
      </c>
      <c r="AY41" s="140">
        <v>1444227</v>
      </c>
      <c r="AZ41" s="140">
        <v>549677</v>
      </c>
      <c r="BA41" s="140">
        <v>694116</v>
      </c>
      <c r="BB41" s="140">
        <v>20801</v>
      </c>
      <c r="BC41" s="140">
        <v>179633</v>
      </c>
      <c r="BD41" s="140">
        <v>286709</v>
      </c>
      <c r="BE41" s="140">
        <v>0</v>
      </c>
      <c r="BF41" s="140">
        <v>86894</v>
      </c>
      <c r="BG41" s="140">
        <v>2713015</v>
      </c>
      <c r="BH41" s="140">
        <v>1320903</v>
      </c>
      <c r="BI41" s="140">
        <v>1309375</v>
      </c>
      <c r="BJ41" s="140">
        <v>7897</v>
      </c>
      <c r="BK41" s="140">
        <v>1290578</v>
      </c>
      <c r="BL41" s="140">
        <v>2546</v>
      </c>
      <c r="BM41" s="140">
        <v>8354</v>
      </c>
      <c r="BN41" s="140">
        <v>11528</v>
      </c>
      <c r="BO41" s="140">
        <v>0</v>
      </c>
      <c r="BP41" s="140">
        <v>22465776</v>
      </c>
      <c r="BQ41" s="140">
        <v>5386604</v>
      </c>
      <c r="BR41" s="140">
        <v>1903959</v>
      </c>
      <c r="BS41" s="140">
        <v>2457035</v>
      </c>
      <c r="BT41" s="140">
        <v>835859</v>
      </c>
      <c r="BU41" s="140">
        <v>189751</v>
      </c>
      <c r="BV41" s="140">
        <v>4562865</v>
      </c>
      <c r="BW41" s="140">
        <v>415417</v>
      </c>
      <c r="BX41" s="140">
        <v>3910164</v>
      </c>
      <c r="BY41" s="140">
        <v>237284</v>
      </c>
      <c r="BZ41" s="140">
        <v>93664</v>
      </c>
      <c r="CA41" s="140">
        <v>12421402</v>
      </c>
      <c r="CB41" s="140">
        <v>4814190</v>
      </c>
      <c r="CC41" s="140">
        <v>6443248</v>
      </c>
      <c r="CD41" s="140">
        <v>371651</v>
      </c>
      <c r="CE41" s="140">
        <v>792313</v>
      </c>
      <c r="CF41" s="140">
        <v>2486223</v>
      </c>
      <c r="CG41" s="140">
        <v>1241</v>
      </c>
      <c r="CH41" s="140">
        <v>862485</v>
      </c>
      <c r="CI41" s="140">
        <v>24649164</v>
      </c>
    </row>
    <row r="42" spans="1:87" ht="13.5" customHeight="1" x14ac:dyDescent="0.15">
      <c r="A42" s="138" t="s">
        <v>39</v>
      </c>
      <c r="B42" s="139" t="s">
        <v>425</v>
      </c>
      <c r="C42" s="138" t="s">
        <v>1</v>
      </c>
      <c r="D42" s="140">
        <v>719616</v>
      </c>
      <c r="E42" s="140">
        <v>687794</v>
      </c>
      <c r="F42" s="140">
        <v>0</v>
      </c>
      <c r="G42" s="140">
        <v>646038</v>
      </c>
      <c r="H42" s="140">
        <v>0</v>
      </c>
      <c r="I42" s="140">
        <v>41756</v>
      </c>
      <c r="J42" s="140">
        <v>31822</v>
      </c>
      <c r="K42" s="140">
        <v>169312</v>
      </c>
      <c r="L42" s="140">
        <v>13748508</v>
      </c>
      <c r="M42" s="140">
        <v>4683754</v>
      </c>
      <c r="N42" s="140">
        <v>1734614</v>
      </c>
      <c r="O42" s="140">
        <v>1927416</v>
      </c>
      <c r="P42" s="140">
        <v>965369</v>
      </c>
      <c r="Q42" s="140">
        <v>56355</v>
      </c>
      <c r="R42" s="140">
        <v>4050663</v>
      </c>
      <c r="S42" s="140">
        <v>745431</v>
      </c>
      <c r="T42" s="140">
        <v>3051814</v>
      </c>
      <c r="U42" s="140">
        <v>253418</v>
      </c>
      <c r="V42" s="140">
        <v>163146</v>
      </c>
      <c r="W42" s="140">
        <v>4832477</v>
      </c>
      <c r="X42" s="140">
        <v>946888</v>
      </c>
      <c r="Y42" s="140">
        <v>2772883</v>
      </c>
      <c r="Z42" s="140">
        <v>920608</v>
      </c>
      <c r="AA42" s="140">
        <v>192098</v>
      </c>
      <c r="AB42" s="140">
        <v>3228967</v>
      </c>
      <c r="AC42" s="140">
        <v>18468</v>
      </c>
      <c r="AD42" s="140">
        <v>509792</v>
      </c>
      <c r="AE42" s="140">
        <v>14977916</v>
      </c>
      <c r="AF42" s="140">
        <v>781715</v>
      </c>
      <c r="AG42" s="140">
        <v>717571</v>
      </c>
      <c r="AH42" s="140">
        <v>0</v>
      </c>
      <c r="AI42" s="140">
        <v>649381</v>
      </c>
      <c r="AJ42" s="140">
        <v>0</v>
      </c>
      <c r="AK42" s="140">
        <v>68190</v>
      </c>
      <c r="AL42" s="140">
        <v>64144</v>
      </c>
      <c r="AM42" s="140">
        <v>69770</v>
      </c>
      <c r="AN42" s="140">
        <v>2906058</v>
      </c>
      <c r="AO42" s="140">
        <v>914613</v>
      </c>
      <c r="AP42" s="140">
        <v>428722</v>
      </c>
      <c r="AQ42" s="140">
        <v>73850</v>
      </c>
      <c r="AR42" s="140">
        <v>412041</v>
      </c>
      <c r="AS42" s="140">
        <v>0</v>
      </c>
      <c r="AT42" s="140">
        <v>1304693</v>
      </c>
      <c r="AU42" s="140">
        <v>6794</v>
      </c>
      <c r="AV42" s="140">
        <v>1293007</v>
      </c>
      <c r="AW42" s="140">
        <v>4892</v>
      </c>
      <c r="AX42" s="140">
        <v>8243</v>
      </c>
      <c r="AY42" s="140">
        <v>677629</v>
      </c>
      <c r="AZ42" s="140">
        <v>94466</v>
      </c>
      <c r="BA42" s="140">
        <v>476201</v>
      </c>
      <c r="BB42" s="140">
        <v>29524</v>
      </c>
      <c r="BC42" s="140">
        <v>77438</v>
      </c>
      <c r="BD42" s="140">
        <v>971073</v>
      </c>
      <c r="BE42" s="140">
        <v>880</v>
      </c>
      <c r="BF42" s="140">
        <v>246357</v>
      </c>
      <c r="BG42" s="140">
        <v>3934130</v>
      </c>
      <c r="BH42" s="140">
        <v>1501331</v>
      </c>
      <c r="BI42" s="140">
        <v>1405365</v>
      </c>
      <c r="BJ42" s="140">
        <v>0</v>
      </c>
      <c r="BK42" s="140">
        <v>1295419</v>
      </c>
      <c r="BL42" s="140">
        <v>0</v>
      </c>
      <c r="BM42" s="140">
        <v>109946</v>
      </c>
      <c r="BN42" s="140">
        <v>95966</v>
      </c>
      <c r="BO42" s="140">
        <v>239082</v>
      </c>
      <c r="BP42" s="140">
        <v>16654566</v>
      </c>
      <c r="BQ42" s="140">
        <v>5598367</v>
      </c>
      <c r="BR42" s="140">
        <v>2163336</v>
      </c>
      <c r="BS42" s="140">
        <v>2001266</v>
      </c>
      <c r="BT42" s="140">
        <v>1377410</v>
      </c>
      <c r="BU42" s="140">
        <v>56355</v>
      </c>
      <c r="BV42" s="140">
        <v>5355356</v>
      </c>
      <c r="BW42" s="140">
        <v>752225</v>
      </c>
      <c r="BX42" s="140">
        <v>4344821</v>
      </c>
      <c r="BY42" s="140">
        <v>258310</v>
      </c>
      <c r="BZ42" s="140">
        <v>171389</v>
      </c>
      <c r="CA42" s="140">
        <v>5510106</v>
      </c>
      <c r="CB42" s="140">
        <v>1041354</v>
      </c>
      <c r="CC42" s="140">
        <v>3249084</v>
      </c>
      <c r="CD42" s="140">
        <v>950132</v>
      </c>
      <c r="CE42" s="140">
        <v>269536</v>
      </c>
      <c r="CF42" s="140">
        <v>4200040</v>
      </c>
      <c r="CG42" s="140">
        <v>19348</v>
      </c>
      <c r="CH42" s="140">
        <v>756149</v>
      </c>
      <c r="CI42" s="140">
        <v>18912046</v>
      </c>
    </row>
    <row r="43" spans="1:87" ht="13.5" customHeight="1" x14ac:dyDescent="0.15">
      <c r="A43" s="138" t="s">
        <v>40</v>
      </c>
      <c r="B43" s="139" t="s">
        <v>426</v>
      </c>
      <c r="C43" s="138" t="s">
        <v>1</v>
      </c>
      <c r="D43" s="140">
        <v>964303</v>
      </c>
      <c r="E43" s="140">
        <v>920206</v>
      </c>
      <c r="F43" s="140">
        <v>2596</v>
      </c>
      <c r="G43" s="140">
        <v>192778</v>
      </c>
      <c r="H43" s="140">
        <v>722192</v>
      </c>
      <c r="I43" s="140">
        <v>2640</v>
      </c>
      <c r="J43" s="140">
        <v>44097</v>
      </c>
      <c r="K43" s="140">
        <v>168217</v>
      </c>
      <c r="L43" s="140">
        <v>13185047</v>
      </c>
      <c r="M43" s="140">
        <v>3210131</v>
      </c>
      <c r="N43" s="140">
        <v>1113501</v>
      </c>
      <c r="O43" s="140">
        <v>1536538</v>
      </c>
      <c r="P43" s="140">
        <v>477168</v>
      </c>
      <c r="Q43" s="140">
        <v>82924</v>
      </c>
      <c r="R43" s="140">
        <v>2003884</v>
      </c>
      <c r="S43" s="140">
        <v>476373</v>
      </c>
      <c r="T43" s="140">
        <v>1384044</v>
      </c>
      <c r="U43" s="140">
        <v>143467</v>
      </c>
      <c r="V43" s="140">
        <v>64742</v>
      </c>
      <c r="W43" s="140">
        <v>7906290</v>
      </c>
      <c r="X43" s="140">
        <v>2757659</v>
      </c>
      <c r="Y43" s="140">
        <v>4557695</v>
      </c>
      <c r="Z43" s="140">
        <v>484969</v>
      </c>
      <c r="AA43" s="140">
        <v>105967</v>
      </c>
      <c r="AB43" s="140">
        <v>2058754</v>
      </c>
      <c r="AC43" s="140">
        <v>0</v>
      </c>
      <c r="AD43" s="140">
        <v>175408</v>
      </c>
      <c r="AE43" s="140">
        <v>14324758</v>
      </c>
      <c r="AF43" s="140">
        <v>71790</v>
      </c>
      <c r="AG43" s="140">
        <v>71790</v>
      </c>
      <c r="AH43" s="140">
        <v>0</v>
      </c>
      <c r="AI43" s="140">
        <v>49889</v>
      </c>
      <c r="AJ43" s="140">
        <v>17683</v>
      </c>
      <c r="AK43" s="140">
        <v>4218</v>
      </c>
      <c r="AL43" s="140">
        <v>0</v>
      </c>
      <c r="AM43" s="140">
        <v>24430</v>
      </c>
      <c r="AN43" s="140">
        <v>2536380</v>
      </c>
      <c r="AO43" s="140">
        <v>529650</v>
      </c>
      <c r="AP43" s="140">
        <v>241619</v>
      </c>
      <c r="AQ43" s="140">
        <v>196834</v>
      </c>
      <c r="AR43" s="140">
        <v>89580</v>
      </c>
      <c r="AS43" s="140">
        <v>1617</v>
      </c>
      <c r="AT43" s="140">
        <v>1109252</v>
      </c>
      <c r="AU43" s="140">
        <v>157129</v>
      </c>
      <c r="AV43" s="140">
        <v>929943</v>
      </c>
      <c r="AW43" s="140">
        <v>22180</v>
      </c>
      <c r="AX43" s="140">
        <v>14048</v>
      </c>
      <c r="AY43" s="140">
        <v>883430</v>
      </c>
      <c r="AZ43" s="140">
        <v>260960</v>
      </c>
      <c r="BA43" s="140">
        <v>438802</v>
      </c>
      <c r="BB43" s="140">
        <v>140462</v>
      </c>
      <c r="BC43" s="140">
        <v>43206</v>
      </c>
      <c r="BD43" s="140">
        <v>516028</v>
      </c>
      <c r="BE43" s="140">
        <v>0</v>
      </c>
      <c r="BF43" s="140">
        <v>242647</v>
      </c>
      <c r="BG43" s="140">
        <v>2850817</v>
      </c>
      <c r="BH43" s="140">
        <v>1036093</v>
      </c>
      <c r="BI43" s="140">
        <v>991996</v>
      </c>
      <c r="BJ43" s="140">
        <v>2596</v>
      </c>
      <c r="BK43" s="140">
        <v>242667</v>
      </c>
      <c r="BL43" s="140">
        <v>739875</v>
      </c>
      <c r="BM43" s="140">
        <v>6858</v>
      </c>
      <c r="BN43" s="140">
        <v>44097</v>
      </c>
      <c r="BO43" s="140">
        <v>192647</v>
      </c>
      <c r="BP43" s="140">
        <v>15721427</v>
      </c>
      <c r="BQ43" s="140">
        <v>3739781</v>
      </c>
      <c r="BR43" s="140">
        <v>1355120</v>
      </c>
      <c r="BS43" s="140">
        <v>1733372</v>
      </c>
      <c r="BT43" s="140">
        <v>566748</v>
      </c>
      <c r="BU43" s="140">
        <v>84541</v>
      </c>
      <c r="BV43" s="140">
        <v>3113136</v>
      </c>
      <c r="BW43" s="140">
        <v>633502</v>
      </c>
      <c r="BX43" s="140">
        <v>2313987</v>
      </c>
      <c r="BY43" s="140">
        <v>165647</v>
      </c>
      <c r="BZ43" s="140">
        <v>78790</v>
      </c>
      <c r="CA43" s="140">
        <v>8789720</v>
      </c>
      <c r="CB43" s="140">
        <v>3018619</v>
      </c>
      <c r="CC43" s="140">
        <v>4996497</v>
      </c>
      <c r="CD43" s="140">
        <v>625431</v>
      </c>
      <c r="CE43" s="140">
        <v>149173</v>
      </c>
      <c r="CF43" s="140">
        <v>2574782</v>
      </c>
      <c r="CG43" s="140">
        <v>0</v>
      </c>
      <c r="CH43" s="140">
        <v>418055</v>
      </c>
      <c r="CI43" s="140">
        <v>17175575</v>
      </c>
    </row>
    <row r="44" spans="1:87" ht="13.5" customHeight="1" x14ac:dyDescent="0.15">
      <c r="A44" s="138" t="s">
        <v>41</v>
      </c>
      <c r="B44" s="139" t="s">
        <v>427</v>
      </c>
      <c r="C44" s="138" t="s">
        <v>1</v>
      </c>
      <c r="D44" s="140">
        <v>2696576</v>
      </c>
      <c r="E44" s="140">
        <v>2692418</v>
      </c>
      <c r="F44" s="140">
        <v>184668</v>
      </c>
      <c r="G44" s="140">
        <v>2175675</v>
      </c>
      <c r="H44" s="140">
        <v>327042</v>
      </c>
      <c r="I44" s="140">
        <v>5033</v>
      </c>
      <c r="J44" s="140">
        <v>4158</v>
      </c>
      <c r="K44" s="140">
        <v>7909</v>
      </c>
      <c r="L44" s="140">
        <v>16205967</v>
      </c>
      <c r="M44" s="140">
        <v>2570348</v>
      </c>
      <c r="N44" s="140">
        <v>1378485</v>
      </c>
      <c r="O44" s="140">
        <v>1045418</v>
      </c>
      <c r="P44" s="140">
        <v>133205</v>
      </c>
      <c r="Q44" s="140">
        <v>13240</v>
      </c>
      <c r="R44" s="140">
        <v>2528960</v>
      </c>
      <c r="S44" s="140">
        <v>274390</v>
      </c>
      <c r="T44" s="140">
        <v>1873496</v>
      </c>
      <c r="U44" s="140">
        <v>381074</v>
      </c>
      <c r="V44" s="140">
        <v>19962</v>
      </c>
      <c r="W44" s="140">
        <v>11079607</v>
      </c>
      <c r="X44" s="140">
        <v>4386865</v>
      </c>
      <c r="Y44" s="140">
        <v>5293493</v>
      </c>
      <c r="Z44" s="140">
        <v>1256055</v>
      </c>
      <c r="AA44" s="140">
        <v>143194</v>
      </c>
      <c r="AB44" s="140">
        <v>957665</v>
      </c>
      <c r="AC44" s="140">
        <v>7090</v>
      </c>
      <c r="AD44" s="140">
        <v>259959</v>
      </c>
      <c r="AE44" s="140">
        <v>19162502</v>
      </c>
      <c r="AF44" s="140">
        <v>279164</v>
      </c>
      <c r="AG44" s="140">
        <v>279164</v>
      </c>
      <c r="AH44" s="140">
        <v>4661</v>
      </c>
      <c r="AI44" s="140">
        <v>273784</v>
      </c>
      <c r="AJ44" s="140">
        <v>0</v>
      </c>
      <c r="AK44" s="140">
        <v>719</v>
      </c>
      <c r="AL44" s="140">
        <v>0</v>
      </c>
      <c r="AM44" s="140">
        <v>0</v>
      </c>
      <c r="AN44" s="140">
        <v>2324564</v>
      </c>
      <c r="AO44" s="140">
        <v>373064</v>
      </c>
      <c r="AP44" s="140">
        <v>352019</v>
      </c>
      <c r="AQ44" s="140">
        <v>0</v>
      </c>
      <c r="AR44" s="140">
        <v>21045</v>
      </c>
      <c r="AS44" s="140">
        <v>0</v>
      </c>
      <c r="AT44" s="140">
        <v>1090405</v>
      </c>
      <c r="AU44" s="140">
        <v>93630</v>
      </c>
      <c r="AV44" s="140">
        <v>996775</v>
      </c>
      <c r="AW44" s="140">
        <v>0</v>
      </c>
      <c r="AX44" s="140">
        <v>5136</v>
      </c>
      <c r="AY44" s="140">
        <v>854199</v>
      </c>
      <c r="AZ44" s="140">
        <v>162177</v>
      </c>
      <c r="BA44" s="140">
        <v>622106</v>
      </c>
      <c r="BB44" s="140">
        <v>24729</v>
      </c>
      <c r="BC44" s="140">
        <v>45187</v>
      </c>
      <c r="BD44" s="140">
        <v>940908</v>
      </c>
      <c r="BE44" s="140">
        <v>1760</v>
      </c>
      <c r="BF44" s="140">
        <v>464867</v>
      </c>
      <c r="BG44" s="140">
        <v>3068595</v>
      </c>
      <c r="BH44" s="140">
        <v>2975740</v>
      </c>
      <c r="BI44" s="140">
        <v>2971582</v>
      </c>
      <c r="BJ44" s="140">
        <v>189329</v>
      </c>
      <c r="BK44" s="140">
        <v>2449459</v>
      </c>
      <c r="BL44" s="140">
        <v>327042</v>
      </c>
      <c r="BM44" s="140">
        <v>5752</v>
      </c>
      <c r="BN44" s="140">
        <v>4158</v>
      </c>
      <c r="BO44" s="140">
        <v>7909</v>
      </c>
      <c r="BP44" s="140">
        <v>18530531</v>
      </c>
      <c r="BQ44" s="140">
        <v>2943412</v>
      </c>
      <c r="BR44" s="140">
        <v>1730504</v>
      </c>
      <c r="BS44" s="140">
        <v>1045418</v>
      </c>
      <c r="BT44" s="140">
        <v>154250</v>
      </c>
      <c r="BU44" s="140">
        <v>13240</v>
      </c>
      <c r="BV44" s="140">
        <v>3619365</v>
      </c>
      <c r="BW44" s="140">
        <v>368020</v>
      </c>
      <c r="BX44" s="140">
        <v>2870271</v>
      </c>
      <c r="BY44" s="140">
        <v>381074</v>
      </c>
      <c r="BZ44" s="140">
        <v>25098</v>
      </c>
      <c r="CA44" s="140">
        <v>11933806</v>
      </c>
      <c r="CB44" s="140">
        <v>4549042</v>
      </c>
      <c r="CC44" s="140">
        <v>5915599</v>
      </c>
      <c r="CD44" s="140">
        <v>1280784</v>
      </c>
      <c r="CE44" s="140">
        <v>188381</v>
      </c>
      <c r="CF44" s="140">
        <v>1898573</v>
      </c>
      <c r="CG44" s="140">
        <v>8850</v>
      </c>
      <c r="CH44" s="140">
        <v>724826</v>
      </c>
      <c r="CI44" s="140">
        <v>22231097</v>
      </c>
    </row>
    <row r="45" spans="1:87" ht="13.5" customHeight="1" x14ac:dyDescent="0.15">
      <c r="A45" s="138" t="s">
        <v>42</v>
      </c>
      <c r="B45" s="139" t="s">
        <v>428</v>
      </c>
      <c r="C45" s="138" t="s">
        <v>1</v>
      </c>
      <c r="D45" s="140">
        <v>1514723</v>
      </c>
      <c r="E45" s="140">
        <v>1514723</v>
      </c>
      <c r="F45" s="140">
        <v>1266</v>
      </c>
      <c r="G45" s="140">
        <v>1099195</v>
      </c>
      <c r="H45" s="140">
        <v>414262</v>
      </c>
      <c r="I45" s="140">
        <v>0</v>
      </c>
      <c r="J45" s="140">
        <v>0</v>
      </c>
      <c r="K45" s="140">
        <v>185956</v>
      </c>
      <c r="L45" s="140">
        <v>8751203</v>
      </c>
      <c r="M45" s="140">
        <v>2520884</v>
      </c>
      <c r="N45" s="140">
        <v>921532</v>
      </c>
      <c r="O45" s="140">
        <v>995865</v>
      </c>
      <c r="P45" s="140">
        <v>561562</v>
      </c>
      <c r="Q45" s="140">
        <v>41925</v>
      </c>
      <c r="R45" s="140">
        <v>1651897</v>
      </c>
      <c r="S45" s="140">
        <v>141452</v>
      </c>
      <c r="T45" s="140">
        <v>1427658</v>
      </c>
      <c r="U45" s="140">
        <v>82787</v>
      </c>
      <c r="V45" s="140">
        <v>43966</v>
      </c>
      <c r="W45" s="140">
        <v>4530609</v>
      </c>
      <c r="X45" s="140">
        <v>1666328</v>
      </c>
      <c r="Y45" s="140">
        <v>2468226</v>
      </c>
      <c r="Z45" s="140">
        <v>330896</v>
      </c>
      <c r="AA45" s="140">
        <v>65159</v>
      </c>
      <c r="AB45" s="140">
        <v>2627853</v>
      </c>
      <c r="AC45" s="140">
        <v>3847</v>
      </c>
      <c r="AD45" s="140">
        <v>598540</v>
      </c>
      <c r="AE45" s="140">
        <v>10864466</v>
      </c>
      <c r="AF45" s="140">
        <v>232081</v>
      </c>
      <c r="AG45" s="140">
        <v>232081</v>
      </c>
      <c r="AH45" s="140">
        <v>0</v>
      </c>
      <c r="AI45" s="140">
        <v>232081</v>
      </c>
      <c r="AJ45" s="140">
        <v>0</v>
      </c>
      <c r="AK45" s="140">
        <v>0</v>
      </c>
      <c r="AL45" s="140">
        <v>0</v>
      </c>
      <c r="AM45" s="140">
        <v>8531</v>
      </c>
      <c r="AN45" s="140">
        <v>2123967</v>
      </c>
      <c r="AO45" s="140">
        <v>305327</v>
      </c>
      <c r="AP45" s="140">
        <v>229826</v>
      </c>
      <c r="AQ45" s="140">
        <v>0</v>
      </c>
      <c r="AR45" s="140">
        <v>68740</v>
      </c>
      <c r="AS45" s="140">
        <v>6761</v>
      </c>
      <c r="AT45" s="140">
        <v>877888</v>
      </c>
      <c r="AU45" s="140">
        <v>3322</v>
      </c>
      <c r="AV45" s="140">
        <v>791986</v>
      </c>
      <c r="AW45" s="140">
        <v>82580</v>
      </c>
      <c r="AX45" s="140">
        <v>0</v>
      </c>
      <c r="AY45" s="140">
        <v>940144</v>
      </c>
      <c r="AZ45" s="140">
        <v>79906</v>
      </c>
      <c r="BA45" s="140">
        <v>853419</v>
      </c>
      <c r="BB45" s="140">
        <v>2112</v>
      </c>
      <c r="BC45" s="140">
        <v>4707</v>
      </c>
      <c r="BD45" s="140">
        <v>653150</v>
      </c>
      <c r="BE45" s="140">
        <v>608</v>
      </c>
      <c r="BF45" s="140">
        <v>244098</v>
      </c>
      <c r="BG45" s="140">
        <v>2600146</v>
      </c>
      <c r="BH45" s="140">
        <v>1746804</v>
      </c>
      <c r="BI45" s="140">
        <v>1746804</v>
      </c>
      <c r="BJ45" s="140">
        <v>1266</v>
      </c>
      <c r="BK45" s="140">
        <v>1331276</v>
      </c>
      <c r="BL45" s="140">
        <v>414262</v>
      </c>
      <c r="BM45" s="140">
        <v>0</v>
      </c>
      <c r="BN45" s="140">
        <v>0</v>
      </c>
      <c r="BO45" s="140">
        <v>194487</v>
      </c>
      <c r="BP45" s="140">
        <v>10875170</v>
      </c>
      <c r="BQ45" s="140">
        <v>2826211</v>
      </c>
      <c r="BR45" s="140">
        <v>1151358</v>
      </c>
      <c r="BS45" s="140">
        <v>995865</v>
      </c>
      <c r="BT45" s="140">
        <v>630302</v>
      </c>
      <c r="BU45" s="140">
        <v>48686</v>
      </c>
      <c r="BV45" s="140">
        <v>2529785</v>
      </c>
      <c r="BW45" s="140">
        <v>144774</v>
      </c>
      <c r="BX45" s="140">
        <v>2219644</v>
      </c>
      <c r="BY45" s="140">
        <v>165367</v>
      </c>
      <c r="BZ45" s="140">
        <v>43966</v>
      </c>
      <c r="CA45" s="140">
        <v>5470753</v>
      </c>
      <c r="CB45" s="140">
        <v>1746234</v>
      </c>
      <c r="CC45" s="140">
        <v>3321645</v>
      </c>
      <c r="CD45" s="140">
        <v>333008</v>
      </c>
      <c r="CE45" s="140">
        <v>69866</v>
      </c>
      <c r="CF45" s="140">
        <v>3281003</v>
      </c>
      <c r="CG45" s="140">
        <v>4455</v>
      </c>
      <c r="CH45" s="140">
        <v>842638</v>
      </c>
      <c r="CI45" s="140">
        <v>13464612</v>
      </c>
    </row>
    <row r="46" spans="1:87" ht="13.5" customHeight="1" x14ac:dyDescent="0.15">
      <c r="A46" s="138" t="s">
        <v>43</v>
      </c>
      <c r="B46" s="139" t="s">
        <v>429</v>
      </c>
      <c r="C46" s="138" t="s">
        <v>1</v>
      </c>
      <c r="D46" s="140">
        <v>12946886</v>
      </c>
      <c r="E46" s="140">
        <v>12766251</v>
      </c>
      <c r="F46" s="140">
        <v>557854</v>
      </c>
      <c r="G46" s="140">
        <v>10845139</v>
      </c>
      <c r="H46" s="140">
        <v>1255578</v>
      </c>
      <c r="I46" s="140">
        <v>107680</v>
      </c>
      <c r="J46" s="140">
        <v>180635</v>
      </c>
      <c r="K46" s="140">
        <v>6450681</v>
      </c>
      <c r="L46" s="140">
        <v>70054696</v>
      </c>
      <c r="M46" s="140">
        <v>7476846</v>
      </c>
      <c r="N46" s="140">
        <v>5787392</v>
      </c>
      <c r="O46" s="140">
        <v>898012</v>
      </c>
      <c r="P46" s="140">
        <v>727095</v>
      </c>
      <c r="Q46" s="140">
        <v>64347</v>
      </c>
      <c r="R46" s="140">
        <v>13541835</v>
      </c>
      <c r="S46" s="140">
        <v>1595689</v>
      </c>
      <c r="T46" s="140">
        <v>11238058</v>
      </c>
      <c r="U46" s="140">
        <v>708088</v>
      </c>
      <c r="V46" s="140">
        <v>113677</v>
      </c>
      <c r="W46" s="140">
        <v>48899436</v>
      </c>
      <c r="X46" s="140">
        <v>26179604</v>
      </c>
      <c r="Y46" s="140">
        <v>19634210</v>
      </c>
      <c r="Z46" s="140">
        <v>2484489</v>
      </c>
      <c r="AA46" s="140">
        <v>601133</v>
      </c>
      <c r="AB46" s="140">
        <v>15572973</v>
      </c>
      <c r="AC46" s="140">
        <v>22902</v>
      </c>
      <c r="AD46" s="140">
        <v>5495475</v>
      </c>
      <c r="AE46" s="140">
        <v>88497057</v>
      </c>
      <c r="AF46" s="140">
        <v>1497422</v>
      </c>
      <c r="AG46" s="140">
        <v>1495581</v>
      </c>
      <c r="AH46" s="140">
        <v>3911</v>
      </c>
      <c r="AI46" s="140">
        <v>1416583</v>
      </c>
      <c r="AJ46" s="140">
        <v>0</v>
      </c>
      <c r="AK46" s="140">
        <v>75087</v>
      </c>
      <c r="AL46" s="140">
        <v>1841</v>
      </c>
      <c r="AM46" s="140">
        <v>0</v>
      </c>
      <c r="AN46" s="140">
        <v>8210222</v>
      </c>
      <c r="AO46" s="140">
        <v>1376415</v>
      </c>
      <c r="AP46" s="140">
        <v>967301</v>
      </c>
      <c r="AQ46" s="140">
        <v>217941</v>
      </c>
      <c r="AR46" s="140">
        <v>191173</v>
      </c>
      <c r="AS46" s="140">
        <v>0</v>
      </c>
      <c r="AT46" s="140">
        <v>3007689</v>
      </c>
      <c r="AU46" s="140">
        <v>540075</v>
      </c>
      <c r="AV46" s="140">
        <v>2429920</v>
      </c>
      <c r="AW46" s="140">
        <v>37694</v>
      </c>
      <c r="AX46" s="140">
        <v>17922</v>
      </c>
      <c r="AY46" s="140">
        <v>3807294</v>
      </c>
      <c r="AZ46" s="140">
        <v>1693765</v>
      </c>
      <c r="BA46" s="140">
        <v>1859223</v>
      </c>
      <c r="BB46" s="140">
        <v>104530</v>
      </c>
      <c r="BC46" s="140">
        <v>149776</v>
      </c>
      <c r="BD46" s="140">
        <v>2520212</v>
      </c>
      <c r="BE46" s="140">
        <v>902</v>
      </c>
      <c r="BF46" s="140">
        <v>470442</v>
      </c>
      <c r="BG46" s="140">
        <v>10178086</v>
      </c>
      <c r="BH46" s="140">
        <v>14444308</v>
      </c>
      <c r="BI46" s="140">
        <v>14261832</v>
      </c>
      <c r="BJ46" s="140">
        <v>561765</v>
      </c>
      <c r="BK46" s="140">
        <v>12261722</v>
      </c>
      <c r="BL46" s="140">
        <v>1255578</v>
      </c>
      <c r="BM46" s="140">
        <v>182767</v>
      </c>
      <c r="BN46" s="140">
        <v>182476</v>
      </c>
      <c r="BO46" s="140">
        <v>6450681</v>
      </c>
      <c r="BP46" s="140">
        <v>78264918</v>
      </c>
      <c r="BQ46" s="140">
        <v>8853261</v>
      </c>
      <c r="BR46" s="140">
        <v>6754693</v>
      </c>
      <c r="BS46" s="140">
        <v>1115953</v>
      </c>
      <c r="BT46" s="140">
        <v>918268</v>
      </c>
      <c r="BU46" s="140">
        <v>64347</v>
      </c>
      <c r="BV46" s="140">
        <v>16549524</v>
      </c>
      <c r="BW46" s="140">
        <v>2135764</v>
      </c>
      <c r="BX46" s="140">
        <v>13667978</v>
      </c>
      <c r="BY46" s="140">
        <v>745782</v>
      </c>
      <c r="BZ46" s="140">
        <v>131599</v>
      </c>
      <c r="CA46" s="140">
        <v>52706730</v>
      </c>
      <c r="CB46" s="140">
        <v>27873369</v>
      </c>
      <c r="CC46" s="140">
        <v>21493433</v>
      </c>
      <c r="CD46" s="140">
        <v>2589019</v>
      </c>
      <c r="CE46" s="140">
        <v>750909</v>
      </c>
      <c r="CF46" s="140">
        <v>18093185</v>
      </c>
      <c r="CG46" s="140">
        <v>23804</v>
      </c>
      <c r="CH46" s="140">
        <v>5965917</v>
      </c>
      <c r="CI46" s="140">
        <v>98675143</v>
      </c>
    </row>
    <row r="47" spans="1:87" ht="13.5" customHeight="1" x14ac:dyDescent="0.15">
      <c r="A47" s="138" t="s">
        <v>44</v>
      </c>
      <c r="B47" s="139" t="s">
        <v>430</v>
      </c>
      <c r="C47" s="138" t="s">
        <v>1</v>
      </c>
      <c r="D47" s="140">
        <v>603306</v>
      </c>
      <c r="E47" s="140">
        <v>536777</v>
      </c>
      <c r="F47" s="140">
        <v>0</v>
      </c>
      <c r="G47" s="140">
        <v>534263</v>
      </c>
      <c r="H47" s="140">
        <v>1260</v>
      </c>
      <c r="I47" s="140">
        <v>1254</v>
      </c>
      <c r="J47" s="140">
        <v>66529</v>
      </c>
      <c r="K47" s="140">
        <v>232801</v>
      </c>
      <c r="L47" s="140">
        <v>11676678</v>
      </c>
      <c r="M47" s="140">
        <v>1749459</v>
      </c>
      <c r="N47" s="140">
        <v>855176</v>
      </c>
      <c r="O47" s="140">
        <v>589957</v>
      </c>
      <c r="P47" s="140">
        <v>266360</v>
      </c>
      <c r="Q47" s="140">
        <v>37966</v>
      </c>
      <c r="R47" s="140">
        <v>1658133</v>
      </c>
      <c r="S47" s="140">
        <v>76673</v>
      </c>
      <c r="T47" s="140">
        <v>1200748</v>
      </c>
      <c r="U47" s="140">
        <v>380712</v>
      </c>
      <c r="V47" s="140">
        <v>24190</v>
      </c>
      <c r="W47" s="140">
        <v>8172542</v>
      </c>
      <c r="X47" s="140">
        <v>3198053</v>
      </c>
      <c r="Y47" s="140">
        <v>4541822</v>
      </c>
      <c r="Z47" s="140">
        <v>253469</v>
      </c>
      <c r="AA47" s="140">
        <v>179198</v>
      </c>
      <c r="AB47" s="140">
        <v>3266447</v>
      </c>
      <c r="AC47" s="140">
        <v>72354</v>
      </c>
      <c r="AD47" s="140">
        <v>667736</v>
      </c>
      <c r="AE47" s="140">
        <v>12947720</v>
      </c>
      <c r="AF47" s="140">
        <v>1816534</v>
      </c>
      <c r="AG47" s="140">
        <v>1792334</v>
      </c>
      <c r="AH47" s="140">
        <v>0</v>
      </c>
      <c r="AI47" s="140">
        <v>1724139</v>
      </c>
      <c r="AJ47" s="140">
        <v>0</v>
      </c>
      <c r="AK47" s="140">
        <v>68195</v>
      </c>
      <c r="AL47" s="140">
        <v>24200</v>
      </c>
      <c r="AM47" s="140">
        <v>1501215</v>
      </c>
      <c r="AN47" s="140">
        <v>2814409</v>
      </c>
      <c r="AO47" s="140">
        <v>348115</v>
      </c>
      <c r="AP47" s="140">
        <v>304423</v>
      </c>
      <c r="AQ47" s="140">
        <v>0</v>
      </c>
      <c r="AR47" s="140">
        <v>43692</v>
      </c>
      <c r="AS47" s="140">
        <v>0</v>
      </c>
      <c r="AT47" s="140">
        <v>1258517</v>
      </c>
      <c r="AU47" s="140">
        <v>11998</v>
      </c>
      <c r="AV47" s="140">
        <v>1216765</v>
      </c>
      <c r="AW47" s="140">
        <v>29754</v>
      </c>
      <c r="AX47" s="140">
        <v>0</v>
      </c>
      <c r="AY47" s="140">
        <v>1207777</v>
      </c>
      <c r="AZ47" s="140">
        <v>542752</v>
      </c>
      <c r="BA47" s="140">
        <v>393592</v>
      </c>
      <c r="BB47" s="140">
        <v>225876</v>
      </c>
      <c r="BC47" s="140">
        <v>45557</v>
      </c>
      <c r="BD47" s="140">
        <v>1407169</v>
      </c>
      <c r="BE47" s="140">
        <v>0</v>
      </c>
      <c r="BF47" s="140">
        <v>481750</v>
      </c>
      <c r="BG47" s="140">
        <v>5112693</v>
      </c>
      <c r="BH47" s="140">
        <v>2419840</v>
      </c>
      <c r="BI47" s="140">
        <v>2329111</v>
      </c>
      <c r="BJ47" s="140">
        <v>0</v>
      </c>
      <c r="BK47" s="140">
        <v>2258402</v>
      </c>
      <c r="BL47" s="140">
        <v>1260</v>
      </c>
      <c r="BM47" s="140">
        <v>69449</v>
      </c>
      <c r="BN47" s="140">
        <v>90729</v>
      </c>
      <c r="BO47" s="140">
        <v>1734016</v>
      </c>
      <c r="BP47" s="140">
        <v>14491087</v>
      </c>
      <c r="BQ47" s="140">
        <v>2097574</v>
      </c>
      <c r="BR47" s="140">
        <v>1159599</v>
      </c>
      <c r="BS47" s="140">
        <v>589957</v>
      </c>
      <c r="BT47" s="140">
        <v>310052</v>
      </c>
      <c r="BU47" s="140">
        <v>37966</v>
      </c>
      <c r="BV47" s="140">
        <v>2916650</v>
      </c>
      <c r="BW47" s="140">
        <v>88671</v>
      </c>
      <c r="BX47" s="140">
        <v>2417513</v>
      </c>
      <c r="BY47" s="140">
        <v>410466</v>
      </c>
      <c r="BZ47" s="140">
        <v>24190</v>
      </c>
      <c r="CA47" s="140">
        <v>9380319</v>
      </c>
      <c r="CB47" s="140">
        <v>3740805</v>
      </c>
      <c r="CC47" s="140">
        <v>4935414</v>
      </c>
      <c r="CD47" s="140">
        <v>479345</v>
      </c>
      <c r="CE47" s="140">
        <v>224755</v>
      </c>
      <c r="CF47" s="140">
        <v>4673616</v>
      </c>
      <c r="CG47" s="140">
        <v>72354</v>
      </c>
      <c r="CH47" s="140">
        <v>1149486</v>
      </c>
      <c r="CI47" s="140">
        <v>18060413</v>
      </c>
    </row>
    <row r="48" spans="1:87" ht="13.5" customHeight="1" x14ac:dyDescent="0.15">
      <c r="A48" s="138" t="s">
        <v>45</v>
      </c>
      <c r="B48" s="139" t="s">
        <v>431</v>
      </c>
      <c r="C48" s="138" t="s">
        <v>1</v>
      </c>
      <c r="D48" s="140">
        <v>4042200</v>
      </c>
      <c r="E48" s="140">
        <v>3891646</v>
      </c>
      <c r="F48" s="140">
        <v>140012</v>
      </c>
      <c r="G48" s="140">
        <v>3611952</v>
      </c>
      <c r="H48" s="140">
        <v>40307</v>
      </c>
      <c r="I48" s="140">
        <v>99375</v>
      </c>
      <c r="J48" s="140">
        <v>150554</v>
      </c>
      <c r="K48" s="140">
        <v>9779</v>
      </c>
      <c r="L48" s="140">
        <v>20332717</v>
      </c>
      <c r="M48" s="140">
        <v>4010772</v>
      </c>
      <c r="N48" s="140">
        <v>1675153</v>
      </c>
      <c r="O48" s="140">
        <v>1618435</v>
      </c>
      <c r="P48" s="140">
        <v>635846</v>
      </c>
      <c r="Q48" s="140">
        <v>81338</v>
      </c>
      <c r="R48" s="140">
        <v>2801278</v>
      </c>
      <c r="S48" s="140">
        <v>340569</v>
      </c>
      <c r="T48" s="140">
        <v>2207738</v>
      </c>
      <c r="U48" s="140">
        <v>252971</v>
      </c>
      <c r="V48" s="140">
        <v>51063</v>
      </c>
      <c r="W48" s="140">
        <v>13447913</v>
      </c>
      <c r="X48" s="140">
        <v>4509436</v>
      </c>
      <c r="Y48" s="140">
        <v>7517771</v>
      </c>
      <c r="Z48" s="140">
        <v>462859</v>
      </c>
      <c r="AA48" s="140">
        <v>957847</v>
      </c>
      <c r="AB48" s="140">
        <v>4726166</v>
      </c>
      <c r="AC48" s="140">
        <v>21691</v>
      </c>
      <c r="AD48" s="140">
        <v>1918413</v>
      </c>
      <c r="AE48" s="140">
        <v>26293330</v>
      </c>
      <c r="AF48" s="140">
        <v>308702</v>
      </c>
      <c r="AG48" s="140">
        <v>300331</v>
      </c>
      <c r="AH48" s="140">
        <v>0</v>
      </c>
      <c r="AI48" s="140">
        <v>248433</v>
      </c>
      <c r="AJ48" s="140">
        <v>23093</v>
      </c>
      <c r="AK48" s="140">
        <v>28805</v>
      </c>
      <c r="AL48" s="140">
        <v>8371</v>
      </c>
      <c r="AM48" s="140">
        <v>549</v>
      </c>
      <c r="AN48" s="140">
        <v>3967669</v>
      </c>
      <c r="AO48" s="140">
        <v>623962</v>
      </c>
      <c r="AP48" s="140">
        <v>356525</v>
      </c>
      <c r="AQ48" s="140">
        <v>158353</v>
      </c>
      <c r="AR48" s="140">
        <v>95892</v>
      </c>
      <c r="AS48" s="140">
        <v>13192</v>
      </c>
      <c r="AT48" s="140">
        <v>1664813</v>
      </c>
      <c r="AU48" s="140">
        <v>75920</v>
      </c>
      <c r="AV48" s="140">
        <v>1391240</v>
      </c>
      <c r="AW48" s="140">
        <v>197653</v>
      </c>
      <c r="AX48" s="140">
        <v>39243</v>
      </c>
      <c r="AY48" s="140">
        <v>1639324</v>
      </c>
      <c r="AZ48" s="140">
        <v>345590</v>
      </c>
      <c r="BA48" s="140">
        <v>1235109</v>
      </c>
      <c r="BB48" s="140">
        <v>49771</v>
      </c>
      <c r="BC48" s="140">
        <v>8854</v>
      </c>
      <c r="BD48" s="140">
        <v>544519</v>
      </c>
      <c r="BE48" s="140">
        <v>327</v>
      </c>
      <c r="BF48" s="140">
        <v>243835</v>
      </c>
      <c r="BG48" s="140">
        <v>4520206</v>
      </c>
      <c r="BH48" s="140">
        <v>4350902</v>
      </c>
      <c r="BI48" s="140">
        <v>4191977</v>
      </c>
      <c r="BJ48" s="140">
        <v>140012</v>
      </c>
      <c r="BK48" s="140">
        <v>3860385</v>
      </c>
      <c r="BL48" s="140">
        <v>63400</v>
      </c>
      <c r="BM48" s="140">
        <v>128180</v>
      </c>
      <c r="BN48" s="140">
        <v>158925</v>
      </c>
      <c r="BO48" s="140">
        <v>10328</v>
      </c>
      <c r="BP48" s="140">
        <v>24300386</v>
      </c>
      <c r="BQ48" s="140">
        <v>4634734</v>
      </c>
      <c r="BR48" s="140">
        <v>2031678</v>
      </c>
      <c r="BS48" s="140">
        <v>1776788</v>
      </c>
      <c r="BT48" s="140">
        <v>731738</v>
      </c>
      <c r="BU48" s="140">
        <v>94530</v>
      </c>
      <c r="BV48" s="140">
        <v>4466091</v>
      </c>
      <c r="BW48" s="140">
        <v>416489</v>
      </c>
      <c r="BX48" s="140">
        <v>3598978</v>
      </c>
      <c r="BY48" s="140">
        <v>450624</v>
      </c>
      <c r="BZ48" s="140">
        <v>90306</v>
      </c>
      <c r="CA48" s="140">
        <v>15087237</v>
      </c>
      <c r="CB48" s="140">
        <v>4855026</v>
      </c>
      <c r="CC48" s="140">
        <v>8752880</v>
      </c>
      <c r="CD48" s="140">
        <v>512630</v>
      </c>
      <c r="CE48" s="140">
        <v>966701</v>
      </c>
      <c r="CF48" s="140">
        <v>5270685</v>
      </c>
      <c r="CG48" s="140">
        <v>22018</v>
      </c>
      <c r="CH48" s="140">
        <v>2162248</v>
      </c>
      <c r="CI48" s="140">
        <v>30813536</v>
      </c>
    </row>
    <row r="49" spans="1:87" ht="13.5" customHeight="1" x14ac:dyDescent="0.15">
      <c r="A49" s="138" t="s">
        <v>46</v>
      </c>
      <c r="B49" s="139" t="s">
        <v>432</v>
      </c>
      <c r="C49" s="138" t="s">
        <v>1</v>
      </c>
      <c r="D49" s="140">
        <v>5794808</v>
      </c>
      <c r="E49" s="140">
        <v>5646233</v>
      </c>
      <c r="F49" s="140">
        <v>0</v>
      </c>
      <c r="G49" s="140">
        <v>1493541</v>
      </c>
      <c r="H49" s="140">
        <v>3284943</v>
      </c>
      <c r="I49" s="140">
        <v>867749</v>
      </c>
      <c r="J49" s="140">
        <v>148575</v>
      </c>
      <c r="K49" s="140">
        <v>1269087</v>
      </c>
      <c r="L49" s="140">
        <v>18133173</v>
      </c>
      <c r="M49" s="140">
        <v>3534961</v>
      </c>
      <c r="N49" s="140">
        <v>1457281</v>
      </c>
      <c r="O49" s="140">
        <v>1351211</v>
      </c>
      <c r="P49" s="140">
        <v>620047</v>
      </c>
      <c r="Q49" s="140">
        <v>106422</v>
      </c>
      <c r="R49" s="140">
        <v>3214477</v>
      </c>
      <c r="S49" s="140">
        <v>248032</v>
      </c>
      <c r="T49" s="140">
        <v>2726036</v>
      </c>
      <c r="U49" s="140">
        <v>240409</v>
      </c>
      <c r="V49" s="140">
        <v>32826</v>
      </c>
      <c r="W49" s="140">
        <v>11342536</v>
      </c>
      <c r="X49" s="140">
        <v>4868376</v>
      </c>
      <c r="Y49" s="140">
        <v>5536049</v>
      </c>
      <c r="Z49" s="140">
        <v>648177</v>
      </c>
      <c r="AA49" s="140">
        <v>289934</v>
      </c>
      <c r="AB49" s="140">
        <v>6208857</v>
      </c>
      <c r="AC49" s="140">
        <v>8373</v>
      </c>
      <c r="AD49" s="140">
        <v>1204908</v>
      </c>
      <c r="AE49" s="140">
        <v>25132889</v>
      </c>
      <c r="AF49" s="140">
        <v>354414</v>
      </c>
      <c r="AG49" s="140">
        <v>345115</v>
      </c>
      <c r="AH49" s="140">
        <v>0</v>
      </c>
      <c r="AI49" s="140">
        <v>334783</v>
      </c>
      <c r="AJ49" s="140">
        <v>0</v>
      </c>
      <c r="AK49" s="140">
        <v>10332</v>
      </c>
      <c r="AL49" s="140">
        <v>9299</v>
      </c>
      <c r="AM49" s="140">
        <v>262192</v>
      </c>
      <c r="AN49" s="140">
        <v>2916974</v>
      </c>
      <c r="AO49" s="140">
        <v>554730</v>
      </c>
      <c r="AP49" s="140">
        <v>389106</v>
      </c>
      <c r="AQ49" s="140">
        <v>1</v>
      </c>
      <c r="AR49" s="140">
        <v>165623</v>
      </c>
      <c r="AS49" s="140">
        <v>0</v>
      </c>
      <c r="AT49" s="140">
        <v>1208328</v>
      </c>
      <c r="AU49" s="140">
        <v>0</v>
      </c>
      <c r="AV49" s="140">
        <v>1208328</v>
      </c>
      <c r="AW49" s="140">
        <v>0</v>
      </c>
      <c r="AX49" s="140">
        <v>0</v>
      </c>
      <c r="AY49" s="140">
        <v>1152958</v>
      </c>
      <c r="AZ49" s="140">
        <v>280468</v>
      </c>
      <c r="BA49" s="140">
        <v>788714</v>
      </c>
      <c r="BB49" s="140">
        <v>4682</v>
      </c>
      <c r="BC49" s="140">
        <v>79094</v>
      </c>
      <c r="BD49" s="140">
        <v>1726243</v>
      </c>
      <c r="BE49" s="140">
        <v>958</v>
      </c>
      <c r="BF49" s="140">
        <v>1061283</v>
      </c>
      <c r="BG49" s="140">
        <v>4332671</v>
      </c>
      <c r="BH49" s="140">
        <v>6149222</v>
      </c>
      <c r="BI49" s="140">
        <v>5991348</v>
      </c>
      <c r="BJ49" s="140">
        <v>0</v>
      </c>
      <c r="BK49" s="140">
        <v>1828324</v>
      </c>
      <c r="BL49" s="140">
        <v>3284943</v>
      </c>
      <c r="BM49" s="140">
        <v>878081</v>
      </c>
      <c r="BN49" s="140">
        <v>157874</v>
      </c>
      <c r="BO49" s="140">
        <v>1531279</v>
      </c>
      <c r="BP49" s="140">
        <v>21050147</v>
      </c>
      <c r="BQ49" s="140">
        <v>4089691</v>
      </c>
      <c r="BR49" s="140">
        <v>1846387</v>
      </c>
      <c r="BS49" s="140">
        <v>1351212</v>
      </c>
      <c r="BT49" s="140">
        <v>785670</v>
      </c>
      <c r="BU49" s="140">
        <v>106422</v>
      </c>
      <c r="BV49" s="140">
        <v>4422805</v>
      </c>
      <c r="BW49" s="140">
        <v>248032</v>
      </c>
      <c r="BX49" s="140">
        <v>3934364</v>
      </c>
      <c r="BY49" s="140">
        <v>240409</v>
      </c>
      <c r="BZ49" s="140">
        <v>32826</v>
      </c>
      <c r="CA49" s="140">
        <v>12495494</v>
      </c>
      <c r="CB49" s="140">
        <v>5148844</v>
      </c>
      <c r="CC49" s="140">
        <v>6324763</v>
      </c>
      <c r="CD49" s="140">
        <v>652859</v>
      </c>
      <c r="CE49" s="140">
        <v>369028</v>
      </c>
      <c r="CF49" s="140">
        <v>7935100</v>
      </c>
      <c r="CG49" s="140">
        <v>9331</v>
      </c>
      <c r="CH49" s="140">
        <v>2266191</v>
      </c>
      <c r="CI49" s="140">
        <v>29465560</v>
      </c>
    </row>
    <row r="50" spans="1:87" ht="13.5" customHeight="1" x14ac:dyDescent="0.15">
      <c r="A50" s="138" t="s">
        <v>47</v>
      </c>
      <c r="B50" s="139" t="s">
        <v>433</v>
      </c>
      <c r="C50" s="138" t="s">
        <v>1</v>
      </c>
      <c r="D50" s="140">
        <v>1866398</v>
      </c>
      <c r="E50" s="140">
        <v>1856927</v>
      </c>
      <c r="F50" s="140">
        <v>10162</v>
      </c>
      <c r="G50" s="140">
        <v>1792000</v>
      </c>
      <c r="H50" s="140">
        <v>51479</v>
      </c>
      <c r="I50" s="140">
        <v>3286</v>
      </c>
      <c r="J50" s="140">
        <v>9471</v>
      </c>
      <c r="K50" s="140">
        <v>52020</v>
      </c>
      <c r="L50" s="140">
        <v>15604461</v>
      </c>
      <c r="M50" s="140">
        <v>2974855</v>
      </c>
      <c r="N50" s="140">
        <v>1624523</v>
      </c>
      <c r="O50" s="140">
        <v>783351</v>
      </c>
      <c r="P50" s="140">
        <v>518151</v>
      </c>
      <c r="Q50" s="140">
        <v>48830</v>
      </c>
      <c r="R50" s="140">
        <v>2904897</v>
      </c>
      <c r="S50" s="140">
        <v>485393</v>
      </c>
      <c r="T50" s="140">
        <v>2268210</v>
      </c>
      <c r="U50" s="140">
        <v>151294</v>
      </c>
      <c r="V50" s="140">
        <v>94843</v>
      </c>
      <c r="W50" s="140">
        <v>9615504</v>
      </c>
      <c r="X50" s="140">
        <v>3178606</v>
      </c>
      <c r="Y50" s="140">
        <v>5550615</v>
      </c>
      <c r="Z50" s="140">
        <v>264820</v>
      </c>
      <c r="AA50" s="140">
        <v>621463</v>
      </c>
      <c r="AB50" s="140">
        <v>839811</v>
      </c>
      <c r="AC50" s="140">
        <v>14362</v>
      </c>
      <c r="AD50" s="140">
        <v>911641</v>
      </c>
      <c r="AE50" s="140">
        <v>18382500</v>
      </c>
      <c r="AF50" s="140">
        <v>1435647</v>
      </c>
      <c r="AG50" s="140">
        <v>1435328</v>
      </c>
      <c r="AH50" s="140">
        <v>0</v>
      </c>
      <c r="AI50" s="140">
        <v>1435328</v>
      </c>
      <c r="AJ50" s="140">
        <v>0</v>
      </c>
      <c r="AK50" s="140">
        <v>0</v>
      </c>
      <c r="AL50" s="140">
        <v>319</v>
      </c>
      <c r="AM50" s="140">
        <v>0</v>
      </c>
      <c r="AN50" s="140">
        <v>2635816</v>
      </c>
      <c r="AO50" s="140">
        <v>524476</v>
      </c>
      <c r="AP50" s="140">
        <v>303454</v>
      </c>
      <c r="AQ50" s="140">
        <v>83441</v>
      </c>
      <c r="AR50" s="140">
        <v>137581</v>
      </c>
      <c r="AS50" s="140">
        <v>0</v>
      </c>
      <c r="AT50" s="140">
        <v>739754</v>
      </c>
      <c r="AU50" s="140">
        <v>47947</v>
      </c>
      <c r="AV50" s="140">
        <v>691807</v>
      </c>
      <c r="AW50" s="140">
        <v>0</v>
      </c>
      <c r="AX50" s="140">
        <v>0</v>
      </c>
      <c r="AY50" s="140">
        <v>1363538</v>
      </c>
      <c r="AZ50" s="140">
        <v>333942</v>
      </c>
      <c r="BA50" s="140">
        <v>960779</v>
      </c>
      <c r="BB50" s="140">
        <v>0</v>
      </c>
      <c r="BC50" s="140">
        <v>68817</v>
      </c>
      <c r="BD50" s="140">
        <v>423943</v>
      </c>
      <c r="BE50" s="140">
        <v>8048</v>
      </c>
      <c r="BF50" s="140">
        <v>30051</v>
      </c>
      <c r="BG50" s="140">
        <v>4101514</v>
      </c>
      <c r="BH50" s="140">
        <v>3302045</v>
      </c>
      <c r="BI50" s="140">
        <v>3292255</v>
      </c>
      <c r="BJ50" s="140">
        <v>10162</v>
      </c>
      <c r="BK50" s="140">
        <v>3227328</v>
      </c>
      <c r="BL50" s="140">
        <v>51479</v>
      </c>
      <c r="BM50" s="140">
        <v>3286</v>
      </c>
      <c r="BN50" s="140">
        <v>9790</v>
      </c>
      <c r="BO50" s="140">
        <v>52020</v>
      </c>
      <c r="BP50" s="140">
        <v>18240277</v>
      </c>
      <c r="BQ50" s="140">
        <v>3499331</v>
      </c>
      <c r="BR50" s="140">
        <v>1927977</v>
      </c>
      <c r="BS50" s="140">
        <v>866792</v>
      </c>
      <c r="BT50" s="140">
        <v>655732</v>
      </c>
      <c r="BU50" s="140">
        <v>48830</v>
      </c>
      <c r="BV50" s="140">
        <v>3644651</v>
      </c>
      <c r="BW50" s="140">
        <v>533340</v>
      </c>
      <c r="BX50" s="140">
        <v>2960017</v>
      </c>
      <c r="BY50" s="140">
        <v>151294</v>
      </c>
      <c r="BZ50" s="140">
        <v>94843</v>
      </c>
      <c r="CA50" s="140">
        <v>10979042</v>
      </c>
      <c r="CB50" s="140">
        <v>3512548</v>
      </c>
      <c r="CC50" s="140">
        <v>6511394</v>
      </c>
      <c r="CD50" s="140">
        <v>264820</v>
      </c>
      <c r="CE50" s="140">
        <v>690280</v>
      </c>
      <c r="CF50" s="140">
        <v>1263754</v>
      </c>
      <c r="CG50" s="140">
        <v>22410</v>
      </c>
      <c r="CH50" s="140">
        <v>941692</v>
      </c>
      <c r="CI50" s="140">
        <v>22484014</v>
      </c>
    </row>
    <row r="51" spans="1:87" ht="13.5" customHeight="1" x14ac:dyDescent="0.15">
      <c r="A51" s="138" t="s">
        <v>48</v>
      </c>
      <c r="B51" s="139" t="s">
        <v>434</v>
      </c>
      <c r="C51" s="138" t="s">
        <v>1</v>
      </c>
      <c r="D51" s="140">
        <v>1224805</v>
      </c>
      <c r="E51" s="140">
        <v>1212735</v>
      </c>
      <c r="F51" s="140">
        <v>7775</v>
      </c>
      <c r="G51" s="140">
        <v>205127</v>
      </c>
      <c r="H51" s="140">
        <v>916775</v>
      </c>
      <c r="I51" s="140">
        <v>83058</v>
      </c>
      <c r="J51" s="140">
        <v>12070</v>
      </c>
      <c r="K51" s="140">
        <v>87962</v>
      </c>
      <c r="L51" s="140">
        <v>13298171</v>
      </c>
      <c r="M51" s="140">
        <v>1869891</v>
      </c>
      <c r="N51" s="140">
        <v>1263127</v>
      </c>
      <c r="O51" s="140">
        <v>429881</v>
      </c>
      <c r="P51" s="140">
        <v>113735</v>
      </c>
      <c r="Q51" s="140">
        <v>63148</v>
      </c>
      <c r="R51" s="140">
        <v>1785478</v>
      </c>
      <c r="S51" s="140">
        <v>372878</v>
      </c>
      <c r="T51" s="140">
        <v>959590</v>
      </c>
      <c r="U51" s="140">
        <v>453010</v>
      </c>
      <c r="V51" s="140">
        <v>84589</v>
      </c>
      <c r="W51" s="140">
        <v>9554379</v>
      </c>
      <c r="X51" s="140">
        <v>4675435</v>
      </c>
      <c r="Y51" s="140">
        <v>4392635</v>
      </c>
      <c r="Z51" s="140">
        <v>396801</v>
      </c>
      <c r="AA51" s="140">
        <v>89508</v>
      </c>
      <c r="AB51" s="140">
        <v>1241186</v>
      </c>
      <c r="AC51" s="140">
        <v>3834</v>
      </c>
      <c r="AD51" s="140">
        <v>1865015</v>
      </c>
      <c r="AE51" s="140">
        <v>16387991</v>
      </c>
      <c r="AF51" s="140">
        <v>839825</v>
      </c>
      <c r="AG51" s="140">
        <v>835703</v>
      </c>
      <c r="AH51" s="140">
        <v>0</v>
      </c>
      <c r="AI51" s="140">
        <v>835703</v>
      </c>
      <c r="AJ51" s="140">
        <v>0</v>
      </c>
      <c r="AK51" s="140">
        <v>0</v>
      </c>
      <c r="AL51" s="140">
        <v>4122</v>
      </c>
      <c r="AM51" s="140">
        <v>0</v>
      </c>
      <c r="AN51" s="140">
        <v>2448894</v>
      </c>
      <c r="AO51" s="140">
        <v>333583</v>
      </c>
      <c r="AP51" s="140">
        <v>260679</v>
      </c>
      <c r="AQ51" s="140">
        <v>0</v>
      </c>
      <c r="AR51" s="140">
        <v>72904</v>
      </c>
      <c r="AS51" s="140">
        <v>0</v>
      </c>
      <c r="AT51" s="140">
        <v>788680</v>
      </c>
      <c r="AU51" s="140">
        <v>990</v>
      </c>
      <c r="AV51" s="140">
        <v>722675</v>
      </c>
      <c r="AW51" s="140">
        <v>65015</v>
      </c>
      <c r="AX51" s="140">
        <v>0</v>
      </c>
      <c r="AY51" s="140">
        <v>1324286</v>
      </c>
      <c r="AZ51" s="140">
        <v>491328</v>
      </c>
      <c r="BA51" s="140">
        <v>587968</v>
      </c>
      <c r="BB51" s="140">
        <v>236457</v>
      </c>
      <c r="BC51" s="140">
        <v>8533</v>
      </c>
      <c r="BD51" s="140">
        <v>367811</v>
      </c>
      <c r="BE51" s="140">
        <v>2345</v>
      </c>
      <c r="BF51" s="140">
        <v>130274</v>
      </c>
      <c r="BG51" s="140">
        <v>3418993</v>
      </c>
      <c r="BH51" s="140">
        <v>2064630</v>
      </c>
      <c r="BI51" s="140">
        <v>2048438</v>
      </c>
      <c r="BJ51" s="140">
        <v>7775</v>
      </c>
      <c r="BK51" s="140">
        <v>1040830</v>
      </c>
      <c r="BL51" s="140">
        <v>916775</v>
      </c>
      <c r="BM51" s="140">
        <v>83058</v>
      </c>
      <c r="BN51" s="140">
        <v>16192</v>
      </c>
      <c r="BO51" s="140">
        <v>87962</v>
      </c>
      <c r="BP51" s="140">
        <v>15747065</v>
      </c>
      <c r="BQ51" s="140">
        <v>2203474</v>
      </c>
      <c r="BR51" s="140">
        <v>1523806</v>
      </c>
      <c r="BS51" s="140">
        <v>429881</v>
      </c>
      <c r="BT51" s="140">
        <v>186639</v>
      </c>
      <c r="BU51" s="140">
        <v>63148</v>
      </c>
      <c r="BV51" s="140">
        <v>2574158</v>
      </c>
      <c r="BW51" s="140">
        <v>373868</v>
      </c>
      <c r="BX51" s="140">
        <v>1682265</v>
      </c>
      <c r="BY51" s="140">
        <v>518025</v>
      </c>
      <c r="BZ51" s="140">
        <v>84589</v>
      </c>
      <c r="CA51" s="140">
        <v>10878665</v>
      </c>
      <c r="CB51" s="140">
        <v>5166763</v>
      </c>
      <c r="CC51" s="140">
        <v>4980603</v>
      </c>
      <c r="CD51" s="140">
        <v>633258</v>
      </c>
      <c r="CE51" s="140">
        <v>98041</v>
      </c>
      <c r="CF51" s="140">
        <v>1608997</v>
      </c>
      <c r="CG51" s="140">
        <v>6179</v>
      </c>
      <c r="CH51" s="140">
        <v>1995289</v>
      </c>
      <c r="CI51" s="140">
        <v>19806984</v>
      </c>
    </row>
    <row r="52" spans="1:87" ht="13.5" customHeight="1" x14ac:dyDescent="0.15">
      <c r="A52" s="138" t="s">
        <v>49</v>
      </c>
      <c r="B52" s="139" t="s">
        <v>435</v>
      </c>
      <c r="C52" s="138" t="s">
        <v>1</v>
      </c>
      <c r="D52" s="140">
        <v>9509686</v>
      </c>
      <c r="E52" s="140">
        <v>9459413</v>
      </c>
      <c r="F52" s="140">
        <v>0</v>
      </c>
      <c r="G52" s="140">
        <v>923993</v>
      </c>
      <c r="H52" s="140">
        <v>75773</v>
      </c>
      <c r="I52" s="140">
        <v>8459647</v>
      </c>
      <c r="J52" s="140">
        <v>50273</v>
      </c>
      <c r="K52" s="140">
        <v>163505</v>
      </c>
      <c r="L52" s="140">
        <v>16564356</v>
      </c>
      <c r="M52" s="140">
        <v>2983269</v>
      </c>
      <c r="N52" s="140">
        <v>1119676</v>
      </c>
      <c r="O52" s="140">
        <v>1439233</v>
      </c>
      <c r="P52" s="140">
        <v>322496</v>
      </c>
      <c r="Q52" s="140">
        <v>101864</v>
      </c>
      <c r="R52" s="140">
        <v>4112192</v>
      </c>
      <c r="S52" s="140">
        <v>374250</v>
      </c>
      <c r="T52" s="140">
        <v>3348932</v>
      </c>
      <c r="U52" s="140">
        <v>389010</v>
      </c>
      <c r="V52" s="140">
        <v>58817</v>
      </c>
      <c r="W52" s="140">
        <v>9399157</v>
      </c>
      <c r="X52" s="140">
        <v>3688681</v>
      </c>
      <c r="Y52" s="140">
        <v>4847841</v>
      </c>
      <c r="Z52" s="140">
        <v>482143</v>
      </c>
      <c r="AA52" s="140">
        <v>380492</v>
      </c>
      <c r="AB52" s="140">
        <v>3917960</v>
      </c>
      <c r="AC52" s="140">
        <v>10921</v>
      </c>
      <c r="AD52" s="140">
        <v>718234</v>
      </c>
      <c r="AE52" s="140">
        <v>26792276</v>
      </c>
      <c r="AF52" s="140">
        <v>1302314</v>
      </c>
      <c r="AG52" s="140">
        <v>1266674</v>
      </c>
      <c r="AH52" s="140">
        <v>0</v>
      </c>
      <c r="AI52" s="140">
        <v>27166</v>
      </c>
      <c r="AJ52" s="140">
        <v>0</v>
      </c>
      <c r="AK52" s="140">
        <v>1239508</v>
      </c>
      <c r="AL52" s="140">
        <v>35640</v>
      </c>
      <c r="AM52" s="140">
        <v>0</v>
      </c>
      <c r="AN52" s="140">
        <v>3927850</v>
      </c>
      <c r="AO52" s="140">
        <v>655105</v>
      </c>
      <c r="AP52" s="140">
        <v>273081</v>
      </c>
      <c r="AQ52" s="140">
        <v>76343</v>
      </c>
      <c r="AR52" s="140">
        <v>269818</v>
      </c>
      <c r="AS52" s="140">
        <v>35863</v>
      </c>
      <c r="AT52" s="140">
        <v>1267951</v>
      </c>
      <c r="AU52" s="140">
        <v>78018</v>
      </c>
      <c r="AV52" s="140">
        <v>921208</v>
      </c>
      <c r="AW52" s="140">
        <v>268725</v>
      </c>
      <c r="AX52" s="140">
        <v>0</v>
      </c>
      <c r="AY52" s="140">
        <v>2004794</v>
      </c>
      <c r="AZ52" s="140">
        <v>567272</v>
      </c>
      <c r="BA52" s="140">
        <v>1297711</v>
      </c>
      <c r="BB52" s="140">
        <v>20072</v>
      </c>
      <c r="BC52" s="140">
        <v>119739</v>
      </c>
      <c r="BD52" s="140">
        <v>1094635</v>
      </c>
      <c r="BE52" s="140">
        <v>0</v>
      </c>
      <c r="BF52" s="140">
        <v>181288</v>
      </c>
      <c r="BG52" s="140">
        <v>5411452</v>
      </c>
      <c r="BH52" s="140">
        <v>10812000</v>
      </c>
      <c r="BI52" s="140">
        <v>10726087</v>
      </c>
      <c r="BJ52" s="140">
        <v>0</v>
      </c>
      <c r="BK52" s="140">
        <v>951159</v>
      </c>
      <c r="BL52" s="140">
        <v>75773</v>
      </c>
      <c r="BM52" s="140">
        <v>9699155</v>
      </c>
      <c r="BN52" s="140">
        <v>85913</v>
      </c>
      <c r="BO52" s="140">
        <v>163505</v>
      </c>
      <c r="BP52" s="140">
        <v>20492206</v>
      </c>
      <c r="BQ52" s="140">
        <v>3638374</v>
      </c>
      <c r="BR52" s="140">
        <v>1392757</v>
      </c>
      <c r="BS52" s="140">
        <v>1515576</v>
      </c>
      <c r="BT52" s="140">
        <v>592314</v>
      </c>
      <c r="BU52" s="140">
        <v>137727</v>
      </c>
      <c r="BV52" s="140">
        <v>5380143</v>
      </c>
      <c r="BW52" s="140">
        <v>452268</v>
      </c>
      <c r="BX52" s="140">
        <v>4270140</v>
      </c>
      <c r="BY52" s="140">
        <v>657735</v>
      </c>
      <c r="BZ52" s="140">
        <v>58817</v>
      </c>
      <c r="CA52" s="140">
        <v>11403951</v>
      </c>
      <c r="CB52" s="140">
        <v>4255953</v>
      </c>
      <c r="CC52" s="140">
        <v>6145552</v>
      </c>
      <c r="CD52" s="140">
        <v>502215</v>
      </c>
      <c r="CE52" s="140">
        <v>500231</v>
      </c>
      <c r="CF52" s="140">
        <v>5012595</v>
      </c>
      <c r="CG52" s="140">
        <v>10921</v>
      </c>
      <c r="CH52" s="140">
        <v>899522</v>
      </c>
      <c r="CI52" s="140">
        <v>32203728</v>
      </c>
    </row>
    <row r="53" spans="1:87" ht="13.5" customHeight="1" x14ac:dyDescent="0.15">
      <c r="A53" s="138" t="s">
        <v>50</v>
      </c>
      <c r="B53" s="139" t="s">
        <v>436</v>
      </c>
      <c r="C53" s="138" t="s">
        <v>1</v>
      </c>
      <c r="D53" s="140">
        <v>2565740</v>
      </c>
      <c r="E53" s="140">
        <v>2505494</v>
      </c>
      <c r="F53" s="140">
        <v>242</v>
      </c>
      <c r="G53" s="140">
        <v>1531906</v>
      </c>
      <c r="H53" s="140">
        <v>958256</v>
      </c>
      <c r="I53" s="140">
        <v>15090</v>
      </c>
      <c r="J53" s="140">
        <v>60246</v>
      </c>
      <c r="K53" s="140">
        <v>155077</v>
      </c>
      <c r="L53" s="140">
        <v>16804527</v>
      </c>
      <c r="M53" s="140">
        <v>2327472</v>
      </c>
      <c r="N53" s="140">
        <v>1368467</v>
      </c>
      <c r="O53" s="140">
        <v>441572</v>
      </c>
      <c r="P53" s="140">
        <v>475614</v>
      </c>
      <c r="Q53" s="140">
        <v>41819</v>
      </c>
      <c r="R53" s="140">
        <v>6650881</v>
      </c>
      <c r="S53" s="140">
        <v>463489</v>
      </c>
      <c r="T53" s="140">
        <v>5780668</v>
      </c>
      <c r="U53" s="140">
        <v>406724</v>
      </c>
      <c r="V53" s="140">
        <v>25071</v>
      </c>
      <c r="W53" s="140">
        <v>7787848</v>
      </c>
      <c r="X53" s="140">
        <v>3557789</v>
      </c>
      <c r="Y53" s="140">
        <v>3202713</v>
      </c>
      <c r="Z53" s="140">
        <v>477425</v>
      </c>
      <c r="AA53" s="140">
        <v>549921</v>
      </c>
      <c r="AB53" s="140">
        <v>6263430</v>
      </c>
      <c r="AC53" s="140">
        <v>13255</v>
      </c>
      <c r="AD53" s="140">
        <v>2088679</v>
      </c>
      <c r="AE53" s="140">
        <v>21458946</v>
      </c>
      <c r="AF53" s="140">
        <v>1347972</v>
      </c>
      <c r="AG53" s="140">
        <v>1344342</v>
      </c>
      <c r="AH53" s="140">
        <v>0</v>
      </c>
      <c r="AI53" s="140">
        <v>1301619</v>
      </c>
      <c r="AJ53" s="140">
        <v>0</v>
      </c>
      <c r="AK53" s="140">
        <v>42723</v>
      </c>
      <c r="AL53" s="140">
        <v>3630</v>
      </c>
      <c r="AM53" s="140">
        <v>141664</v>
      </c>
      <c r="AN53" s="140">
        <v>947912</v>
      </c>
      <c r="AO53" s="140">
        <v>160438</v>
      </c>
      <c r="AP53" s="140">
        <v>151922</v>
      </c>
      <c r="AQ53" s="140">
        <v>245</v>
      </c>
      <c r="AR53" s="140">
        <v>8271</v>
      </c>
      <c r="AS53" s="140">
        <v>0</v>
      </c>
      <c r="AT53" s="140">
        <v>285402</v>
      </c>
      <c r="AU53" s="140">
        <v>595</v>
      </c>
      <c r="AV53" s="140">
        <v>283982</v>
      </c>
      <c r="AW53" s="140">
        <v>825</v>
      </c>
      <c r="AX53" s="140">
        <v>0</v>
      </c>
      <c r="AY53" s="140">
        <v>502072</v>
      </c>
      <c r="AZ53" s="140">
        <v>1161</v>
      </c>
      <c r="BA53" s="140">
        <v>423834</v>
      </c>
      <c r="BB53" s="140">
        <v>21854</v>
      </c>
      <c r="BC53" s="140">
        <v>55223</v>
      </c>
      <c r="BD53" s="140">
        <v>567886</v>
      </c>
      <c r="BE53" s="140">
        <v>0</v>
      </c>
      <c r="BF53" s="140">
        <v>148135</v>
      </c>
      <c r="BG53" s="140">
        <v>2444019</v>
      </c>
      <c r="BH53" s="140">
        <v>3913712</v>
      </c>
      <c r="BI53" s="140">
        <v>3849836</v>
      </c>
      <c r="BJ53" s="140">
        <v>242</v>
      </c>
      <c r="BK53" s="140">
        <v>2833525</v>
      </c>
      <c r="BL53" s="140">
        <v>958256</v>
      </c>
      <c r="BM53" s="140">
        <v>57813</v>
      </c>
      <c r="BN53" s="140">
        <v>63876</v>
      </c>
      <c r="BO53" s="140">
        <v>296741</v>
      </c>
      <c r="BP53" s="140">
        <v>17752439</v>
      </c>
      <c r="BQ53" s="140">
        <v>2487910</v>
      </c>
      <c r="BR53" s="140">
        <v>1520389</v>
      </c>
      <c r="BS53" s="140">
        <v>441817</v>
      </c>
      <c r="BT53" s="140">
        <v>483885</v>
      </c>
      <c r="BU53" s="140">
        <v>41819</v>
      </c>
      <c r="BV53" s="140">
        <v>6936283</v>
      </c>
      <c r="BW53" s="140">
        <v>464084</v>
      </c>
      <c r="BX53" s="140">
        <v>6064650</v>
      </c>
      <c r="BY53" s="140">
        <v>407549</v>
      </c>
      <c r="BZ53" s="140">
        <v>25071</v>
      </c>
      <c r="CA53" s="140">
        <v>8289920</v>
      </c>
      <c r="CB53" s="140">
        <v>3558950</v>
      </c>
      <c r="CC53" s="140">
        <v>3626547</v>
      </c>
      <c r="CD53" s="140">
        <v>499279</v>
      </c>
      <c r="CE53" s="140">
        <v>605144</v>
      </c>
      <c r="CF53" s="140">
        <v>6831316</v>
      </c>
      <c r="CG53" s="140">
        <v>13255</v>
      </c>
      <c r="CH53" s="140">
        <v>2236814</v>
      </c>
      <c r="CI53" s="140">
        <v>23902965</v>
      </c>
    </row>
    <row r="54" spans="1:87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BO54" si="0">SUM(D7:D53)</f>
        <v>431370573</v>
      </c>
      <c r="E54" s="140">
        <f t="shared" si="0"/>
        <v>424076184</v>
      </c>
      <c r="F54" s="140">
        <f t="shared" si="0"/>
        <v>5572463</v>
      </c>
      <c r="G54" s="140">
        <f t="shared" si="0"/>
        <v>354349122</v>
      </c>
      <c r="H54" s="140">
        <f t="shared" si="0"/>
        <v>50623998</v>
      </c>
      <c r="I54" s="140">
        <f t="shared" si="0"/>
        <v>13530601</v>
      </c>
      <c r="J54" s="140">
        <f t="shared" si="0"/>
        <v>7294389</v>
      </c>
      <c r="K54" s="140">
        <f t="shared" si="0"/>
        <v>69185274</v>
      </c>
      <c r="L54" s="140">
        <f t="shared" si="0"/>
        <v>1586050001</v>
      </c>
      <c r="M54" s="140">
        <f t="shared" si="0"/>
        <v>336866772</v>
      </c>
      <c r="N54" s="140">
        <f t="shared" si="0"/>
        <v>135153056</v>
      </c>
      <c r="O54" s="140">
        <f t="shared" si="0"/>
        <v>150136396</v>
      </c>
      <c r="P54" s="140">
        <f t="shared" si="0"/>
        <v>46715270</v>
      </c>
      <c r="Q54" s="140">
        <f t="shared" si="0"/>
        <v>4862050</v>
      </c>
      <c r="R54" s="140">
        <f t="shared" si="0"/>
        <v>321905895</v>
      </c>
      <c r="S54" s="140">
        <f t="shared" si="0"/>
        <v>63855672</v>
      </c>
      <c r="T54" s="140">
        <f t="shared" si="0"/>
        <v>230695557</v>
      </c>
      <c r="U54" s="140">
        <f t="shared" si="0"/>
        <v>27354666</v>
      </c>
      <c r="V54" s="140">
        <f t="shared" si="0"/>
        <v>5623553</v>
      </c>
      <c r="W54" s="140">
        <f t="shared" si="0"/>
        <v>920420550</v>
      </c>
      <c r="X54" s="140">
        <f t="shared" si="0"/>
        <v>407399658</v>
      </c>
      <c r="Y54" s="140">
        <f t="shared" si="0"/>
        <v>436276038</v>
      </c>
      <c r="Z54" s="140">
        <f t="shared" si="0"/>
        <v>53357112</v>
      </c>
      <c r="AA54" s="140">
        <f t="shared" si="0"/>
        <v>23387742</v>
      </c>
      <c r="AB54" s="140">
        <f t="shared" si="0"/>
        <v>276275558</v>
      </c>
      <c r="AC54" s="140">
        <f t="shared" si="0"/>
        <v>1233231</v>
      </c>
      <c r="AD54" s="140">
        <f t="shared" si="0"/>
        <v>127476679</v>
      </c>
      <c r="AE54" s="140">
        <f t="shared" si="0"/>
        <v>2144897253</v>
      </c>
      <c r="AF54" s="140">
        <f t="shared" si="0"/>
        <v>31635326</v>
      </c>
      <c r="AG54" s="140">
        <f t="shared" si="0"/>
        <v>31072627</v>
      </c>
      <c r="AH54" s="140">
        <f t="shared" si="0"/>
        <v>510925</v>
      </c>
      <c r="AI54" s="140">
        <f t="shared" si="0"/>
        <v>28194892</v>
      </c>
      <c r="AJ54" s="140">
        <f t="shared" si="0"/>
        <v>112931</v>
      </c>
      <c r="AK54" s="140">
        <f t="shared" si="0"/>
        <v>2253879</v>
      </c>
      <c r="AL54" s="140">
        <f t="shared" si="0"/>
        <v>562699</v>
      </c>
      <c r="AM54" s="140">
        <f t="shared" si="0"/>
        <v>5447418</v>
      </c>
      <c r="AN54" s="140">
        <f t="shared" si="0"/>
        <v>169529897</v>
      </c>
      <c r="AO54" s="140">
        <f t="shared" si="0"/>
        <v>32579396</v>
      </c>
      <c r="AP54" s="140">
        <f t="shared" si="0"/>
        <v>20506956</v>
      </c>
      <c r="AQ54" s="140">
        <f t="shared" si="0"/>
        <v>5633480</v>
      </c>
      <c r="AR54" s="140">
        <f t="shared" si="0"/>
        <v>6073476</v>
      </c>
      <c r="AS54" s="140">
        <f t="shared" si="0"/>
        <v>365484</v>
      </c>
      <c r="AT54" s="140">
        <f t="shared" si="0"/>
        <v>55215387</v>
      </c>
      <c r="AU54" s="140">
        <f t="shared" si="0"/>
        <v>3206910</v>
      </c>
      <c r="AV54" s="140">
        <f t="shared" si="0"/>
        <v>49882459</v>
      </c>
      <c r="AW54" s="140">
        <f t="shared" si="0"/>
        <v>2126018</v>
      </c>
      <c r="AX54" s="140">
        <f t="shared" si="0"/>
        <v>484315</v>
      </c>
      <c r="AY54" s="140">
        <f t="shared" si="0"/>
        <v>81142478</v>
      </c>
      <c r="AZ54" s="140">
        <f t="shared" si="0"/>
        <v>24564874</v>
      </c>
      <c r="BA54" s="140">
        <f t="shared" si="0"/>
        <v>48415299</v>
      </c>
      <c r="BB54" s="140">
        <f t="shared" si="0"/>
        <v>2941335</v>
      </c>
      <c r="BC54" s="140">
        <f t="shared" si="0"/>
        <v>5220970</v>
      </c>
      <c r="BD54" s="140">
        <f t="shared" si="0"/>
        <v>60872491</v>
      </c>
      <c r="BE54" s="140">
        <f t="shared" si="0"/>
        <v>108321</v>
      </c>
      <c r="BF54" s="140">
        <f t="shared" si="0"/>
        <v>14136029</v>
      </c>
      <c r="BG54" s="140">
        <f t="shared" si="0"/>
        <v>215301252</v>
      </c>
      <c r="BH54" s="140">
        <f t="shared" si="0"/>
        <v>463005899</v>
      </c>
      <c r="BI54" s="140">
        <f t="shared" si="0"/>
        <v>455148811</v>
      </c>
      <c r="BJ54" s="140">
        <f t="shared" si="0"/>
        <v>6083388</v>
      </c>
      <c r="BK54" s="140">
        <f t="shared" si="0"/>
        <v>382544014</v>
      </c>
      <c r="BL54" s="140">
        <f t="shared" si="0"/>
        <v>50736929</v>
      </c>
      <c r="BM54" s="140">
        <f t="shared" si="0"/>
        <v>15784480</v>
      </c>
      <c r="BN54" s="140">
        <f t="shared" si="0"/>
        <v>7857088</v>
      </c>
      <c r="BO54" s="140">
        <f t="shared" si="0"/>
        <v>74632692</v>
      </c>
      <c r="BP54" s="140">
        <f t="shared" ref="BP54:CI54" si="1">SUM(BP7:BP53)</f>
        <v>1755579898</v>
      </c>
      <c r="BQ54" s="140">
        <f t="shared" si="1"/>
        <v>369446168</v>
      </c>
      <c r="BR54" s="140">
        <f t="shared" si="1"/>
        <v>155660012</v>
      </c>
      <c r="BS54" s="140">
        <f t="shared" si="1"/>
        <v>155769876</v>
      </c>
      <c r="BT54" s="140">
        <f t="shared" si="1"/>
        <v>52788746</v>
      </c>
      <c r="BU54" s="140">
        <f t="shared" si="1"/>
        <v>5227534</v>
      </c>
      <c r="BV54" s="140">
        <f t="shared" si="1"/>
        <v>377121282</v>
      </c>
      <c r="BW54" s="140">
        <f t="shared" si="1"/>
        <v>67062582</v>
      </c>
      <c r="BX54" s="140">
        <f t="shared" si="1"/>
        <v>280578016</v>
      </c>
      <c r="BY54" s="140">
        <f t="shared" si="1"/>
        <v>29480684</v>
      </c>
      <c r="BZ54" s="140">
        <f t="shared" si="1"/>
        <v>6107868</v>
      </c>
      <c r="CA54" s="140">
        <f t="shared" si="1"/>
        <v>1001563028</v>
      </c>
      <c r="CB54" s="140">
        <f t="shared" si="1"/>
        <v>431964532</v>
      </c>
      <c r="CC54" s="140">
        <f t="shared" si="1"/>
        <v>484691337</v>
      </c>
      <c r="CD54" s="140">
        <f t="shared" si="1"/>
        <v>56298447</v>
      </c>
      <c r="CE54" s="140">
        <f t="shared" si="1"/>
        <v>28608712</v>
      </c>
      <c r="CF54" s="140">
        <f t="shared" si="1"/>
        <v>337148049</v>
      </c>
      <c r="CG54" s="140">
        <f t="shared" si="1"/>
        <v>1341552</v>
      </c>
      <c r="CH54" s="140">
        <f t="shared" si="1"/>
        <v>141612708</v>
      </c>
      <c r="CI54" s="140">
        <f t="shared" si="1"/>
        <v>2360198505</v>
      </c>
    </row>
  </sheetData>
  <mergeCells count="6">
    <mergeCell ref="BO4:BO5"/>
    <mergeCell ref="A2:A6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12.625" style="109" customWidth="1"/>
    <col min="4" max="9" width="13.875" style="136" customWidth="1"/>
    <col min="10" max="10" width="6.625" style="135" customWidth="1"/>
    <col min="11" max="11" width="35.625" style="109" customWidth="1"/>
    <col min="12" max="17" width="13.875" style="136" customWidth="1"/>
    <col min="18" max="18" width="6.625" style="135" customWidth="1"/>
    <col min="19" max="19" width="35.625" style="109" customWidth="1"/>
    <col min="20" max="25" width="13.875" style="136" customWidth="1"/>
    <col min="26" max="26" width="6.625" style="135" customWidth="1"/>
    <col min="27" max="27" width="35.625" style="109" customWidth="1"/>
    <col min="28" max="33" width="13.875" style="136" customWidth="1"/>
    <col min="34" max="34" width="6.625" style="135" customWidth="1"/>
    <col min="35" max="35" width="35.625" style="109" customWidth="1"/>
    <col min="36" max="41" width="13.875" style="136" customWidth="1"/>
    <col min="42" max="42" width="6.625" style="135" customWidth="1"/>
    <col min="43" max="43" width="35.625" style="109" customWidth="1"/>
    <col min="44" max="49" width="13.875" style="136" customWidth="1"/>
    <col min="50" max="50" width="6.625" style="135" customWidth="1"/>
    <col min="51" max="51" width="35.625" style="109" customWidth="1"/>
    <col min="52" max="52" width="14.125" style="136" customWidth="1"/>
    <col min="53" max="57" width="13.875" style="136" customWidth="1"/>
    <col min="58" max="16384" width="9" style="109"/>
  </cols>
  <sheetData>
    <row r="1" spans="1:57" s="103" customFormat="1" ht="17.25" x14ac:dyDescent="0.15">
      <c r="A1" s="39" t="s">
        <v>387</v>
      </c>
      <c r="B1" s="129"/>
      <c r="C1" s="129"/>
      <c r="D1" s="129"/>
      <c r="E1" s="129"/>
      <c r="F1" s="129"/>
      <c r="G1" s="129"/>
      <c r="H1" s="129"/>
      <c r="I1" s="129"/>
      <c r="J1" s="130"/>
      <c r="K1" s="130"/>
      <c r="L1" s="130"/>
      <c r="M1" s="131"/>
      <c r="N1" s="130"/>
      <c r="O1" s="130"/>
      <c r="P1" s="130"/>
      <c r="Q1" s="130"/>
      <c r="R1" s="130"/>
      <c r="S1" s="130"/>
      <c r="T1" s="130"/>
      <c r="U1" s="131"/>
      <c r="V1" s="130"/>
      <c r="W1" s="130"/>
      <c r="X1" s="130"/>
      <c r="Y1" s="130"/>
      <c r="Z1" s="130"/>
      <c r="AA1" s="130"/>
      <c r="AB1" s="130"/>
      <c r="AC1" s="131"/>
      <c r="AD1" s="130"/>
      <c r="AE1" s="130"/>
      <c r="AF1" s="130"/>
      <c r="AG1" s="130"/>
      <c r="AH1" s="130"/>
      <c r="AI1" s="130"/>
      <c r="AJ1" s="130"/>
      <c r="AK1" s="131"/>
      <c r="AL1" s="130"/>
      <c r="AM1" s="130"/>
      <c r="AN1" s="130"/>
      <c r="AO1" s="130"/>
      <c r="AP1" s="130"/>
      <c r="AQ1" s="130"/>
      <c r="AR1" s="130"/>
      <c r="AS1" s="131"/>
      <c r="AT1" s="130"/>
      <c r="AU1" s="130"/>
      <c r="AV1" s="130"/>
      <c r="AW1" s="130"/>
      <c r="AX1" s="130"/>
      <c r="AY1" s="130"/>
      <c r="AZ1" s="130"/>
      <c r="BA1" s="131"/>
      <c r="BB1" s="130"/>
      <c r="BC1" s="130"/>
      <c r="BD1" s="130"/>
      <c r="BE1" s="130"/>
    </row>
    <row r="2" spans="1:57" ht="13.5" customHeight="1" x14ac:dyDescent="0.15">
      <c r="A2" s="143" t="s">
        <v>51</v>
      </c>
      <c r="B2" s="146" t="s">
        <v>52</v>
      </c>
      <c r="C2" s="157" t="s">
        <v>53</v>
      </c>
      <c r="D2" s="83" t="s">
        <v>109</v>
      </c>
      <c r="E2" s="84"/>
      <c r="F2" s="84"/>
      <c r="G2" s="84"/>
      <c r="H2" s="84"/>
      <c r="I2" s="84"/>
      <c r="J2" s="83" t="s">
        <v>110</v>
      </c>
      <c r="K2" s="85"/>
      <c r="L2" s="85"/>
      <c r="M2" s="85"/>
      <c r="N2" s="85"/>
      <c r="O2" s="85"/>
      <c r="P2" s="85"/>
      <c r="Q2" s="86"/>
      <c r="R2" s="83" t="s">
        <v>111</v>
      </c>
      <c r="S2" s="85"/>
      <c r="T2" s="85"/>
      <c r="U2" s="85"/>
      <c r="V2" s="85"/>
      <c r="W2" s="85"/>
      <c r="X2" s="85"/>
      <c r="Y2" s="86"/>
      <c r="Z2" s="83" t="s">
        <v>112</v>
      </c>
      <c r="AA2" s="85"/>
      <c r="AB2" s="85"/>
      <c r="AC2" s="85"/>
      <c r="AD2" s="85"/>
      <c r="AE2" s="85"/>
      <c r="AF2" s="85"/>
      <c r="AG2" s="86"/>
      <c r="AH2" s="83" t="s">
        <v>113</v>
      </c>
      <c r="AI2" s="85"/>
      <c r="AJ2" s="85"/>
      <c r="AK2" s="85"/>
      <c r="AL2" s="85"/>
      <c r="AM2" s="85"/>
      <c r="AN2" s="85"/>
      <c r="AO2" s="86"/>
      <c r="AP2" s="83" t="s">
        <v>114</v>
      </c>
      <c r="AQ2" s="85"/>
      <c r="AR2" s="85"/>
      <c r="AS2" s="85"/>
      <c r="AT2" s="85"/>
      <c r="AU2" s="85"/>
      <c r="AV2" s="85"/>
      <c r="AW2" s="86"/>
      <c r="AX2" s="83" t="s">
        <v>115</v>
      </c>
      <c r="AY2" s="85"/>
      <c r="AZ2" s="85"/>
      <c r="BA2" s="85"/>
      <c r="BB2" s="85"/>
      <c r="BC2" s="85"/>
      <c r="BD2" s="85"/>
      <c r="BE2" s="86"/>
    </row>
    <row r="3" spans="1:57" ht="13.5" customHeight="1" x14ac:dyDescent="0.15">
      <c r="A3" s="144"/>
      <c r="B3" s="147"/>
      <c r="C3" s="158"/>
      <c r="D3" s="83"/>
      <c r="E3" s="84"/>
      <c r="F3" s="87"/>
      <c r="G3" s="84"/>
      <c r="H3" s="84"/>
      <c r="I3" s="87"/>
      <c r="J3" s="74"/>
      <c r="K3" s="75"/>
      <c r="L3" s="85"/>
      <c r="M3" s="85"/>
      <c r="N3" s="75"/>
      <c r="O3" s="85"/>
      <c r="P3" s="85"/>
      <c r="Q3" s="76"/>
      <c r="R3" s="74"/>
      <c r="S3" s="75"/>
      <c r="T3" s="85"/>
      <c r="U3" s="85"/>
      <c r="V3" s="75"/>
      <c r="W3" s="85"/>
      <c r="X3" s="85"/>
      <c r="Y3" s="76"/>
      <c r="Z3" s="74"/>
      <c r="AA3" s="75"/>
      <c r="AB3" s="85"/>
      <c r="AC3" s="85"/>
      <c r="AD3" s="75"/>
      <c r="AE3" s="85"/>
      <c r="AF3" s="85"/>
      <c r="AG3" s="76"/>
      <c r="AH3" s="74"/>
      <c r="AI3" s="75"/>
      <c r="AJ3" s="85"/>
      <c r="AK3" s="85"/>
      <c r="AL3" s="75"/>
      <c r="AM3" s="85"/>
      <c r="AN3" s="85"/>
      <c r="AO3" s="76"/>
      <c r="AP3" s="74"/>
      <c r="AQ3" s="75"/>
      <c r="AR3" s="85"/>
      <c r="AS3" s="85"/>
      <c r="AT3" s="75"/>
      <c r="AU3" s="85"/>
      <c r="AV3" s="85"/>
      <c r="AW3" s="76"/>
      <c r="AX3" s="74"/>
      <c r="AY3" s="75"/>
      <c r="AZ3" s="85"/>
      <c r="BA3" s="85"/>
      <c r="BB3" s="75"/>
      <c r="BC3" s="85"/>
      <c r="BD3" s="85"/>
      <c r="BE3" s="76"/>
    </row>
    <row r="4" spans="1:57" ht="18.75" customHeight="1" x14ac:dyDescent="0.15">
      <c r="A4" s="144"/>
      <c r="B4" s="147"/>
      <c r="C4" s="154"/>
      <c r="D4" s="88" t="s">
        <v>55</v>
      </c>
      <c r="E4" s="85"/>
      <c r="F4" s="76"/>
      <c r="G4" s="88" t="s">
        <v>57</v>
      </c>
      <c r="H4" s="85"/>
      <c r="I4" s="76"/>
      <c r="J4" s="155" t="s">
        <v>353</v>
      </c>
      <c r="K4" s="153" t="s">
        <v>108</v>
      </c>
      <c r="L4" s="88" t="s">
        <v>55</v>
      </c>
      <c r="M4" s="85"/>
      <c r="N4" s="76"/>
      <c r="O4" s="88" t="s">
        <v>57</v>
      </c>
      <c r="P4" s="85"/>
      <c r="Q4" s="76"/>
      <c r="R4" s="155" t="s">
        <v>353</v>
      </c>
      <c r="S4" s="153" t="s">
        <v>108</v>
      </c>
      <c r="T4" s="88" t="s">
        <v>55</v>
      </c>
      <c r="U4" s="85"/>
      <c r="V4" s="76"/>
      <c r="W4" s="88" t="s">
        <v>57</v>
      </c>
      <c r="X4" s="85"/>
      <c r="Y4" s="76"/>
      <c r="Z4" s="155" t="s">
        <v>353</v>
      </c>
      <c r="AA4" s="153" t="s">
        <v>108</v>
      </c>
      <c r="AB4" s="88" t="s">
        <v>55</v>
      </c>
      <c r="AC4" s="85"/>
      <c r="AD4" s="76"/>
      <c r="AE4" s="88" t="s">
        <v>57</v>
      </c>
      <c r="AF4" s="85"/>
      <c r="AG4" s="76"/>
      <c r="AH4" s="155" t="s">
        <v>353</v>
      </c>
      <c r="AI4" s="153" t="s">
        <v>108</v>
      </c>
      <c r="AJ4" s="88" t="s">
        <v>55</v>
      </c>
      <c r="AK4" s="85"/>
      <c r="AL4" s="76"/>
      <c r="AM4" s="88" t="s">
        <v>57</v>
      </c>
      <c r="AN4" s="85"/>
      <c r="AO4" s="76"/>
      <c r="AP4" s="155" t="s">
        <v>353</v>
      </c>
      <c r="AQ4" s="153" t="s">
        <v>108</v>
      </c>
      <c r="AR4" s="88" t="s">
        <v>55</v>
      </c>
      <c r="AS4" s="85"/>
      <c r="AT4" s="76"/>
      <c r="AU4" s="88" t="s">
        <v>57</v>
      </c>
      <c r="AV4" s="85"/>
      <c r="AW4" s="76"/>
      <c r="AX4" s="155" t="s">
        <v>353</v>
      </c>
      <c r="AY4" s="153" t="s">
        <v>108</v>
      </c>
      <c r="AZ4" s="88" t="s">
        <v>55</v>
      </c>
      <c r="BA4" s="85"/>
      <c r="BB4" s="76"/>
      <c r="BC4" s="88" t="s">
        <v>57</v>
      </c>
      <c r="BD4" s="85"/>
      <c r="BE4" s="76"/>
    </row>
    <row r="5" spans="1:57" ht="22.5" customHeight="1" x14ac:dyDescent="0.15">
      <c r="A5" s="144"/>
      <c r="B5" s="147"/>
      <c r="C5" s="154"/>
      <c r="D5" s="89" t="s">
        <v>117</v>
      </c>
      <c r="E5" s="81" t="s">
        <v>118</v>
      </c>
      <c r="F5" s="82" t="s">
        <v>58</v>
      </c>
      <c r="G5" s="90" t="s">
        <v>117</v>
      </c>
      <c r="H5" s="81" t="s">
        <v>118</v>
      </c>
      <c r="I5" s="77" t="s">
        <v>58</v>
      </c>
      <c r="J5" s="156"/>
      <c r="K5" s="154"/>
      <c r="L5" s="89" t="s">
        <v>117</v>
      </c>
      <c r="M5" s="81" t="s">
        <v>118</v>
      </c>
      <c r="N5" s="77" t="s">
        <v>120</v>
      </c>
      <c r="O5" s="89" t="s">
        <v>117</v>
      </c>
      <c r="P5" s="81" t="s">
        <v>118</v>
      </c>
      <c r="Q5" s="77" t="s">
        <v>120</v>
      </c>
      <c r="R5" s="156"/>
      <c r="S5" s="154"/>
      <c r="T5" s="89" t="s">
        <v>117</v>
      </c>
      <c r="U5" s="81" t="s">
        <v>118</v>
      </c>
      <c r="V5" s="77" t="s">
        <v>120</v>
      </c>
      <c r="W5" s="89" t="s">
        <v>117</v>
      </c>
      <c r="X5" s="81" t="s">
        <v>118</v>
      </c>
      <c r="Y5" s="77" t="s">
        <v>120</v>
      </c>
      <c r="Z5" s="156"/>
      <c r="AA5" s="154"/>
      <c r="AB5" s="89" t="s">
        <v>117</v>
      </c>
      <c r="AC5" s="81" t="s">
        <v>118</v>
      </c>
      <c r="AD5" s="77" t="s">
        <v>120</v>
      </c>
      <c r="AE5" s="89" t="s">
        <v>117</v>
      </c>
      <c r="AF5" s="81" t="s">
        <v>118</v>
      </c>
      <c r="AG5" s="77" t="s">
        <v>120</v>
      </c>
      <c r="AH5" s="156"/>
      <c r="AI5" s="154"/>
      <c r="AJ5" s="89" t="s">
        <v>117</v>
      </c>
      <c r="AK5" s="81" t="s">
        <v>118</v>
      </c>
      <c r="AL5" s="77" t="s">
        <v>120</v>
      </c>
      <c r="AM5" s="89" t="s">
        <v>117</v>
      </c>
      <c r="AN5" s="81" t="s">
        <v>118</v>
      </c>
      <c r="AO5" s="77" t="s">
        <v>120</v>
      </c>
      <c r="AP5" s="156"/>
      <c r="AQ5" s="154"/>
      <c r="AR5" s="89" t="s">
        <v>117</v>
      </c>
      <c r="AS5" s="81" t="s">
        <v>118</v>
      </c>
      <c r="AT5" s="77" t="s">
        <v>120</v>
      </c>
      <c r="AU5" s="89" t="s">
        <v>117</v>
      </c>
      <c r="AV5" s="81" t="s">
        <v>118</v>
      </c>
      <c r="AW5" s="77" t="s">
        <v>120</v>
      </c>
      <c r="AX5" s="156"/>
      <c r="AY5" s="154"/>
      <c r="AZ5" s="89" t="s">
        <v>117</v>
      </c>
      <c r="BA5" s="81" t="s">
        <v>118</v>
      </c>
      <c r="BB5" s="77" t="s">
        <v>120</v>
      </c>
      <c r="BC5" s="89" t="s">
        <v>117</v>
      </c>
      <c r="BD5" s="81" t="s">
        <v>118</v>
      </c>
      <c r="BE5" s="77" t="s">
        <v>120</v>
      </c>
    </row>
    <row r="6" spans="1:57" s="119" customFormat="1" ht="13.5" customHeight="1" x14ac:dyDescent="0.15">
      <c r="A6" s="145"/>
      <c r="B6" s="147"/>
      <c r="C6" s="154"/>
      <c r="D6" s="132" t="s">
        <v>352</v>
      </c>
      <c r="E6" s="133" t="s">
        <v>352</v>
      </c>
      <c r="F6" s="133" t="s">
        <v>352</v>
      </c>
      <c r="G6" s="132" t="s">
        <v>352</v>
      </c>
      <c r="H6" s="133" t="s">
        <v>352</v>
      </c>
      <c r="I6" s="133" t="s">
        <v>352</v>
      </c>
      <c r="J6" s="156"/>
      <c r="K6" s="154"/>
      <c r="L6" s="132" t="s">
        <v>352</v>
      </c>
      <c r="M6" s="133" t="s">
        <v>352</v>
      </c>
      <c r="N6" s="133" t="s">
        <v>352</v>
      </c>
      <c r="O6" s="132" t="s">
        <v>352</v>
      </c>
      <c r="P6" s="133" t="s">
        <v>352</v>
      </c>
      <c r="Q6" s="133" t="s">
        <v>352</v>
      </c>
      <c r="R6" s="156"/>
      <c r="S6" s="154"/>
      <c r="T6" s="132" t="s">
        <v>352</v>
      </c>
      <c r="U6" s="133" t="s">
        <v>352</v>
      </c>
      <c r="V6" s="133" t="s">
        <v>352</v>
      </c>
      <c r="W6" s="132" t="s">
        <v>352</v>
      </c>
      <c r="X6" s="133" t="s">
        <v>352</v>
      </c>
      <c r="Y6" s="133" t="s">
        <v>352</v>
      </c>
      <c r="Z6" s="156"/>
      <c r="AA6" s="154"/>
      <c r="AB6" s="132" t="s">
        <v>352</v>
      </c>
      <c r="AC6" s="133" t="s">
        <v>352</v>
      </c>
      <c r="AD6" s="133" t="s">
        <v>352</v>
      </c>
      <c r="AE6" s="132" t="s">
        <v>352</v>
      </c>
      <c r="AF6" s="133" t="s">
        <v>352</v>
      </c>
      <c r="AG6" s="133" t="s">
        <v>352</v>
      </c>
      <c r="AH6" s="156"/>
      <c r="AI6" s="154"/>
      <c r="AJ6" s="132" t="s">
        <v>352</v>
      </c>
      <c r="AK6" s="133" t="s">
        <v>352</v>
      </c>
      <c r="AL6" s="133" t="s">
        <v>352</v>
      </c>
      <c r="AM6" s="132" t="s">
        <v>352</v>
      </c>
      <c r="AN6" s="133" t="s">
        <v>352</v>
      </c>
      <c r="AO6" s="133" t="s">
        <v>352</v>
      </c>
      <c r="AP6" s="156"/>
      <c r="AQ6" s="154"/>
      <c r="AR6" s="132" t="s">
        <v>352</v>
      </c>
      <c r="AS6" s="133" t="s">
        <v>352</v>
      </c>
      <c r="AT6" s="133" t="s">
        <v>352</v>
      </c>
      <c r="AU6" s="132" t="s">
        <v>352</v>
      </c>
      <c r="AV6" s="133" t="s">
        <v>352</v>
      </c>
      <c r="AW6" s="133" t="s">
        <v>352</v>
      </c>
      <c r="AX6" s="156"/>
      <c r="AY6" s="154"/>
      <c r="AZ6" s="132" t="s">
        <v>352</v>
      </c>
      <c r="BA6" s="133" t="s">
        <v>352</v>
      </c>
      <c r="BB6" s="133" t="s">
        <v>352</v>
      </c>
      <c r="BC6" s="132" t="s">
        <v>352</v>
      </c>
      <c r="BD6" s="133" t="s">
        <v>352</v>
      </c>
      <c r="BE6" s="133" t="s">
        <v>352</v>
      </c>
    </row>
    <row r="7" spans="1:57" ht="13.5" customHeight="1" x14ac:dyDescent="0.15">
      <c r="A7" s="138" t="s">
        <v>3</v>
      </c>
      <c r="B7" s="139" t="s">
        <v>389</v>
      </c>
      <c r="C7" s="138" t="s">
        <v>1</v>
      </c>
      <c r="D7" s="140">
        <v>2848804</v>
      </c>
      <c r="E7" s="140">
        <v>13097041</v>
      </c>
      <c r="F7" s="140">
        <v>15945845</v>
      </c>
      <c r="G7" s="140">
        <v>37619</v>
      </c>
      <c r="H7" s="140">
        <v>2642502</v>
      </c>
      <c r="I7" s="140">
        <v>2680121</v>
      </c>
      <c r="J7" s="139">
        <v>142</v>
      </c>
      <c r="K7" s="138">
        <v>142</v>
      </c>
      <c r="L7" s="140">
        <v>2771038</v>
      </c>
      <c r="M7" s="140">
        <v>11703208</v>
      </c>
      <c r="N7" s="140">
        <v>14474246</v>
      </c>
      <c r="O7" s="140">
        <v>37537</v>
      </c>
      <c r="P7" s="140">
        <v>2163616</v>
      </c>
      <c r="Q7" s="140">
        <v>2201153</v>
      </c>
      <c r="R7" s="139">
        <v>48</v>
      </c>
      <c r="S7" s="138">
        <v>48</v>
      </c>
      <c r="T7" s="140">
        <v>77766</v>
      </c>
      <c r="U7" s="140">
        <v>1355772</v>
      </c>
      <c r="V7" s="140">
        <v>1433538</v>
      </c>
      <c r="W7" s="140">
        <v>82</v>
      </c>
      <c r="X7" s="140">
        <v>478886</v>
      </c>
      <c r="Y7" s="140">
        <v>478968</v>
      </c>
      <c r="Z7" s="139">
        <v>4</v>
      </c>
      <c r="AA7" s="138">
        <v>4</v>
      </c>
      <c r="AB7" s="140">
        <v>0</v>
      </c>
      <c r="AC7" s="140">
        <v>38061</v>
      </c>
      <c r="AD7" s="140">
        <v>38061</v>
      </c>
      <c r="AE7" s="140">
        <v>0</v>
      </c>
      <c r="AF7" s="140">
        <v>0</v>
      </c>
      <c r="AG7" s="140">
        <v>0</v>
      </c>
      <c r="AH7" s="139">
        <v>0</v>
      </c>
      <c r="AI7" s="138">
        <v>0</v>
      </c>
      <c r="AJ7" s="140">
        <v>0</v>
      </c>
      <c r="AK7" s="140">
        <v>0</v>
      </c>
      <c r="AL7" s="140">
        <v>0</v>
      </c>
      <c r="AM7" s="140">
        <v>0</v>
      </c>
      <c r="AN7" s="140">
        <v>0</v>
      </c>
      <c r="AO7" s="140">
        <v>0</v>
      </c>
      <c r="AP7" s="139">
        <v>0</v>
      </c>
      <c r="AQ7" s="138">
        <v>0</v>
      </c>
      <c r="AR7" s="140">
        <v>0</v>
      </c>
      <c r="AS7" s="140">
        <v>0</v>
      </c>
      <c r="AT7" s="140">
        <v>0</v>
      </c>
      <c r="AU7" s="140">
        <v>0</v>
      </c>
      <c r="AV7" s="140">
        <v>0</v>
      </c>
      <c r="AW7" s="140">
        <v>0</v>
      </c>
      <c r="AX7" s="139">
        <v>0</v>
      </c>
      <c r="AY7" s="138">
        <v>0</v>
      </c>
      <c r="AZ7" s="140">
        <v>0</v>
      </c>
      <c r="BA7" s="140">
        <v>0</v>
      </c>
      <c r="BB7" s="140">
        <v>0</v>
      </c>
      <c r="BC7" s="140">
        <v>0</v>
      </c>
      <c r="BD7" s="140">
        <v>0</v>
      </c>
      <c r="BE7" s="140">
        <v>0</v>
      </c>
    </row>
    <row r="8" spans="1:57" ht="13.5" customHeight="1" x14ac:dyDescent="0.15">
      <c r="A8" s="138" t="s">
        <v>4</v>
      </c>
      <c r="B8" s="139" t="s">
        <v>391</v>
      </c>
      <c r="C8" s="138" t="s">
        <v>1</v>
      </c>
      <c r="D8" s="140">
        <v>731592</v>
      </c>
      <c r="E8" s="140">
        <v>6524048</v>
      </c>
      <c r="F8" s="140">
        <v>7255640</v>
      </c>
      <c r="G8" s="140">
        <v>0</v>
      </c>
      <c r="H8" s="140">
        <v>2463676</v>
      </c>
      <c r="I8" s="140">
        <v>2463676</v>
      </c>
      <c r="J8" s="139">
        <v>38</v>
      </c>
      <c r="K8" s="138">
        <v>38</v>
      </c>
      <c r="L8" s="140">
        <v>725468</v>
      </c>
      <c r="M8" s="140">
        <v>6118089</v>
      </c>
      <c r="N8" s="140">
        <v>6843557</v>
      </c>
      <c r="O8" s="140">
        <v>0</v>
      </c>
      <c r="P8" s="140">
        <v>1787398</v>
      </c>
      <c r="Q8" s="140">
        <v>1787398</v>
      </c>
      <c r="R8" s="139">
        <v>14</v>
      </c>
      <c r="S8" s="138">
        <v>14</v>
      </c>
      <c r="T8" s="140">
        <v>6124</v>
      </c>
      <c r="U8" s="140">
        <v>405959</v>
      </c>
      <c r="V8" s="140">
        <v>412083</v>
      </c>
      <c r="W8" s="140">
        <v>0</v>
      </c>
      <c r="X8" s="140">
        <v>652638</v>
      </c>
      <c r="Y8" s="140">
        <v>652638</v>
      </c>
      <c r="Z8" s="139">
        <v>2</v>
      </c>
      <c r="AA8" s="138">
        <v>2</v>
      </c>
      <c r="AB8" s="140">
        <v>0</v>
      </c>
      <c r="AC8" s="140">
        <v>0</v>
      </c>
      <c r="AD8" s="140">
        <v>0</v>
      </c>
      <c r="AE8" s="140">
        <v>0</v>
      </c>
      <c r="AF8" s="140">
        <v>23640</v>
      </c>
      <c r="AG8" s="140">
        <v>23640</v>
      </c>
      <c r="AH8" s="139">
        <v>0</v>
      </c>
      <c r="AI8" s="138">
        <v>0</v>
      </c>
      <c r="AJ8" s="140">
        <v>0</v>
      </c>
      <c r="AK8" s="140">
        <v>0</v>
      </c>
      <c r="AL8" s="140">
        <v>0</v>
      </c>
      <c r="AM8" s="140">
        <v>0</v>
      </c>
      <c r="AN8" s="140">
        <v>0</v>
      </c>
      <c r="AO8" s="140">
        <v>0</v>
      </c>
      <c r="AP8" s="139">
        <v>0</v>
      </c>
      <c r="AQ8" s="138">
        <v>0</v>
      </c>
      <c r="AR8" s="140">
        <v>0</v>
      </c>
      <c r="AS8" s="140">
        <v>0</v>
      </c>
      <c r="AT8" s="140">
        <v>0</v>
      </c>
      <c r="AU8" s="140">
        <v>0</v>
      </c>
      <c r="AV8" s="140">
        <v>0</v>
      </c>
      <c r="AW8" s="140">
        <v>0</v>
      </c>
      <c r="AX8" s="139">
        <v>0</v>
      </c>
      <c r="AY8" s="138">
        <v>0</v>
      </c>
      <c r="AZ8" s="140">
        <v>0</v>
      </c>
      <c r="BA8" s="140">
        <v>0</v>
      </c>
      <c r="BB8" s="140">
        <v>0</v>
      </c>
      <c r="BC8" s="140">
        <v>0</v>
      </c>
      <c r="BD8" s="140">
        <v>0</v>
      </c>
      <c r="BE8" s="140">
        <v>0</v>
      </c>
    </row>
    <row r="9" spans="1:57" ht="13.5" customHeight="1" x14ac:dyDescent="0.15">
      <c r="A9" s="138" t="s">
        <v>5</v>
      </c>
      <c r="B9" s="139" t="s">
        <v>392</v>
      </c>
      <c r="C9" s="138" t="s">
        <v>1</v>
      </c>
      <c r="D9" s="140">
        <v>81592</v>
      </c>
      <c r="E9" s="140">
        <v>7785194</v>
      </c>
      <c r="F9" s="140">
        <v>7866786</v>
      </c>
      <c r="G9" s="140">
        <v>2258985</v>
      </c>
      <c r="H9" s="140">
        <v>2662175</v>
      </c>
      <c r="I9" s="140">
        <v>4921160</v>
      </c>
      <c r="J9" s="139">
        <v>33</v>
      </c>
      <c r="K9" s="138">
        <v>33</v>
      </c>
      <c r="L9" s="140">
        <v>40404</v>
      </c>
      <c r="M9" s="140">
        <v>5247130</v>
      </c>
      <c r="N9" s="140">
        <v>5287534</v>
      </c>
      <c r="O9" s="140">
        <v>2258985</v>
      </c>
      <c r="P9" s="140">
        <v>2033469</v>
      </c>
      <c r="Q9" s="140">
        <v>4292454</v>
      </c>
      <c r="R9" s="139">
        <v>12</v>
      </c>
      <c r="S9" s="138">
        <v>12</v>
      </c>
      <c r="T9" s="140">
        <v>41188</v>
      </c>
      <c r="U9" s="140">
        <v>1650962</v>
      </c>
      <c r="V9" s="140">
        <v>1692150</v>
      </c>
      <c r="W9" s="140">
        <v>0</v>
      </c>
      <c r="X9" s="140">
        <v>361247</v>
      </c>
      <c r="Y9" s="140">
        <v>361247</v>
      </c>
      <c r="Z9" s="139">
        <v>3</v>
      </c>
      <c r="AA9" s="138">
        <v>3</v>
      </c>
      <c r="AB9" s="140">
        <v>0</v>
      </c>
      <c r="AC9" s="140">
        <v>887102</v>
      </c>
      <c r="AD9" s="140">
        <v>887102</v>
      </c>
      <c r="AE9" s="140">
        <v>0</v>
      </c>
      <c r="AF9" s="140">
        <v>15206</v>
      </c>
      <c r="AG9" s="140">
        <v>15206</v>
      </c>
      <c r="AH9" s="139">
        <v>1</v>
      </c>
      <c r="AI9" s="138">
        <v>1</v>
      </c>
      <c r="AJ9" s="140">
        <v>0</v>
      </c>
      <c r="AK9" s="140">
        <v>0</v>
      </c>
      <c r="AL9" s="140">
        <v>0</v>
      </c>
      <c r="AM9" s="140">
        <v>0</v>
      </c>
      <c r="AN9" s="140">
        <v>252253</v>
      </c>
      <c r="AO9" s="140">
        <v>252253</v>
      </c>
      <c r="AP9" s="139">
        <v>0</v>
      </c>
      <c r="AQ9" s="138">
        <v>0</v>
      </c>
      <c r="AR9" s="140">
        <v>0</v>
      </c>
      <c r="AS9" s="140">
        <v>0</v>
      </c>
      <c r="AT9" s="140">
        <v>0</v>
      </c>
      <c r="AU9" s="140">
        <v>0</v>
      </c>
      <c r="AV9" s="140">
        <v>0</v>
      </c>
      <c r="AW9" s="140">
        <v>0</v>
      </c>
      <c r="AX9" s="139">
        <v>0</v>
      </c>
      <c r="AY9" s="138">
        <v>0</v>
      </c>
      <c r="AZ9" s="140">
        <v>0</v>
      </c>
      <c r="BA9" s="140">
        <v>0</v>
      </c>
      <c r="BB9" s="140">
        <v>0</v>
      </c>
      <c r="BC9" s="140">
        <v>0</v>
      </c>
      <c r="BD9" s="140">
        <v>0</v>
      </c>
      <c r="BE9" s="140">
        <v>0</v>
      </c>
    </row>
    <row r="10" spans="1:57" ht="13.5" customHeight="1" x14ac:dyDescent="0.15">
      <c r="A10" s="138" t="s">
        <v>6</v>
      </c>
      <c r="B10" s="139" t="s">
        <v>393</v>
      </c>
      <c r="C10" s="138" t="s">
        <v>1</v>
      </c>
      <c r="D10" s="140">
        <v>3252389</v>
      </c>
      <c r="E10" s="140">
        <v>5567779</v>
      </c>
      <c r="F10" s="140">
        <v>8820168</v>
      </c>
      <c r="G10" s="140">
        <v>0</v>
      </c>
      <c r="H10" s="140">
        <v>2788450</v>
      </c>
      <c r="I10" s="140">
        <v>2788450</v>
      </c>
      <c r="J10" s="139">
        <v>30</v>
      </c>
      <c r="K10" s="138">
        <v>30</v>
      </c>
      <c r="L10" s="140">
        <v>3252389</v>
      </c>
      <c r="M10" s="140">
        <v>5567779</v>
      </c>
      <c r="N10" s="140">
        <v>8820168</v>
      </c>
      <c r="O10" s="140">
        <v>0</v>
      </c>
      <c r="P10" s="140">
        <v>2673246</v>
      </c>
      <c r="Q10" s="140">
        <v>2673246</v>
      </c>
      <c r="R10" s="139">
        <v>4</v>
      </c>
      <c r="S10" s="138">
        <v>4</v>
      </c>
      <c r="T10" s="140">
        <v>0</v>
      </c>
      <c r="U10" s="140">
        <v>0</v>
      </c>
      <c r="V10" s="140">
        <v>0</v>
      </c>
      <c r="W10" s="140">
        <v>0</v>
      </c>
      <c r="X10" s="140">
        <v>115204</v>
      </c>
      <c r="Y10" s="140">
        <v>115204</v>
      </c>
      <c r="Z10" s="139">
        <v>0</v>
      </c>
      <c r="AA10" s="138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39">
        <v>0</v>
      </c>
      <c r="AI10" s="138">
        <v>0</v>
      </c>
      <c r="AJ10" s="140">
        <v>0</v>
      </c>
      <c r="AK10" s="140">
        <v>0</v>
      </c>
      <c r="AL10" s="140">
        <v>0</v>
      </c>
      <c r="AM10" s="140">
        <v>0</v>
      </c>
      <c r="AN10" s="140">
        <v>0</v>
      </c>
      <c r="AO10" s="140">
        <v>0</v>
      </c>
      <c r="AP10" s="139">
        <v>0</v>
      </c>
      <c r="AQ10" s="138">
        <v>0</v>
      </c>
      <c r="AR10" s="140">
        <v>0</v>
      </c>
      <c r="AS10" s="140">
        <v>0</v>
      </c>
      <c r="AT10" s="140">
        <v>0</v>
      </c>
      <c r="AU10" s="140">
        <v>0</v>
      </c>
      <c r="AV10" s="140">
        <v>0</v>
      </c>
      <c r="AW10" s="140">
        <v>0</v>
      </c>
      <c r="AX10" s="139">
        <v>0</v>
      </c>
      <c r="AY10" s="138">
        <v>0</v>
      </c>
      <c r="AZ10" s="140">
        <v>0</v>
      </c>
      <c r="BA10" s="140">
        <v>0</v>
      </c>
      <c r="BB10" s="140">
        <v>0</v>
      </c>
      <c r="BC10" s="140">
        <v>0</v>
      </c>
      <c r="BD10" s="140">
        <v>0</v>
      </c>
      <c r="BE10" s="140">
        <v>0</v>
      </c>
    </row>
    <row r="11" spans="1:57" ht="13.5" customHeight="1" x14ac:dyDescent="0.15">
      <c r="A11" s="138" t="s">
        <v>7</v>
      </c>
      <c r="B11" s="139" t="s">
        <v>394</v>
      </c>
      <c r="C11" s="138" t="s">
        <v>1</v>
      </c>
      <c r="D11" s="140">
        <v>224130</v>
      </c>
      <c r="E11" s="140">
        <v>2890530</v>
      </c>
      <c r="F11" s="140">
        <v>3114660</v>
      </c>
      <c r="G11" s="140">
        <v>36550</v>
      </c>
      <c r="H11" s="140">
        <v>1618114</v>
      </c>
      <c r="I11" s="140">
        <v>1654664</v>
      </c>
      <c r="J11" s="139">
        <v>21</v>
      </c>
      <c r="K11" s="138">
        <v>21</v>
      </c>
      <c r="L11" s="140">
        <v>224130</v>
      </c>
      <c r="M11" s="140">
        <v>2517605</v>
      </c>
      <c r="N11" s="140">
        <v>2741735</v>
      </c>
      <c r="O11" s="140">
        <v>36550</v>
      </c>
      <c r="P11" s="140">
        <v>1251863</v>
      </c>
      <c r="Q11" s="140">
        <v>1288413</v>
      </c>
      <c r="R11" s="139">
        <v>4</v>
      </c>
      <c r="S11" s="138">
        <v>4</v>
      </c>
      <c r="T11" s="140">
        <v>0</v>
      </c>
      <c r="U11" s="140">
        <v>372925</v>
      </c>
      <c r="V11" s="140">
        <v>372925</v>
      </c>
      <c r="W11" s="140">
        <v>0</v>
      </c>
      <c r="X11" s="140">
        <v>366251</v>
      </c>
      <c r="Y11" s="140">
        <v>366251</v>
      </c>
      <c r="Z11" s="139">
        <v>0</v>
      </c>
      <c r="AA11" s="138">
        <v>0</v>
      </c>
      <c r="AB11" s="140">
        <v>0</v>
      </c>
      <c r="AC11" s="140">
        <v>0</v>
      </c>
      <c r="AD11" s="140">
        <v>0</v>
      </c>
      <c r="AE11" s="140">
        <v>0</v>
      </c>
      <c r="AF11" s="140">
        <v>0</v>
      </c>
      <c r="AG11" s="140">
        <v>0</v>
      </c>
      <c r="AH11" s="139">
        <v>0</v>
      </c>
      <c r="AI11" s="138">
        <v>0</v>
      </c>
      <c r="AJ11" s="140">
        <v>0</v>
      </c>
      <c r="AK11" s="140">
        <v>0</v>
      </c>
      <c r="AL11" s="140">
        <v>0</v>
      </c>
      <c r="AM11" s="140">
        <v>0</v>
      </c>
      <c r="AN11" s="140">
        <v>0</v>
      </c>
      <c r="AO11" s="140">
        <v>0</v>
      </c>
      <c r="AP11" s="139">
        <v>0</v>
      </c>
      <c r="AQ11" s="138">
        <v>0</v>
      </c>
      <c r="AR11" s="140">
        <v>0</v>
      </c>
      <c r="AS11" s="140">
        <v>0</v>
      </c>
      <c r="AT11" s="140">
        <v>0</v>
      </c>
      <c r="AU11" s="140">
        <v>0</v>
      </c>
      <c r="AV11" s="140">
        <v>0</v>
      </c>
      <c r="AW11" s="140">
        <v>0</v>
      </c>
      <c r="AX11" s="139">
        <v>0</v>
      </c>
      <c r="AY11" s="138">
        <v>0</v>
      </c>
      <c r="AZ11" s="140">
        <v>0</v>
      </c>
      <c r="BA11" s="140">
        <v>0</v>
      </c>
      <c r="BB11" s="140">
        <v>0</v>
      </c>
      <c r="BC11" s="140">
        <v>0</v>
      </c>
      <c r="BD11" s="140">
        <v>0</v>
      </c>
      <c r="BE11" s="140">
        <v>0</v>
      </c>
    </row>
    <row r="12" spans="1:57" ht="13.5" customHeight="1" x14ac:dyDescent="0.15">
      <c r="A12" s="138" t="s">
        <v>8</v>
      </c>
      <c r="B12" s="139" t="s">
        <v>395</v>
      </c>
      <c r="C12" s="138" t="s">
        <v>1</v>
      </c>
      <c r="D12" s="140">
        <v>557762</v>
      </c>
      <c r="E12" s="140">
        <v>3971757</v>
      </c>
      <c r="F12" s="140">
        <v>4529519</v>
      </c>
      <c r="G12" s="140">
        <v>4177</v>
      </c>
      <c r="H12" s="140">
        <v>1330392</v>
      </c>
      <c r="I12" s="140">
        <v>1334569</v>
      </c>
      <c r="J12" s="139">
        <v>33</v>
      </c>
      <c r="K12" s="138">
        <v>33</v>
      </c>
      <c r="L12" s="140">
        <v>557762</v>
      </c>
      <c r="M12" s="140">
        <v>3971757</v>
      </c>
      <c r="N12" s="140">
        <v>4529519</v>
      </c>
      <c r="O12" s="140">
        <v>4177</v>
      </c>
      <c r="P12" s="140">
        <v>1330392</v>
      </c>
      <c r="Q12" s="140">
        <v>1334569</v>
      </c>
      <c r="R12" s="139">
        <v>0</v>
      </c>
      <c r="S12" s="138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9">
        <v>0</v>
      </c>
      <c r="AA12" s="138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39">
        <v>0</v>
      </c>
      <c r="AI12" s="138">
        <v>0</v>
      </c>
      <c r="AJ12" s="140">
        <v>0</v>
      </c>
      <c r="AK12" s="140">
        <v>0</v>
      </c>
      <c r="AL12" s="140">
        <v>0</v>
      </c>
      <c r="AM12" s="140">
        <v>0</v>
      </c>
      <c r="AN12" s="140">
        <v>0</v>
      </c>
      <c r="AO12" s="140">
        <v>0</v>
      </c>
      <c r="AP12" s="139">
        <v>0</v>
      </c>
      <c r="AQ12" s="138">
        <v>0</v>
      </c>
      <c r="AR12" s="140">
        <v>0</v>
      </c>
      <c r="AS12" s="140">
        <v>0</v>
      </c>
      <c r="AT12" s="140">
        <v>0</v>
      </c>
      <c r="AU12" s="140">
        <v>0</v>
      </c>
      <c r="AV12" s="140">
        <v>0</v>
      </c>
      <c r="AW12" s="140">
        <v>0</v>
      </c>
      <c r="AX12" s="139">
        <v>0</v>
      </c>
      <c r="AY12" s="138">
        <v>0</v>
      </c>
      <c r="AZ12" s="140">
        <v>0</v>
      </c>
      <c r="BA12" s="140">
        <v>0</v>
      </c>
      <c r="BB12" s="140">
        <v>0</v>
      </c>
      <c r="BC12" s="140">
        <v>0</v>
      </c>
      <c r="BD12" s="140">
        <v>0</v>
      </c>
      <c r="BE12" s="140">
        <v>0</v>
      </c>
    </row>
    <row r="13" spans="1:57" ht="13.5" customHeight="1" x14ac:dyDescent="0.15">
      <c r="A13" s="138" t="s">
        <v>9</v>
      </c>
      <c r="B13" s="139" t="s">
        <v>396</v>
      </c>
      <c r="C13" s="138" t="s">
        <v>1</v>
      </c>
      <c r="D13" s="140">
        <v>1240811</v>
      </c>
      <c r="E13" s="140">
        <v>5860678</v>
      </c>
      <c r="F13" s="140">
        <v>7101489</v>
      </c>
      <c r="G13" s="140">
        <v>193501</v>
      </c>
      <c r="H13" s="140">
        <v>1910642</v>
      </c>
      <c r="I13" s="140">
        <v>2104143</v>
      </c>
      <c r="J13" s="139">
        <v>54</v>
      </c>
      <c r="K13" s="138">
        <v>54</v>
      </c>
      <c r="L13" s="140">
        <v>1240811</v>
      </c>
      <c r="M13" s="140">
        <v>5813854</v>
      </c>
      <c r="N13" s="140">
        <v>7054665</v>
      </c>
      <c r="O13" s="140">
        <v>193501</v>
      </c>
      <c r="P13" s="140">
        <v>1867995</v>
      </c>
      <c r="Q13" s="140">
        <v>2061496</v>
      </c>
      <c r="R13" s="139">
        <v>2</v>
      </c>
      <c r="S13" s="138">
        <v>2</v>
      </c>
      <c r="T13" s="140">
        <v>0</v>
      </c>
      <c r="U13" s="140">
        <v>46824</v>
      </c>
      <c r="V13" s="140">
        <v>46824</v>
      </c>
      <c r="W13" s="140">
        <v>0</v>
      </c>
      <c r="X13" s="140">
        <v>42647</v>
      </c>
      <c r="Y13" s="140">
        <v>42647</v>
      </c>
      <c r="Z13" s="139">
        <v>0</v>
      </c>
      <c r="AA13" s="138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39">
        <v>0</v>
      </c>
      <c r="AI13" s="138">
        <v>0</v>
      </c>
      <c r="AJ13" s="140">
        <v>0</v>
      </c>
      <c r="AK13" s="140">
        <v>0</v>
      </c>
      <c r="AL13" s="140">
        <v>0</v>
      </c>
      <c r="AM13" s="140">
        <v>0</v>
      </c>
      <c r="AN13" s="140">
        <v>0</v>
      </c>
      <c r="AO13" s="140">
        <v>0</v>
      </c>
      <c r="AP13" s="139">
        <v>0</v>
      </c>
      <c r="AQ13" s="138">
        <v>0</v>
      </c>
      <c r="AR13" s="140">
        <v>0</v>
      </c>
      <c r="AS13" s="140">
        <v>0</v>
      </c>
      <c r="AT13" s="140">
        <v>0</v>
      </c>
      <c r="AU13" s="140">
        <v>0</v>
      </c>
      <c r="AV13" s="140">
        <v>0</v>
      </c>
      <c r="AW13" s="140">
        <v>0</v>
      </c>
      <c r="AX13" s="139">
        <v>0</v>
      </c>
      <c r="AY13" s="138">
        <v>0</v>
      </c>
      <c r="AZ13" s="140">
        <v>0</v>
      </c>
      <c r="BA13" s="140">
        <v>0</v>
      </c>
      <c r="BB13" s="140">
        <v>0</v>
      </c>
      <c r="BC13" s="140">
        <v>0</v>
      </c>
      <c r="BD13" s="140">
        <v>0</v>
      </c>
      <c r="BE13" s="140">
        <v>0</v>
      </c>
    </row>
    <row r="14" spans="1:57" ht="13.5" customHeight="1" x14ac:dyDescent="0.15">
      <c r="A14" s="138" t="s">
        <v>10</v>
      </c>
      <c r="B14" s="139" t="s">
        <v>397</v>
      </c>
      <c r="C14" s="138" t="s">
        <v>1</v>
      </c>
      <c r="D14" s="140">
        <v>2822221</v>
      </c>
      <c r="E14" s="140">
        <v>10295955</v>
      </c>
      <c r="F14" s="140">
        <v>13118176</v>
      </c>
      <c r="G14" s="140">
        <v>8993</v>
      </c>
      <c r="H14" s="140">
        <v>2335500</v>
      </c>
      <c r="I14" s="140">
        <v>2344493</v>
      </c>
      <c r="J14" s="139">
        <v>33</v>
      </c>
      <c r="K14" s="138">
        <v>33</v>
      </c>
      <c r="L14" s="140">
        <v>2346772</v>
      </c>
      <c r="M14" s="140">
        <v>9767904</v>
      </c>
      <c r="N14" s="140">
        <v>12114676</v>
      </c>
      <c r="O14" s="140">
        <v>8993</v>
      </c>
      <c r="P14" s="140">
        <v>1097424</v>
      </c>
      <c r="Q14" s="140">
        <v>1106417</v>
      </c>
      <c r="R14" s="139">
        <v>17</v>
      </c>
      <c r="S14" s="138">
        <v>17</v>
      </c>
      <c r="T14" s="140">
        <v>441600</v>
      </c>
      <c r="U14" s="140">
        <v>330046</v>
      </c>
      <c r="V14" s="140">
        <v>771646</v>
      </c>
      <c r="W14" s="140">
        <v>0</v>
      </c>
      <c r="X14" s="140">
        <v>1087859</v>
      </c>
      <c r="Y14" s="140">
        <v>1087859</v>
      </c>
      <c r="Z14" s="139">
        <v>3</v>
      </c>
      <c r="AA14" s="138">
        <v>3</v>
      </c>
      <c r="AB14" s="140">
        <v>33849</v>
      </c>
      <c r="AC14" s="140">
        <v>198005</v>
      </c>
      <c r="AD14" s="140">
        <v>231854</v>
      </c>
      <c r="AE14" s="140">
        <v>0</v>
      </c>
      <c r="AF14" s="140">
        <v>150217</v>
      </c>
      <c r="AG14" s="140">
        <v>150217</v>
      </c>
      <c r="AH14" s="139">
        <v>0</v>
      </c>
      <c r="AI14" s="138">
        <v>0</v>
      </c>
      <c r="AJ14" s="140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39">
        <v>0</v>
      </c>
      <c r="AQ14" s="138">
        <v>0</v>
      </c>
      <c r="AR14" s="140">
        <v>0</v>
      </c>
      <c r="AS14" s="140">
        <v>0</v>
      </c>
      <c r="AT14" s="140">
        <v>0</v>
      </c>
      <c r="AU14" s="140">
        <v>0</v>
      </c>
      <c r="AV14" s="140">
        <v>0</v>
      </c>
      <c r="AW14" s="140">
        <v>0</v>
      </c>
      <c r="AX14" s="139">
        <v>0</v>
      </c>
      <c r="AY14" s="138">
        <v>0</v>
      </c>
      <c r="AZ14" s="140">
        <v>0</v>
      </c>
      <c r="BA14" s="140">
        <v>0</v>
      </c>
      <c r="BB14" s="140">
        <v>0</v>
      </c>
      <c r="BC14" s="140">
        <v>0</v>
      </c>
      <c r="BD14" s="140">
        <v>0</v>
      </c>
      <c r="BE14" s="140">
        <v>0</v>
      </c>
    </row>
    <row r="15" spans="1:57" ht="13.5" customHeight="1" x14ac:dyDescent="0.15">
      <c r="A15" s="138" t="s">
        <v>11</v>
      </c>
      <c r="B15" s="139" t="s">
        <v>398</v>
      </c>
      <c r="C15" s="138" t="s">
        <v>1</v>
      </c>
      <c r="D15" s="140">
        <v>641084</v>
      </c>
      <c r="E15" s="140">
        <v>4999731</v>
      </c>
      <c r="F15" s="140">
        <v>5640815</v>
      </c>
      <c r="G15" s="140">
        <v>59560</v>
      </c>
      <c r="H15" s="140">
        <v>1385626</v>
      </c>
      <c r="I15" s="140">
        <v>1445186</v>
      </c>
      <c r="J15" s="139">
        <v>20</v>
      </c>
      <c r="K15" s="138">
        <v>20</v>
      </c>
      <c r="L15" s="140">
        <v>641084</v>
      </c>
      <c r="M15" s="140">
        <v>4803694</v>
      </c>
      <c r="N15" s="140">
        <v>5444778</v>
      </c>
      <c r="O15" s="140">
        <v>59560</v>
      </c>
      <c r="P15" s="140">
        <v>1255111</v>
      </c>
      <c r="Q15" s="140">
        <v>1314671</v>
      </c>
      <c r="R15" s="139">
        <v>4</v>
      </c>
      <c r="S15" s="138">
        <v>4</v>
      </c>
      <c r="T15" s="140">
        <v>0</v>
      </c>
      <c r="U15" s="140">
        <v>196037</v>
      </c>
      <c r="V15" s="140">
        <v>196037</v>
      </c>
      <c r="W15" s="140">
        <v>0</v>
      </c>
      <c r="X15" s="140">
        <v>130515</v>
      </c>
      <c r="Y15" s="140">
        <v>130515</v>
      </c>
      <c r="Z15" s="139">
        <v>0</v>
      </c>
      <c r="AA15" s="138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39">
        <v>0</v>
      </c>
      <c r="AI15" s="138">
        <v>0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0</v>
      </c>
      <c r="AP15" s="139">
        <v>0</v>
      </c>
      <c r="AQ15" s="138">
        <v>0</v>
      </c>
      <c r="AR15" s="140">
        <v>0</v>
      </c>
      <c r="AS15" s="140">
        <v>0</v>
      </c>
      <c r="AT15" s="140">
        <v>0</v>
      </c>
      <c r="AU15" s="140">
        <v>0</v>
      </c>
      <c r="AV15" s="140">
        <v>0</v>
      </c>
      <c r="AW15" s="140">
        <v>0</v>
      </c>
      <c r="AX15" s="139">
        <v>0</v>
      </c>
      <c r="AY15" s="138">
        <v>0</v>
      </c>
      <c r="AZ15" s="140">
        <v>0</v>
      </c>
      <c r="BA15" s="140">
        <v>0</v>
      </c>
      <c r="BB15" s="140">
        <v>0</v>
      </c>
      <c r="BC15" s="140">
        <v>0</v>
      </c>
      <c r="BD15" s="140">
        <v>0</v>
      </c>
      <c r="BE15" s="140">
        <v>0</v>
      </c>
    </row>
    <row r="16" spans="1:57" ht="13.5" customHeight="1" x14ac:dyDescent="0.15">
      <c r="A16" s="138" t="s">
        <v>12</v>
      </c>
      <c r="B16" s="139" t="s">
        <v>399</v>
      </c>
      <c r="C16" s="138" t="s">
        <v>1</v>
      </c>
      <c r="D16" s="140">
        <v>12244</v>
      </c>
      <c r="E16" s="140">
        <v>3050645</v>
      </c>
      <c r="F16" s="140">
        <v>3062889</v>
      </c>
      <c r="G16" s="140">
        <v>16331</v>
      </c>
      <c r="H16" s="140">
        <v>923764</v>
      </c>
      <c r="I16" s="140">
        <v>940095</v>
      </c>
      <c r="J16" s="139">
        <v>27</v>
      </c>
      <c r="K16" s="138">
        <v>27</v>
      </c>
      <c r="L16" s="140">
        <v>12244</v>
      </c>
      <c r="M16" s="140">
        <v>2742346</v>
      </c>
      <c r="N16" s="140">
        <v>2754590</v>
      </c>
      <c r="O16" s="140">
        <v>16331</v>
      </c>
      <c r="P16" s="140">
        <v>862157</v>
      </c>
      <c r="Q16" s="140">
        <v>878488</v>
      </c>
      <c r="R16" s="139">
        <v>7</v>
      </c>
      <c r="S16" s="138">
        <v>7</v>
      </c>
      <c r="T16" s="140">
        <v>0</v>
      </c>
      <c r="U16" s="140">
        <v>279657</v>
      </c>
      <c r="V16" s="140">
        <v>279657</v>
      </c>
      <c r="W16" s="140">
        <v>0</v>
      </c>
      <c r="X16" s="140">
        <v>61607</v>
      </c>
      <c r="Y16" s="140">
        <v>61607</v>
      </c>
      <c r="Z16" s="139">
        <v>1</v>
      </c>
      <c r="AA16" s="138">
        <v>1</v>
      </c>
      <c r="AB16" s="140">
        <v>0</v>
      </c>
      <c r="AC16" s="140">
        <v>28642</v>
      </c>
      <c r="AD16" s="140">
        <v>28642</v>
      </c>
      <c r="AE16" s="140">
        <v>0</v>
      </c>
      <c r="AF16" s="140">
        <v>0</v>
      </c>
      <c r="AG16" s="140">
        <v>0</v>
      </c>
      <c r="AH16" s="139">
        <v>0</v>
      </c>
      <c r="AI16" s="138">
        <v>0</v>
      </c>
      <c r="AJ16" s="140">
        <v>0</v>
      </c>
      <c r="AK16" s="140">
        <v>0</v>
      </c>
      <c r="AL16" s="140">
        <v>0</v>
      </c>
      <c r="AM16" s="140">
        <v>0</v>
      </c>
      <c r="AN16" s="140">
        <v>0</v>
      </c>
      <c r="AO16" s="140">
        <v>0</v>
      </c>
      <c r="AP16" s="139">
        <v>0</v>
      </c>
      <c r="AQ16" s="138">
        <v>0</v>
      </c>
      <c r="AR16" s="140">
        <v>0</v>
      </c>
      <c r="AS16" s="140">
        <v>0</v>
      </c>
      <c r="AT16" s="140">
        <v>0</v>
      </c>
      <c r="AU16" s="140">
        <v>0</v>
      </c>
      <c r="AV16" s="140">
        <v>0</v>
      </c>
      <c r="AW16" s="140">
        <v>0</v>
      </c>
      <c r="AX16" s="139">
        <v>0</v>
      </c>
      <c r="AY16" s="138">
        <v>0</v>
      </c>
      <c r="AZ16" s="140">
        <v>0</v>
      </c>
      <c r="BA16" s="140">
        <v>0</v>
      </c>
      <c r="BB16" s="140">
        <v>0</v>
      </c>
      <c r="BC16" s="140">
        <v>0</v>
      </c>
      <c r="BD16" s="140">
        <v>0</v>
      </c>
      <c r="BE16" s="140">
        <v>0</v>
      </c>
    </row>
    <row r="17" spans="1:57" ht="13.5" customHeight="1" x14ac:dyDescent="0.15">
      <c r="A17" s="138" t="s">
        <v>13</v>
      </c>
      <c r="B17" s="139" t="s">
        <v>400</v>
      </c>
      <c r="C17" s="138" t="s">
        <v>1</v>
      </c>
      <c r="D17" s="140">
        <v>2123141</v>
      </c>
      <c r="E17" s="140">
        <v>14429264</v>
      </c>
      <c r="F17" s="140">
        <v>16552405</v>
      </c>
      <c r="G17" s="140">
        <v>73394</v>
      </c>
      <c r="H17" s="140">
        <v>2305747</v>
      </c>
      <c r="I17" s="140">
        <v>2379141</v>
      </c>
      <c r="J17" s="139">
        <v>50</v>
      </c>
      <c r="K17" s="138">
        <v>50</v>
      </c>
      <c r="L17" s="140">
        <v>923408</v>
      </c>
      <c r="M17" s="140">
        <v>12728302</v>
      </c>
      <c r="N17" s="140">
        <v>13651710</v>
      </c>
      <c r="O17" s="140">
        <v>73394</v>
      </c>
      <c r="P17" s="140">
        <v>2056587</v>
      </c>
      <c r="Q17" s="140">
        <v>2129981</v>
      </c>
      <c r="R17" s="139">
        <v>15</v>
      </c>
      <c r="S17" s="138">
        <v>15</v>
      </c>
      <c r="T17" s="140">
        <v>1190612</v>
      </c>
      <c r="U17" s="140">
        <v>1458515</v>
      </c>
      <c r="V17" s="140">
        <v>2649127</v>
      </c>
      <c r="W17" s="140">
        <v>0</v>
      </c>
      <c r="X17" s="140">
        <v>249160</v>
      </c>
      <c r="Y17" s="140">
        <v>249160</v>
      </c>
      <c r="Z17" s="139">
        <v>1</v>
      </c>
      <c r="AA17" s="138">
        <v>1</v>
      </c>
      <c r="AB17" s="140">
        <v>9121</v>
      </c>
      <c r="AC17" s="140">
        <v>242447</v>
      </c>
      <c r="AD17" s="140">
        <v>251568</v>
      </c>
      <c r="AE17" s="140">
        <v>0</v>
      </c>
      <c r="AF17" s="140">
        <v>0</v>
      </c>
      <c r="AG17" s="140">
        <v>0</v>
      </c>
      <c r="AH17" s="139">
        <v>0</v>
      </c>
      <c r="AI17" s="138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0</v>
      </c>
      <c r="AP17" s="139">
        <v>0</v>
      </c>
      <c r="AQ17" s="138">
        <v>0</v>
      </c>
      <c r="AR17" s="140">
        <v>0</v>
      </c>
      <c r="AS17" s="140">
        <v>0</v>
      </c>
      <c r="AT17" s="140">
        <v>0</v>
      </c>
      <c r="AU17" s="140">
        <v>0</v>
      </c>
      <c r="AV17" s="140">
        <v>0</v>
      </c>
      <c r="AW17" s="140">
        <v>0</v>
      </c>
      <c r="AX17" s="139">
        <v>0</v>
      </c>
      <c r="AY17" s="138">
        <v>0</v>
      </c>
      <c r="AZ17" s="140">
        <v>0</v>
      </c>
      <c r="BA17" s="140">
        <v>0</v>
      </c>
      <c r="BB17" s="140">
        <v>0</v>
      </c>
      <c r="BC17" s="140">
        <v>0</v>
      </c>
      <c r="BD17" s="140">
        <v>0</v>
      </c>
      <c r="BE17" s="140">
        <v>0</v>
      </c>
    </row>
    <row r="18" spans="1:57" ht="13.5" customHeight="1" x14ac:dyDescent="0.15">
      <c r="A18" s="138" t="s">
        <v>14</v>
      </c>
      <c r="B18" s="139" t="s">
        <v>401</v>
      </c>
      <c r="C18" s="138" t="s">
        <v>1</v>
      </c>
      <c r="D18" s="140">
        <v>1133892</v>
      </c>
      <c r="E18" s="140">
        <v>8239851</v>
      </c>
      <c r="F18" s="140">
        <v>9373743</v>
      </c>
      <c r="G18" s="140">
        <v>18813</v>
      </c>
      <c r="H18" s="140">
        <v>1504734</v>
      </c>
      <c r="I18" s="140">
        <v>1523547</v>
      </c>
      <c r="J18" s="139">
        <v>37</v>
      </c>
      <c r="K18" s="138">
        <v>37</v>
      </c>
      <c r="L18" s="140">
        <v>697016</v>
      </c>
      <c r="M18" s="140">
        <v>7065070</v>
      </c>
      <c r="N18" s="140">
        <v>7762086</v>
      </c>
      <c r="O18" s="140">
        <v>9928</v>
      </c>
      <c r="P18" s="140">
        <v>1032282</v>
      </c>
      <c r="Q18" s="140">
        <v>1042210</v>
      </c>
      <c r="R18" s="139">
        <v>15</v>
      </c>
      <c r="S18" s="138">
        <v>15</v>
      </c>
      <c r="T18" s="140">
        <v>415231</v>
      </c>
      <c r="U18" s="140">
        <v>489801</v>
      </c>
      <c r="V18" s="140">
        <v>905032</v>
      </c>
      <c r="W18" s="140">
        <v>8885</v>
      </c>
      <c r="X18" s="140">
        <v>435155</v>
      </c>
      <c r="Y18" s="140">
        <v>444040</v>
      </c>
      <c r="Z18" s="139">
        <v>4</v>
      </c>
      <c r="AA18" s="138">
        <v>4</v>
      </c>
      <c r="AB18" s="140">
        <v>21645</v>
      </c>
      <c r="AC18" s="140">
        <v>684980</v>
      </c>
      <c r="AD18" s="140">
        <v>706625</v>
      </c>
      <c r="AE18" s="140">
        <v>0</v>
      </c>
      <c r="AF18" s="140">
        <v>13539</v>
      </c>
      <c r="AG18" s="140">
        <v>13539</v>
      </c>
      <c r="AH18" s="139">
        <v>1</v>
      </c>
      <c r="AI18" s="138">
        <v>1</v>
      </c>
      <c r="AJ18" s="140">
        <v>0</v>
      </c>
      <c r="AK18" s="140">
        <v>0</v>
      </c>
      <c r="AL18" s="140">
        <v>0</v>
      </c>
      <c r="AM18" s="140">
        <v>0</v>
      </c>
      <c r="AN18" s="140">
        <v>23758</v>
      </c>
      <c r="AO18" s="140">
        <v>23758</v>
      </c>
      <c r="AP18" s="139">
        <v>0</v>
      </c>
      <c r="AQ18" s="138">
        <v>0</v>
      </c>
      <c r="AR18" s="140">
        <v>0</v>
      </c>
      <c r="AS18" s="140">
        <v>0</v>
      </c>
      <c r="AT18" s="140">
        <v>0</v>
      </c>
      <c r="AU18" s="140">
        <v>0</v>
      </c>
      <c r="AV18" s="140">
        <v>0</v>
      </c>
      <c r="AW18" s="140">
        <v>0</v>
      </c>
      <c r="AX18" s="139">
        <v>0</v>
      </c>
      <c r="AY18" s="138">
        <v>0</v>
      </c>
      <c r="AZ18" s="140">
        <v>0</v>
      </c>
      <c r="BA18" s="140">
        <v>0</v>
      </c>
      <c r="BB18" s="140">
        <v>0</v>
      </c>
      <c r="BC18" s="140">
        <v>0</v>
      </c>
      <c r="BD18" s="140">
        <v>0</v>
      </c>
      <c r="BE18" s="140">
        <v>0</v>
      </c>
    </row>
    <row r="19" spans="1:57" ht="13.5" customHeight="1" x14ac:dyDescent="0.15">
      <c r="A19" s="138" t="s">
        <v>15</v>
      </c>
      <c r="B19" s="139" t="s">
        <v>402</v>
      </c>
      <c r="C19" s="138" t="s">
        <v>1</v>
      </c>
      <c r="D19" s="140">
        <v>11172236</v>
      </c>
      <c r="E19" s="140">
        <v>41464601</v>
      </c>
      <c r="F19" s="140">
        <v>52636837</v>
      </c>
      <c r="G19" s="140">
        <v>2013</v>
      </c>
      <c r="H19" s="140">
        <v>491418</v>
      </c>
      <c r="I19" s="140">
        <v>493431</v>
      </c>
      <c r="J19" s="139">
        <v>61</v>
      </c>
      <c r="K19" s="138">
        <v>61</v>
      </c>
      <c r="L19" s="140">
        <v>11140148</v>
      </c>
      <c r="M19" s="140">
        <v>35167239</v>
      </c>
      <c r="N19" s="140">
        <v>46307387</v>
      </c>
      <c r="O19" s="140">
        <v>2013</v>
      </c>
      <c r="P19" s="140">
        <v>482612</v>
      </c>
      <c r="Q19" s="140">
        <v>484625</v>
      </c>
      <c r="R19" s="139">
        <v>22</v>
      </c>
      <c r="S19" s="138">
        <v>22</v>
      </c>
      <c r="T19" s="140">
        <v>32088</v>
      </c>
      <c r="U19" s="140">
        <v>6297362</v>
      </c>
      <c r="V19" s="140">
        <v>6329450</v>
      </c>
      <c r="W19" s="140">
        <v>0</v>
      </c>
      <c r="X19" s="140">
        <v>8806</v>
      </c>
      <c r="Y19" s="140">
        <v>8806</v>
      </c>
      <c r="Z19" s="139">
        <v>0</v>
      </c>
      <c r="AA19" s="138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39">
        <v>0</v>
      </c>
      <c r="AI19" s="138">
        <v>0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39">
        <v>0</v>
      </c>
      <c r="AQ19" s="138">
        <v>0</v>
      </c>
      <c r="AR19" s="140"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v>0</v>
      </c>
      <c r="AX19" s="139">
        <v>0</v>
      </c>
      <c r="AY19" s="138">
        <v>0</v>
      </c>
      <c r="AZ19" s="140">
        <v>0</v>
      </c>
      <c r="BA19" s="140">
        <v>0</v>
      </c>
      <c r="BB19" s="140">
        <v>0</v>
      </c>
      <c r="BC19" s="140">
        <v>0</v>
      </c>
      <c r="BD19" s="140">
        <v>0</v>
      </c>
      <c r="BE19" s="140">
        <v>0</v>
      </c>
    </row>
    <row r="20" spans="1:57" ht="13.5" customHeight="1" x14ac:dyDescent="0.15">
      <c r="A20" s="138" t="s">
        <v>16</v>
      </c>
      <c r="B20" s="139" t="s">
        <v>403</v>
      </c>
      <c r="C20" s="138" t="s">
        <v>1</v>
      </c>
      <c r="D20" s="140">
        <v>197546</v>
      </c>
      <c r="E20" s="140">
        <v>2881707</v>
      </c>
      <c r="F20" s="140">
        <v>3079253</v>
      </c>
      <c r="G20" s="140">
        <v>0</v>
      </c>
      <c r="H20" s="140">
        <v>173151</v>
      </c>
      <c r="I20" s="140">
        <v>173151</v>
      </c>
      <c r="J20" s="139">
        <v>16</v>
      </c>
      <c r="K20" s="138">
        <v>16</v>
      </c>
      <c r="L20" s="140">
        <v>195868</v>
      </c>
      <c r="M20" s="140">
        <v>2690747</v>
      </c>
      <c r="N20" s="140">
        <v>2886615</v>
      </c>
      <c r="O20" s="140">
        <v>0</v>
      </c>
      <c r="P20" s="140">
        <v>143785</v>
      </c>
      <c r="Q20" s="140">
        <v>143785</v>
      </c>
      <c r="R20" s="139">
        <v>5</v>
      </c>
      <c r="S20" s="138">
        <v>5</v>
      </c>
      <c r="T20" s="140">
        <v>1678</v>
      </c>
      <c r="U20" s="140">
        <v>190960</v>
      </c>
      <c r="V20" s="140">
        <v>192638</v>
      </c>
      <c r="W20" s="140">
        <v>0</v>
      </c>
      <c r="X20" s="140">
        <v>29366</v>
      </c>
      <c r="Y20" s="140">
        <v>29366</v>
      </c>
      <c r="Z20" s="139">
        <v>0</v>
      </c>
      <c r="AA20" s="138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39">
        <v>0</v>
      </c>
      <c r="AI20" s="138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139">
        <v>0</v>
      </c>
      <c r="AQ20" s="138">
        <v>0</v>
      </c>
      <c r="AR20" s="140">
        <v>0</v>
      </c>
      <c r="AS20" s="140">
        <v>0</v>
      </c>
      <c r="AT20" s="140">
        <v>0</v>
      </c>
      <c r="AU20" s="140">
        <v>0</v>
      </c>
      <c r="AV20" s="140">
        <v>0</v>
      </c>
      <c r="AW20" s="140">
        <v>0</v>
      </c>
      <c r="AX20" s="139">
        <v>0</v>
      </c>
      <c r="AY20" s="138">
        <v>0</v>
      </c>
      <c r="AZ20" s="140">
        <v>0</v>
      </c>
      <c r="BA20" s="140">
        <v>0</v>
      </c>
      <c r="BB20" s="140">
        <v>0</v>
      </c>
      <c r="BC20" s="140">
        <v>0</v>
      </c>
      <c r="BD20" s="140">
        <v>0</v>
      </c>
      <c r="BE20" s="140">
        <v>0</v>
      </c>
    </row>
    <row r="21" spans="1:57" ht="13.5" customHeight="1" x14ac:dyDescent="0.15">
      <c r="A21" s="138" t="s">
        <v>17</v>
      </c>
      <c r="B21" s="139" t="s">
        <v>404</v>
      </c>
      <c r="C21" s="138" t="s">
        <v>1</v>
      </c>
      <c r="D21" s="140">
        <v>84715</v>
      </c>
      <c r="E21" s="140">
        <v>2443630</v>
      </c>
      <c r="F21" s="140">
        <v>2528345</v>
      </c>
      <c r="G21" s="140">
        <v>157082</v>
      </c>
      <c r="H21" s="140">
        <v>459465</v>
      </c>
      <c r="I21" s="140">
        <v>616547</v>
      </c>
      <c r="J21" s="139">
        <v>13</v>
      </c>
      <c r="K21" s="138">
        <v>13</v>
      </c>
      <c r="L21" s="140">
        <v>52017</v>
      </c>
      <c r="M21" s="140">
        <v>2392315</v>
      </c>
      <c r="N21" s="140">
        <v>2444332</v>
      </c>
      <c r="O21" s="140">
        <v>157082</v>
      </c>
      <c r="P21" s="140">
        <v>239401</v>
      </c>
      <c r="Q21" s="140">
        <v>396483</v>
      </c>
      <c r="R21" s="139">
        <v>2</v>
      </c>
      <c r="S21" s="138">
        <v>2</v>
      </c>
      <c r="T21" s="140">
        <v>32698</v>
      </c>
      <c r="U21" s="140">
        <v>51315</v>
      </c>
      <c r="V21" s="140">
        <v>84013</v>
      </c>
      <c r="W21" s="140">
        <v>0</v>
      </c>
      <c r="X21" s="140">
        <v>220064</v>
      </c>
      <c r="Y21" s="140">
        <v>220064</v>
      </c>
      <c r="Z21" s="139">
        <v>0</v>
      </c>
      <c r="AA21" s="138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39">
        <v>0</v>
      </c>
      <c r="AI21" s="138">
        <v>0</v>
      </c>
      <c r="AJ21" s="140">
        <v>0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139">
        <v>0</v>
      </c>
      <c r="AQ21" s="138">
        <v>0</v>
      </c>
      <c r="AR21" s="140">
        <v>0</v>
      </c>
      <c r="AS21" s="140">
        <v>0</v>
      </c>
      <c r="AT21" s="140">
        <v>0</v>
      </c>
      <c r="AU21" s="140">
        <v>0</v>
      </c>
      <c r="AV21" s="140">
        <v>0</v>
      </c>
      <c r="AW21" s="140">
        <v>0</v>
      </c>
      <c r="AX21" s="139">
        <v>0</v>
      </c>
      <c r="AY21" s="138">
        <v>0</v>
      </c>
      <c r="AZ21" s="140">
        <v>0</v>
      </c>
      <c r="BA21" s="140">
        <v>0</v>
      </c>
      <c r="BB21" s="140">
        <v>0</v>
      </c>
      <c r="BC21" s="140">
        <v>0</v>
      </c>
      <c r="BD21" s="140">
        <v>0</v>
      </c>
      <c r="BE21" s="140">
        <v>0</v>
      </c>
    </row>
    <row r="22" spans="1:57" ht="13.5" customHeight="1" x14ac:dyDescent="0.15">
      <c r="A22" s="138" t="s">
        <v>18</v>
      </c>
      <c r="B22" s="139" t="s">
        <v>405</v>
      </c>
      <c r="C22" s="138" t="s">
        <v>1</v>
      </c>
      <c r="D22" s="140">
        <v>52973</v>
      </c>
      <c r="E22" s="140">
        <v>2620649</v>
      </c>
      <c r="F22" s="140">
        <v>2673622</v>
      </c>
      <c r="G22" s="140">
        <v>0</v>
      </c>
      <c r="H22" s="140">
        <v>401524</v>
      </c>
      <c r="I22" s="140">
        <v>401524</v>
      </c>
      <c r="J22" s="139">
        <v>14</v>
      </c>
      <c r="K22" s="138">
        <v>14</v>
      </c>
      <c r="L22" s="140">
        <v>52973</v>
      </c>
      <c r="M22" s="140">
        <v>2620649</v>
      </c>
      <c r="N22" s="140">
        <v>2673622</v>
      </c>
      <c r="O22" s="140">
        <v>0</v>
      </c>
      <c r="P22" s="140">
        <v>229856</v>
      </c>
      <c r="Q22" s="140">
        <v>229856</v>
      </c>
      <c r="R22" s="139">
        <v>4</v>
      </c>
      <c r="S22" s="138">
        <v>4</v>
      </c>
      <c r="T22" s="140">
        <v>0</v>
      </c>
      <c r="U22" s="140">
        <v>0</v>
      </c>
      <c r="V22" s="140">
        <v>0</v>
      </c>
      <c r="W22" s="140">
        <v>0</v>
      </c>
      <c r="X22" s="140">
        <v>171668</v>
      </c>
      <c r="Y22" s="140">
        <v>171668</v>
      </c>
      <c r="Z22" s="139">
        <v>0</v>
      </c>
      <c r="AA22" s="138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39">
        <v>0</v>
      </c>
      <c r="AI22" s="138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39">
        <v>0</v>
      </c>
      <c r="AQ22" s="138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>
        <v>0</v>
      </c>
      <c r="AX22" s="139">
        <v>0</v>
      </c>
      <c r="AY22" s="138">
        <v>0</v>
      </c>
      <c r="AZ22" s="140">
        <v>0</v>
      </c>
      <c r="BA22" s="140">
        <v>0</v>
      </c>
      <c r="BB22" s="140">
        <v>0</v>
      </c>
      <c r="BC22" s="140">
        <v>0</v>
      </c>
      <c r="BD22" s="140">
        <v>0</v>
      </c>
      <c r="BE22" s="140">
        <v>0</v>
      </c>
    </row>
    <row r="23" spans="1:57" ht="13.5" customHeight="1" x14ac:dyDescent="0.15">
      <c r="A23" s="138" t="s">
        <v>19</v>
      </c>
      <c r="B23" s="139" t="s">
        <v>406</v>
      </c>
      <c r="C23" s="138" t="s">
        <v>1</v>
      </c>
      <c r="D23" s="140">
        <v>2776980</v>
      </c>
      <c r="E23" s="140">
        <v>3284365</v>
      </c>
      <c r="F23" s="140">
        <v>6061345</v>
      </c>
      <c r="G23" s="140">
        <v>38381</v>
      </c>
      <c r="H23" s="140">
        <v>411018</v>
      </c>
      <c r="I23" s="140">
        <v>449399</v>
      </c>
      <c r="J23" s="139">
        <v>18</v>
      </c>
      <c r="K23" s="138">
        <v>18</v>
      </c>
      <c r="L23" s="140">
        <v>1747530</v>
      </c>
      <c r="M23" s="140">
        <v>2712345</v>
      </c>
      <c r="N23" s="140">
        <v>4459875</v>
      </c>
      <c r="O23" s="140">
        <v>38381</v>
      </c>
      <c r="P23" s="140">
        <v>387778</v>
      </c>
      <c r="Q23" s="140">
        <v>426159</v>
      </c>
      <c r="R23" s="139">
        <v>12</v>
      </c>
      <c r="S23" s="138">
        <v>12</v>
      </c>
      <c r="T23" s="140">
        <v>1029450</v>
      </c>
      <c r="U23" s="140">
        <v>572020</v>
      </c>
      <c r="V23" s="140">
        <v>1601470</v>
      </c>
      <c r="W23" s="140">
        <v>0</v>
      </c>
      <c r="X23" s="140">
        <v>23240</v>
      </c>
      <c r="Y23" s="140">
        <v>23240</v>
      </c>
      <c r="Z23" s="139">
        <v>0</v>
      </c>
      <c r="AA23" s="138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39">
        <v>0</v>
      </c>
      <c r="AI23" s="138">
        <v>0</v>
      </c>
      <c r="AJ23" s="140">
        <v>0</v>
      </c>
      <c r="AK23" s="140">
        <v>0</v>
      </c>
      <c r="AL23" s="140">
        <v>0</v>
      </c>
      <c r="AM23" s="140">
        <v>0</v>
      </c>
      <c r="AN23" s="140">
        <v>0</v>
      </c>
      <c r="AO23" s="140">
        <v>0</v>
      </c>
      <c r="AP23" s="139">
        <v>0</v>
      </c>
      <c r="AQ23" s="138">
        <v>0</v>
      </c>
      <c r="AR23" s="140">
        <v>0</v>
      </c>
      <c r="AS23" s="140">
        <v>0</v>
      </c>
      <c r="AT23" s="140">
        <v>0</v>
      </c>
      <c r="AU23" s="140">
        <v>0</v>
      </c>
      <c r="AV23" s="140">
        <v>0</v>
      </c>
      <c r="AW23" s="140">
        <v>0</v>
      </c>
      <c r="AX23" s="139">
        <v>0</v>
      </c>
      <c r="AY23" s="138">
        <v>0</v>
      </c>
      <c r="AZ23" s="140">
        <v>0</v>
      </c>
      <c r="BA23" s="140">
        <v>0</v>
      </c>
      <c r="BB23" s="140">
        <v>0</v>
      </c>
      <c r="BC23" s="140">
        <v>0</v>
      </c>
      <c r="BD23" s="140">
        <v>0</v>
      </c>
      <c r="BE23" s="140">
        <v>0</v>
      </c>
    </row>
    <row r="24" spans="1:57" ht="13.5" customHeight="1" x14ac:dyDescent="0.15">
      <c r="A24" s="138" t="s">
        <v>20</v>
      </c>
      <c r="B24" s="139" t="s">
        <v>407</v>
      </c>
      <c r="C24" s="138" t="s">
        <v>1</v>
      </c>
      <c r="D24" s="140">
        <v>0</v>
      </c>
      <c r="E24" s="140">
        <v>4166723</v>
      </c>
      <c r="F24" s="140">
        <v>4166723</v>
      </c>
      <c r="G24" s="140">
        <v>0</v>
      </c>
      <c r="H24" s="140">
        <v>430535</v>
      </c>
      <c r="I24" s="140">
        <v>430535</v>
      </c>
      <c r="J24" s="139">
        <v>13</v>
      </c>
      <c r="K24" s="138">
        <v>13</v>
      </c>
      <c r="L24" s="140">
        <v>0</v>
      </c>
      <c r="M24" s="140">
        <v>4124860</v>
      </c>
      <c r="N24" s="140">
        <v>4124860</v>
      </c>
      <c r="O24" s="140">
        <v>0</v>
      </c>
      <c r="P24" s="140">
        <v>286683</v>
      </c>
      <c r="Q24" s="140">
        <v>286683</v>
      </c>
      <c r="R24" s="139">
        <v>6</v>
      </c>
      <c r="S24" s="138">
        <v>6</v>
      </c>
      <c r="T24" s="140">
        <v>0</v>
      </c>
      <c r="U24" s="140">
        <v>41863</v>
      </c>
      <c r="V24" s="140">
        <v>41863</v>
      </c>
      <c r="W24" s="140">
        <v>0</v>
      </c>
      <c r="X24" s="140">
        <v>143852</v>
      </c>
      <c r="Y24" s="140">
        <v>143852</v>
      </c>
      <c r="Z24" s="139">
        <v>0</v>
      </c>
      <c r="AA24" s="138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39">
        <v>0</v>
      </c>
      <c r="AI24" s="138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39">
        <v>0</v>
      </c>
      <c r="AQ24" s="138">
        <v>0</v>
      </c>
      <c r="AR24" s="140">
        <v>0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39">
        <v>0</v>
      </c>
      <c r="AY24" s="138">
        <v>0</v>
      </c>
      <c r="AZ24" s="140">
        <v>0</v>
      </c>
      <c r="BA24" s="140">
        <v>0</v>
      </c>
      <c r="BB24" s="140">
        <v>0</v>
      </c>
      <c r="BC24" s="140">
        <v>0</v>
      </c>
      <c r="BD24" s="140">
        <v>0</v>
      </c>
      <c r="BE24" s="140">
        <v>0</v>
      </c>
    </row>
    <row r="25" spans="1:57" ht="13.5" customHeight="1" x14ac:dyDescent="0.15">
      <c r="A25" s="138" t="s">
        <v>21</v>
      </c>
      <c r="B25" s="139" t="s">
        <v>408</v>
      </c>
      <c r="C25" s="138" t="s">
        <v>1</v>
      </c>
      <c r="D25" s="140">
        <v>193639</v>
      </c>
      <c r="E25" s="140">
        <v>3409840</v>
      </c>
      <c r="F25" s="140">
        <v>3603479</v>
      </c>
      <c r="G25" s="140">
        <v>27652</v>
      </c>
      <c r="H25" s="140">
        <v>694077</v>
      </c>
      <c r="I25" s="140">
        <v>721729</v>
      </c>
      <c r="J25" s="139">
        <v>26</v>
      </c>
      <c r="K25" s="138">
        <v>26</v>
      </c>
      <c r="L25" s="140">
        <v>0</v>
      </c>
      <c r="M25" s="140">
        <v>1775358</v>
      </c>
      <c r="N25" s="140">
        <v>1775358</v>
      </c>
      <c r="O25" s="140">
        <v>0</v>
      </c>
      <c r="P25" s="140">
        <v>360595</v>
      </c>
      <c r="Q25" s="140">
        <v>360595</v>
      </c>
      <c r="R25" s="139">
        <v>27</v>
      </c>
      <c r="S25" s="138">
        <v>27</v>
      </c>
      <c r="T25" s="140">
        <v>68066</v>
      </c>
      <c r="U25" s="140">
        <v>1479001</v>
      </c>
      <c r="V25" s="140">
        <v>1547067</v>
      </c>
      <c r="W25" s="140">
        <v>27652</v>
      </c>
      <c r="X25" s="140">
        <v>289149</v>
      </c>
      <c r="Y25" s="140">
        <v>316801</v>
      </c>
      <c r="Z25" s="139">
        <v>16</v>
      </c>
      <c r="AA25" s="138">
        <v>16</v>
      </c>
      <c r="AB25" s="140">
        <v>55879</v>
      </c>
      <c r="AC25" s="140">
        <v>145845</v>
      </c>
      <c r="AD25" s="140">
        <v>201724</v>
      </c>
      <c r="AE25" s="140">
        <v>0</v>
      </c>
      <c r="AF25" s="140">
        <v>44333</v>
      </c>
      <c r="AG25" s="140">
        <v>44333</v>
      </c>
      <c r="AH25" s="139">
        <v>6</v>
      </c>
      <c r="AI25" s="138">
        <v>6</v>
      </c>
      <c r="AJ25" s="140">
        <v>62919</v>
      </c>
      <c r="AK25" s="140">
        <v>9636</v>
      </c>
      <c r="AL25" s="140">
        <v>72555</v>
      </c>
      <c r="AM25" s="140">
        <v>0</v>
      </c>
      <c r="AN25" s="140">
        <v>0</v>
      </c>
      <c r="AO25" s="140">
        <v>0</v>
      </c>
      <c r="AP25" s="139">
        <v>1</v>
      </c>
      <c r="AQ25" s="138">
        <v>1</v>
      </c>
      <c r="AR25" s="140">
        <v>6775</v>
      </c>
      <c r="AS25" s="140">
        <v>0</v>
      </c>
      <c r="AT25" s="140">
        <v>6775</v>
      </c>
      <c r="AU25" s="140">
        <v>0</v>
      </c>
      <c r="AV25" s="140">
        <v>0</v>
      </c>
      <c r="AW25" s="140">
        <v>0</v>
      </c>
      <c r="AX25" s="139">
        <v>0</v>
      </c>
      <c r="AY25" s="138">
        <v>0</v>
      </c>
      <c r="AZ25" s="140">
        <v>0</v>
      </c>
      <c r="BA25" s="140">
        <v>0</v>
      </c>
      <c r="BB25" s="140">
        <v>0</v>
      </c>
      <c r="BC25" s="140">
        <v>0</v>
      </c>
      <c r="BD25" s="140">
        <v>0</v>
      </c>
      <c r="BE25" s="140">
        <v>0</v>
      </c>
    </row>
    <row r="26" spans="1:57" ht="13.5" customHeight="1" x14ac:dyDescent="0.15">
      <c r="A26" s="138" t="s">
        <v>22</v>
      </c>
      <c r="B26" s="139" t="s">
        <v>409</v>
      </c>
      <c r="C26" s="138" t="s">
        <v>1</v>
      </c>
      <c r="D26" s="140">
        <v>2202785</v>
      </c>
      <c r="E26" s="140">
        <v>6278755</v>
      </c>
      <c r="F26" s="140">
        <v>8481540</v>
      </c>
      <c r="G26" s="140">
        <v>37757</v>
      </c>
      <c r="H26" s="140">
        <v>2564368</v>
      </c>
      <c r="I26" s="140">
        <v>2602125</v>
      </c>
      <c r="J26" s="139">
        <v>77</v>
      </c>
      <c r="K26" s="138">
        <v>77</v>
      </c>
      <c r="L26" s="140">
        <v>2029963</v>
      </c>
      <c r="M26" s="140">
        <v>4622097</v>
      </c>
      <c r="N26" s="140">
        <v>6652060</v>
      </c>
      <c r="O26" s="140">
        <v>33102</v>
      </c>
      <c r="P26" s="140">
        <v>2044733</v>
      </c>
      <c r="Q26" s="140">
        <v>2077835</v>
      </c>
      <c r="R26" s="139">
        <v>36</v>
      </c>
      <c r="S26" s="138">
        <v>36</v>
      </c>
      <c r="T26" s="140">
        <v>96902</v>
      </c>
      <c r="U26" s="140">
        <v>1265620</v>
      </c>
      <c r="V26" s="140">
        <v>1362522</v>
      </c>
      <c r="W26" s="140">
        <v>4655</v>
      </c>
      <c r="X26" s="140">
        <v>377933</v>
      </c>
      <c r="Y26" s="140">
        <v>382588</v>
      </c>
      <c r="Z26" s="139">
        <v>6</v>
      </c>
      <c r="AA26" s="138">
        <v>6</v>
      </c>
      <c r="AB26" s="140">
        <v>23237</v>
      </c>
      <c r="AC26" s="140">
        <v>137283</v>
      </c>
      <c r="AD26" s="140">
        <v>160520</v>
      </c>
      <c r="AE26" s="140">
        <v>0</v>
      </c>
      <c r="AF26" s="140">
        <v>101226</v>
      </c>
      <c r="AG26" s="140">
        <v>101226</v>
      </c>
      <c r="AH26" s="139">
        <v>1</v>
      </c>
      <c r="AI26" s="138">
        <v>1</v>
      </c>
      <c r="AJ26" s="140">
        <v>0</v>
      </c>
      <c r="AK26" s="140">
        <v>18866</v>
      </c>
      <c r="AL26" s="140">
        <v>18866</v>
      </c>
      <c r="AM26" s="140">
        <v>0</v>
      </c>
      <c r="AN26" s="140">
        <v>40476</v>
      </c>
      <c r="AO26" s="140">
        <v>40476</v>
      </c>
      <c r="AP26" s="139">
        <v>1</v>
      </c>
      <c r="AQ26" s="138">
        <v>1</v>
      </c>
      <c r="AR26" s="140">
        <v>52683</v>
      </c>
      <c r="AS26" s="140">
        <v>234889</v>
      </c>
      <c r="AT26" s="140">
        <v>287572</v>
      </c>
      <c r="AU26" s="140">
        <v>0</v>
      </c>
      <c r="AV26" s="140">
        <v>0</v>
      </c>
      <c r="AW26" s="140">
        <v>0</v>
      </c>
      <c r="AX26" s="139">
        <v>0</v>
      </c>
      <c r="AY26" s="138">
        <v>0</v>
      </c>
      <c r="AZ26" s="140">
        <v>0</v>
      </c>
      <c r="BA26" s="140">
        <v>0</v>
      </c>
      <c r="BB26" s="140">
        <v>0</v>
      </c>
      <c r="BC26" s="140">
        <v>0</v>
      </c>
      <c r="BD26" s="140">
        <v>0</v>
      </c>
      <c r="BE26" s="140">
        <v>0</v>
      </c>
    </row>
    <row r="27" spans="1:57" ht="13.5" customHeight="1" x14ac:dyDescent="0.15">
      <c r="A27" s="138" t="s">
        <v>23</v>
      </c>
      <c r="B27" s="139" t="s">
        <v>410</v>
      </c>
      <c r="C27" s="138" t="s">
        <v>1</v>
      </c>
      <c r="D27" s="140">
        <v>501686</v>
      </c>
      <c r="E27" s="140">
        <v>3604103</v>
      </c>
      <c r="F27" s="140">
        <v>4105789</v>
      </c>
      <c r="G27" s="140">
        <v>67732</v>
      </c>
      <c r="H27" s="140">
        <v>1279614</v>
      </c>
      <c r="I27" s="140">
        <v>1347346</v>
      </c>
      <c r="J27" s="139">
        <v>32</v>
      </c>
      <c r="K27" s="138">
        <v>32</v>
      </c>
      <c r="L27" s="140">
        <v>501686</v>
      </c>
      <c r="M27" s="140">
        <v>3011226</v>
      </c>
      <c r="N27" s="140">
        <v>3512912</v>
      </c>
      <c r="O27" s="140">
        <v>67197</v>
      </c>
      <c r="P27" s="140">
        <v>790497</v>
      </c>
      <c r="Q27" s="140">
        <v>857694</v>
      </c>
      <c r="R27" s="139">
        <v>15</v>
      </c>
      <c r="S27" s="138">
        <v>15</v>
      </c>
      <c r="T27" s="140">
        <v>0</v>
      </c>
      <c r="U27" s="140">
        <v>337863</v>
      </c>
      <c r="V27" s="140">
        <v>337863</v>
      </c>
      <c r="W27" s="140">
        <v>535</v>
      </c>
      <c r="X27" s="140">
        <v>451987</v>
      </c>
      <c r="Y27" s="140">
        <v>452522</v>
      </c>
      <c r="Z27" s="139">
        <v>5</v>
      </c>
      <c r="AA27" s="138">
        <v>5</v>
      </c>
      <c r="AB27" s="140">
        <v>0</v>
      </c>
      <c r="AC27" s="140">
        <v>255014</v>
      </c>
      <c r="AD27" s="140">
        <v>255014</v>
      </c>
      <c r="AE27" s="140">
        <v>0</v>
      </c>
      <c r="AF27" s="140">
        <v>37130</v>
      </c>
      <c r="AG27" s="140">
        <v>37130</v>
      </c>
      <c r="AH27" s="139">
        <v>0</v>
      </c>
      <c r="AI27" s="138">
        <v>0</v>
      </c>
      <c r="AJ27" s="140">
        <v>0</v>
      </c>
      <c r="AK27" s="140">
        <v>0</v>
      </c>
      <c r="AL27" s="140">
        <v>0</v>
      </c>
      <c r="AM27" s="140">
        <v>0</v>
      </c>
      <c r="AN27" s="140">
        <v>0</v>
      </c>
      <c r="AO27" s="140">
        <v>0</v>
      </c>
      <c r="AP27" s="139">
        <v>0</v>
      </c>
      <c r="AQ27" s="138">
        <v>0</v>
      </c>
      <c r="AR27" s="140">
        <v>0</v>
      </c>
      <c r="AS27" s="140">
        <v>0</v>
      </c>
      <c r="AT27" s="140">
        <v>0</v>
      </c>
      <c r="AU27" s="140">
        <v>0</v>
      </c>
      <c r="AV27" s="140">
        <v>0</v>
      </c>
      <c r="AW27" s="140">
        <v>0</v>
      </c>
      <c r="AX27" s="139">
        <v>0</v>
      </c>
      <c r="AY27" s="138">
        <v>0</v>
      </c>
      <c r="AZ27" s="140">
        <v>0</v>
      </c>
      <c r="BA27" s="140">
        <v>0</v>
      </c>
      <c r="BB27" s="140">
        <v>0</v>
      </c>
      <c r="BC27" s="140">
        <v>0</v>
      </c>
      <c r="BD27" s="140">
        <v>0</v>
      </c>
      <c r="BE27" s="140">
        <v>0</v>
      </c>
    </row>
    <row r="28" spans="1:57" ht="13.5" customHeight="1" x14ac:dyDescent="0.15">
      <c r="A28" s="138" t="s">
        <v>24</v>
      </c>
      <c r="B28" s="139" t="s">
        <v>411</v>
      </c>
      <c r="C28" s="138" t="s">
        <v>1</v>
      </c>
      <c r="D28" s="140">
        <v>5676018</v>
      </c>
      <c r="E28" s="140">
        <v>6613228</v>
      </c>
      <c r="F28" s="140">
        <v>12289246</v>
      </c>
      <c r="G28" s="140">
        <v>24067</v>
      </c>
      <c r="H28" s="140">
        <v>2604847</v>
      </c>
      <c r="I28" s="140">
        <v>2628914</v>
      </c>
      <c r="J28" s="139">
        <v>23</v>
      </c>
      <c r="K28" s="138">
        <v>23</v>
      </c>
      <c r="L28" s="140">
        <v>3365969</v>
      </c>
      <c r="M28" s="140">
        <v>5861121</v>
      </c>
      <c r="N28" s="140">
        <v>9227090</v>
      </c>
      <c r="O28" s="140">
        <v>24067</v>
      </c>
      <c r="P28" s="140">
        <v>2184217</v>
      </c>
      <c r="Q28" s="140">
        <v>2208284</v>
      </c>
      <c r="R28" s="139">
        <v>7</v>
      </c>
      <c r="S28" s="138">
        <v>7</v>
      </c>
      <c r="T28" s="140">
        <v>2310049</v>
      </c>
      <c r="U28" s="140">
        <v>380881</v>
      </c>
      <c r="V28" s="140">
        <v>2690930</v>
      </c>
      <c r="W28" s="140">
        <v>0</v>
      </c>
      <c r="X28" s="140">
        <v>305521</v>
      </c>
      <c r="Y28" s="140">
        <v>305521</v>
      </c>
      <c r="Z28" s="139">
        <v>1</v>
      </c>
      <c r="AA28" s="138">
        <v>1</v>
      </c>
      <c r="AB28" s="140">
        <v>0</v>
      </c>
      <c r="AC28" s="140">
        <v>371226</v>
      </c>
      <c r="AD28" s="140">
        <v>371226</v>
      </c>
      <c r="AE28" s="140">
        <v>0</v>
      </c>
      <c r="AF28" s="140">
        <v>115109</v>
      </c>
      <c r="AG28" s="140">
        <v>115109</v>
      </c>
      <c r="AH28" s="139">
        <v>0</v>
      </c>
      <c r="AI28" s="138">
        <v>0</v>
      </c>
      <c r="AJ28" s="140">
        <v>0</v>
      </c>
      <c r="AK28" s="140">
        <v>0</v>
      </c>
      <c r="AL28" s="140">
        <v>0</v>
      </c>
      <c r="AM28" s="140">
        <v>0</v>
      </c>
      <c r="AN28" s="140">
        <v>0</v>
      </c>
      <c r="AO28" s="140">
        <v>0</v>
      </c>
      <c r="AP28" s="139">
        <v>0</v>
      </c>
      <c r="AQ28" s="138">
        <v>0</v>
      </c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v>0</v>
      </c>
      <c r="AX28" s="139">
        <v>0</v>
      </c>
      <c r="AY28" s="138">
        <v>0</v>
      </c>
      <c r="AZ28" s="140">
        <v>0</v>
      </c>
      <c r="BA28" s="140">
        <v>0</v>
      </c>
      <c r="BB28" s="140">
        <v>0</v>
      </c>
      <c r="BC28" s="140">
        <v>0</v>
      </c>
      <c r="BD28" s="140">
        <v>0</v>
      </c>
      <c r="BE28" s="140">
        <v>0</v>
      </c>
    </row>
    <row r="29" spans="1:57" ht="13.5" customHeight="1" x14ac:dyDescent="0.15">
      <c r="A29" s="138" t="s">
        <v>25</v>
      </c>
      <c r="B29" s="139" t="s">
        <v>412</v>
      </c>
      <c r="C29" s="138" t="s">
        <v>1</v>
      </c>
      <c r="D29" s="140">
        <v>3445000</v>
      </c>
      <c r="E29" s="140">
        <v>9064640</v>
      </c>
      <c r="F29" s="140">
        <v>12509640</v>
      </c>
      <c r="G29" s="140">
        <v>0</v>
      </c>
      <c r="H29" s="140">
        <v>2495889</v>
      </c>
      <c r="I29" s="140">
        <v>2495889</v>
      </c>
      <c r="J29" s="139">
        <v>42</v>
      </c>
      <c r="K29" s="138">
        <v>42</v>
      </c>
      <c r="L29" s="140">
        <v>3186240</v>
      </c>
      <c r="M29" s="140">
        <v>8639543</v>
      </c>
      <c r="N29" s="140">
        <v>11825783</v>
      </c>
      <c r="O29" s="140">
        <v>0</v>
      </c>
      <c r="P29" s="140">
        <v>1680961</v>
      </c>
      <c r="Q29" s="140">
        <v>1680961</v>
      </c>
      <c r="R29" s="139">
        <v>13</v>
      </c>
      <c r="S29" s="138">
        <v>13</v>
      </c>
      <c r="T29" s="140">
        <v>131222</v>
      </c>
      <c r="U29" s="140">
        <v>425097</v>
      </c>
      <c r="V29" s="140">
        <v>556319</v>
      </c>
      <c r="W29" s="140">
        <v>0</v>
      </c>
      <c r="X29" s="140">
        <v>814928</v>
      </c>
      <c r="Y29" s="140">
        <v>814928</v>
      </c>
      <c r="Z29" s="139">
        <v>5</v>
      </c>
      <c r="AA29" s="138">
        <v>5</v>
      </c>
      <c r="AB29" s="140">
        <v>127538</v>
      </c>
      <c r="AC29" s="140">
        <v>0</v>
      </c>
      <c r="AD29" s="140">
        <v>127538</v>
      </c>
      <c r="AE29" s="140">
        <v>0</v>
      </c>
      <c r="AF29" s="140">
        <v>0</v>
      </c>
      <c r="AG29" s="140">
        <v>0</v>
      </c>
      <c r="AH29" s="139">
        <v>0</v>
      </c>
      <c r="AI29" s="138">
        <v>0</v>
      </c>
      <c r="AJ29" s="140">
        <v>0</v>
      </c>
      <c r="AK29" s="140">
        <v>0</v>
      </c>
      <c r="AL29" s="140">
        <v>0</v>
      </c>
      <c r="AM29" s="140">
        <v>0</v>
      </c>
      <c r="AN29" s="140">
        <v>0</v>
      </c>
      <c r="AO29" s="140">
        <v>0</v>
      </c>
      <c r="AP29" s="139">
        <v>0</v>
      </c>
      <c r="AQ29" s="138">
        <v>0</v>
      </c>
      <c r="AR29" s="140">
        <v>0</v>
      </c>
      <c r="AS29" s="140">
        <v>0</v>
      </c>
      <c r="AT29" s="140">
        <v>0</v>
      </c>
      <c r="AU29" s="140">
        <v>0</v>
      </c>
      <c r="AV29" s="140">
        <v>0</v>
      </c>
      <c r="AW29" s="140">
        <v>0</v>
      </c>
      <c r="AX29" s="139">
        <v>0</v>
      </c>
      <c r="AY29" s="138">
        <v>0</v>
      </c>
      <c r="AZ29" s="140">
        <v>0</v>
      </c>
      <c r="BA29" s="140">
        <v>0</v>
      </c>
      <c r="BB29" s="140">
        <v>0</v>
      </c>
      <c r="BC29" s="140">
        <v>0</v>
      </c>
      <c r="BD29" s="140">
        <v>0</v>
      </c>
      <c r="BE29" s="140">
        <v>0</v>
      </c>
    </row>
    <row r="30" spans="1:57" ht="13.5" customHeight="1" x14ac:dyDescent="0.15">
      <c r="A30" s="138" t="s">
        <v>26</v>
      </c>
      <c r="B30" s="139" t="s">
        <v>413</v>
      </c>
      <c r="C30" s="138" t="s">
        <v>1</v>
      </c>
      <c r="D30" s="140">
        <v>2098264</v>
      </c>
      <c r="E30" s="140">
        <v>3323567</v>
      </c>
      <c r="F30" s="140">
        <v>5421831</v>
      </c>
      <c r="G30" s="140">
        <v>0</v>
      </c>
      <c r="H30" s="140">
        <v>2473703</v>
      </c>
      <c r="I30" s="140">
        <v>2473703</v>
      </c>
      <c r="J30" s="139">
        <v>26</v>
      </c>
      <c r="K30" s="138">
        <v>26</v>
      </c>
      <c r="L30" s="140">
        <v>2077014</v>
      </c>
      <c r="M30" s="140">
        <v>3252163</v>
      </c>
      <c r="N30" s="140">
        <v>5329177</v>
      </c>
      <c r="O30" s="140">
        <v>0</v>
      </c>
      <c r="P30" s="140">
        <v>1952759</v>
      </c>
      <c r="Q30" s="140">
        <v>1952759</v>
      </c>
      <c r="R30" s="139">
        <v>12</v>
      </c>
      <c r="S30" s="138">
        <v>12</v>
      </c>
      <c r="T30" s="140">
        <v>9559</v>
      </c>
      <c r="U30" s="140">
        <v>54433</v>
      </c>
      <c r="V30" s="140">
        <v>63992</v>
      </c>
      <c r="W30" s="140">
        <v>0</v>
      </c>
      <c r="X30" s="140">
        <v>520944</v>
      </c>
      <c r="Y30" s="140">
        <v>520944</v>
      </c>
      <c r="Z30" s="139">
        <v>2</v>
      </c>
      <c r="AA30" s="138">
        <v>2</v>
      </c>
      <c r="AB30" s="140">
        <v>11691</v>
      </c>
      <c r="AC30" s="140">
        <v>16971</v>
      </c>
      <c r="AD30" s="140">
        <v>28662</v>
      </c>
      <c r="AE30" s="140">
        <v>0</v>
      </c>
      <c r="AF30" s="140">
        <v>0</v>
      </c>
      <c r="AG30" s="140">
        <v>0</v>
      </c>
      <c r="AH30" s="139">
        <v>0</v>
      </c>
      <c r="AI30" s="138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39">
        <v>0</v>
      </c>
      <c r="AQ30" s="138">
        <v>0</v>
      </c>
      <c r="AR30" s="140">
        <v>0</v>
      </c>
      <c r="AS30" s="140">
        <v>0</v>
      </c>
      <c r="AT30" s="140">
        <v>0</v>
      </c>
      <c r="AU30" s="140">
        <v>0</v>
      </c>
      <c r="AV30" s="140">
        <v>0</v>
      </c>
      <c r="AW30" s="140">
        <v>0</v>
      </c>
      <c r="AX30" s="139">
        <v>0</v>
      </c>
      <c r="AY30" s="138">
        <v>0</v>
      </c>
      <c r="AZ30" s="140">
        <v>0</v>
      </c>
      <c r="BA30" s="140">
        <v>0</v>
      </c>
      <c r="BB30" s="140">
        <v>0</v>
      </c>
      <c r="BC30" s="140">
        <v>0</v>
      </c>
      <c r="BD30" s="140">
        <v>0</v>
      </c>
      <c r="BE30" s="140">
        <v>0</v>
      </c>
    </row>
    <row r="31" spans="1:57" ht="13.5" customHeight="1" x14ac:dyDescent="0.15">
      <c r="A31" s="138" t="s">
        <v>27</v>
      </c>
      <c r="B31" s="139" t="s">
        <v>414</v>
      </c>
      <c r="C31" s="138" t="s">
        <v>1</v>
      </c>
      <c r="D31" s="140">
        <v>302048</v>
      </c>
      <c r="E31" s="140">
        <v>3215528</v>
      </c>
      <c r="F31" s="140">
        <v>3517576</v>
      </c>
      <c r="G31" s="140">
        <v>13961</v>
      </c>
      <c r="H31" s="140">
        <v>1051034</v>
      </c>
      <c r="I31" s="140">
        <v>1064995</v>
      </c>
      <c r="J31" s="139">
        <v>16</v>
      </c>
      <c r="K31" s="138">
        <v>16</v>
      </c>
      <c r="L31" s="140">
        <v>250057</v>
      </c>
      <c r="M31" s="140">
        <v>2390220</v>
      </c>
      <c r="N31" s="140">
        <v>2640277</v>
      </c>
      <c r="O31" s="140">
        <v>13961</v>
      </c>
      <c r="P31" s="140">
        <v>903667</v>
      </c>
      <c r="Q31" s="140">
        <v>917628</v>
      </c>
      <c r="R31" s="139">
        <v>7</v>
      </c>
      <c r="S31" s="138">
        <v>7</v>
      </c>
      <c r="T31" s="140">
        <v>26653</v>
      </c>
      <c r="U31" s="140">
        <v>805297</v>
      </c>
      <c r="V31" s="140">
        <v>831950</v>
      </c>
      <c r="W31" s="140">
        <v>0</v>
      </c>
      <c r="X31" s="140">
        <v>147367</v>
      </c>
      <c r="Y31" s="140">
        <v>147367</v>
      </c>
      <c r="Z31" s="139">
        <v>2</v>
      </c>
      <c r="AA31" s="138">
        <v>2</v>
      </c>
      <c r="AB31" s="140">
        <v>25338</v>
      </c>
      <c r="AC31" s="140">
        <v>18661</v>
      </c>
      <c r="AD31" s="140">
        <v>43999</v>
      </c>
      <c r="AE31" s="140">
        <v>0</v>
      </c>
      <c r="AF31" s="140">
        <v>0</v>
      </c>
      <c r="AG31" s="140">
        <v>0</v>
      </c>
      <c r="AH31" s="139">
        <v>1</v>
      </c>
      <c r="AI31" s="138">
        <v>1</v>
      </c>
      <c r="AJ31" s="140">
        <v>0</v>
      </c>
      <c r="AK31" s="140">
        <v>1350</v>
      </c>
      <c r="AL31" s="140">
        <v>1350</v>
      </c>
      <c r="AM31" s="140">
        <v>0</v>
      </c>
      <c r="AN31" s="140">
        <v>0</v>
      </c>
      <c r="AO31" s="140">
        <v>0</v>
      </c>
      <c r="AP31" s="139">
        <v>0</v>
      </c>
      <c r="AQ31" s="138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v>0</v>
      </c>
      <c r="AX31" s="139">
        <v>0</v>
      </c>
      <c r="AY31" s="138">
        <v>0</v>
      </c>
      <c r="AZ31" s="140">
        <v>0</v>
      </c>
      <c r="BA31" s="140">
        <v>0</v>
      </c>
      <c r="BB31" s="140">
        <v>0</v>
      </c>
      <c r="BC31" s="140">
        <v>0</v>
      </c>
      <c r="BD31" s="140">
        <v>0</v>
      </c>
      <c r="BE31" s="140">
        <v>0</v>
      </c>
    </row>
    <row r="32" spans="1:57" ht="13.5" customHeight="1" x14ac:dyDescent="0.15">
      <c r="A32" s="138" t="s">
        <v>28</v>
      </c>
      <c r="B32" s="139" t="s">
        <v>415</v>
      </c>
      <c r="C32" s="138" t="s">
        <v>1</v>
      </c>
      <c r="D32" s="140">
        <v>1153142</v>
      </c>
      <c r="E32" s="140">
        <v>3380860</v>
      </c>
      <c r="F32" s="140">
        <v>4534002</v>
      </c>
      <c r="G32" s="140">
        <v>28554</v>
      </c>
      <c r="H32" s="140">
        <v>1193429</v>
      </c>
      <c r="I32" s="140">
        <v>1221983</v>
      </c>
      <c r="J32" s="139">
        <v>20</v>
      </c>
      <c r="K32" s="138">
        <v>20</v>
      </c>
      <c r="L32" s="140">
        <v>1153142</v>
      </c>
      <c r="M32" s="140">
        <v>3380860</v>
      </c>
      <c r="N32" s="140">
        <v>4534002</v>
      </c>
      <c r="O32" s="140">
        <v>22594</v>
      </c>
      <c r="P32" s="140">
        <v>1007922</v>
      </c>
      <c r="Q32" s="140">
        <v>1030516</v>
      </c>
      <c r="R32" s="139">
        <v>5</v>
      </c>
      <c r="S32" s="138">
        <v>5</v>
      </c>
      <c r="T32" s="140">
        <v>0</v>
      </c>
      <c r="U32" s="140">
        <v>0</v>
      </c>
      <c r="V32" s="140">
        <v>0</v>
      </c>
      <c r="W32" s="140">
        <v>5960</v>
      </c>
      <c r="X32" s="140">
        <v>185507</v>
      </c>
      <c r="Y32" s="140">
        <v>191467</v>
      </c>
      <c r="Z32" s="139">
        <v>0</v>
      </c>
      <c r="AA32" s="138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  <c r="AH32" s="139">
        <v>0</v>
      </c>
      <c r="AI32" s="138">
        <v>0</v>
      </c>
      <c r="AJ32" s="140">
        <v>0</v>
      </c>
      <c r="AK32" s="140">
        <v>0</v>
      </c>
      <c r="AL32" s="140">
        <v>0</v>
      </c>
      <c r="AM32" s="140">
        <v>0</v>
      </c>
      <c r="AN32" s="140">
        <v>0</v>
      </c>
      <c r="AO32" s="140">
        <v>0</v>
      </c>
      <c r="AP32" s="139">
        <v>0</v>
      </c>
      <c r="AQ32" s="138">
        <v>0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39">
        <v>0</v>
      </c>
      <c r="AY32" s="138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</row>
    <row r="33" spans="1:57" ht="13.5" customHeight="1" x14ac:dyDescent="0.15">
      <c r="A33" s="138" t="s">
        <v>29</v>
      </c>
      <c r="B33" s="139" t="s">
        <v>416</v>
      </c>
      <c r="C33" s="138" t="s">
        <v>1</v>
      </c>
      <c r="D33" s="140">
        <v>2283330</v>
      </c>
      <c r="E33" s="140">
        <v>18815892</v>
      </c>
      <c r="F33" s="140">
        <v>21099222</v>
      </c>
      <c r="G33" s="140">
        <v>25013</v>
      </c>
      <c r="H33" s="140">
        <v>815791</v>
      </c>
      <c r="I33" s="140">
        <v>840804</v>
      </c>
      <c r="J33" s="139">
        <v>32</v>
      </c>
      <c r="K33" s="138">
        <v>32</v>
      </c>
      <c r="L33" s="140">
        <v>2262988</v>
      </c>
      <c r="M33" s="140">
        <v>18336688</v>
      </c>
      <c r="N33" s="140">
        <v>20599676</v>
      </c>
      <c r="O33" s="140">
        <v>25013</v>
      </c>
      <c r="P33" s="140">
        <v>815791</v>
      </c>
      <c r="Q33" s="140">
        <v>840804</v>
      </c>
      <c r="R33" s="139">
        <v>3</v>
      </c>
      <c r="S33" s="138">
        <v>3</v>
      </c>
      <c r="T33" s="140">
        <v>20342</v>
      </c>
      <c r="U33" s="140">
        <v>479204</v>
      </c>
      <c r="V33" s="140">
        <v>499546</v>
      </c>
      <c r="W33" s="140">
        <v>0</v>
      </c>
      <c r="X33" s="140">
        <v>0</v>
      </c>
      <c r="Y33" s="140">
        <v>0</v>
      </c>
      <c r="Z33" s="139">
        <v>0</v>
      </c>
      <c r="AA33" s="138">
        <v>0</v>
      </c>
      <c r="AB33" s="140">
        <v>0</v>
      </c>
      <c r="AC33" s="140">
        <v>0</v>
      </c>
      <c r="AD33" s="140">
        <v>0</v>
      </c>
      <c r="AE33" s="140">
        <v>0</v>
      </c>
      <c r="AF33" s="140">
        <v>0</v>
      </c>
      <c r="AG33" s="140">
        <v>0</v>
      </c>
      <c r="AH33" s="139">
        <v>0</v>
      </c>
      <c r="AI33" s="138">
        <v>0</v>
      </c>
      <c r="AJ33" s="140">
        <v>0</v>
      </c>
      <c r="AK33" s="140">
        <v>0</v>
      </c>
      <c r="AL33" s="140">
        <v>0</v>
      </c>
      <c r="AM33" s="140">
        <v>0</v>
      </c>
      <c r="AN33" s="140">
        <v>0</v>
      </c>
      <c r="AO33" s="140">
        <v>0</v>
      </c>
      <c r="AP33" s="139">
        <v>0</v>
      </c>
      <c r="AQ33" s="138">
        <v>0</v>
      </c>
      <c r="AR33" s="140">
        <v>0</v>
      </c>
      <c r="AS33" s="140">
        <v>0</v>
      </c>
      <c r="AT33" s="140">
        <v>0</v>
      </c>
      <c r="AU33" s="140">
        <v>0</v>
      </c>
      <c r="AV33" s="140">
        <v>0</v>
      </c>
      <c r="AW33" s="140">
        <v>0</v>
      </c>
      <c r="AX33" s="139">
        <v>0</v>
      </c>
      <c r="AY33" s="138">
        <v>0</v>
      </c>
      <c r="AZ33" s="140">
        <v>0</v>
      </c>
      <c r="BA33" s="140">
        <v>0</v>
      </c>
      <c r="BB33" s="140">
        <v>0</v>
      </c>
      <c r="BC33" s="140">
        <v>0</v>
      </c>
      <c r="BD33" s="140">
        <v>0</v>
      </c>
      <c r="BE33" s="140">
        <v>0</v>
      </c>
    </row>
    <row r="34" spans="1:57" ht="13.5" customHeight="1" x14ac:dyDescent="0.15">
      <c r="A34" s="138" t="s">
        <v>30</v>
      </c>
      <c r="B34" s="139" t="s">
        <v>417</v>
      </c>
      <c r="C34" s="138" t="s">
        <v>1</v>
      </c>
      <c r="D34" s="140">
        <v>346805</v>
      </c>
      <c r="E34" s="140">
        <v>6355805</v>
      </c>
      <c r="F34" s="140">
        <v>6702610</v>
      </c>
      <c r="G34" s="140">
        <v>0</v>
      </c>
      <c r="H34" s="140">
        <v>677313</v>
      </c>
      <c r="I34" s="140">
        <v>677313</v>
      </c>
      <c r="J34" s="139">
        <v>28</v>
      </c>
      <c r="K34" s="138">
        <v>28</v>
      </c>
      <c r="L34" s="140">
        <v>330166</v>
      </c>
      <c r="M34" s="140">
        <v>6136427</v>
      </c>
      <c r="N34" s="140">
        <v>6466593</v>
      </c>
      <c r="O34" s="140">
        <v>0</v>
      </c>
      <c r="P34" s="140">
        <v>343396</v>
      </c>
      <c r="Q34" s="140">
        <v>343396</v>
      </c>
      <c r="R34" s="139">
        <v>11</v>
      </c>
      <c r="S34" s="138">
        <v>11</v>
      </c>
      <c r="T34" s="140">
        <v>0</v>
      </c>
      <c r="U34" s="140">
        <v>219378</v>
      </c>
      <c r="V34" s="140">
        <v>219378</v>
      </c>
      <c r="W34" s="140">
        <v>0</v>
      </c>
      <c r="X34" s="140">
        <v>299022</v>
      </c>
      <c r="Y34" s="140">
        <v>299022</v>
      </c>
      <c r="Z34" s="139">
        <v>3</v>
      </c>
      <c r="AA34" s="138">
        <v>3</v>
      </c>
      <c r="AB34" s="140">
        <v>16639</v>
      </c>
      <c r="AC34" s="140">
        <v>0</v>
      </c>
      <c r="AD34" s="140">
        <v>16639</v>
      </c>
      <c r="AE34" s="140">
        <v>0</v>
      </c>
      <c r="AF34" s="140">
        <v>34895</v>
      </c>
      <c r="AG34" s="140">
        <v>34895</v>
      </c>
      <c r="AH34" s="139">
        <v>0</v>
      </c>
      <c r="AI34" s="138">
        <v>0</v>
      </c>
      <c r="AJ34" s="140">
        <v>0</v>
      </c>
      <c r="AK34" s="140">
        <v>0</v>
      </c>
      <c r="AL34" s="140">
        <v>0</v>
      </c>
      <c r="AM34" s="140">
        <v>0</v>
      </c>
      <c r="AN34" s="140">
        <v>0</v>
      </c>
      <c r="AO34" s="140">
        <v>0</v>
      </c>
      <c r="AP34" s="139">
        <v>0</v>
      </c>
      <c r="AQ34" s="138">
        <v>0</v>
      </c>
      <c r="AR34" s="140">
        <v>0</v>
      </c>
      <c r="AS34" s="140">
        <v>0</v>
      </c>
      <c r="AT34" s="140">
        <v>0</v>
      </c>
      <c r="AU34" s="140">
        <v>0</v>
      </c>
      <c r="AV34" s="140">
        <v>0</v>
      </c>
      <c r="AW34" s="140">
        <v>0</v>
      </c>
      <c r="AX34" s="139">
        <v>0</v>
      </c>
      <c r="AY34" s="138">
        <v>0</v>
      </c>
      <c r="AZ34" s="140">
        <v>0</v>
      </c>
      <c r="BA34" s="140">
        <v>0</v>
      </c>
      <c r="BB34" s="140">
        <v>0</v>
      </c>
      <c r="BC34" s="140">
        <v>0</v>
      </c>
      <c r="BD34" s="140">
        <v>0</v>
      </c>
      <c r="BE34" s="140">
        <v>0</v>
      </c>
    </row>
    <row r="35" spans="1:57" ht="13.5" customHeight="1" x14ac:dyDescent="0.15">
      <c r="A35" s="138" t="s">
        <v>31</v>
      </c>
      <c r="B35" s="139" t="s">
        <v>418</v>
      </c>
      <c r="C35" s="138" t="s">
        <v>1</v>
      </c>
      <c r="D35" s="140">
        <v>674547</v>
      </c>
      <c r="E35" s="140">
        <v>2162753</v>
      </c>
      <c r="F35" s="140">
        <v>2837300</v>
      </c>
      <c r="G35" s="140">
        <v>0</v>
      </c>
      <c r="H35" s="140">
        <v>1186496</v>
      </c>
      <c r="I35" s="140">
        <v>1186496</v>
      </c>
      <c r="J35" s="139">
        <v>29</v>
      </c>
      <c r="K35" s="138">
        <v>29</v>
      </c>
      <c r="L35" s="140">
        <v>98438</v>
      </c>
      <c r="M35" s="140">
        <v>1666379</v>
      </c>
      <c r="N35" s="140">
        <v>1764817</v>
      </c>
      <c r="O35" s="140">
        <v>0</v>
      </c>
      <c r="P35" s="140">
        <v>927094</v>
      </c>
      <c r="Q35" s="140">
        <v>927094</v>
      </c>
      <c r="R35" s="139">
        <v>18</v>
      </c>
      <c r="S35" s="138">
        <v>18</v>
      </c>
      <c r="T35" s="140">
        <v>539720</v>
      </c>
      <c r="U35" s="140">
        <v>473289</v>
      </c>
      <c r="V35" s="140">
        <v>1013009</v>
      </c>
      <c r="W35" s="140">
        <v>0</v>
      </c>
      <c r="X35" s="140">
        <v>259402</v>
      </c>
      <c r="Y35" s="140">
        <v>259402</v>
      </c>
      <c r="Z35" s="139">
        <v>3</v>
      </c>
      <c r="AA35" s="138">
        <v>3</v>
      </c>
      <c r="AB35" s="140">
        <v>36389</v>
      </c>
      <c r="AC35" s="140">
        <v>23085</v>
      </c>
      <c r="AD35" s="140">
        <v>59474</v>
      </c>
      <c r="AE35" s="140">
        <v>0</v>
      </c>
      <c r="AF35" s="140">
        <v>0</v>
      </c>
      <c r="AG35" s="140">
        <v>0</v>
      </c>
      <c r="AH35" s="139">
        <v>0</v>
      </c>
      <c r="AI35" s="138">
        <v>0</v>
      </c>
      <c r="AJ35" s="140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39">
        <v>0</v>
      </c>
      <c r="AQ35" s="138">
        <v>0</v>
      </c>
      <c r="AR35" s="140">
        <v>0</v>
      </c>
      <c r="AS35" s="140">
        <v>0</v>
      </c>
      <c r="AT35" s="140">
        <v>0</v>
      </c>
      <c r="AU35" s="140">
        <v>0</v>
      </c>
      <c r="AV35" s="140">
        <v>0</v>
      </c>
      <c r="AW35" s="140">
        <v>0</v>
      </c>
      <c r="AX35" s="139">
        <v>0</v>
      </c>
      <c r="AY35" s="138">
        <v>0</v>
      </c>
      <c r="AZ35" s="140">
        <v>0</v>
      </c>
      <c r="BA35" s="140">
        <v>0</v>
      </c>
      <c r="BB35" s="140">
        <v>0</v>
      </c>
      <c r="BC35" s="140">
        <v>0</v>
      </c>
      <c r="BD35" s="140">
        <v>0</v>
      </c>
      <c r="BE35" s="140">
        <v>0</v>
      </c>
    </row>
    <row r="36" spans="1:57" ht="13.5" customHeight="1" x14ac:dyDescent="0.15">
      <c r="A36" s="138" t="s">
        <v>33</v>
      </c>
      <c r="B36" s="139" t="s">
        <v>419</v>
      </c>
      <c r="C36" s="138" t="s">
        <v>1</v>
      </c>
      <c r="D36" s="140">
        <v>664820</v>
      </c>
      <c r="E36" s="140">
        <v>3022810</v>
      </c>
      <c r="F36" s="140">
        <v>3687630</v>
      </c>
      <c r="G36" s="140">
        <v>197056</v>
      </c>
      <c r="H36" s="140">
        <v>2237052</v>
      </c>
      <c r="I36" s="140">
        <v>2434108</v>
      </c>
      <c r="J36" s="139">
        <v>29</v>
      </c>
      <c r="K36" s="138">
        <v>29</v>
      </c>
      <c r="L36" s="140">
        <v>628208</v>
      </c>
      <c r="M36" s="140">
        <v>2152028</v>
      </c>
      <c r="N36" s="140">
        <v>2780236</v>
      </c>
      <c r="O36" s="140">
        <v>196821</v>
      </c>
      <c r="P36" s="140">
        <v>1721921</v>
      </c>
      <c r="Q36" s="140">
        <v>1918742</v>
      </c>
      <c r="R36" s="139">
        <v>16</v>
      </c>
      <c r="S36" s="138">
        <v>16</v>
      </c>
      <c r="T36" s="140">
        <v>28875</v>
      </c>
      <c r="U36" s="140">
        <v>859371</v>
      </c>
      <c r="V36" s="140">
        <v>888246</v>
      </c>
      <c r="W36" s="140">
        <v>235</v>
      </c>
      <c r="X36" s="140">
        <v>258476</v>
      </c>
      <c r="Y36" s="140">
        <v>258711</v>
      </c>
      <c r="Z36" s="139">
        <v>3</v>
      </c>
      <c r="AA36" s="138">
        <v>3</v>
      </c>
      <c r="AB36" s="140">
        <v>7737</v>
      </c>
      <c r="AC36" s="140">
        <v>11411</v>
      </c>
      <c r="AD36" s="140">
        <v>19148</v>
      </c>
      <c r="AE36" s="140">
        <v>0</v>
      </c>
      <c r="AF36" s="140">
        <v>11996</v>
      </c>
      <c r="AG36" s="140">
        <v>11996</v>
      </c>
      <c r="AH36" s="139">
        <v>1</v>
      </c>
      <c r="AI36" s="138">
        <v>1</v>
      </c>
      <c r="AJ36" s="140">
        <v>0</v>
      </c>
      <c r="AK36" s="140">
        <v>0</v>
      </c>
      <c r="AL36" s="140">
        <v>0</v>
      </c>
      <c r="AM36" s="140">
        <v>0</v>
      </c>
      <c r="AN36" s="140">
        <v>196713</v>
      </c>
      <c r="AO36" s="140">
        <v>196713</v>
      </c>
      <c r="AP36" s="139">
        <v>1</v>
      </c>
      <c r="AQ36" s="138">
        <v>1</v>
      </c>
      <c r="AR36" s="140">
        <v>0</v>
      </c>
      <c r="AS36" s="140">
        <v>0</v>
      </c>
      <c r="AT36" s="140">
        <v>0</v>
      </c>
      <c r="AU36" s="140">
        <v>0</v>
      </c>
      <c r="AV36" s="140">
        <v>47946</v>
      </c>
      <c r="AW36" s="140">
        <v>47946</v>
      </c>
      <c r="AX36" s="139">
        <v>0</v>
      </c>
      <c r="AY36" s="138">
        <v>0</v>
      </c>
      <c r="AZ36" s="140">
        <v>0</v>
      </c>
      <c r="BA36" s="140">
        <v>0</v>
      </c>
      <c r="BB36" s="140">
        <v>0</v>
      </c>
      <c r="BC36" s="140">
        <v>0</v>
      </c>
      <c r="BD36" s="140">
        <v>0</v>
      </c>
      <c r="BE36" s="140">
        <v>0</v>
      </c>
    </row>
    <row r="37" spans="1:57" ht="13.5" customHeight="1" x14ac:dyDescent="0.15">
      <c r="A37" s="138" t="s">
        <v>34</v>
      </c>
      <c r="B37" s="139" t="s">
        <v>420</v>
      </c>
      <c r="C37" s="138" t="s">
        <v>1</v>
      </c>
      <c r="D37" s="140">
        <v>7542641</v>
      </c>
      <c r="E37" s="140">
        <v>1937261</v>
      </c>
      <c r="F37" s="140">
        <v>9479902</v>
      </c>
      <c r="G37" s="140">
        <v>9603</v>
      </c>
      <c r="H37" s="140">
        <v>663768</v>
      </c>
      <c r="I37" s="140">
        <v>673371</v>
      </c>
      <c r="J37" s="139">
        <v>19</v>
      </c>
      <c r="K37" s="138">
        <v>19</v>
      </c>
      <c r="L37" s="140">
        <v>7527701</v>
      </c>
      <c r="M37" s="140">
        <v>1730252</v>
      </c>
      <c r="N37" s="140">
        <v>9257953</v>
      </c>
      <c r="O37" s="140">
        <v>9603</v>
      </c>
      <c r="P37" s="140">
        <v>625744</v>
      </c>
      <c r="Q37" s="140">
        <v>635347</v>
      </c>
      <c r="R37" s="139">
        <v>5</v>
      </c>
      <c r="S37" s="138">
        <v>5</v>
      </c>
      <c r="T37" s="140">
        <v>14940</v>
      </c>
      <c r="U37" s="140">
        <v>207009</v>
      </c>
      <c r="V37" s="140">
        <v>221949</v>
      </c>
      <c r="W37" s="140">
        <v>0</v>
      </c>
      <c r="X37" s="140">
        <v>38024</v>
      </c>
      <c r="Y37" s="140">
        <v>38024</v>
      </c>
      <c r="Z37" s="139">
        <v>0</v>
      </c>
      <c r="AA37" s="138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39">
        <v>0</v>
      </c>
      <c r="AI37" s="138">
        <v>0</v>
      </c>
      <c r="AJ37" s="140">
        <v>0</v>
      </c>
      <c r="AK37" s="140">
        <v>0</v>
      </c>
      <c r="AL37" s="140">
        <v>0</v>
      </c>
      <c r="AM37" s="140">
        <v>0</v>
      </c>
      <c r="AN37" s="140">
        <v>0</v>
      </c>
      <c r="AO37" s="140">
        <v>0</v>
      </c>
      <c r="AP37" s="139">
        <v>0</v>
      </c>
      <c r="AQ37" s="138">
        <v>0</v>
      </c>
      <c r="AR37" s="140">
        <v>0</v>
      </c>
      <c r="AS37" s="140">
        <v>0</v>
      </c>
      <c r="AT37" s="140">
        <v>0</v>
      </c>
      <c r="AU37" s="140">
        <v>0</v>
      </c>
      <c r="AV37" s="140">
        <v>0</v>
      </c>
      <c r="AW37" s="140">
        <v>0</v>
      </c>
      <c r="AX37" s="139">
        <v>0</v>
      </c>
      <c r="AY37" s="138">
        <v>0</v>
      </c>
      <c r="AZ37" s="140">
        <v>0</v>
      </c>
      <c r="BA37" s="140">
        <v>0</v>
      </c>
      <c r="BB37" s="140">
        <v>0</v>
      </c>
      <c r="BC37" s="140">
        <v>0</v>
      </c>
      <c r="BD37" s="140">
        <v>0</v>
      </c>
      <c r="BE37" s="140">
        <v>0</v>
      </c>
    </row>
    <row r="38" spans="1:57" ht="13.5" customHeight="1" x14ac:dyDescent="0.15">
      <c r="A38" s="138" t="s">
        <v>35</v>
      </c>
      <c r="B38" s="139" t="s">
        <v>421</v>
      </c>
      <c r="C38" s="138" t="s">
        <v>1</v>
      </c>
      <c r="D38" s="140">
        <v>286567</v>
      </c>
      <c r="E38" s="140">
        <v>2192845</v>
      </c>
      <c r="F38" s="140">
        <v>2479412</v>
      </c>
      <c r="G38" s="140">
        <v>0</v>
      </c>
      <c r="H38" s="140">
        <v>346087</v>
      </c>
      <c r="I38" s="140">
        <v>346087</v>
      </c>
      <c r="J38" s="139">
        <v>11</v>
      </c>
      <c r="K38" s="138">
        <v>11</v>
      </c>
      <c r="L38" s="140">
        <v>89503</v>
      </c>
      <c r="M38" s="140">
        <v>1495234</v>
      </c>
      <c r="N38" s="140">
        <v>1584737</v>
      </c>
      <c r="O38" s="140">
        <v>0</v>
      </c>
      <c r="P38" s="140">
        <v>295329</v>
      </c>
      <c r="Q38" s="140">
        <v>295329</v>
      </c>
      <c r="R38" s="139">
        <v>4</v>
      </c>
      <c r="S38" s="138">
        <v>4</v>
      </c>
      <c r="T38" s="140">
        <v>138430</v>
      </c>
      <c r="U38" s="140">
        <v>688134</v>
      </c>
      <c r="V38" s="140">
        <v>826564</v>
      </c>
      <c r="W38" s="140">
        <v>0</v>
      </c>
      <c r="X38" s="140">
        <v>19776</v>
      </c>
      <c r="Y38" s="140">
        <v>19776</v>
      </c>
      <c r="Z38" s="139">
        <v>2</v>
      </c>
      <c r="AA38" s="138">
        <v>2</v>
      </c>
      <c r="AB38" s="140">
        <v>58634</v>
      </c>
      <c r="AC38" s="140">
        <v>9477</v>
      </c>
      <c r="AD38" s="140">
        <v>68111</v>
      </c>
      <c r="AE38" s="140">
        <v>0</v>
      </c>
      <c r="AF38" s="140">
        <v>30982</v>
      </c>
      <c r="AG38" s="140">
        <v>30982</v>
      </c>
      <c r="AH38" s="139">
        <v>0</v>
      </c>
      <c r="AI38" s="138">
        <v>0</v>
      </c>
      <c r="AJ38" s="140">
        <v>0</v>
      </c>
      <c r="AK38" s="140">
        <v>0</v>
      </c>
      <c r="AL38" s="140">
        <v>0</v>
      </c>
      <c r="AM38" s="140">
        <v>0</v>
      </c>
      <c r="AN38" s="140">
        <v>0</v>
      </c>
      <c r="AO38" s="140">
        <v>0</v>
      </c>
      <c r="AP38" s="139">
        <v>0</v>
      </c>
      <c r="AQ38" s="138">
        <v>0</v>
      </c>
      <c r="AR38" s="140">
        <v>0</v>
      </c>
      <c r="AS38" s="140">
        <v>0</v>
      </c>
      <c r="AT38" s="140">
        <v>0</v>
      </c>
      <c r="AU38" s="140">
        <v>0</v>
      </c>
      <c r="AV38" s="140">
        <v>0</v>
      </c>
      <c r="AW38" s="140">
        <v>0</v>
      </c>
      <c r="AX38" s="139">
        <v>0</v>
      </c>
      <c r="AY38" s="138">
        <v>0</v>
      </c>
      <c r="AZ38" s="140">
        <v>0</v>
      </c>
      <c r="BA38" s="140">
        <v>0</v>
      </c>
      <c r="BB38" s="140">
        <v>0</v>
      </c>
      <c r="BC38" s="140">
        <v>0</v>
      </c>
      <c r="BD38" s="140">
        <v>0</v>
      </c>
      <c r="BE38" s="140">
        <v>0</v>
      </c>
    </row>
    <row r="39" spans="1:57" ht="13.5" customHeight="1" x14ac:dyDescent="0.15">
      <c r="A39" s="138" t="s">
        <v>36</v>
      </c>
      <c r="B39" s="139" t="s">
        <v>422</v>
      </c>
      <c r="C39" s="138" t="s">
        <v>1</v>
      </c>
      <c r="D39" s="140">
        <v>2680031</v>
      </c>
      <c r="E39" s="140">
        <v>3101879</v>
      </c>
      <c r="F39" s="140">
        <v>5781910</v>
      </c>
      <c r="G39" s="140">
        <v>65887</v>
      </c>
      <c r="H39" s="140">
        <v>1442656</v>
      </c>
      <c r="I39" s="140">
        <v>1508543</v>
      </c>
      <c r="J39" s="139">
        <v>23</v>
      </c>
      <c r="K39" s="138">
        <v>23</v>
      </c>
      <c r="L39" s="140">
        <v>1010305</v>
      </c>
      <c r="M39" s="140">
        <v>1421149</v>
      </c>
      <c r="N39" s="140">
        <v>2431454</v>
      </c>
      <c r="O39" s="140">
        <v>51583</v>
      </c>
      <c r="P39" s="140">
        <v>1032389</v>
      </c>
      <c r="Q39" s="140">
        <v>1083972</v>
      </c>
      <c r="R39" s="139">
        <v>14</v>
      </c>
      <c r="S39" s="138">
        <v>14</v>
      </c>
      <c r="T39" s="140">
        <v>1135318</v>
      </c>
      <c r="U39" s="140">
        <v>1126331</v>
      </c>
      <c r="V39" s="140">
        <v>2261649</v>
      </c>
      <c r="W39" s="140">
        <v>11462</v>
      </c>
      <c r="X39" s="140">
        <v>296473</v>
      </c>
      <c r="Y39" s="140">
        <v>307935</v>
      </c>
      <c r="Z39" s="139">
        <v>4</v>
      </c>
      <c r="AA39" s="138">
        <v>4</v>
      </c>
      <c r="AB39" s="140">
        <v>528108</v>
      </c>
      <c r="AC39" s="140">
        <v>424191</v>
      </c>
      <c r="AD39" s="140">
        <v>952299</v>
      </c>
      <c r="AE39" s="140">
        <v>2842</v>
      </c>
      <c r="AF39" s="140">
        <v>113794</v>
      </c>
      <c r="AG39" s="140">
        <v>116636</v>
      </c>
      <c r="AH39" s="139">
        <v>2</v>
      </c>
      <c r="AI39" s="138">
        <v>2</v>
      </c>
      <c r="AJ39" s="140">
        <v>6300</v>
      </c>
      <c r="AK39" s="140">
        <v>130208</v>
      </c>
      <c r="AL39" s="140">
        <v>136508</v>
      </c>
      <c r="AM39" s="140">
        <v>0</v>
      </c>
      <c r="AN39" s="140">
        <v>0</v>
      </c>
      <c r="AO39" s="140">
        <v>0</v>
      </c>
      <c r="AP39" s="139">
        <v>0</v>
      </c>
      <c r="AQ39" s="138">
        <v>0</v>
      </c>
      <c r="AR39" s="140">
        <v>0</v>
      </c>
      <c r="AS39" s="140">
        <v>0</v>
      </c>
      <c r="AT39" s="140">
        <v>0</v>
      </c>
      <c r="AU39" s="140">
        <v>0</v>
      </c>
      <c r="AV39" s="140">
        <v>0</v>
      </c>
      <c r="AW39" s="140">
        <v>0</v>
      </c>
      <c r="AX39" s="139">
        <v>0</v>
      </c>
      <c r="AY39" s="138">
        <v>0</v>
      </c>
      <c r="AZ39" s="140">
        <v>0</v>
      </c>
      <c r="BA39" s="140">
        <v>0</v>
      </c>
      <c r="BB39" s="140">
        <v>0</v>
      </c>
      <c r="BC39" s="140">
        <v>0</v>
      </c>
      <c r="BD39" s="140">
        <v>0</v>
      </c>
      <c r="BE39" s="140">
        <v>0</v>
      </c>
    </row>
    <row r="40" spans="1:57" ht="13.5" customHeight="1" x14ac:dyDescent="0.15">
      <c r="A40" s="138" t="s">
        <v>37</v>
      </c>
      <c r="B40" s="139" t="s">
        <v>423</v>
      </c>
      <c r="C40" s="138" t="s">
        <v>1</v>
      </c>
      <c r="D40" s="140">
        <v>227533</v>
      </c>
      <c r="E40" s="140">
        <v>3112061</v>
      </c>
      <c r="F40" s="140">
        <v>3339594</v>
      </c>
      <c r="G40" s="140">
        <v>36386</v>
      </c>
      <c r="H40" s="140">
        <v>887648</v>
      </c>
      <c r="I40" s="140">
        <v>924034</v>
      </c>
      <c r="J40" s="139">
        <v>12</v>
      </c>
      <c r="K40" s="138">
        <v>12</v>
      </c>
      <c r="L40" s="140">
        <v>227533</v>
      </c>
      <c r="M40" s="140">
        <v>3112061</v>
      </c>
      <c r="N40" s="140">
        <v>3339594</v>
      </c>
      <c r="O40" s="140">
        <v>36386</v>
      </c>
      <c r="P40" s="140">
        <v>887648</v>
      </c>
      <c r="Q40" s="140">
        <v>924034</v>
      </c>
      <c r="R40" s="139">
        <v>0</v>
      </c>
      <c r="S40" s="138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39">
        <v>0</v>
      </c>
      <c r="AA40" s="138">
        <v>0</v>
      </c>
      <c r="AB40" s="140">
        <v>0</v>
      </c>
      <c r="AC40" s="140">
        <v>0</v>
      </c>
      <c r="AD40" s="140">
        <v>0</v>
      </c>
      <c r="AE40" s="140">
        <v>0</v>
      </c>
      <c r="AF40" s="140">
        <v>0</v>
      </c>
      <c r="AG40" s="140">
        <v>0</v>
      </c>
      <c r="AH40" s="139">
        <v>0</v>
      </c>
      <c r="AI40" s="138">
        <v>0</v>
      </c>
      <c r="AJ40" s="140">
        <v>0</v>
      </c>
      <c r="AK40" s="140">
        <v>0</v>
      </c>
      <c r="AL40" s="140">
        <v>0</v>
      </c>
      <c r="AM40" s="140">
        <v>0</v>
      </c>
      <c r="AN40" s="140">
        <v>0</v>
      </c>
      <c r="AO40" s="140">
        <v>0</v>
      </c>
      <c r="AP40" s="139">
        <v>0</v>
      </c>
      <c r="AQ40" s="138">
        <v>0</v>
      </c>
      <c r="AR40" s="140">
        <v>0</v>
      </c>
      <c r="AS40" s="140">
        <v>0</v>
      </c>
      <c r="AT40" s="140">
        <v>0</v>
      </c>
      <c r="AU40" s="140">
        <v>0</v>
      </c>
      <c r="AV40" s="140">
        <v>0</v>
      </c>
      <c r="AW40" s="140">
        <v>0</v>
      </c>
      <c r="AX40" s="139">
        <v>0</v>
      </c>
      <c r="AY40" s="138">
        <v>0</v>
      </c>
      <c r="AZ40" s="140">
        <v>0</v>
      </c>
      <c r="BA40" s="140">
        <v>0</v>
      </c>
      <c r="BB40" s="140">
        <v>0</v>
      </c>
      <c r="BC40" s="140">
        <v>0</v>
      </c>
      <c r="BD40" s="140">
        <v>0</v>
      </c>
      <c r="BE40" s="140">
        <v>0</v>
      </c>
    </row>
    <row r="41" spans="1:57" ht="13.5" customHeight="1" x14ac:dyDescent="0.15">
      <c r="A41" s="138" t="s">
        <v>38</v>
      </c>
      <c r="B41" s="139" t="s">
        <v>424</v>
      </c>
      <c r="C41" s="138" t="s">
        <v>1</v>
      </c>
      <c r="D41" s="140">
        <v>0</v>
      </c>
      <c r="E41" s="140">
        <v>2199514</v>
      </c>
      <c r="F41" s="140">
        <v>2199514</v>
      </c>
      <c r="G41" s="140">
        <v>0</v>
      </c>
      <c r="H41" s="140">
        <v>286709</v>
      </c>
      <c r="I41" s="140">
        <v>286709</v>
      </c>
      <c r="J41" s="139">
        <v>11</v>
      </c>
      <c r="K41" s="138">
        <v>11</v>
      </c>
      <c r="L41" s="140">
        <v>0</v>
      </c>
      <c r="M41" s="140">
        <v>1669004</v>
      </c>
      <c r="N41" s="140">
        <v>1669004</v>
      </c>
      <c r="O41" s="140">
        <v>0</v>
      </c>
      <c r="P41" s="140">
        <v>109395</v>
      </c>
      <c r="Q41" s="140">
        <v>109395</v>
      </c>
      <c r="R41" s="139">
        <v>6</v>
      </c>
      <c r="S41" s="138">
        <v>6</v>
      </c>
      <c r="T41" s="140">
        <v>0</v>
      </c>
      <c r="U41" s="140">
        <v>530510</v>
      </c>
      <c r="V41" s="140">
        <v>530510</v>
      </c>
      <c r="W41" s="140">
        <v>0</v>
      </c>
      <c r="X41" s="140">
        <v>125950</v>
      </c>
      <c r="Y41" s="140">
        <v>125950</v>
      </c>
      <c r="Z41" s="139">
        <v>1</v>
      </c>
      <c r="AA41" s="138">
        <v>1</v>
      </c>
      <c r="AB41" s="140">
        <v>0</v>
      </c>
      <c r="AC41" s="140">
        <v>0</v>
      </c>
      <c r="AD41" s="140">
        <v>0</v>
      </c>
      <c r="AE41" s="140">
        <v>0</v>
      </c>
      <c r="AF41" s="140">
        <v>51364</v>
      </c>
      <c r="AG41" s="140">
        <v>51364</v>
      </c>
      <c r="AH41" s="139">
        <v>0</v>
      </c>
      <c r="AI41" s="138">
        <v>0</v>
      </c>
      <c r="AJ41" s="140">
        <v>0</v>
      </c>
      <c r="AK41" s="140">
        <v>0</v>
      </c>
      <c r="AL41" s="140">
        <v>0</v>
      </c>
      <c r="AM41" s="140">
        <v>0</v>
      </c>
      <c r="AN41" s="140">
        <v>0</v>
      </c>
      <c r="AO41" s="140">
        <v>0</v>
      </c>
      <c r="AP41" s="139">
        <v>0</v>
      </c>
      <c r="AQ41" s="138">
        <v>0</v>
      </c>
      <c r="AR41" s="140">
        <v>0</v>
      </c>
      <c r="AS41" s="140">
        <v>0</v>
      </c>
      <c r="AT41" s="140">
        <v>0</v>
      </c>
      <c r="AU41" s="140">
        <v>0</v>
      </c>
      <c r="AV41" s="140">
        <v>0</v>
      </c>
      <c r="AW41" s="140">
        <v>0</v>
      </c>
      <c r="AX41" s="139">
        <v>0</v>
      </c>
      <c r="AY41" s="138">
        <v>0</v>
      </c>
      <c r="AZ41" s="140">
        <v>0</v>
      </c>
      <c r="BA41" s="140">
        <v>0</v>
      </c>
      <c r="BB41" s="140">
        <v>0</v>
      </c>
      <c r="BC41" s="140">
        <v>0</v>
      </c>
      <c r="BD41" s="140">
        <v>0</v>
      </c>
      <c r="BE41" s="140">
        <v>0</v>
      </c>
    </row>
    <row r="42" spans="1:57" ht="13.5" customHeight="1" x14ac:dyDescent="0.15">
      <c r="A42" s="138" t="s">
        <v>39</v>
      </c>
      <c r="B42" s="139" t="s">
        <v>425</v>
      </c>
      <c r="C42" s="138" t="s">
        <v>1</v>
      </c>
      <c r="D42" s="140">
        <v>169312</v>
      </c>
      <c r="E42" s="140">
        <v>3228967</v>
      </c>
      <c r="F42" s="140">
        <v>3398279</v>
      </c>
      <c r="G42" s="140">
        <v>69770</v>
      </c>
      <c r="H42" s="140">
        <v>971073</v>
      </c>
      <c r="I42" s="140">
        <v>1040843</v>
      </c>
      <c r="J42" s="139">
        <v>16</v>
      </c>
      <c r="K42" s="138">
        <v>16</v>
      </c>
      <c r="L42" s="140">
        <v>138115</v>
      </c>
      <c r="M42" s="140">
        <v>2723992</v>
      </c>
      <c r="N42" s="140">
        <v>2862107</v>
      </c>
      <c r="O42" s="140">
        <v>28296</v>
      </c>
      <c r="P42" s="140">
        <v>769806</v>
      </c>
      <c r="Q42" s="140">
        <v>798102</v>
      </c>
      <c r="R42" s="139">
        <v>4</v>
      </c>
      <c r="S42" s="138">
        <v>4</v>
      </c>
      <c r="T42" s="140">
        <v>31197</v>
      </c>
      <c r="U42" s="140">
        <v>504975</v>
      </c>
      <c r="V42" s="140">
        <v>536172</v>
      </c>
      <c r="W42" s="140">
        <v>41474</v>
      </c>
      <c r="X42" s="140">
        <v>201267</v>
      </c>
      <c r="Y42" s="140">
        <v>242741</v>
      </c>
      <c r="Z42" s="139">
        <v>0</v>
      </c>
      <c r="AA42" s="138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v>0</v>
      </c>
      <c r="AG42" s="140">
        <v>0</v>
      </c>
      <c r="AH42" s="139">
        <v>0</v>
      </c>
      <c r="AI42" s="138">
        <v>0</v>
      </c>
      <c r="AJ42" s="140">
        <v>0</v>
      </c>
      <c r="AK42" s="140">
        <v>0</v>
      </c>
      <c r="AL42" s="140">
        <v>0</v>
      </c>
      <c r="AM42" s="140">
        <v>0</v>
      </c>
      <c r="AN42" s="140">
        <v>0</v>
      </c>
      <c r="AO42" s="140">
        <v>0</v>
      </c>
      <c r="AP42" s="139">
        <v>0</v>
      </c>
      <c r="AQ42" s="138">
        <v>0</v>
      </c>
      <c r="AR42" s="140">
        <v>0</v>
      </c>
      <c r="AS42" s="140">
        <v>0</v>
      </c>
      <c r="AT42" s="140">
        <v>0</v>
      </c>
      <c r="AU42" s="140">
        <v>0</v>
      </c>
      <c r="AV42" s="140">
        <v>0</v>
      </c>
      <c r="AW42" s="140">
        <v>0</v>
      </c>
      <c r="AX42" s="139">
        <v>0</v>
      </c>
      <c r="AY42" s="138">
        <v>0</v>
      </c>
      <c r="AZ42" s="140">
        <v>0</v>
      </c>
      <c r="BA42" s="140">
        <v>0</v>
      </c>
      <c r="BB42" s="140">
        <v>0</v>
      </c>
      <c r="BC42" s="140">
        <v>0</v>
      </c>
      <c r="BD42" s="140">
        <v>0</v>
      </c>
      <c r="BE42" s="140">
        <v>0</v>
      </c>
    </row>
    <row r="43" spans="1:57" ht="13.5" customHeight="1" x14ac:dyDescent="0.15">
      <c r="A43" s="138" t="s">
        <v>40</v>
      </c>
      <c r="B43" s="139" t="s">
        <v>426</v>
      </c>
      <c r="C43" s="138" t="s">
        <v>1</v>
      </c>
      <c r="D43" s="140">
        <v>168217</v>
      </c>
      <c r="E43" s="140">
        <v>2058754</v>
      </c>
      <c r="F43" s="140">
        <v>2226971</v>
      </c>
      <c r="G43" s="140">
        <v>24430</v>
      </c>
      <c r="H43" s="140">
        <v>516028</v>
      </c>
      <c r="I43" s="140">
        <v>540458</v>
      </c>
      <c r="J43" s="139">
        <v>14</v>
      </c>
      <c r="K43" s="138">
        <v>14</v>
      </c>
      <c r="L43" s="140">
        <v>168217</v>
      </c>
      <c r="M43" s="140">
        <v>1698731</v>
      </c>
      <c r="N43" s="140">
        <v>1866948</v>
      </c>
      <c r="O43" s="140">
        <v>0</v>
      </c>
      <c r="P43" s="140">
        <v>458637</v>
      </c>
      <c r="Q43" s="140">
        <v>458637</v>
      </c>
      <c r="R43" s="139">
        <v>3</v>
      </c>
      <c r="S43" s="138">
        <v>3</v>
      </c>
      <c r="T43" s="140">
        <v>0</v>
      </c>
      <c r="U43" s="140">
        <v>360023</v>
      </c>
      <c r="V43" s="140">
        <v>360023</v>
      </c>
      <c r="W43" s="140">
        <v>24430</v>
      </c>
      <c r="X43" s="140">
        <v>57391</v>
      </c>
      <c r="Y43" s="140">
        <v>81821</v>
      </c>
      <c r="Z43" s="139">
        <v>0</v>
      </c>
      <c r="AA43" s="138">
        <v>0</v>
      </c>
      <c r="AB43" s="140">
        <v>0</v>
      </c>
      <c r="AC43" s="140">
        <v>0</v>
      </c>
      <c r="AD43" s="140">
        <v>0</v>
      </c>
      <c r="AE43" s="140">
        <v>0</v>
      </c>
      <c r="AF43" s="140">
        <v>0</v>
      </c>
      <c r="AG43" s="140">
        <v>0</v>
      </c>
      <c r="AH43" s="139">
        <v>0</v>
      </c>
      <c r="AI43" s="138">
        <v>0</v>
      </c>
      <c r="AJ43" s="140">
        <v>0</v>
      </c>
      <c r="AK43" s="140">
        <v>0</v>
      </c>
      <c r="AL43" s="140">
        <v>0</v>
      </c>
      <c r="AM43" s="140">
        <v>0</v>
      </c>
      <c r="AN43" s="140">
        <v>0</v>
      </c>
      <c r="AO43" s="140">
        <v>0</v>
      </c>
      <c r="AP43" s="139">
        <v>0</v>
      </c>
      <c r="AQ43" s="138">
        <v>0</v>
      </c>
      <c r="AR43" s="140">
        <v>0</v>
      </c>
      <c r="AS43" s="140">
        <v>0</v>
      </c>
      <c r="AT43" s="140">
        <v>0</v>
      </c>
      <c r="AU43" s="140">
        <v>0</v>
      </c>
      <c r="AV43" s="140">
        <v>0</v>
      </c>
      <c r="AW43" s="140">
        <v>0</v>
      </c>
      <c r="AX43" s="139">
        <v>0</v>
      </c>
      <c r="AY43" s="138">
        <v>0</v>
      </c>
      <c r="AZ43" s="140">
        <v>0</v>
      </c>
      <c r="BA43" s="140">
        <v>0</v>
      </c>
      <c r="BB43" s="140">
        <v>0</v>
      </c>
      <c r="BC43" s="140">
        <v>0</v>
      </c>
      <c r="BD43" s="140">
        <v>0</v>
      </c>
      <c r="BE43" s="140">
        <v>0</v>
      </c>
    </row>
    <row r="44" spans="1:57" ht="13.5" customHeight="1" x14ac:dyDescent="0.15">
      <c r="A44" s="138" t="s">
        <v>41</v>
      </c>
      <c r="B44" s="139" t="s">
        <v>427</v>
      </c>
      <c r="C44" s="138" t="s">
        <v>1</v>
      </c>
      <c r="D44" s="140">
        <v>7909</v>
      </c>
      <c r="E44" s="140">
        <v>957665</v>
      </c>
      <c r="F44" s="140">
        <v>965574</v>
      </c>
      <c r="G44" s="140">
        <v>0</v>
      </c>
      <c r="H44" s="140">
        <v>940908</v>
      </c>
      <c r="I44" s="140">
        <v>940908</v>
      </c>
      <c r="J44" s="139">
        <v>13</v>
      </c>
      <c r="K44" s="138">
        <v>13</v>
      </c>
      <c r="L44" s="140">
        <v>7909</v>
      </c>
      <c r="M44" s="140">
        <v>957665</v>
      </c>
      <c r="N44" s="140">
        <v>965574</v>
      </c>
      <c r="O44" s="140">
        <v>0</v>
      </c>
      <c r="P44" s="140">
        <v>799599</v>
      </c>
      <c r="Q44" s="140">
        <v>799599</v>
      </c>
      <c r="R44" s="139">
        <v>3</v>
      </c>
      <c r="S44" s="138">
        <v>3</v>
      </c>
      <c r="T44" s="140">
        <v>0</v>
      </c>
      <c r="U44" s="140">
        <v>0</v>
      </c>
      <c r="V44" s="140">
        <v>0</v>
      </c>
      <c r="W44" s="140">
        <v>0</v>
      </c>
      <c r="X44" s="140">
        <v>125276</v>
      </c>
      <c r="Y44" s="140">
        <v>125276</v>
      </c>
      <c r="Z44" s="139">
        <v>1</v>
      </c>
      <c r="AA44" s="138">
        <v>1</v>
      </c>
      <c r="AB44" s="140">
        <v>0</v>
      </c>
      <c r="AC44" s="140">
        <v>0</v>
      </c>
      <c r="AD44" s="140">
        <v>0</v>
      </c>
      <c r="AE44" s="140">
        <v>0</v>
      </c>
      <c r="AF44" s="140">
        <v>16033</v>
      </c>
      <c r="AG44" s="140">
        <v>16033</v>
      </c>
      <c r="AH44" s="139">
        <v>0</v>
      </c>
      <c r="AI44" s="138">
        <v>0</v>
      </c>
      <c r="AJ44" s="140">
        <v>0</v>
      </c>
      <c r="AK44" s="140">
        <v>0</v>
      </c>
      <c r="AL44" s="140">
        <v>0</v>
      </c>
      <c r="AM44" s="140">
        <v>0</v>
      </c>
      <c r="AN44" s="140">
        <v>0</v>
      </c>
      <c r="AO44" s="140">
        <v>0</v>
      </c>
      <c r="AP44" s="139">
        <v>0</v>
      </c>
      <c r="AQ44" s="138">
        <v>0</v>
      </c>
      <c r="AR44" s="140">
        <v>0</v>
      </c>
      <c r="AS44" s="140">
        <v>0</v>
      </c>
      <c r="AT44" s="140">
        <v>0</v>
      </c>
      <c r="AU44" s="140">
        <v>0</v>
      </c>
      <c r="AV44" s="140">
        <v>0</v>
      </c>
      <c r="AW44" s="140">
        <v>0</v>
      </c>
      <c r="AX44" s="139">
        <v>0</v>
      </c>
      <c r="AY44" s="138">
        <v>0</v>
      </c>
      <c r="AZ44" s="140">
        <v>0</v>
      </c>
      <c r="BA44" s="140">
        <v>0</v>
      </c>
      <c r="BB44" s="140">
        <v>0</v>
      </c>
      <c r="BC44" s="140">
        <v>0</v>
      </c>
      <c r="BD44" s="140">
        <v>0</v>
      </c>
      <c r="BE44" s="140">
        <v>0</v>
      </c>
    </row>
    <row r="45" spans="1:57" ht="13.5" customHeight="1" x14ac:dyDescent="0.15">
      <c r="A45" s="138" t="s">
        <v>42</v>
      </c>
      <c r="B45" s="139" t="s">
        <v>428</v>
      </c>
      <c r="C45" s="138" t="s">
        <v>1</v>
      </c>
      <c r="D45" s="140">
        <v>185956</v>
      </c>
      <c r="E45" s="140">
        <v>2627853</v>
      </c>
      <c r="F45" s="140">
        <v>2813809</v>
      </c>
      <c r="G45" s="140">
        <v>8531</v>
      </c>
      <c r="H45" s="140">
        <v>653150</v>
      </c>
      <c r="I45" s="140">
        <v>661681</v>
      </c>
      <c r="J45" s="139">
        <v>32</v>
      </c>
      <c r="K45" s="138">
        <v>32</v>
      </c>
      <c r="L45" s="140">
        <v>177729</v>
      </c>
      <c r="M45" s="140">
        <v>1752307</v>
      </c>
      <c r="N45" s="140">
        <v>1930036</v>
      </c>
      <c r="O45" s="140">
        <v>0</v>
      </c>
      <c r="P45" s="140">
        <v>292549</v>
      </c>
      <c r="Q45" s="140">
        <v>292549</v>
      </c>
      <c r="R45" s="139">
        <v>17</v>
      </c>
      <c r="S45" s="138">
        <v>17</v>
      </c>
      <c r="T45" s="140">
        <v>8227</v>
      </c>
      <c r="U45" s="140">
        <v>875546</v>
      </c>
      <c r="V45" s="140">
        <v>883773</v>
      </c>
      <c r="W45" s="140">
        <v>8531</v>
      </c>
      <c r="X45" s="140">
        <v>360601</v>
      </c>
      <c r="Y45" s="140">
        <v>369132</v>
      </c>
      <c r="Z45" s="139">
        <v>0</v>
      </c>
      <c r="AA45" s="138">
        <v>0</v>
      </c>
      <c r="AB45" s="140">
        <v>0</v>
      </c>
      <c r="AC45" s="140">
        <v>0</v>
      </c>
      <c r="AD45" s="140">
        <v>0</v>
      </c>
      <c r="AE45" s="140">
        <v>0</v>
      </c>
      <c r="AF45" s="140">
        <v>0</v>
      </c>
      <c r="AG45" s="140">
        <v>0</v>
      </c>
      <c r="AH45" s="139">
        <v>0</v>
      </c>
      <c r="AI45" s="138">
        <v>0</v>
      </c>
      <c r="AJ45" s="140">
        <v>0</v>
      </c>
      <c r="AK45" s="140">
        <v>0</v>
      </c>
      <c r="AL45" s="140">
        <v>0</v>
      </c>
      <c r="AM45" s="140">
        <v>0</v>
      </c>
      <c r="AN45" s="140">
        <v>0</v>
      </c>
      <c r="AO45" s="140">
        <v>0</v>
      </c>
      <c r="AP45" s="139">
        <v>0</v>
      </c>
      <c r="AQ45" s="138">
        <v>0</v>
      </c>
      <c r="AR45" s="140">
        <v>0</v>
      </c>
      <c r="AS45" s="140">
        <v>0</v>
      </c>
      <c r="AT45" s="140">
        <v>0</v>
      </c>
      <c r="AU45" s="140">
        <v>0</v>
      </c>
      <c r="AV45" s="140">
        <v>0</v>
      </c>
      <c r="AW45" s="140">
        <v>0</v>
      </c>
      <c r="AX45" s="139">
        <v>0</v>
      </c>
      <c r="AY45" s="138">
        <v>0</v>
      </c>
      <c r="AZ45" s="140">
        <v>0</v>
      </c>
      <c r="BA45" s="140">
        <v>0</v>
      </c>
      <c r="BB45" s="140">
        <v>0</v>
      </c>
      <c r="BC45" s="140">
        <v>0</v>
      </c>
      <c r="BD45" s="140">
        <v>0</v>
      </c>
      <c r="BE45" s="140">
        <v>0</v>
      </c>
    </row>
    <row r="46" spans="1:57" ht="13.5" customHeight="1" x14ac:dyDescent="0.15">
      <c r="A46" s="138" t="s">
        <v>43</v>
      </c>
      <c r="B46" s="139" t="s">
        <v>429</v>
      </c>
      <c r="C46" s="138" t="s">
        <v>1</v>
      </c>
      <c r="D46" s="140">
        <v>6450681</v>
      </c>
      <c r="E46" s="140">
        <v>15572973</v>
      </c>
      <c r="F46" s="140">
        <v>22023654</v>
      </c>
      <c r="G46" s="140">
        <v>0</v>
      </c>
      <c r="H46" s="140">
        <v>2520212</v>
      </c>
      <c r="I46" s="140">
        <v>2520212</v>
      </c>
      <c r="J46" s="139">
        <v>54</v>
      </c>
      <c r="K46" s="138">
        <v>54</v>
      </c>
      <c r="L46" s="140">
        <v>2554415</v>
      </c>
      <c r="M46" s="140">
        <v>13249189</v>
      </c>
      <c r="N46" s="140">
        <v>15803604</v>
      </c>
      <c r="O46" s="140">
        <v>0</v>
      </c>
      <c r="P46" s="140">
        <v>1717612</v>
      </c>
      <c r="Q46" s="140">
        <v>1717612</v>
      </c>
      <c r="R46" s="139">
        <v>25</v>
      </c>
      <c r="S46" s="138">
        <v>25</v>
      </c>
      <c r="T46" s="140">
        <v>3829702</v>
      </c>
      <c r="U46" s="140">
        <v>1621265</v>
      </c>
      <c r="V46" s="140">
        <v>5450967</v>
      </c>
      <c r="W46" s="140">
        <v>0</v>
      </c>
      <c r="X46" s="140">
        <v>497306</v>
      </c>
      <c r="Y46" s="140">
        <v>497306</v>
      </c>
      <c r="Z46" s="139">
        <v>7</v>
      </c>
      <c r="AA46" s="138">
        <v>7</v>
      </c>
      <c r="AB46" s="140">
        <v>0</v>
      </c>
      <c r="AC46" s="140">
        <v>627368</v>
      </c>
      <c r="AD46" s="140">
        <v>627368</v>
      </c>
      <c r="AE46" s="140">
        <v>0</v>
      </c>
      <c r="AF46" s="140">
        <v>305294</v>
      </c>
      <c r="AG46" s="140">
        <v>305294</v>
      </c>
      <c r="AH46" s="139">
        <v>1</v>
      </c>
      <c r="AI46" s="138">
        <v>1</v>
      </c>
      <c r="AJ46" s="140">
        <v>66564</v>
      </c>
      <c r="AK46" s="140">
        <v>75151</v>
      </c>
      <c r="AL46" s="140">
        <v>141715</v>
      </c>
      <c r="AM46" s="140">
        <v>0</v>
      </c>
      <c r="AN46" s="140">
        <v>0</v>
      </c>
      <c r="AO46" s="140">
        <v>0</v>
      </c>
      <c r="AP46" s="139">
        <v>0</v>
      </c>
      <c r="AQ46" s="138">
        <v>0</v>
      </c>
      <c r="AR46" s="140">
        <v>0</v>
      </c>
      <c r="AS46" s="140">
        <v>0</v>
      </c>
      <c r="AT46" s="140">
        <v>0</v>
      </c>
      <c r="AU46" s="140">
        <v>0</v>
      </c>
      <c r="AV46" s="140">
        <v>0</v>
      </c>
      <c r="AW46" s="140">
        <v>0</v>
      </c>
      <c r="AX46" s="139">
        <v>0</v>
      </c>
      <c r="AY46" s="138">
        <v>0</v>
      </c>
      <c r="AZ46" s="140">
        <v>0</v>
      </c>
      <c r="BA46" s="140">
        <v>0</v>
      </c>
      <c r="BB46" s="140">
        <v>0</v>
      </c>
      <c r="BC46" s="140">
        <v>0</v>
      </c>
      <c r="BD46" s="140">
        <v>0</v>
      </c>
      <c r="BE46" s="140">
        <v>0</v>
      </c>
    </row>
    <row r="47" spans="1:57" ht="13.5" customHeight="1" x14ac:dyDescent="0.15">
      <c r="A47" s="138" t="s">
        <v>44</v>
      </c>
      <c r="B47" s="139" t="s">
        <v>430</v>
      </c>
      <c r="C47" s="138" t="s">
        <v>1</v>
      </c>
      <c r="D47" s="140">
        <v>232801</v>
      </c>
      <c r="E47" s="140">
        <v>3266447</v>
      </c>
      <c r="F47" s="140">
        <v>3499248</v>
      </c>
      <c r="G47" s="140">
        <v>1501215</v>
      </c>
      <c r="H47" s="140">
        <v>1407169</v>
      </c>
      <c r="I47" s="140">
        <v>2908384</v>
      </c>
      <c r="J47" s="139">
        <v>18</v>
      </c>
      <c r="K47" s="138">
        <v>18</v>
      </c>
      <c r="L47" s="140">
        <v>0</v>
      </c>
      <c r="M47" s="140">
        <v>1798986</v>
      </c>
      <c r="N47" s="140">
        <v>1798986</v>
      </c>
      <c r="O47" s="140">
        <v>376350</v>
      </c>
      <c r="P47" s="140">
        <v>613070</v>
      </c>
      <c r="Q47" s="140">
        <v>989420</v>
      </c>
      <c r="R47" s="139">
        <v>18</v>
      </c>
      <c r="S47" s="138">
        <v>18</v>
      </c>
      <c r="T47" s="140">
        <v>74060</v>
      </c>
      <c r="U47" s="140">
        <v>972974</v>
      </c>
      <c r="V47" s="140">
        <v>1047034</v>
      </c>
      <c r="W47" s="140">
        <v>1124865</v>
      </c>
      <c r="X47" s="140">
        <v>715955</v>
      </c>
      <c r="Y47" s="140">
        <v>1840820</v>
      </c>
      <c r="Z47" s="139">
        <v>12</v>
      </c>
      <c r="AA47" s="138">
        <v>12</v>
      </c>
      <c r="AB47" s="140">
        <v>158741</v>
      </c>
      <c r="AC47" s="140">
        <v>494487</v>
      </c>
      <c r="AD47" s="140">
        <v>653228</v>
      </c>
      <c r="AE47" s="140">
        <v>0</v>
      </c>
      <c r="AF47" s="140">
        <v>78144</v>
      </c>
      <c r="AG47" s="140">
        <v>78144</v>
      </c>
      <c r="AH47" s="139">
        <v>0</v>
      </c>
      <c r="AI47" s="138">
        <v>0</v>
      </c>
      <c r="AJ47" s="140">
        <v>0</v>
      </c>
      <c r="AK47" s="140">
        <v>0</v>
      </c>
      <c r="AL47" s="140">
        <v>0</v>
      </c>
      <c r="AM47" s="140">
        <v>0</v>
      </c>
      <c r="AN47" s="140">
        <v>0</v>
      </c>
      <c r="AO47" s="140">
        <v>0</v>
      </c>
      <c r="AP47" s="139">
        <v>0</v>
      </c>
      <c r="AQ47" s="138">
        <v>0</v>
      </c>
      <c r="AR47" s="140">
        <v>0</v>
      </c>
      <c r="AS47" s="140">
        <v>0</v>
      </c>
      <c r="AT47" s="140">
        <v>0</v>
      </c>
      <c r="AU47" s="140">
        <v>0</v>
      </c>
      <c r="AV47" s="140">
        <v>0</v>
      </c>
      <c r="AW47" s="140">
        <v>0</v>
      </c>
      <c r="AX47" s="139">
        <v>0</v>
      </c>
      <c r="AY47" s="138">
        <v>0</v>
      </c>
      <c r="AZ47" s="140">
        <v>0</v>
      </c>
      <c r="BA47" s="140">
        <v>0</v>
      </c>
      <c r="BB47" s="140">
        <v>0</v>
      </c>
      <c r="BC47" s="140">
        <v>0</v>
      </c>
      <c r="BD47" s="140">
        <v>0</v>
      </c>
      <c r="BE47" s="140">
        <v>0</v>
      </c>
    </row>
    <row r="48" spans="1:57" ht="13.5" customHeight="1" x14ac:dyDescent="0.15">
      <c r="A48" s="138" t="s">
        <v>45</v>
      </c>
      <c r="B48" s="139" t="s">
        <v>431</v>
      </c>
      <c r="C48" s="138" t="s">
        <v>1</v>
      </c>
      <c r="D48" s="140">
        <v>9779</v>
      </c>
      <c r="E48" s="140">
        <v>4726166</v>
      </c>
      <c r="F48" s="140">
        <v>4735945</v>
      </c>
      <c r="G48" s="140">
        <v>549</v>
      </c>
      <c r="H48" s="140">
        <v>544519</v>
      </c>
      <c r="I48" s="140">
        <v>545068</v>
      </c>
      <c r="J48" s="139">
        <v>11</v>
      </c>
      <c r="K48" s="138">
        <v>11</v>
      </c>
      <c r="L48" s="140">
        <v>9779</v>
      </c>
      <c r="M48" s="140">
        <v>2350950</v>
      </c>
      <c r="N48" s="140">
        <v>2360729</v>
      </c>
      <c r="O48" s="140">
        <v>549</v>
      </c>
      <c r="P48" s="140">
        <v>544519</v>
      </c>
      <c r="Q48" s="140">
        <v>545068</v>
      </c>
      <c r="R48" s="139">
        <v>4</v>
      </c>
      <c r="S48" s="138">
        <v>4</v>
      </c>
      <c r="T48" s="140">
        <v>0</v>
      </c>
      <c r="U48" s="140">
        <v>1806033</v>
      </c>
      <c r="V48" s="140">
        <v>1806033</v>
      </c>
      <c r="W48" s="140">
        <v>0</v>
      </c>
      <c r="X48" s="140">
        <v>0</v>
      </c>
      <c r="Y48" s="140">
        <v>0</v>
      </c>
      <c r="Z48" s="139">
        <v>1</v>
      </c>
      <c r="AA48" s="138">
        <v>1</v>
      </c>
      <c r="AB48" s="140">
        <v>0</v>
      </c>
      <c r="AC48" s="140">
        <v>569183</v>
      </c>
      <c r="AD48" s="140">
        <v>569183</v>
      </c>
      <c r="AE48" s="140">
        <v>0</v>
      </c>
      <c r="AF48" s="140">
        <v>0</v>
      </c>
      <c r="AG48" s="140">
        <v>0</v>
      </c>
      <c r="AH48" s="139">
        <v>0</v>
      </c>
      <c r="AI48" s="138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39">
        <v>0</v>
      </c>
      <c r="AQ48" s="138">
        <v>0</v>
      </c>
      <c r="AR48" s="140">
        <v>0</v>
      </c>
      <c r="AS48" s="140">
        <v>0</v>
      </c>
      <c r="AT48" s="140">
        <v>0</v>
      </c>
      <c r="AU48" s="140">
        <v>0</v>
      </c>
      <c r="AV48" s="140">
        <v>0</v>
      </c>
      <c r="AW48" s="140">
        <v>0</v>
      </c>
      <c r="AX48" s="139">
        <v>0</v>
      </c>
      <c r="AY48" s="138">
        <v>0</v>
      </c>
      <c r="AZ48" s="140">
        <v>0</v>
      </c>
      <c r="BA48" s="140">
        <v>0</v>
      </c>
      <c r="BB48" s="140">
        <v>0</v>
      </c>
      <c r="BC48" s="140">
        <v>0</v>
      </c>
      <c r="BD48" s="140">
        <v>0</v>
      </c>
      <c r="BE48" s="140">
        <v>0</v>
      </c>
    </row>
    <row r="49" spans="1:57" ht="13.5" customHeight="1" x14ac:dyDescent="0.15">
      <c r="A49" s="138" t="s">
        <v>46</v>
      </c>
      <c r="B49" s="139" t="s">
        <v>432</v>
      </c>
      <c r="C49" s="138" t="s">
        <v>1</v>
      </c>
      <c r="D49" s="140">
        <v>1269087</v>
      </c>
      <c r="E49" s="140">
        <v>6208857</v>
      </c>
      <c r="F49" s="140">
        <v>7477944</v>
      </c>
      <c r="G49" s="140">
        <v>262192</v>
      </c>
      <c r="H49" s="140">
        <v>1726243</v>
      </c>
      <c r="I49" s="140">
        <v>1988435</v>
      </c>
      <c r="J49" s="139">
        <v>44</v>
      </c>
      <c r="K49" s="138">
        <v>44</v>
      </c>
      <c r="L49" s="140">
        <v>1102621</v>
      </c>
      <c r="M49" s="140">
        <v>5737540</v>
      </c>
      <c r="N49" s="140">
        <v>6840161</v>
      </c>
      <c r="O49" s="140">
        <v>184803</v>
      </c>
      <c r="P49" s="140">
        <v>1335783</v>
      </c>
      <c r="Q49" s="140">
        <v>1520586</v>
      </c>
      <c r="R49" s="139">
        <v>11</v>
      </c>
      <c r="S49" s="138">
        <v>11</v>
      </c>
      <c r="T49" s="140">
        <v>166466</v>
      </c>
      <c r="U49" s="140">
        <v>471317</v>
      </c>
      <c r="V49" s="140">
        <v>637783</v>
      </c>
      <c r="W49" s="140">
        <v>77389</v>
      </c>
      <c r="X49" s="140">
        <v>390460</v>
      </c>
      <c r="Y49" s="140">
        <v>467849</v>
      </c>
      <c r="Z49" s="139">
        <v>0</v>
      </c>
      <c r="AA49" s="138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39">
        <v>0</v>
      </c>
      <c r="AI49" s="138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39">
        <v>0</v>
      </c>
      <c r="AQ49" s="138">
        <v>0</v>
      </c>
      <c r="AR49" s="140">
        <v>0</v>
      </c>
      <c r="AS49" s="140">
        <v>0</v>
      </c>
      <c r="AT49" s="140">
        <v>0</v>
      </c>
      <c r="AU49" s="140">
        <v>0</v>
      </c>
      <c r="AV49" s="140">
        <v>0</v>
      </c>
      <c r="AW49" s="140">
        <v>0</v>
      </c>
      <c r="AX49" s="139">
        <v>0</v>
      </c>
      <c r="AY49" s="138">
        <v>0</v>
      </c>
      <c r="AZ49" s="140">
        <v>0</v>
      </c>
      <c r="BA49" s="140">
        <v>0</v>
      </c>
      <c r="BB49" s="140">
        <v>0</v>
      </c>
      <c r="BC49" s="140">
        <v>0</v>
      </c>
      <c r="BD49" s="140">
        <v>0</v>
      </c>
      <c r="BE49" s="140">
        <v>0</v>
      </c>
    </row>
    <row r="50" spans="1:57" ht="13.5" customHeight="1" x14ac:dyDescent="0.15">
      <c r="A50" s="138" t="s">
        <v>47</v>
      </c>
      <c r="B50" s="139" t="s">
        <v>433</v>
      </c>
      <c r="C50" s="138" t="s">
        <v>1</v>
      </c>
      <c r="D50" s="140">
        <v>52020</v>
      </c>
      <c r="E50" s="140">
        <v>839811</v>
      </c>
      <c r="F50" s="140">
        <v>891831</v>
      </c>
      <c r="G50" s="140">
        <v>0</v>
      </c>
      <c r="H50" s="140">
        <v>423943</v>
      </c>
      <c r="I50" s="140">
        <v>423943</v>
      </c>
      <c r="J50" s="139">
        <v>8</v>
      </c>
      <c r="K50" s="138">
        <v>8</v>
      </c>
      <c r="L50" s="140">
        <v>52020</v>
      </c>
      <c r="M50" s="140">
        <v>839811</v>
      </c>
      <c r="N50" s="140">
        <v>891831</v>
      </c>
      <c r="O50" s="140">
        <v>0</v>
      </c>
      <c r="P50" s="140">
        <v>156418</v>
      </c>
      <c r="Q50" s="140">
        <v>156418</v>
      </c>
      <c r="R50" s="139">
        <v>2</v>
      </c>
      <c r="S50" s="138">
        <v>2</v>
      </c>
      <c r="T50" s="140">
        <v>0</v>
      </c>
      <c r="U50" s="140">
        <v>0</v>
      </c>
      <c r="V50" s="140">
        <v>0</v>
      </c>
      <c r="W50" s="140">
        <v>0</v>
      </c>
      <c r="X50" s="140">
        <v>267525</v>
      </c>
      <c r="Y50" s="140">
        <v>267525</v>
      </c>
      <c r="Z50" s="139">
        <v>0</v>
      </c>
      <c r="AA50" s="138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39">
        <v>0</v>
      </c>
      <c r="AI50" s="138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39">
        <v>0</v>
      </c>
      <c r="AQ50" s="138">
        <v>0</v>
      </c>
      <c r="AR50" s="140">
        <v>0</v>
      </c>
      <c r="AS50" s="140">
        <v>0</v>
      </c>
      <c r="AT50" s="140">
        <v>0</v>
      </c>
      <c r="AU50" s="140">
        <v>0</v>
      </c>
      <c r="AV50" s="140">
        <v>0</v>
      </c>
      <c r="AW50" s="140">
        <v>0</v>
      </c>
      <c r="AX50" s="139">
        <v>0</v>
      </c>
      <c r="AY50" s="138">
        <v>0</v>
      </c>
      <c r="AZ50" s="140">
        <v>0</v>
      </c>
      <c r="BA50" s="140">
        <v>0</v>
      </c>
      <c r="BB50" s="140">
        <v>0</v>
      </c>
      <c r="BC50" s="140">
        <v>0</v>
      </c>
      <c r="BD50" s="140">
        <v>0</v>
      </c>
      <c r="BE50" s="140">
        <v>0</v>
      </c>
    </row>
    <row r="51" spans="1:57" ht="13.5" customHeight="1" x14ac:dyDescent="0.15">
      <c r="A51" s="138" t="s">
        <v>48</v>
      </c>
      <c r="B51" s="139" t="s">
        <v>434</v>
      </c>
      <c r="C51" s="138" t="s">
        <v>1</v>
      </c>
      <c r="D51" s="140">
        <v>87962</v>
      </c>
      <c r="E51" s="140">
        <v>1241186</v>
      </c>
      <c r="F51" s="140">
        <v>1329148</v>
      </c>
      <c r="G51" s="140">
        <v>0</v>
      </c>
      <c r="H51" s="140">
        <v>367811</v>
      </c>
      <c r="I51" s="140">
        <v>367811</v>
      </c>
      <c r="J51" s="139">
        <v>17</v>
      </c>
      <c r="K51" s="138">
        <v>17</v>
      </c>
      <c r="L51" s="140">
        <v>76954</v>
      </c>
      <c r="M51" s="140">
        <v>1199442</v>
      </c>
      <c r="N51" s="140">
        <v>1276396</v>
      </c>
      <c r="O51" s="140">
        <v>0</v>
      </c>
      <c r="P51" s="140">
        <v>147171</v>
      </c>
      <c r="Q51" s="140">
        <v>147171</v>
      </c>
      <c r="R51" s="139">
        <v>7</v>
      </c>
      <c r="S51" s="138">
        <v>7</v>
      </c>
      <c r="T51" s="140">
        <v>11008</v>
      </c>
      <c r="U51" s="140">
        <v>41744</v>
      </c>
      <c r="V51" s="140">
        <v>52752</v>
      </c>
      <c r="W51" s="140">
        <v>0</v>
      </c>
      <c r="X51" s="140">
        <v>220640</v>
      </c>
      <c r="Y51" s="140">
        <v>220640</v>
      </c>
      <c r="Z51" s="139">
        <v>0</v>
      </c>
      <c r="AA51" s="138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39">
        <v>0</v>
      </c>
      <c r="AI51" s="138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39">
        <v>0</v>
      </c>
      <c r="AQ51" s="138">
        <v>0</v>
      </c>
      <c r="AR51" s="140">
        <v>0</v>
      </c>
      <c r="AS51" s="140">
        <v>0</v>
      </c>
      <c r="AT51" s="140">
        <v>0</v>
      </c>
      <c r="AU51" s="140">
        <v>0</v>
      </c>
      <c r="AV51" s="140">
        <v>0</v>
      </c>
      <c r="AW51" s="140">
        <v>0</v>
      </c>
      <c r="AX51" s="139">
        <v>0</v>
      </c>
      <c r="AY51" s="138">
        <v>0</v>
      </c>
      <c r="AZ51" s="140">
        <v>0</v>
      </c>
      <c r="BA51" s="140">
        <v>0</v>
      </c>
      <c r="BB51" s="140">
        <v>0</v>
      </c>
      <c r="BC51" s="140">
        <v>0</v>
      </c>
      <c r="BD51" s="140">
        <v>0</v>
      </c>
      <c r="BE51" s="140">
        <v>0</v>
      </c>
    </row>
    <row r="52" spans="1:57" ht="13.5" customHeight="1" x14ac:dyDescent="0.15">
      <c r="A52" s="138" t="s">
        <v>49</v>
      </c>
      <c r="B52" s="139" t="s">
        <v>435</v>
      </c>
      <c r="C52" s="138" t="s">
        <v>1</v>
      </c>
      <c r="D52" s="140">
        <v>163505</v>
      </c>
      <c r="E52" s="140">
        <v>3917960</v>
      </c>
      <c r="F52" s="140">
        <v>4081465</v>
      </c>
      <c r="G52" s="140">
        <v>0</v>
      </c>
      <c r="H52" s="140">
        <v>1094635</v>
      </c>
      <c r="I52" s="140">
        <v>1094635</v>
      </c>
      <c r="J52" s="139">
        <v>34</v>
      </c>
      <c r="K52" s="138">
        <v>34</v>
      </c>
      <c r="L52" s="140">
        <v>163505</v>
      </c>
      <c r="M52" s="140">
        <v>3293698</v>
      </c>
      <c r="N52" s="140">
        <v>3457203</v>
      </c>
      <c r="O52" s="140">
        <v>0</v>
      </c>
      <c r="P52" s="140">
        <v>832874</v>
      </c>
      <c r="Q52" s="140">
        <v>832874</v>
      </c>
      <c r="R52" s="139">
        <v>7</v>
      </c>
      <c r="S52" s="138">
        <v>7</v>
      </c>
      <c r="T52" s="140">
        <v>0</v>
      </c>
      <c r="U52" s="140">
        <v>624262</v>
      </c>
      <c r="V52" s="140">
        <v>624262</v>
      </c>
      <c r="W52" s="140">
        <v>0</v>
      </c>
      <c r="X52" s="140">
        <v>261761</v>
      </c>
      <c r="Y52" s="140">
        <v>261761</v>
      </c>
      <c r="Z52" s="139">
        <v>0</v>
      </c>
      <c r="AA52" s="138">
        <v>0</v>
      </c>
      <c r="AB52" s="140">
        <v>0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  <c r="AH52" s="139">
        <v>0</v>
      </c>
      <c r="AI52" s="138">
        <v>0</v>
      </c>
      <c r="AJ52" s="140">
        <v>0</v>
      </c>
      <c r="AK52" s="140">
        <v>0</v>
      </c>
      <c r="AL52" s="140">
        <v>0</v>
      </c>
      <c r="AM52" s="140">
        <v>0</v>
      </c>
      <c r="AN52" s="140">
        <v>0</v>
      </c>
      <c r="AO52" s="140">
        <v>0</v>
      </c>
      <c r="AP52" s="139">
        <v>0</v>
      </c>
      <c r="AQ52" s="138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39">
        <v>0</v>
      </c>
      <c r="AY52" s="138">
        <v>0</v>
      </c>
      <c r="AZ52" s="140">
        <v>0</v>
      </c>
      <c r="BA52" s="140">
        <v>0</v>
      </c>
      <c r="BB52" s="140">
        <v>0</v>
      </c>
      <c r="BC52" s="140">
        <v>0</v>
      </c>
      <c r="BD52" s="140">
        <v>0</v>
      </c>
      <c r="BE52" s="140">
        <v>0</v>
      </c>
    </row>
    <row r="53" spans="1:57" ht="13.5" customHeight="1" x14ac:dyDescent="0.15">
      <c r="A53" s="138" t="s">
        <v>50</v>
      </c>
      <c r="B53" s="139" t="s">
        <v>436</v>
      </c>
      <c r="C53" s="138" t="s">
        <v>1</v>
      </c>
      <c r="D53" s="140">
        <v>155077</v>
      </c>
      <c r="E53" s="140">
        <v>6263430</v>
      </c>
      <c r="F53" s="140">
        <v>6418507</v>
      </c>
      <c r="G53" s="140">
        <v>141664</v>
      </c>
      <c r="H53" s="140">
        <v>567886</v>
      </c>
      <c r="I53" s="140">
        <v>709550</v>
      </c>
      <c r="J53" s="139">
        <v>24</v>
      </c>
      <c r="K53" s="138">
        <v>24</v>
      </c>
      <c r="L53" s="140">
        <v>155077</v>
      </c>
      <c r="M53" s="140">
        <v>6263430</v>
      </c>
      <c r="N53" s="140">
        <v>6418507</v>
      </c>
      <c r="O53" s="140">
        <v>141664</v>
      </c>
      <c r="P53" s="140">
        <v>411768</v>
      </c>
      <c r="Q53" s="140">
        <v>553432</v>
      </c>
      <c r="R53" s="139">
        <v>6</v>
      </c>
      <c r="S53" s="138">
        <v>6</v>
      </c>
      <c r="T53" s="140">
        <v>0</v>
      </c>
      <c r="U53" s="140">
        <v>0</v>
      </c>
      <c r="V53" s="140">
        <v>0</v>
      </c>
      <c r="W53" s="140">
        <v>0</v>
      </c>
      <c r="X53" s="140">
        <v>156118</v>
      </c>
      <c r="Y53" s="140">
        <v>156118</v>
      </c>
      <c r="Z53" s="139">
        <v>0</v>
      </c>
      <c r="AA53" s="138">
        <v>0</v>
      </c>
      <c r="AB53" s="140">
        <v>0</v>
      </c>
      <c r="AC53" s="140">
        <v>0</v>
      </c>
      <c r="AD53" s="140">
        <v>0</v>
      </c>
      <c r="AE53" s="140">
        <v>0</v>
      </c>
      <c r="AF53" s="140">
        <v>0</v>
      </c>
      <c r="AG53" s="140">
        <v>0</v>
      </c>
      <c r="AH53" s="139">
        <v>0</v>
      </c>
      <c r="AI53" s="138">
        <v>0</v>
      </c>
      <c r="AJ53" s="140">
        <v>0</v>
      </c>
      <c r="AK53" s="140">
        <v>0</v>
      </c>
      <c r="AL53" s="140">
        <v>0</v>
      </c>
      <c r="AM53" s="140">
        <v>0</v>
      </c>
      <c r="AN53" s="140">
        <v>0</v>
      </c>
      <c r="AO53" s="140">
        <v>0</v>
      </c>
      <c r="AP53" s="139">
        <v>0</v>
      </c>
      <c r="AQ53" s="138">
        <v>0</v>
      </c>
      <c r="AR53" s="140">
        <v>0</v>
      </c>
      <c r="AS53" s="140">
        <v>0</v>
      </c>
      <c r="AT53" s="140">
        <v>0</v>
      </c>
      <c r="AU53" s="140">
        <v>0</v>
      </c>
      <c r="AV53" s="140">
        <v>0</v>
      </c>
      <c r="AW53" s="140">
        <v>0</v>
      </c>
      <c r="AX53" s="139">
        <v>0</v>
      </c>
      <c r="AY53" s="138">
        <v>0</v>
      </c>
      <c r="AZ53" s="140">
        <v>0</v>
      </c>
      <c r="BA53" s="140">
        <v>0</v>
      </c>
      <c r="BB53" s="140">
        <v>0</v>
      </c>
      <c r="BC53" s="140">
        <v>0</v>
      </c>
      <c r="BD53" s="140">
        <v>0</v>
      </c>
      <c r="BE53" s="140">
        <v>0</v>
      </c>
    </row>
    <row r="54" spans="1:57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I54" si="0">SUM(D7:D53)</f>
        <v>69185274</v>
      </c>
      <c r="E54" s="140">
        <f t="shared" si="0"/>
        <v>276275558</v>
      </c>
      <c r="F54" s="140">
        <f t="shared" si="0"/>
        <v>345460832</v>
      </c>
      <c r="G54" s="140">
        <f t="shared" si="0"/>
        <v>5447418</v>
      </c>
      <c r="H54" s="140">
        <f t="shared" si="0"/>
        <v>60872491</v>
      </c>
      <c r="I54" s="140">
        <f t="shared" si="0"/>
        <v>66319909</v>
      </c>
      <c r="J54" s="139">
        <f>SUM(J7:J53)</f>
        <v>1394</v>
      </c>
      <c r="K54" s="138">
        <f>SUM(K7:K53)</f>
        <v>1394</v>
      </c>
      <c r="L54" s="140">
        <f t="shared" ref="L54:Q54" si="1">SUM(L7:L53)</f>
        <v>55966316</v>
      </c>
      <c r="M54" s="140">
        <f t="shared" si="1"/>
        <v>240272444</v>
      </c>
      <c r="N54" s="140">
        <f t="shared" si="1"/>
        <v>296238760</v>
      </c>
      <c r="O54" s="140">
        <f t="shared" si="1"/>
        <v>4108421</v>
      </c>
      <c r="P54" s="140">
        <f t="shared" si="1"/>
        <v>46945519</v>
      </c>
      <c r="Q54" s="140">
        <f t="shared" si="1"/>
        <v>51053940</v>
      </c>
      <c r="R54" s="139">
        <f>SUM(R7:R53)</f>
        <v>499</v>
      </c>
      <c r="S54" s="138">
        <f t="shared" ref="S54:Y54" si="2">SUM(S7:S53)</f>
        <v>499</v>
      </c>
      <c r="T54" s="140">
        <f t="shared" si="2"/>
        <v>11909171</v>
      </c>
      <c r="U54" s="140">
        <f t="shared" si="2"/>
        <v>30349575</v>
      </c>
      <c r="V54" s="140">
        <f t="shared" si="2"/>
        <v>42258746</v>
      </c>
      <c r="W54" s="140">
        <f t="shared" si="2"/>
        <v>1336155</v>
      </c>
      <c r="X54" s="140">
        <f t="shared" si="2"/>
        <v>12222924</v>
      </c>
      <c r="Y54" s="140">
        <f t="shared" si="2"/>
        <v>13559079</v>
      </c>
      <c r="Z54" s="139">
        <f>SUM(Z7:Z53)</f>
        <v>92</v>
      </c>
      <c r="AA54" s="138">
        <f t="shared" ref="AA54:AG54" si="3">SUM(AA7:AA53)</f>
        <v>92</v>
      </c>
      <c r="AB54" s="140">
        <f t="shared" si="3"/>
        <v>1114546</v>
      </c>
      <c r="AC54" s="140">
        <f t="shared" si="3"/>
        <v>5183439</v>
      </c>
      <c r="AD54" s="140">
        <f t="shared" si="3"/>
        <v>6297985</v>
      </c>
      <c r="AE54" s="140">
        <f t="shared" si="3"/>
        <v>2842</v>
      </c>
      <c r="AF54" s="140">
        <f t="shared" si="3"/>
        <v>1142902</v>
      </c>
      <c r="AG54" s="140">
        <f t="shared" si="3"/>
        <v>1145744</v>
      </c>
      <c r="AH54" s="139">
        <f>SUM(AH7:AH53)</f>
        <v>14</v>
      </c>
      <c r="AI54" s="138">
        <f t="shared" ref="AI54:AO54" si="4">SUM(AI7:AI53)</f>
        <v>14</v>
      </c>
      <c r="AJ54" s="140">
        <f t="shared" si="4"/>
        <v>135783</v>
      </c>
      <c r="AK54" s="140">
        <f t="shared" si="4"/>
        <v>235211</v>
      </c>
      <c r="AL54" s="140">
        <f t="shared" si="4"/>
        <v>370994</v>
      </c>
      <c r="AM54" s="140">
        <f t="shared" si="4"/>
        <v>0</v>
      </c>
      <c r="AN54" s="140">
        <f t="shared" si="4"/>
        <v>513200</v>
      </c>
      <c r="AO54" s="140">
        <f t="shared" si="4"/>
        <v>513200</v>
      </c>
      <c r="AP54" s="139">
        <f>SUM(AP7:AP53)</f>
        <v>3</v>
      </c>
      <c r="AQ54" s="138">
        <f t="shared" ref="AQ54:AW54" si="5">SUM(AQ7:AQ53)</f>
        <v>3</v>
      </c>
      <c r="AR54" s="140">
        <f t="shared" si="5"/>
        <v>59458</v>
      </c>
      <c r="AS54" s="140">
        <f t="shared" si="5"/>
        <v>234889</v>
      </c>
      <c r="AT54" s="140">
        <f t="shared" si="5"/>
        <v>294347</v>
      </c>
      <c r="AU54" s="140">
        <f t="shared" si="5"/>
        <v>0</v>
      </c>
      <c r="AV54" s="140">
        <f t="shared" si="5"/>
        <v>47946</v>
      </c>
      <c r="AW54" s="140">
        <f t="shared" si="5"/>
        <v>47946</v>
      </c>
      <c r="AX54" s="139">
        <f>SUM(AX7:AX53)</f>
        <v>0</v>
      </c>
      <c r="AY54" s="138">
        <f t="shared" ref="AY54:BE54" si="6">SUM(AY7:AY53)</f>
        <v>0</v>
      </c>
      <c r="AZ54" s="140">
        <f t="shared" si="6"/>
        <v>0</v>
      </c>
      <c r="BA54" s="140">
        <f t="shared" si="6"/>
        <v>0</v>
      </c>
      <c r="BB54" s="140">
        <f t="shared" si="6"/>
        <v>0</v>
      </c>
      <c r="BC54" s="140">
        <f t="shared" si="6"/>
        <v>0</v>
      </c>
      <c r="BD54" s="140">
        <f t="shared" si="6"/>
        <v>0</v>
      </c>
      <c r="BE54" s="140">
        <f t="shared" si="6"/>
        <v>0</v>
      </c>
    </row>
  </sheetData>
  <mergeCells count="15">
    <mergeCell ref="A2:A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B2:B6"/>
    <mergeCell ref="C2:C6"/>
    <mergeCell ref="J4:J6"/>
    <mergeCell ref="K4:K6"/>
    <mergeCell ref="R4:R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109" customWidth="1"/>
    <col min="2" max="2" width="8.75" style="135" customWidth="1"/>
    <col min="3" max="3" width="35.625" style="109" customWidth="1"/>
    <col min="4" max="5" width="14.75" style="136" customWidth="1"/>
    <col min="6" max="6" width="6.625" style="135" customWidth="1"/>
    <col min="7" max="7" width="12.625" style="109" customWidth="1"/>
    <col min="8" max="9" width="14.75" style="136" customWidth="1"/>
    <col min="10" max="10" width="6.625" style="135" customWidth="1"/>
    <col min="11" max="11" width="12.625" style="109" customWidth="1"/>
    <col min="12" max="13" width="14.75" style="136" customWidth="1"/>
    <col min="14" max="14" width="6.625" style="135" customWidth="1"/>
    <col min="15" max="15" width="12.625" style="109" customWidth="1"/>
    <col min="16" max="17" width="14.75" style="136" customWidth="1"/>
    <col min="18" max="18" width="6.625" style="135" customWidth="1"/>
    <col min="19" max="19" width="12.625" style="109" customWidth="1"/>
    <col min="20" max="21" width="14.75" style="136" customWidth="1"/>
    <col min="22" max="22" width="6.625" style="135" customWidth="1"/>
    <col min="23" max="23" width="12.625" style="109" customWidth="1"/>
    <col min="24" max="25" width="14.75" style="136" customWidth="1"/>
    <col min="26" max="26" width="6.625" style="135" customWidth="1"/>
    <col min="27" max="27" width="12.625" style="109" customWidth="1"/>
    <col min="28" max="29" width="14.75" style="136" customWidth="1"/>
    <col min="30" max="30" width="6.625" style="135" customWidth="1"/>
    <col min="31" max="31" width="12.625" style="109" customWidth="1"/>
    <col min="32" max="33" width="14.75" style="136" customWidth="1"/>
    <col min="34" max="34" width="6.625" style="135" customWidth="1"/>
    <col min="35" max="35" width="12.625" style="109" customWidth="1"/>
    <col min="36" max="37" width="14.75" style="136" customWidth="1"/>
    <col min="38" max="38" width="6.625" style="135" customWidth="1"/>
    <col min="39" max="39" width="12.625" style="109" customWidth="1"/>
    <col min="40" max="41" width="14.75" style="136" customWidth="1"/>
    <col min="42" max="42" width="6.625" style="135" customWidth="1"/>
    <col min="43" max="43" width="12.625" style="109" customWidth="1"/>
    <col min="44" max="45" width="14.75" style="136" customWidth="1"/>
    <col min="46" max="46" width="6.625" style="135" customWidth="1"/>
    <col min="47" max="47" width="12.625" style="109" customWidth="1"/>
    <col min="48" max="49" width="14.75" style="136" customWidth="1"/>
    <col min="50" max="50" width="6.625" style="135" customWidth="1"/>
    <col min="51" max="51" width="12.625" style="109" customWidth="1"/>
    <col min="52" max="53" width="14.75" style="136" customWidth="1"/>
    <col min="54" max="54" width="6.625" style="135" customWidth="1"/>
    <col min="55" max="55" width="12.625" style="109" customWidth="1"/>
    <col min="56" max="57" width="14.75" style="136" customWidth="1"/>
    <col min="58" max="58" width="6.625" style="135" customWidth="1"/>
    <col min="59" max="59" width="12.625" style="109" customWidth="1"/>
    <col min="60" max="61" width="14.75" style="136" customWidth="1"/>
    <col min="62" max="62" width="6.625" style="135" customWidth="1"/>
    <col min="63" max="63" width="12.625" style="109" customWidth="1"/>
    <col min="64" max="65" width="14.75" style="136" customWidth="1"/>
    <col min="66" max="66" width="6.625" style="135" customWidth="1"/>
    <col min="67" max="67" width="12.625" style="109" customWidth="1"/>
    <col min="68" max="69" width="14.75" style="136" customWidth="1"/>
    <col min="70" max="70" width="6.625" style="135" customWidth="1"/>
    <col min="71" max="71" width="12.625" style="109" customWidth="1"/>
    <col min="72" max="73" width="14.75" style="136" customWidth="1"/>
    <col min="74" max="74" width="6.625" style="135" customWidth="1"/>
    <col min="75" max="75" width="12.625" style="109" customWidth="1"/>
    <col min="76" max="77" width="14.75" style="136" customWidth="1"/>
    <col min="78" max="78" width="6.625" style="135" customWidth="1"/>
    <col min="79" max="79" width="12.625" style="109" customWidth="1"/>
    <col min="80" max="81" width="14.75" style="136" customWidth="1"/>
    <col min="82" max="82" width="6.625" style="135" customWidth="1"/>
    <col min="83" max="83" width="12.625" style="109" customWidth="1"/>
    <col min="84" max="85" width="14.75" style="136" customWidth="1"/>
    <col min="86" max="86" width="6.625" style="135" customWidth="1"/>
    <col min="87" max="87" width="12.625" style="109" customWidth="1"/>
    <col min="88" max="89" width="14.75" style="136" customWidth="1"/>
    <col min="90" max="90" width="6.625" style="135" customWidth="1"/>
    <col min="91" max="91" width="12.625" style="109" customWidth="1"/>
    <col min="92" max="93" width="14.75" style="136" customWidth="1"/>
    <col min="94" max="94" width="6.625" style="135" customWidth="1"/>
    <col min="95" max="95" width="12.625" style="109" customWidth="1"/>
    <col min="96" max="97" width="14.75" style="136" customWidth="1"/>
    <col min="98" max="98" width="6.625" style="135" customWidth="1"/>
    <col min="99" max="99" width="12.625" style="109" customWidth="1"/>
    <col min="100" max="101" width="14.75" style="136" customWidth="1"/>
    <col min="102" max="102" width="6.625" style="135" customWidth="1"/>
    <col min="103" max="103" width="12.625" style="109" customWidth="1"/>
    <col min="104" max="105" width="14.75" style="136" customWidth="1"/>
    <col min="106" max="106" width="6.625" style="135" customWidth="1"/>
    <col min="107" max="107" width="12.625" style="109" customWidth="1"/>
    <col min="108" max="109" width="14.75" style="136" customWidth="1"/>
    <col min="110" max="110" width="6.625" style="135" customWidth="1"/>
    <col min="111" max="111" width="12.625" style="109" customWidth="1"/>
    <col min="112" max="113" width="14.75" style="136" customWidth="1"/>
    <col min="114" max="114" width="6.625" style="135" customWidth="1"/>
    <col min="115" max="115" width="12.625" style="109" customWidth="1"/>
    <col min="116" max="117" width="14.75" style="136" customWidth="1"/>
    <col min="118" max="118" width="6.625" style="135" customWidth="1"/>
    <col min="119" max="119" width="12.625" style="109" customWidth="1"/>
    <col min="120" max="121" width="14.75" style="136" customWidth="1"/>
    <col min="122" max="122" width="6.625" style="135" customWidth="1"/>
    <col min="123" max="123" width="12.625" style="109" customWidth="1"/>
    <col min="124" max="125" width="14.75" style="136" customWidth="1"/>
    <col min="126" max="16384" width="9" style="109"/>
  </cols>
  <sheetData>
    <row r="1" spans="1:125" s="103" customFormat="1" ht="17.25" x14ac:dyDescent="0.15">
      <c r="A1" s="39" t="s">
        <v>388</v>
      </c>
      <c r="B1" s="129"/>
      <c r="C1" s="129"/>
      <c r="D1" s="129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</row>
    <row r="2" spans="1:125" ht="13.5" customHeight="1" x14ac:dyDescent="0.15">
      <c r="A2" s="143" t="s">
        <v>380</v>
      </c>
      <c r="B2" s="146" t="s">
        <v>354</v>
      </c>
      <c r="C2" s="157" t="s">
        <v>355</v>
      </c>
      <c r="D2" s="161" t="s">
        <v>356</v>
      </c>
      <c r="E2" s="162"/>
      <c r="F2" s="74" t="s">
        <v>357</v>
      </c>
      <c r="G2" s="75"/>
      <c r="H2" s="75"/>
      <c r="I2" s="76"/>
      <c r="J2" s="74" t="s">
        <v>358</v>
      </c>
      <c r="K2" s="75"/>
      <c r="L2" s="75"/>
      <c r="M2" s="76"/>
      <c r="N2" s="74" t="s">
        <v>359</v>
      </c>
      <c r="O2" s="75"/>
      <c r="P2" s="75"/>
      <c r="Q2" s="76"/>
      <c r="R2" s="74" t="s">
        <v>360</v>
      </c>
      <c r="S2" s="75"/>
      <c r="T2" s="75"/>
      <c r="U2" s="76"/>
      <c r="V2" s="74" t="s">
        <v>361</v>
      </c>
      <c r="W2" s="75"/>
      <c r="X2" s="75"/>
      <c r="Y2" s="76"/>
      <c r="Z2" s="74" t="s">
        <v>362</v>
      </c>
      <c r="AA2" s="75"/>
      <c r="AB2" s="75"/>
      <c r="AC2" s="76"/>
      <c r="AD2" s="74" t="s">
        <v>363</v>
      </c>
      <c r="AE2" s="75"/>
      <c r="AF2" s="75"/>
      <c r="AG2" s="76"/>
      <c r="AH2" s="74" t="s">
        <v>364</v>
      </c>
      <c r="AI2" s="75"/>
      <c r="AJ2" s="75"/>
      <c r="AK2" s="76"/>
      <c r="AL2" s="74" t="s">
        <v>365</v>
      </c>
      <c r="AM2" s="75"/>
      <c r="AN2" s="75"/>
      <c r="AO2" s="76"/>
      <c r="AP2" s="74" t="s">
        <v>366</v>
      </c>
      <c r="AQ2" s="75"/>
      <c r="AR2" s="75"/>
      <c r="AS2" s="76"/>
      <c r="AT2" s="74" t="s">
        <v>367</v>
      </c>
      <c r="AU2" s="75"/>
      <c r="AV2" s="75"/>
      <c r="AW2" s="76"/>
      <c r="AX2" s="74" t="s">
        <v>368</v>
      </c>
      <c r="AY2" s="75"/>
      <c r="AZ2" s="75"/>
      <c r="BA2" s="76"/>
      <c r="BB2" s="74" t="s">
        <v>369</v>
      </c>
      <c r="BC2" s="75"/>
      <c r="BD2" s="75"/>
      <c r="BE2" s="76"/>
      <c r="BF2" s="74" t="s">
        <v>370</v>
      </c>
      <c r="BG2" s="75"/>
      <c r="BH2" s="75"/>
      <c r="BI2" s="76"/>
      <c r="BJ2" s="74" t="s">
        <v>371</v>
      </c>
      <c r="BK2" s="75"/>
      <c r="BL2" s="75"/>
      <c r="BM2" s="76"/>
      <c r="BN2" s="74" t="s">
        <v>372</v>
      </c>
      <c r="BO2" s="75"/>
      <c r="BP2" s="75"/>
      <c r="BQ2" s="76"/>
      <c r="BR2" s="74" t="s">
        <v>373</v>
      </c>
      <c r="BS2" s="75"/>
      <c r="BT2" s="75"/>
      <c r="BU2" s="76"/>
      <c r="BV2" s="74" t="s">
        <v>374</v>
      </c>
      <c r="BW2" s="75"/>
      <c r="BX2" s="75"/>
      <c r="BY2" s="76"/>
      <c r="BZ2" s="74" t="s">
        <v>375</v>
      </c>
      <c r="CA2" s="75"/>
      <c r="CB2" s="75"/>
      <c r="CC2" s="76"/>
      <c r="CD2" s="74" t="s">
        <v>376</v>
      </c>
      <c r="CE2" s="75"/>
      <c r="CF2" s="75"/>
      <c r="CG2" s="76"/>
      <c r="CH2" s="74" t="s">
        <v>377</v>
      </c>
      <c r="CI2" s="75"/>
      <c r="CJ2" s="75"/>
      <c r="CK2" s="76"/>
      <c r="CL2" s="74" t="s">
        <v>378</v>
      </c>
      <c r="CM2" s="75"/>
      <c r="CN2" s="75"/>
      <c r="CO2" s="76"/>
      <c r="CP2" s="74" t="s">
        <v>379</v>
      </c>
      <c r="CQ2" s="75"/>
      <c r="CR2" s="75"/>
      <c r="CS2" s="76"/>
      <c r="CT2" s="74" t="s">
        <v>121</v>
      </c>
      <c r="CU2" s="75"/>
      <c r="CV2" s="75"/>
      <c r="CW2" s="76"/>
      <c r="CX2" s="74" t="s">
        <v>122</v>
      </c>
      <c r="CY2" s="75"/>
      <c r="CZ2" s="75"/>
      <c r="DA2" s="76"/>
      <c r="DB2" s="74" t="s">
        <v>123</v>
      </c>
      <c r="DC2" s="75"/>
      <c r="DD2" s="75"/>
      <c r="DE2" s="76"/>
      <c r="DF2" s="74" t="s">
        <v>124</v>
      </c>
      <c r="DG2" s="75"/>
      <c r="DH2" s="75"/>
      <c r="DI2" s="76"/>
      <c r="DJ2" s="74" t="s">
        <v>125</v>
      </c>
      <c r="DK2" s="75"/>
      <c r="DL2" s="75"/>
      <c r="DM2" s="76"/>
      <c r="DN2" s="74" t="s">
        <v>126</v>
      </c>
      <c r="DO2" s="75"/>
      <c r="DP2" s="75"/>
      <c r="DQ2" s="76"/>
      <c r="DR2" s="74" t="s">
        <v>127</v>
      </c>
      <c r="DS2" s="75"/>
      <c r="DT2" s="75"/>
      <c r="DU2" s="76"/>
    </row>
    <row r="3" spans="1:125" ht="13.5" customHeight="1" x14ac:dyDescent="0.15">
      <c r="A3" s="144"/>
      <c r="B3" s="147"/>
      <c r="C3" s="158"/>
      <c r="D3" s="163"/>
      <c r="E3" s="164"/>
      <c r="F3" s="78"/>
      <c r="G3" s="79"/>
      <c r="H3" s="79"/>
      <c r="I3" s="80"/>
      <c r="J3" s="78"/>
      <c r="K3" s="79"/>
      <c r="L3" s="79"/>
      <c r="M3" s="80"/>
      <c r="N3" s="78"/>
      <c r="O3" s="79"/>
      <c r="P3" s="79"/>
      <c r="Q3" s="80"/>
      <c r="R3" s="78"/>
      <c r="S3" s="79"/>
      <c r="T3" s="79"/>
      <c r="U3" s="80"/>
      <c r="V3" s="78"/>
      <c r="W3" s="79"/>
      <c r="X3" s="79"/>
      <c r="Y3" s="80"/>
      <c r="Z3" s="78"/>
      <c r="AA3" s="79"/>
      <c r="AB3" s="79"/>
      <c r="AC3" s="80"/>
      <c r="AD3" s="78"/>
      <c r="AE3" s="79"/>
      <c r="AF3" s="79"/>
      <c r="AG3" s="80"/>
      <c r="AH3" s="78"/>
      <c r="AI3" s="79"/>
      <c r="AJ3" s="79"/>
      <c r="AK3" s="80"/>
      <c r="AL3" s="78"/>
      <c r="AM3" s="79"/>
      <c r="AN3" s="79"/>
      <c r="AO3" s="80"/>
      <c r="AP3" s="78"/>
      <c r="AQ3" s="79"/>
      <c r="AR3" s="79"/>
      <c r="AS3" s="80"/>
      <c r="AT3" s="78"/>
      <c r="AU3" s="79"/>
      <c r="AV3" s="79"/>
      <c r="AW3" s="80"/>
      <c r="AX3" s="78"/>
      <c r="AY3" s="79"/>
      <c r="AZ3" s="79"/>
      <c r="BA3" s="80"/>
      <c r="BB3" s="78"/>
      <c r="BC3" s="79"/>
      <c r="BD3" s="79"/>
      <c r="BE3" s="80"/>
      <c r="BF3" s="78"/>
      <c r="BG3" s="79"/>
      <c r="BH3" s="79"/>
      <c r="BI3" s="80"/>
      <c r="BJ3" s="78"/>
      <c r="BK3" s="79"/>
      <c r="BL3" s="79"/>
      <c r="BM3" s="80"/>
      <c r="BN3" s="78"/>
      <c r="BO3" s="79"/>
      <c r="BP3" s="79"/>
      <c r="BQ3" s="80"/>
      <c r="BR3" s="78"/>
      <c r="BS3" s="79"/>
      <c r="BT3" s="79"/>
      <c r="BU3" s="80"/>
      <c r="BV3" s="78"/>
      <c r="BW3" s="79"/>
      <c r="BX3" s="79"/>
      <c r="BY3" s="80"/>
      <c r="BZ3" s="78"/>
      <c r="CA3" s="79"/>
      <c r="CB3" s="79"/>
      <c r="CC3" s="80"/>
      <c r="CD3" s="78"/>
      <c r="CE3" s="79"/>
      <c r="CF3" s="79"/>
      <c r="CG3" s="80"/>
      <c r="CH3" s="78"/>
      <c r="CI3" s="79"/>
      <c r="CJ3" s="79"/>
      <c r="CK3" s="80"/>
      <c r="CL3" s="78"/>
      <c r="CM3" s="79"/>
      <c r="CN3" s="79"/>
      <c r="CO3" s="80"/>
      <c r="CP3" s="78"/>
      <c r="CQ3" s="79"/>
      <c r="CR3" s="79"/>
      <c r="CS3" s="80"/>
      <c r="CT3" s="78"/>
      <c r="CU3" s="79"/>
      <c r="CV3" s="79"/>
      <c r="CW3" s="80"/>
      <c r="CX3" s="78"/>
      <c r="CY3" s="79"/>
      <c r="CZ3" s="79"/>
      <c r="DA3" s="80"/>
      <c r="DB3" s="78"/>
      <c r="DC3" s="79"/>
      <c r="DD3" s="79"/>
      <c r="DE3" s="80"/>
      <c r="DF3" s="78"/>
      <c r="DG3" s="79"/>
      <c r="DH3" s="79"/>
      <c r="DI3" s="80"/>
      <c r="DJ3" s="78"/>
      <c r="DK3" s="79"/>
      <c r="DL3" s="79"/>
      <c r="DM3" s="80"/>
      <c r="DN3" s="78"/>
      <c r="DO3" s="79"/>
      <c r="DP3" s="79"/>
      <c r="DQ3" s="80"/>
      <c r="DR3" s="78"/>
      <c r="DS3" s="79"/>
      <c r="DT3" s="79"/>
      <c r="DU3" s="80"/>
    </row>
    <row r="4" spans="1:125" ht="18.75" customHeight="1" x14ac:dyDescent="0.15">
      <c r="A4" s="144"/>
      <c r="B4" s="147"/>
      <c r="C4" s="154"/>
      <c r="D4" s="155" t="s">
        <v>55</v>
      </c>
      <c r="E4" s="155" t="s">
        <v>57</v>
      </c>
      <c r="F4" s="159" t="s">
        <v>128</v>
      </c>
      <c r="G4" s="155" t="s">
        <v>53</v>
      </c>
      <c r="H4" s="155" t="s">
        <v>55</v>
      </c>
      <c r="I4" s="155" t="s">
        <v>57</v>
      </c>
      <c r="J4" s="159" t="s">
        <v>128</v>
      </c>
      <c r="K4" s="155" t="s">
        <v>53</v>
      </c>
      <c r="L4" s="155" t="s">
        <v>55</v>
      </c>
      <c r="M4" s="155" t="s">
        <v>57</v>
      </c>
      <c r="N4" s="159" t="s">
        <v>128</v>
      </c>
      <c r="O4" s="155" t="s">
        <v>53</v>
      </c>
      <c r="P4" s="155" t="s">
        <v>55</v>
      </c>
      <c r="Q4" s="155" t="s">
        <v>57</v>
      </c>
      <c r="R4" s="159" t="s">
        <v>128</v>
      </c>
      <c r="S4" s="155" t="s">
        <v>53</v>
      </c>
      <c r="T4" s="155" t="s">
        <v>55</v>
      </c>
      <c r="U4" s="155" t="s">
        <v>57</v>
      </c>
      <c r="V4" s="159" t="s">
        <v>128</v>
      </c>
      <c r="W4" s="155" t="s">
        <v>53</v>
      </c>
      <c r="X4" s="155" t="s">
        <v>55</v>
      </c>
      <c r="Y4" s="155" t="s">
        <v>57</v>
      </c>
      <c r="Z4" s="159" t="s">
        <v>128</v>
      </c>
      <c r="AA4" s="155" t="s">
        <v>53</v>
      </c>
      <c r="AB4" s="155" t="s">
        <v>55</v>
      </c>
      <c r="AC4" s="155" t="s">
        <v>57</v>
      </c>
      <c r="AD4" s="159" t="s">
        <v>128</v>
      </c>
      <c r="AE4" s="155" t="s">
        <v>53</v>
      </c>
      <c r="AF4" s="155" t="s">
        <v>55</v>
      </c>
      <c r="AG4" s="155" t="s">
        <v>57</v>
      </c>
      <c r="AH4" s="159" t="s">
        <v>128</v>
      </c>
      <c r="AI4" s="155" t="s">
        <v>53</v>
      </c>
      <c r="AJ4" s="155" t="s">
        <v>55</v>
      </c>
      <c r="AK4" s="155" t="s">
        <v>57</v>
      </c>
      <c r="AL4" s="159" t="s">
        <v>128</v>
      </c>
      <c r="AM4" s="155" t="s">
        <v>53</v>
      </c>
      <c r="AN4" s="155" t="s">
        <v>55</v>
      </c>
      <c r="AO4" s="155" t="s">
        <v>57</v>
      </c>
      <c r="AP4" s="159" t="s">
        <v>128</v>
      </c>
      <c r="AQ4" s="155" t="s">
        <v>53</v>
      </c>
      <c r="AR4" s="155" t="s">
        <v>55</v>
      </c>
      <c r="AS4" s="155" t="s">
        <v>57</v>
      </c>
      <c r="AT4" s="159" t="s">
        <v>128</v>
      </c>
      <c r="AU4" s="155" t="s">
        <v>53</v>
      </c>
      <c r="AV4" s="155" t="s">
        <v>55</v>
      </c>
      <c r="AW4" s="155" t="s">
        <v>57</v>
      </c>
      <c r="AX4" s="159" t="s">
        <v>128</v>
      </c>
      <c r="AY4" s="155" t="s">
        <v>53</v>
      </c>
      <c r="AZ4" s="155" t="s">
        <v>55</v>
      </c>
      <c r="BA4" s="155" t="s">
        <v>57</v>
      </c>
      <c r="BB4" s="159" t="s">
        <v>128</v>
      </c>
      <c r="BC4" s="155" t="s">
        <v>53</v>
      </c>
      <c r="BD4" s="155" t="s">
        <v>55</v>
      </c>
      <c r="BE4" s="155" t="s">
        <v>57</v>
      </c>
      <c r="BF4" s="159" t="s">
        <v>128</v>
      </c>
      <c r="BG4" s="155" t="s">
        <v>53</v>
      </c>
      <c r="BH4" s="155" t="s">
        <v>55</v>
      </c>
      <c r="BI4" s="155" t="s">
        <v>57</v>
      </c>
      <c r="BJ4" s="159" t="s">
        <v>128</v>
      </c>
      <c r="BK4" s="155" t="s">
        <v>53</v>
      </c>
      <c r="BL4" s="155" t="s">
        <v>55</v>
      </c>
      <c r="BM4" s="155" t="s">
        <v>57</v>
      </c>
      <c r="BN4" s="159" t="s">
        <v>128</v>
      </c>
      <c r="BO4" s="155" t="s">
        <v>53</v>
      </c>
      <c r="BP4" s="155" t="s">
        <v>55</v>
      </c>
      <c r="BQ4" s="155" t="s">
        <v>57</v>
      </c>
      <c r="BR4" s="159" t="s">
        <v>128</v>
      </c>
      <c r="BS4" s="155" t="s">
        <v>53</v>
      </c>
      <c r="BT4" s="155" t="s">
        <v>55</v>
      </c>
      <c r="BU4" s="155" t="s">
        <v>57</v>
      </c>
      <c r="BV4" s="159" t="s">
        <v>128</v>
      </c>
      <c r="BW4" s="155" t="s">
        <v>53</v>
      </c>
      <c r="BX4" s="155" t="s">
        <v>55</v>
      </c>
      <c r="BY4" s="155" t="s">
        <v>57</v>
      </c>
      <c r="BZ4" s="159" t="s">
        <v>128</v>
      </c>
      <c r="CA4" s="155" t="s">
        <v>53</v>
      </c>
      <c r="CB4" s="155" t="s">
        <v>55</v>
      </c>
      <c r="CC4" s="155" t="s">
        <v>57</v>
      </c>
      <c r="CD4" s="159" t="s">
        <v>128</v>
      </c>
      <c r="CE4" s="155" t="s">
        <v>53</v>
      </c>
      <c r="CF4" s="155" t="s">
        <v>55</v>
      </c>
      <c r="CG4" s="155" t="s">
        <v>57</v>
      </c>
      <c r="CH4" s="159" t="s">
        <v>128</v>
      </c>
      <c r="CI4" s="155" t="s">
        <v>53</v>
      </c>
      <c r="CJ4" s="155" t="s">
        <v>55</v>
      </c>
      <c r="CK4" s="155" t="s">
        <v>57</v>
      </c>
      <c r="CL4" s="159" t="s">
        <v>128</v>
      </c>
      <c r="CM4" s="155" t="s">
        <v>53</v>
      </c>
      <c r="CN4" s="155" t="s">
        <v>55</v>
      </c>
      <c r="CO4" s="155" t="s">
        <v>57</v>
      </c>
      <c r="CP4" s="159" t="s">
        <v>128</v>
      </c>
      <c r="CQ4" s="155" t="s">
        <v>53</v>
      </c>
      <c r="CR4" s="155" t="s">
        <v>55</v>
      </c>
      <c r="CS4" s="155" t="s">
        <v>57</v>
      </c>
      <c r="CT4" s="159" t="s">
        <v>128</v>
      </c>
      <c r="CU4" s="155" t="s">
        <v>53</v>
      </c>
      <c r="CV4" s="155" t="s">
        <v>55</v>
      </c>
      <c r="CW4" s="155" t="s">
        <v>57</v>
      </c>
      <c r="CX4" s="159" t="s">
        <v>128</v>
      </c>
      <c r="CY4" s="155" t="s">
        <v>53</v>
      </c>
      <c r="CZ4" s="155" t="s">
        <v>55</v>
      </c>
      <c r="DA4" s="155" t="s">
        <v>57</v>
      </c>
      <c r="DB4" s="159" t="s">
        <v>128</v>
      </c>
      <c r="DC4" s="155" t="s">
        <v>53</v>
      </c>
      <c r="DD4" s="155" t="s">
        <v>55</v>
      </c>
      <c r="DE4" s="155" t="s">
        <v>57</v>
      </c>
      <c r="DF4" s="159" t="s">
        <v>128</v>
      </c>
      <c r="DG4" s="155" t="s">
        <v>53</v>
      </c>
      <c r="DH4" s="155" t="s">
        <v>55</v>
      </c>
      <c r="DI4" s="155" t="s">
        <v>57</v>
      </c>
      <c r="DJ4" s="159" t="s">
        <v>128</v>
      </c>
      <c r="DK4" s="155" t="s">
        <v>53</v>
      </c>
      <c r="DL4" s="155" t="s">
        <v>55</v>
      </c>
      <c r="DM4" s="155" t="s">
        <v>57</v>
      </c>
      <c r="DN4" s="159" t="s">
        <v>128</v>
      </c>
      <c r="DO4" s="155" t="s">
        <v>53</v>
      </c>
      <c r="DP4" s="155" t="s">
        <v>55</v>
      </c>
      <c r="DQ4" s="155" t="s">
        <v>57</v>
      </c>
      <c r="DR4" s="159" t="s">
        <v>128</v>
      </c>
      <c r="DS4" s="155" t="s">
        <v>53</v>
      </c>
      <c r="DT4" s="155" t="s">
        <v>55</v>
      </c>
      <c r="DU4" s="155" t="s">
        <v>57</v>
      </c>
    </row>
    <row r="5" spans="1:125" ht="22.5" customHeight="1" x14ac:dyDescent="0.15">
      <c r="A5" s="144"/>
      <c r="B5" s="147"/>
      <c r="C5" s="154"/>
      <c r="D5" s="156"/>
      <c r="E5" s="156"/>
      <c r="F5" s="160"/>
      <c r="G5" s="156"/>
      <c r="H5" s="156"/>
      <c r="I5" s="156"/>
      <c r="J5" s="160"/>
      <c r="K5" s="156"/>
      <c r="L5" s="156"/>
      <c r="M5" s="156"/>
      <c r="N5" s="160"/>
      <c r="O5" s="156"/>
      <c r="P5" s="156"/>
      <c r="Q5" s="156"/>
      <c r="R5" s="160"/>
      <c r="S5" s="156"/>
      <c r="T5" s="156"/>
      <c r="U5" s="156"/>
      <c r="V5" s="160"/>
      <c r="W5" s="156"/>
      <c r="X5" s="156"/>
      <c r="Y5" s="156"/>
      <c r="Z5" s="160"/>
      <c r="AA5" s="156"/>
      <c r="AB5" s="156"/>
      <c r="AC5" s="156"/>
      <c r="AD5" s="160"/>
      <c r="AE5" s="156"/>
      <c r="AF5" s="156"/>
      <c r="AG5" s="156"/>
      <c r="AH5" s="160"/>
      <c r="AI5" s="156"/>
      <c r="AJ5" s="156"/>
      <c r="AK5" s="156"/>
      <c r="AL5" s="160"/>
      <c r="AM5" s="156"/>
      <c r="AN5" s="156"/>
      <c r="AO5" s="156"/>
      <c r="AP5" s="160"/>
      <c r="AQ5" s="156"/>
      <c r="AR5" s="156"/>
      <c r="AS5" s="156"/>
      <c r="AT5" s="160"/>
      <c r="AU5" s="156"/>
      <c r="AV5" s="156"/>
      <c r="AW5" s="156"/>
      <c r="AX5" s="160"/>
      <c r="AY5" s="156"/>
      <c r="AZ5" s="156"/>
      <c r="BA5" s="156"/>
      <c r="BB5" s="160"/>
      <c r="BC5" s="156"/>
      <c r="BD5" s="156"/>
      <c r="BE5" s="156"/>
      <c r="BF5" s="160"/>
      <c r="BG5" s="156"/>
      <c r="BH5" s="156"/>
      <c r="BI5" s="156"/>
      <c r="BJ5" s="160"/>
      <c r="BK5" s="156"/>
      <c r="BL5" s="156"/>
      <c r="BM5" s="156"/>
      <c r="BN5" s="160"/>
      <c r="BO5" s="156"/>
      <c r="BP5" s="156"/>
      <c r="BQ5" s="156"/>
      <c r="BR5" s="160"/>
      <c r="BS5" s="156"/>
      <c r="BT5" s="156"/>
      <c r="BU5" s="156"/>
      <c r="BV5" s="160"/>
      <c r="BW5" s="156"/>
      <c r="BX5" s="156"/>
      <c r="BY5" s="156"/>
      <c r="BZ5" s="160"/>
      <c r="CA5" s="156"/>
      <c r="CB5" s="156"/>
      <c r="CC5" s="156"/>
      <c r="CD5" s="160"/>
      <c r="CE5" s="156"/>
      <c r="CF5" s="156"/>
      <c r="CG5" s="156"/>
      <c r="CH5" s="160"/>
      <c r="CI5" s="156"/>
      <c r="CJ5" s="156"/>
      <c r="CK5" s="156"/>
      <c r="CL5" s="160"/>
      <c r="CM5" s="156"/>
      <c r="CN5" s="156"/>
      <c r="CO5" s="156"/>
      <c r="CP5" s="160"/>
      <c r="CQ5" s="156"/>
      <c r="CR5" s="156"/>
      <c r="CS5" s="156"/>
      <c r="CT5" s="160"/>
      <c r="CU5" s="156"/>
      <c r="CV5" s="156"/>
      <c r="CW5" s="156"/>
      <c r="CX5" s="160"/>
      <c r="CY5" s="156"/>
      <c r="CZ5" s="156"/>
      <c r="DA5" s="156"/>
      <c r="DB5" s="160"/>
      <c r="DC5" s="156"/>
      <c r="DD5" s="156"/>
      <c r="DE5" s="156"/>
      <c r="DF5" s="160"/>
      <c r="DG5" s="156"/>
      <c r="DH5" s="156"/>
      <c r="DI5" s="156"/>
      <c r="DJ5" s="160"/>
      <c r="DK5" s="156"/>
      <c r="DL5" s="156"/>
      <c r="DM5" s="156"/>
      <c r="DN5" s="160"/>
      <c r="DO5" s="156"/>
      <c r="DP5" s="156"/>
      <c r="DQ5" s="156"/>
      <c r="DR5" s="160"/>
      <c r="DS5" s="156"/>
      <c r="DT5" s="156"/>
      <c r="DU5" s="156"/>
    </row>
    <row r="6" spans="1:125" s="119" customFormat="1" ht="13.5" customHeight="1" x14ac:dyDescent="0.15">
      <c r="A6" s="145"/>
      <c r="B6" s="147"/>
      <c r="C6" s="154"/>
      <c r="D6" s="133" t="s">
        <v>107</v>
      </c>
      <c r="E6" s="133" t="s">
        <v>107</v>
      </c>
      <c r="F6" s="160"/>
      <c r="G6" s="156"/>
      <c r="H6" s="133" t="s">
        <v>107</v>
      </c>
      <c r="I6" s="133" t="s">
        <v>107</v>
      </c>
      <c r="J6" s="160"/>
      <c r="K6" s="156"/>
      <c r="L6" s="133" t="s">
        <v>107</v>
      </c>
      <c r="M6" s="133" t="s">
        <v>107</v>
      </c>
      <c r="N6" s="160"/>
      <c r="O6" s="156"/>
      <c r="P6" s="133" t="s">
        <v>107</v>
      </c>
      <c r="Q6" s="133" t="s">
        <v>107</v>
      </c>
      <c r="R6" s="160"/>
      <c r="S6" s="156"/>
      <c r="T6" s="133" t="s">
        <v>107</v>
      </c>
      <c r="U6" s="133" t="s">
        <v>107</v>
      </c>
      <c r="V6" s="160"/>
      <c r="W6" s="156"/>
      <c r="X6" s="133" t="s">
        <v>107</v>
      </c>
      <c r="Y6" s="133" t="s">
        <v>107</v>
      </c>
      <c r="Z6" s="160"/>
      <c r="AA6" s="156"/>
      <c r="AB6" s="133" t="s">
        <v>107</v>
      </c>
      <c r="AC6" s="133" t="s">
        <v>107</v>
      </c>
      <c r="AD6" s="160"/>
      <c r="AE6" s="156"/>
      <c r="AF6" s="133" t="s">
        <v>107</v>
      </c>
      <c r="AG6" s="133" t="s">
        <v>107</v>
      </c>
      <c r="AH6" s="160"/>
      <c r="AI6" s="156"/>
      <c r="AJ6" s="133" t="s">
        <v>107</v>
      </c>
      <c r="AK6" s="133" t="s">
        <v>107</v>
      </c>
      <c r="AL6" s="160"/>
      <c r="AM6" s="156"/>
      <c r="AN6" s="133" t="s">
        <v>107</v>
      </c>
      <c r="AO6" s="133" t="s">
        <v>107</v>
      </c>
      <c r="AP6" s="160"/>
      <c r="AQ6" s="156"/>
      <c r="AR6" s="133" t="s">
        <v>107</v>
      </c>
      <c r="AS6" s="133" t="s">
        <v>107</v>
      </c>
      <c r="AT6" s="160"/>
      <c r="AU6" s="156"/>
      <c r="AV6" s="133" t="s">
        <v>107</v>
      </c>
      <c r="AW6" s="133" t="s">
        <v>107</v>
      </c>
      <c r="AX6" s="160"/>
      <c r="AY6" s="156"/>
      <c r="AZ6" s="133" t="s">
        <v>107</v>
      </c>
      <c r="BA6" s="133" t="s">
        <v>107</v>
      </c>
      <c r="BB6" s="160"/>
      <c r="BC6" s="156"/>
      <c r="BD6" s="133" t="s">
        <v>107</v>
      </c>
      <c r="BE6" s="133" t="s">
        <v>107</v>
      </c>
      <c r="BF6" s="160"/>
      <c r="BG6" s="156"/>
      <c r="BH6" s="133" t="s">
        <v>107</v>
      </c>
      <c r="BI6" s="133" t="s">
        <v>107</v>
      </c>
      <c r="BJ6" s="160"/>
      <c r="BK6" s="156"/>
      <c r="BL6" s="133" t="s">
        <v>107</v>
      </c>
      <c r="BM6" s="133" t="s">
        <v>107</v>
      </c>
      <c r="BN6" s="160"/>
      <c r="BO6" s="156"/>
      <c r="BP6" s="133" t="s">
        <v>107</v>
      </c>
      <c r="BQ6" s="133" t="s">
        <v>107</v>
      </c>
      <c r="BR6" s="160"/>
      <c r="BS6" s="156"/>
      <c r="BT6" s="133" t="s">
        <v>107</v>
      </c>
      <c r="BU6" s="133" t="s">
        <v>107</v>
      </c>
      <c r="BV6" s="160"/>
      <c r="BW6" s="156"/>
      <c r="BX6" s="133" t="s">
        <v>107</v>
      </c>
      <c r="BY6" s="133" t="s">
        <v>107</v>
      </c>
      <c r="BZ6" s="160"/>
      <c r="CA6" s="156"/>
      <c r="CB6" s="133" t="s">
        <v>107</v>
      </c>
      <c r="CC6" s="133" t="s">
        <v>107</v>
      </c>
      <c r="CD6" s="160"/>
      <c r="CE6" s="156"/>
      <c r="CF6" s="133" t="s">
        <v>107</v>
      </c>
      <c r="CG6" s="133" t="s">
        <v>107</v>
      </c>
      <c r="CH6" s="160"/>
      <c r="CI6" s="156"/>
      <c r="CJ6" s="133" t="s">
        <v>107</v>
      </c>
      <c r="CK6" s="133" t="s">
        <v>107</v>
      </c>
      <c r="CL6" s="160"/>
      <c r="CM6" s="156"/>
      <c r="CN6" s="133" t="s">
        <v>107</v>
      </c>
      <c r="CO6" s="133" t="s">
        <v>107</v>
      </c>
      <c r="CP6" s="160"/>
      <c r="CQ6" s="156"/>
      <c r="CR6" s="133" t="s">
        <v>107</v>
      </c>
      <c r="CS6" s="133" t="s">
        <v>107</v>
      </c>
      <c r="CT6" s="160"/>
      <c r="CU6" s="156"/>
      <c r="CV6" s="133" t="s">
        <v>107</v>
      </c>
      <c r="CW6" s="133" t="s">
        <v>107</v>
      </c>
      <c r="CX6" s="160"/>
      <c r="CY6" s="156"/>
      <c r="CZ6" s="133" t="s">
        <v>107</v>
      </c>
      <c r="DA6" s="133" t="s">
        <v>107</v>
      </c>
      <c r="DB6" s="160"/>
      <c r="DC6" s="156"/>
      <c r="DD6" s="133" t="s">
        <v>107</v>
      </c>
      <c r="DE6" s="133" t="s">
        <v>107</v>
      </c>
      <c r="DF6" s="160"/>
      <c r="DG6" s="156"/>
      <c r="DH6" s="133" t="s">
        <v>107</v>
      </c>
      <c r="DI6" s="133" t="s">
        <v>107</v>
      </c>
      <c r="DJ6" s="160"/>
      <c r="DK6" s="156"/>
      <c r="DL6" s="133" t="s">
        <v>107</v>
      </c>
      <c r="DM6" s="133" t="s">
        <v>107</v>
      </c>
      <c r="DN6" s="160"/>
      <c r="DO6" s="156"/>
      <c r="DP6" s="133" t="s">
        <v>107</v>
      </c>
      <c r="DQ6" s="133" t="s">
        <v>107</v>
      </c>
      <c r="DR6" s="160"/>
      <c r="DS6" s="156"/>
      <c r="DT6" s="133" t="s">
        <v>107</v>
      </c>
      <c r="DU6" s="133" t="s">
        <v>107</v>
      </c>
    </row>
    <row r="7" spans="1:125" ht="13.5" customHeight="1" x14ac:dyDescent="0.15">
      <c r="A7" s="138" t="s">
        <v>3</v>
      </c>
      <c r="B7" s="139" t="s">
        <v>389</v>
      </c>
      <c r="C7" s="138" t="s">
        <v>1</v>
      </c>
      <c r="D7" s="140">
        <v>15945845</v>
      </c>
      <c r="E7" s="140">
        <v>2680121</v>
      </c>
      <c r="F7" s="139">
        <v>43</v>
      </c>
      <c r="G7" s="138">
        <v>43</v>
      </c>
      <c r="H7" s="140">
        <v>7982079</v>
      </c>
      <c r="I7" s="140">
        <v>1028215</v>
      </c>
      <c r="J7" s="139">
        <v>43</v>
      </c>
      <c r="K7" s="138">
        <v>43</v>
      </c>
      <c r="L7" s="140">
        <v>3741823</v>
      </c>
      <c r="M7" s="140">
        <v>592074</v>
      </c>
      <c r="N7" s="139">
        <v>36</v>
      </c>
      <c r="O7" s="138">
        <v>36</v>
      </c>
      <c r="P7" s="140">
        <v>1748945</v>
      </c>
      <c r="Q7" s="140">
        <v>491873</v>
      </c>
      <c r="R7" s="139">
        <v>24</v>
      </c>
      <c r="S7" s="138">
        <v>24</v>
      </c>
      <c r="T7" s="140">
        <v>748510</v>
      </c>
      <c r="U7" s="140">
        <v>333323</v>
      </c>
      <c r="V7" s="139">
        <v>16</v>
      </c>
      <c r="W7" s="138">
        <v>16</v>
      </c>
      <c r="X7" s="140">
        <v>575517</v>
      </c>
      <c r="Y7" s="140">
        <v>122509</v>
      </c>
      <c r="Z7" s="139">
        <v>6</v>
      </c>
      <c r="AA7" s="138">
        <v>6</v>
      </c>
      <c r="AB7" s="140">
        <v>400414</v>
      </c>
      <c r="AC7" s="140">
        <v>51090</v>
      </c>
      <c r="AD7" s="139">
        <v>3</v>
      </c>
      <c r="AE7" s="138">
        <v>3</v>
      </c>
      <c r="AF7" s="140">
        <v>74259</v>
      </c>
      <c r="AG7" s="140">
        <v>8382</v>
      </c>
      <c r="AH7" s="139">
        <v>3</v>
      </c>
      <c r="AI7" s="138">
        <v>3</v>
      </c>
      <c r="AJ7" s="140">
        <v>187332</v>
      </c>
      <c r="AK7" s="140">
        <v>8526</v>
      </c>
      <c r="AL7" s="139">
        <v>3</v>
      </c>
      <c r="AM7" s="138">
        <v>3</v>
      </c>
      <c r="AN7" s="140">
        <v>169908</v>
      </c>
      <c r="AO7" s="140">
        <v>3239</v>
      </c>
      <c r="AP7" s="139">
        <v>3</v>
      </c>
      <c r="AQ7" s="138">
        <v>3</v>
      </c>
      <c r="AR7" s="140">
        <v>81549</v>
      </c>
      <c r="AS7" s="140">
        <v>2114</v>
      </c>
      <c r="AT7" s="139">
        <v>2</v>
      </c>
      <c r="AU7" s="138">
        <v>2</v>
      </c>
      <c r="AV7" s="140">
        <v>11542</v>
      </c>
      <c r="AW7" s="140">
        <v>5091</v>
      </c>
      <c r="AX7" s="139">
        <v>2</v>
      </c>
      <c r="AY7" s="138">
        <v>2</v>
      </c>
      <c r="AZ7" s="140">
        <v>11850</v>
      </c>
      <c r="BA7" s="140">
        <v>4006</v>
      </c>
      <c r="BB7" s="139">
        <v>2</v>
      </c>
      <c r="BC7" s="138">
        <v>2</v>
      </c>
      <c r="BD7" s="140">
        <v>96111</v>
      </c>
      <c r="BE7" s="140">
        <v>10723</v>
      </c>
      <c r="BF7" s="139">
        <v>2</v>
      </c>
      <c r="BG7" s="138">
        <v>2</v>
      </c>
      <c r="BH7" s="140">
        <v>29857</v>
      </c>
      <c r="BI7" s="140">
        <v>2840</v>
      </c>
      <c r="BJ7" s="139">
        <v>1</v>
      </c>
      <c r="BK7" s="138">
        <v>1</v>
      </c>
      <c r="BL7" s="140">
        <v>12121</v>
      </c>
      <c r="BM7" s="140">
        <v>2338</v>
      </c>
      <c r="BN7" s="139">
        <v>1</v>
      </c>
      <c r="BO7" s="138">
        <v>1</v>
      </c>
      <c r="BP7" s="140">
        <v>28473</v>
      </c>
      <c r="BQ7" s="140">
        <v>2728</v>
      </c>
      <c r="BR7" s="139">
        <v>1</v>
      </c>
      <c r="BS7" s="138">
        <v>1</v>
      </c>
      <c r="BT7" s="140">
        <v>27923</v>
      </c>
      <c r="BU7" s="140">
        <v>6472</v>
      </c>
      <c r="BV7" s="139">
        <v>1</v>
      </c>
      <c r="BW7" s="138">
        <v>1</v>
      </c>
      <c r="BX7" s="140">
        <v>8806</v>
      </c>
      <c r="BY7" s="140">
        <v>1114</v>
      </c>
      <c r="BZ7" s="139">
        <v>1</v>
      </c>
      <c r="CA7" s="138">
        <v>1</v>
      </c>
      <c r="CB7" s="140">
        <v>8826</v>
      </c>
      <c r="CC7" s="140">
        <v>3464</v>
      </c>
      <c r="CD7" s="139">
        <v>0</v>
      </c>
      <c r="CE7" s="138">
        <v>0</v>
      </c>
      <c r="CF7" s="140">
        <v>0</v>
      </c>
      <c r="CG7" s="140">
        <v>0</v>
      </c>
      <c r="CH7" s="139">
        <v>0</v>
      </c>
      <c r="CI7" s="138">
        <v>0</v>
      </c>
      <c r="CJ7" s="140">
        <v>0</v>
      </c>
      <c r="CK7" s="140">
        <v>0</v>
      </c>
      <c r="CL7" s="139">
        <v>0</v>
      </c>
      <c r="CM7" s="138">
        <v>0</v>
      </c>
      <c r="CN7" s="140">
        <v>0</v>
      </c>
      <c r="CO7" s="140">
        <v>0</v>
      </c>
      <c r="CP7" s="139">
        <v>0</v>
      </c>
      <c r="CQ7" s="138">
        <v>0</v>
      </c>
      <c r="CR7" s="140">
        <v>0</v>
      </c>
      <c r="CS7" s="140">
        <v>0</v>
      </c>
      <c r="CT7" s="139">
        <v>0</v>
      </c>
      <c r="CU7" s="138">
        <v>0</v>
      </c>
      <c r="CV7" s="140">
        <v>0</v>
      </c>
      <c r="CW7" s="140">
        <v>0</v>
      </c>
      <c r="CX7" s="139">
        <v>0</v>
      </c>
      <c r="CY7" s="138">
        <v>0</v>
      </c>
      <c r="CZ7" s="140">
        <v>0</v>
      </c>
      <c r="DA7" s="140">
        <v>0</v>
      </c>
      <c r="DB7" s="139">
        <v>0</v>
      </c>
      <c r="DC7" s="138">
        <v>0</v>
      </c>
      <c r="DD7" s="140">
        <v>0</v>
      </c>
      <c r="DE7" s="140">
        <v>0</v>
      </c>
      <c r="DF7" s="139">
        <v>0</v>
      </c>
      <c r="DG7" s="138">
        <v>0</v>
      </c>
      <c r="DH7" s="140">
        <v>0</v>
      </c>
      <c r="DI7" s="140">
        <v>0</v>
      </c>
      <c r="DJ7" s="139">
        <v>0</v>
      </c>
      <c r="DK7" s="138">
        <v>0</v>
      </c>
      <c r="DL7" s="140">
        <v>0</v>
      </c>
      <c r="DM7" s="140">
        <v>0</v>
      </c>
      <c r="DN7" s="139">
        <v>0</v>
      </c>
      <c r="DO7" s="138">
        <v>0</v>
      </c>
      <c r="DP7" s="140">
        <v>0</v>
      </c>
      <c r="DQ7" s="140">
        <v>0</v>
      </c>
      <c r="DR7" s="139">
        <v>0</v>
      </c>
      <c r="DS7" s="138">
        <v>0</v>
      </c>
      <c r="DT7" s="140">
        <v>0</v>
      </c>
      <c r="DU7" s="140">
        <v>0</v>
      </c>
    </row>
    <row r="8" spans="1:125" ht="13.5" customHeight="1" x14ac:dyDescent="0.15">
      <c r="A8" s="138" t="s">
        <v>4</v>
      </c>
      <c r="B8" s="139" t="s">
        <v>391</v>
      </c>
      <c r="C8" s="138" t="s">
        <v>1</v>
      </c>
      <c r="D8" s="140">
        <v>7255640</v>
      </c>
      <c r="E8" s="140">
        <v>2463676</v>
      </c>
      <c r="F8" s="139">
        <v>12</v>
      </c>
      <c r="G8" s="138">
        <v>12</v>
      </c>
      <c r="H8" s="140">
        <v>4785207</v>
      </c>
      <c r="I8" s="140">
        <v>1434544</v>
      </c>
      <c r="J8" s="139">
        <v>12</v>
      </c>
      <c r="K8" s="138">
        <v>12</v>
      </c>
      <c r="L8" s="140">
        <v>1152170</v>
      </c>
      <c r="M8" s="140">
        <v>316334</v>
      </c>
      <c r="N8" s="139">
        <v>10</v>
      </c>
      <c r="O8" s="138">
        <v>10</v>
      </c>
      <c r="P8" s="140">
        <v>783900</v>
      </c>
      <c r="Q8" s="140">
        <v>240189</v>
      </c>
      <c r="R8" s="139">
        <v>7</v>
      </c>
      <c r="S8" s="138">
        <v>7</v>
      </c>
      <c r="T8" s="140">
        <v>307018</v>
      </c>
      <c r="U8" s="140">
        <v>137095</v>
      </c>
      <c r="V8" s="139">
        <v>6</v>
      </c>
      <c r="W8" s="138">
        <v>6</v>
      </c>
      <c r="X8" s="140">
        <v>221180</v>
      </c>
      <c r="Y8" s="140">
        <v>114974</v>
      </c>
      <c r="Z8" s="139">
        <v>3</v>
      </c>
      <c r="AA8" s="138">
        <v>3</v>
      </c>
      <c r="AB8" s="140">
        <v>6165</v>
      </c>
      <c r="AC8" s="140">
        <v>103258</v>
      </c>
      <c r="AD8" s="139">
        <v>2</v>
      </c>
      <c r="AE8" s="138">
        <v>2</v>
      </c>
      <c r="AF8" s="140">
        <v>0</v>
      </c>
      <c r="AG8" s="140">
        <v>36822</v>
      </c>
      <c r="AH8" s="139">
        <v>2</v>
      </c>
      <c r="AI8" s="138">
        <v>2</v>
      </c>
      <c r="AJ8" s="140">
        <v>0</v>
      </c>
      <c r="AK8" s="140">
        <v>80460</v>
      </c>
      <c r="AL8" s="139">
        <v>0</v>
      </c>
      <c r="AM8" s="138">
        <v>0</v>
      </c>
      <c r="AN8" s="140">
        <v>0</v>
      </c>
      <c r="AO8" s="140">
        <v>0</v>
      </c>
      <c r="AP8" s="139">
        <v>0</v>
      </c>
      <c r="AQ8" s="138">
        <v>0</v>
      </c>
      <c r="AR8" s="140">
        <v>0</v>
      </c>
      <c r="AS8" s="140">
        <v>0</v>
      </c>
      <c r="AT8" s="139">
        <v>0</v>
      </c>
      <c r="AU8" s="138">
        <v>0</v>
      </c>
      <c r="AV8" s="140">
        <v>0</v>
      </c>
      <c r="AW8" s="140">
        <v>0</v>
      </c>
      <c r="AX8" s="139">
        <v>0</v>
      </c>
      <c r="AY8" s="138">
        <v>0</v>
      </c>
      <c r="AZ8" s="140">
        <v>0</v>
      </c>
      <c r="BA8" s="140">
        <v>0</v>
      </c>
      <c r="BB8" s="139">
        <v>0</v>
      </c>
      <c r="BC8" s="138">
        <v>0</v>
      </c>
      <c r="BD8" s="140">
        <v>0</v>
      </c>
      <c r="BE8" s="140">
        <v>0</v>
      </c>
      <c r="BF8" s="139">
        <v>0</v>
      </c>
      <c r="BG8" s="138">
        <v>0</v>
      </c>
      <c r="BH8" s="140">
        <v>0</v>
      </c>
      <c r="BI8" s="140">
        <v>0</v>
      </c>
      <c r="BJ8" s="139">
        <v>0</v>
      </c>
      <c r="BK8" s="138">
        <v>0</v>
      </c>
      <c r="BL8" s="140">
        <v>0</v>
      </c>
      <c r="BM8" s="140">
        <v>0</v>
      </c>
      <c r="BN8" s="139">
        <v>0</v>
      </c>
      <c r="BO8" s="138">
        <v>0</v>
      </c>
      <c r="BP8" s="140">
        <v>0</v>
      </c>
      <c r="BQ8" s="140">
        <v>0</v>
      </c>
      <c r="BR8" s="139">
        <v>0</v>
      </c>
      <c r="BS8" s="138">
        <v>0</v>
      </c>
      <c r="BT8" s="140">
        <v>0</v>
      </c>
      <c r="BU8" s="140">
        <v>0</v>
      </c>
      <c r="BV8" s="139">
        <v>0</v>
      </c>
      <c r="BW8" s="138">
        <v>0</v>
      </c>
      <c r="BX8" s="140">
        <v>0</v>
      </c>
      <c r="BY8" s="140">
        <v>0</v>
      </c>
      <c r="BZ8" s="139">
        <v>0</v>
      </c>
      <c r="CA8" s="138">
        <v>0</v>
      </c>
      <c r="CB8" s="140">
        <v>0</v>
      </c>
      <c r="CC8" s="140">
        <v>0</v>
      </c>
      <c r="CD8" s="139">
        <v>0</v>
      </c>
      <c r="CE8" s="138">
        <v>0</v>
      </c>
      <c r="CF8" s="140">
        <v>0</v>
      </c>
      <c r="CG8" s="140">
        <v>0</v>
      </c>
      <c r="CH8" s="139">
        <v>0</v>
      </c>
      <c r="CI8" s="138">
        <v>0</v>
      </c>
      <c r="CJ8" s="140">
        <v>0</v>
      </c>
      <c r="CK8" s="140">
        <v>0</v>
      </c>
      <c r="CL8" s="139">
        <v>0</v>
      </c>
      <c r="CM8" s="138">
        <v>0</v>
      </c>
      <c r="CN8" s="140">
        <v>0</v>
      </c>
      <c r="CO8" s="140">
        <v>0</v>
      </c>
      <c r="CP8" s="139">
        <v>0</v>
      </c>
      <c r="CQ8" s="138">
        <v>0</v>
      </c>
      <c r="CR8" s="140">
        <v>0</v>
      </c>
      <c r="CS8" s="140">
        <v>0</v>
      </c>
      <c r="CT8" s="139">
        <v>0</v>
      </c>
      <c r="CU8" s="138">
        <v>0</v>
      </c>
      <c r="CV8" s="140">
        <v>0</v>
      </c>
      <c r="CW8" s="140">
        <v>0</v>
      </c>
      <c r="CX8" s="139">
        <v>0</v>
      </c>
      <c r="CY8" s="138">
        <v>0</v>
      </c>
      <c r="CZ8" s="140">
        <v>0</v>
      </c>
      <c r="DA8" s="140">
        <v>0</v>
      </c>
      <c r="DB8" s="139">
        <v>0</v>
      </c>
      <c r="DC8" s="138">
        <v>0</v>
      </c>
      <c r="DD8" s="140">
        <v>0</v>
      </c>
      <c r="DE8" s="140">
        <v>0</v>
      </c>
      <c r="DF8" s="139">
        <v>0</v>
      </c>
      <c r="DG8" s="138">
        <v>0</v>
      </c>
      <c r="DH8" s="140">
        <v>0</v>
      </c>
      <c r="DI8" s="140">
        <v>0</v>
      </c>
      <c r="DJ8" s="139">
        <v>0</v>
      </c>
      <c r="DK8" s="138">
        <v>0</v>
      </c>
      <c r="DL8" s="140">
        <v>0</v>
      </c>
      <c r="DM8" s="140">
        <v>0</v>
      </c>
      <c r="DN8" s="139">
        <v>0</v>
      </c>
      <c r="DO8" s="138">
        <v>0</v>
      </c>
      <c r="DP8" s="140">
        <v>0</v>
      </c>
      <c r="DQ8" s="140">
        <v>0</v>
      </c>
      <c r="DR8" s="139">
        <v>0</v>
      </c>
      <c r="DS8" s="138">
        <v>0</v>
      </c>
      <c r="DT8" s="140">
        <v>0</v>
      </c>
      <c r="DU8" s="140">
        <v>0</v>
      </c>
    </row>
    <row r="9" spans="1:125" ht="13.5" customHeight="1" x14ac:dyDescent="0.15">
      <c r="A9" s="138" t="s">
        <v>5</v>
      </c>
      <c r="B9" s="139" t="s">
        <v>392</v>
      </c>
      <c r="C9" s="138" t="s">
        <v>1</v>
      </c>
      <c r="D9" s="140">
        <v>7866786</v>
      </c>
      <c r="E9" s="140">
        <v>4921160</v>
      </c>
      <c r="F9" s="139">
        <v>16</v>
      </c>
      <c r="G9" s="138">
        <v>16</v>
      </c>
      <c r="H9" s="140">
        <v>5018418</v>
      </c>
      <c r="I9" s="140">
        <v>3012886</v>
      </c>
      <c r="J9" s="139">
        <v>16</v>
      </c>
      <c r="K9" s="138">
        <v>16</v>
      </c>
      <c r="L9" s="140">
        <v>1630084</v>
      </c>
      <c r="M9" s="140">
        <v>839928</v>
      </c>
      <c r="N9" s="139">
        <v>10</v>
      </c>
      <c r="O9" s="138">
        <v>10</v>
      </c>
      <c r="P9" s="140">
        <v>816681</v>
      </c>
      <c r="Q9" s="140">
        <v>337476</v>
      </c>
      <c r="R9" s="139">
        <v>6</v>
      </c>
      <c r="S9" s="138">
        <v>6</v>
      </c>
      <c r="T9" s="140">
        <v>346062</v>
      </c>
      <c r="U9" s="140">
        <v>730870</v>
      </c>
      <c r="V9" s="139">
        <v>1</v>
      </c>
      <c r="W9" s="138">
        <v>1</v>
      </c>
      <c r="X9" s="140">
        <v>55541</v>
      </c>
      <c r="Y9" s="140">
        <v>0</v>
      </c>
      <c r="Z9" s="139">
        <v>0</v>
      </c>
      <c r="AA9" s="138">
        <v>0</v>
      </c>
      <c r="AB9" s="140">
        <v>0</v>
      </c>
      <c r="AC9" s="140">
        <v>0</v>
      </c>
      <c r="AD9" s="139">
        <v>0</v>
      </c>
      <c r="AE9" s="138">
        <v>0</v>
      </c>
      <c r="AF9" s="140">
        <v>0</v>
      </c>
      <c r="AG9" s="140">
        <v>0</v>
      </c>
      <c r="AH9" s="139">
        <v>0</v>
      </c>
      <c r="AI9" s="138">
        <v>0</v>
      </c>
      <c r="AJ9" s="140">
        <v>0</v>
      </c>
      <c r="AK9" s="140">
        <v>0</v>
      </c>
      <c r="AL9" s="139">
        <v>0</v>
      </c>
      <c r="AM9" s="138">
        <v>0</v>
      </c>
      <c r="AN9" s="140">
        <v>0</v>
      </c>
      <c r="AO9" s="140">
        <v>0</v>
      </c>
      <c r="AP9" s="139">
        <v>0</v>
      </c>
      <c r="AQ9" s="138">
        <v>0</v>
      </c>
      <c r="AR9" s="140">
        <v>0</v>
      </c>
      <c r="AS9" s="140">
        <v>0</v>
      </c>
      <c r="AT9" s="139">
        <v>0</v>
      </c>
      <c r="AU9" s="138">
        <v>0</v>
      </c>
      <c r="AV9" s="140">
        <v>0</v>
      </c>
      <c r="AW9" s="140">
        <v>0</v>
      </c>
      <c r="AX9" s="139">
        <v>0</v>
      </c>
      <c r="AY9" s="138">
        <v>0</v>
      </c>
      <c r="AZ9" s="140">
        <v>0</v>
      </c>
      <c r="BA9" s="140">
        <v>0</v>
      </c>
      <c r="BB9" s="139">
        <v>0</v>
      </c>
      <c r="BC9" s="138">
        <v>0</v>
      </c>
      <c r="BD9" s="140">
        <v>0</v>
      </c>
      <c r="BE9" s="140">
        <v>0</v>
      </c>
      <c r="BF9" s="139">
        <v>0</v>
      </c>
      <c r="BG9" s="138">
        <v>0</v>
      </c>
      <c r="BH9" s="140">
        <v>0</v>
      </c>
      <c r="BI9" s="140">
        <v>0</v>
      </c>
      <c r="BJ9" s="139">
        <v>0</v>
      </c>
      <c r="BK9" s="138">
        <v>0</v>
      </c>
      <c r="BL9" s="140">
        <v>0</v>
      </c>
      <c r="BM9" s="140">
        <v>0</v>
      </c>
      <c r="BN9" s="139">
        <v>0</v>
      </c>
      <c r="BO9" s="138">
        <v>0</v>
      </c>
      <c r="BP9" s="140">
        <v>0</v>
      </c>
      <c r="BQ9" s="140">
        <v>0</v>
      </c>
      <c r="BR9" s="139">
        <v>0</v>
      </c>
      <c r="BS9" s="138">
        <v>0</v>
      </c>
      <c r="BT9" s="140">
        <v>0</v>
      </c>
      <c r="BU9" s="140">
        <v>0</v>
      </c>
      <c r="BV9" s="139">
        <v>0</v>
      </c>
      <c r="BW9" s="138">
        <v>0</v>
      </c>
      <c r="BX9" s="140">
        <v>0</v>
      </c>
      <c r="BY9" s="140">
        <v>0</v>
      </c>
      <c r="BZ9" s="139">
        <v>0</v>
      </c>
      <c r="CA9" s="138">
        <v>0</v>
      </c>
      <c r="CB9" s="140">
        <v>0</v>
      </c>
      <c r="CC9" s="140">
        <v>0</v>
      </c>
      <c r="CD9" s="139">
        <v>0</v>
      </c>
      <c r="CE9" s="138">
        <v>0</v>
      </c>
      <c r="CF9" s="140">
        <v>0</v>
      </c>
      <c r="CG9" s="140">
        <v>0</v>
      </c>
      <c r="CH9" s="139">
        <v>0</v>
      </c>
      <c r="CI9" s="138">
        <v>0</v>
      </c>
      <c r="CJ9" s="140">
        <v>0</v>
      </c>
      <c r="CK9" s="140">
        <v>0</v>
      </c>
      <c r="CL9" s="139">
        <v>0</v>
      </c>
      <c r="CM9" s="138">
        <v>0</v>
      </c>
      <c r="CN9" s="140">
        <v>0</v>
      </c>
      <c r="CO9" s="140">
        <v>0</v>
      </c>
      <c r="CP9" s="139">
        <v>0</v>
      </c>
      <c r="CQ9" s="138">
        <v>0</v>
      </c>
      <c r="CR9" s="140">
        <v>0</v>
      </c>
      <c r="CS9" s="140">
        <v>0</v>
      </c>
      <c r="CT9" s="139">
        <v>0</v>
      </c>
      <c r="CU9" s="138">
        <v>0</v>
      </c>
      <c r="CV9" s="140">
        <v>0</v>
      </c>
      <c r="CW9" s="140">
        <v>0</v>
      </c>
      <c r="CX9" s="139">
        <v>0</v>
      </c>
      <c r="CY9" s="138">
        <v>0</v>
      </c>
      <c r="CZ9" s="140">
        <v>0</v>
      </c>
      <c r="DA9" s="140">
        <v>0</v>
      </c>
      <c r="DB9" s="139">
        <v>0</v>
      </c>
      <c r="DC9" s="138">
        <v>0</v>
      </c>
      <c r="DD9" s="140">
        <v>0</v>
      </c>
      <c r="DE9" s="140">
        <v>0</v>
      </c>
      <c r="DF9" s="139">
        <v>0</v>
      </c>
      <c r="DG9" s="138">
        <v>0</v>
      </c>
      <c r="DH9" s="140">
        <v>0</v>
      </c>
      <c r="DI9" s="140">
        <v>0</v>
      </c>
      <c r="DJ9" s="139">
        <v>0</v>
      </c>
      <c r="DK9" s="138">
        <v>0</v>
      </c>
      <c r="DL9" s="140">
        <v>0</v>
      </c>
      <c r="DM9" s="140">
        <v>0</v>
      </c>
      <c r="DN9" s="139">
        <v>0</v>
      </c>
      <c r="DO9" s="138">
        <v>0</v>
      </c>
      <c r="DP9" s="140">
        <v>0</v>
      </c>
      <c r="DQ9" s="140">
        <v>0</v>
      </c>
      <c r="DR9" s="139">
        <v>0</v>
      </c>
      <c r="DS9" s="138">
        <v>0</v>
      </c>
      <c r="DT9" s="140">
        <v>0</v>
      </c>
      <c r="DU9" s="140">
        <v>0</v>
      </c>
    </row>
    <row r="10" spans="1:125" ht="13.5" customHeight="1" x14ac:dyDescent="0.15">
      <c r="A10" s="138" t="s">
        <v>6</v>
      </c>
      <c r="B10" s="139" t="s">
        <v>393</v>
      </c>
      <c r="C10" s="138" t="s">
        <v>1</v>
      </c>
      <c r="D10" s="140">
        <v>8820168</v>
      </c>
      <c r="E10" s="140">
        <v>2788450</v>
      </c>
      <c r="F10" s="139">
        <v>7</v>
      </c>
      <c r="G10" s="138">
        <v>7</v>
      </c>
      <c r="H10" s="140">
        <v>4990563</v>
      </c>
      <c r="I10" s="140">
        <v>1675466</v>
      </c>
      <c r="J10" s="139">
        <v>7</v>
      </c>
      <c r="K10" s="138">
        <v>7</v>
      </c>
      <c r="L10" s="140">
        <v>1215318</v>
      </c>
      <c r="M10" s="140">
        <v>324856</v>
      </c>
      <c r="N10" s="139">
        <v>7</v>
      </c>
      <c r="O10" s="138">
        <v>7</v>
      </c>
      <c r="P10" s="140">
        <v>1212056</v>
      </c>
      <c r="Q10" s="140">
        <v>313498</v>
      </c>
      <c r="R10" s="139">
        <v>6</v>
      </c>
      <c r="S10" s="138">
        <v>6</v>
      </c>
      <c r="T10" s="140">
        <v>719211</v>
      </c>
      <c r="U10" s="140">
        <v>150761</v>
      </c>
      <c r="V10" s="139">
        <v>3</v>
      </c>
      <c r="W10" s="138">
        <v>3</v>
      </c>
      <c r="X10" s="140">
        <v>606140</v>
      </c>
      <c r="Y10" s="140">
        <v>170549</v>
      </c>
      <c r="Z10" s="139">
        <v>1</v>
      </c>
      <c r="AA10" s="138">
        <v>1</v>
      </c>
      <c r="AB10" s="140">
        <v>14281</v>
      </c>
      <c r="AC10" s="140">
        <v>29453</v>
      </c>
      <c r="AD10" s="139">
        <v>1</v>
      </c>
      <c r="AE10" s="138">
        <v>1</v>
      </c>
      <c r="AF10" s="140">
        <v>36866</v>
      </c>
      <c r="AG10" s="140">
        <v>56156</v>
      </c>
      <c r="AH10" s="139">
        <v>1</v>
      </c>
      <c r="AI10" s="138">
        <v>1</v>
      </c>
      <c r="AJ10" s="140">
        <v>11325</v>
      </c>
      <c r="AK10" s="140">
        <v>24448</v>
      </c>
      <c r="AL10" s="139">
        <v>1</v>
      </c>
      <c r="AM10" s="138">
        <v>1</v>
      </c>
      <c r="AN10" s="140">
        <v>14408</v>
      </c>
      <c r="AO10" s="140">
        <v>43263</v>
      </c>
      <c r="AP10" s="139">
        <v>0</v>
      </c>
      <c r="AQ10" s="138">
        <v>0</v>
      </c>
      <c r="AR10" s="140">
        <v>0</v>
      </c>
      <c r="AS10" s="140">
        <v>0</v>
      </c>
      <c r="AT10" s="139">
        <v>0</v>
      </c>
      <c r="AU10" s="138">
        <v>0</v>
      </c>
      <c r="AV10" s="140">
        <v>0</v>
      </c>
      <c r="AW10" s="140">
        <v>0</v>
      </c>
      <c r="AX10" s="139">
        <v>0</v>
      </c>
      <c r="AY10" s="138">
        <v>0</v>
      </c>
      <c r="AZ10" s="140">
        <v>0</v>
      </c>
      <c r="BA10" s="140">
        <v>0</v>
      </c>
      <c r="BB10" s="139">
        <v>0</v>
      </c>
      <c r="BC10" s="138">
        <v>0</v>
      </c>
      <c r="BD10" s="140">
        <v>0</v>
      </c>
      <c r="BE10" s="140">
        <v>0</v>
      </c>
      <c r="BF10" s="139">
        <v>0</v>
      </c>
      <c r="BG10" s="138">
        <v>0</v>
      </c>
      <c r="BH10" s="140">
        <v>0</v>
      </c>
      <c r="BI10" s="140">
        <v>0</v>
      </c>
      <c r="BJ10" s="139">
        <v>0</v>
      </c>
      <c r="BK10" s="138">
        <v>0</v>
      </c>
      <c r="BL10" s="140">
        <v>0</v>
      </c>
      <c r="BM10" s="140">
        <v>0</v>
      </c>
      <c r="BN10" s="139">
        <v>0</v>
      </c>
      <c r="BO10" s="138">
        <v>0</v>
      </c>
      <c r="BP10" s="140">
        <v>0</v>
      </c>
      <c r="BQ10" s="140">
        <v>0</v>
      </c>
      <c r="BR10" s="139">
        <v>0</v>
      </c>
      <c r="BS10" s="138">
        <v>0</v>
      </c>
      <c r="BT10" s="140">
        <v>0</v>
      </c>
      <c r="BU10" s="140">
        <v>0</v>
      </c>
      <c r="BV10" s="139">
        <v>0</v>
      </c>
      <c r="BW10" s="138">
        <v>0</v>
      </c>
      <c r="BX10" s="140">
        <v>0</v>
      </c>
      <c r="BY10" s="140">
        <v>0</v>
      </c>
      <c r="BZ10" s="139">
        <v>0</v>
      </c>
      <c r="CA10" s="138">
        <v>0</v>
      </c>
      <c r="CB10" s="140">
        <v>0</v>
      </c>
      <c r="CC10" s="140">
        <v>0</v>
      </c>
      <c r="CD10" s="139">
        <v>0</v>
      </c>
      <c r="CE10" s="138">
        <v>0</v>
      </c>
      <c r="CF10" s="140">
        <v>0</v>
      </c>
      <c r="CG10" s="140">
        <v>0</v>
      </c>
      <c r="CH10" s="139">
        <v>0</v>
      </c>
      <c r="CI10" s="138">
        <v>0</v>
      </c>
      <c r="CJ10" s="140">
        <v>0</v>
      </c>
      <c r="CK10" s="140">
        <v>0</v>
      </c>
      <c r="CL10" s="139">
        <v>0</v>
      </c>
      <c r="CM10" s="138">
        <v>0</v>
      </c>
      <c r="CN10" s="140">
        <v>0</v>
      </c>
      <c r="CO10" s="140">
        <v>0</v>
      </c>
      <c r="CP10" s="139">
        <v>0</v>
      </c>
      <c r="CQ10" s="138">
        <v>0</v>
      </c>
      <c r="CR10" s="140">
        <v>0</v>
      </c>
      <c r="CS10" s="140">
        <v>0</v>
      </c>
      <c r="CT10" s="139">
        <v>0</v>
      </c>
      <c r="CU10" s="138">
        <v>0</v>
      </c>
      <c r="CV10" s="140">
        <v>0</v>
      </c>
      <c r="CW10" s="140">
        <v>0</v>
      </c>
      <c r="CX10" s="139">
        <v>0</v>
      </c>
      <c r="CY10" s="138">
        <v>0</v>
      </c>
      <c r="CZ10" s="140">
        <v>0</v>
      </c>
      <c r="DA10" s="140">
        <v>0</v>
      </c>
      <c r="DB10" s="139">
        <v>0</v>
      </c>
      <c r="DC10" s="138">
        <v>0</v>
      </c>
      <c r="DD10" s="140">
        <v>0</v>
      </c>
      <c r="DE10" s="140">
        <v>0</v>
      </c>
      <c r="DF10" s="139">
        <v>0</v>
      </c>
      <c r="DG10" s="138">
        <v>0</v>
      </c>
      <c r="DH10" s="140">
        <v>0</v>
      </c>
      <c r="DI10" s="140">
        <v>0</v>
      </c>
      <c r="DJ10" s="139">
        <v>0</v>
      </c>
      <c r="DK10" s="138">
        <v>0</v>
      </c>
      <c r="DL10" s="140">
        <v>0</v>
      </c>
      <c r="DM10" s="140">
        <v>0</v>
      </c>
      <c r="DN10" s="139">
        <v>0</v>
      </c>
      <c r="DO10" s="138">
        <v>0</v>
      </c>
      <c r="DP10" s="140">
        <v>0</v>
      </c>
      <c r="DQ10" s="140">
        <v>0</v>
      </c>
      <c r="DR10" s="139">
        <v>0</v>
      </c>
      <c r="DS10" s="138">
        <v>0</v>
      </c>
      <c r="DT10" s="140">
        <v>0</v>
      </c>
      <c r="DU10" s="140">
        <v>0</v>
      </c>
    </row>
    <row r="11" spans="1:125" ht="13.5" customHeight="1" x14ac:dyDescent="0.15">
      <c r="A11" s="138" t="s">
        <v>7</v>
      </c>
      <c r="B11" s="139" t="s">
        <v>394</v>
      </c>
      <c r="C11" s="138" t="s">
        <v>1</v>
      </c>
      <c r="D11" s="140">
        <v>3114660</v>
      </c>
      <c r="E11" s="140">
        <v>1654664</v>
      </c>
      <c r="F11" s="139">
        <v>9</v>
      </c>
      <c r="G11" s="138">
        <v>9</v>
      </c>
      <c r="H11" s="140">
        <v>1934819</v>
      </c>
      <c r="I11" s="140">
        <v>1121161</v>
      </c>
      <c r="J11" s="139">
        <v>9</v>
      </c>
      <c r="K11" s="138">
        <v>9</v>
      </c>
      <c r="L11" s="140">
        <v>815056</v>
      </c>
      <c r="M11" s="140">
        <v>411240</v>
      </c>
      <c r="N11" s="139">
        <v>4</v>
      </c>
      <c r="O11" s="138">
        <v>4</v>
      </c>
      <c r="P11" s="140">
        <v>252895</v>
      </c>
      <c r="Q11" s="140">
        <v>99342</v>
      </c>
      <c r="R11" s="139">
        <v>2</v>
      </c>
      <c r="S11" s="138">
        <v>2</v>
      </c>
      <c r="T11" s="140">
        <v>80695</v>
      </c>
      <c r="U11" s="140">
        <v>22921</v>
      </c>
      <c r="V11" s="139">
        <v>1</v>
      </c>
      <c r="W11" s="138">
        <v>1</v>
      </c>
      <c r="X11" s="140">
        <v>31195</v>
      </c>
      <c r="Y11" s="140">
        <v>0</v>
      </c>
      <c r="Z11" s="139">
        <v>0</v>
      </c>
      <c r="AA11" s="138">
        <v>0</v>
      </c>
      <c r="AB11" s="140">
        <v>0</v>
      </c>
      <c r="AC11" s="140">
        <v>0</v>
      </c>
      <c r="AD11" s="139">
        <v>0</v>
      </c>
      <c r="AE11" s="138">
        <v>0</v>
      </c>
      <c r="AF11" s="140">
        <v>0</v>
      </c>
      <c r="AG11" s="140">
        <v>0</v>
      </c>
      <c r="AH11" s="139">
        <v>0</v>
      </c>
      <c r="AI11" s="138">
        <v>0</v>
      </c>
      <c r="AJ11" s="140">
        <v>0</v>
      </c>
      <c r="AK11" s="140">
        <v>0</v>
      </c>
      <c r="AL11" s="139">
        <v>0</v>
      </c>
      <c r="AM11" s="138">
        <v>0</v>
      </c>
      <c r="AN11" s="140">
        <v>0</v>
      </c>
      <c r="AO11" s="140">
        <v>0</v>
      </c>
      <c r="AP11" s="139">
        <v>0</v>
      </c>
      <c r="AQ11" s="138">
        <v>0</v>
      </c>
      <c r="AR11" s="140">
        <v>0</v>
      </c>
      <c r="AS11" s="140">
        <v>0</v>
      </c>
      <c r="AT11" s="139">
        <v>0</v>
      </c>
      <c r="AU11" s="138">
        <v>0</v>
      </c>
      <c r="AV11" s="140">
        <v>0</v>
      </c>
      <c r="AW11" s="140">
        <v>0</v>
      </c>
      <c r="AX11" s="139">
        <v>0</v>
      </c>
      <c r="AY11" s="138">
        <v>0</v>
      </c>
      <c r="AZ11" s="140">
        <v>0</v>
      </c>
      <c r="BA11" s="140">
        <v>0</v>
      </c>
      <c r="BB11" s="139">
        <v>0</v>
      </c>
      <c r="BC11" s="138">
        <v>0</v>
      </c>
      <c r="BD11" s="140">
        <v>0</v>
      </c>
      <c r="BE11" s="140">
        <v>0</v>
      </c>
      <c r="BF11" s="139">
        <v>0</v>
      </c>
      <c r="BG11" s="138">
        <v>0</v>
      </c>
      <c r="BH11" s="140">
        <v>0</v>
      </c>
      <c r="BI11" s="140">
        <v>0</v>
      </c>
      <c r="BJ11" s="139">
        <v>0</v>
      </c>
      <c r="BK11" s="138">
        <v>0</v>
      </c>
      <c r="BL11" s="140">
        <v>0</v>
      </c>
      <c r="BM11" s="140">
        <v>0</v>
      </c>
      <c r="BN11" s="139">
        <v>0</v>
      </c>
      <c r="BO11" s="138">
        <v>0</v>
      </c>
      <c r="BP11" s="140">
        <v>0</v>
      </c>
      <c r="BQ11" s="140">
        <v>0</v>
      </c>
      <c r="BR11" s="139">
        <v>0</v>
      </c>
      <c r="BS11" s="138">
        <v>0</v>
      </c>
      <c r="BT11" s="140">
        <v>0</v>
      </c>
      <c r="BU11" s="140">
        <v>0</v>
      </c>
      <c r="BV11" s="139">
        <v>0</v>
      </c>
      <c r="BW11" s="138">
        <v>0</v>
      </c>
      <c r="BX11" s="140">
        <v>0</v>
      </c>
      <c r="BY11" s="140">
        <v>0</v>
      </c>
      <c r="BZ11" s="139">
        <v>0</v>
      </c>
      <c r="CA11" s="138">
        <v>0</v>
      </c>
      <c r="CB11" s="140">
        <v>0</v>
      </c>
      <c r="CC11" s="140">
        <v>0</v>
      </c>
      <c r="CD11" s="139">
        <v>0</v>
      </c>
      <c r="CE11" s="138">
        <v>0</v>
      </c>
      <c r="CF11" s="140">
        <v>0</v>
      </c>
      <c r="CG11" s="140">
        <v>0</v>
      </c>
      <c r="CH11" s="139">
        <v>0</v>
      </c>
      <c r="CI11" s="138">
        <v>0</v>
      </c>
      <c r="CJ11" s="140">
        <v>0</v>
      </c>
      <c r="CK11" s="140">
        <v>0</v>
      </c>
      <c r="CL11" s="139">
        <v>0</v>
      </c>
      <c r="CM11" s="138">
        <v>0</v>
      </c>
      <c r="CN11" s="140">
        <v>0</v>
      </c>
      <c r="CO11" s="140">
        <v>0</v>
      </c>
      <c r="CP11" s="139">
        <v>0</v>
      </c>
      <c r="CQ11" s="138">
        <v>0</v>
      </c>
      <c r="CR11" s="140">
        <v>0</v>
      </c>
      <c r="CS11" s="140">
        <v>0</v>
      </c>
      <c r="CT11" s="139">
        <v>0</v>
      </c>
      <c r="CU11" s="138">
        <v>0</v>
      </c>
      <c r="CV11" s="140">
        <v>0</v>
      </c>
      <c r="CW11" s="140">
        <v>0</v>
      </c>
      <c r="CX11" s="139">
        <v>0</v>
      </c>
      <c r="CY11" s="138">
        <v>0</v>
      </c>
      <c r="CZ11" s="140">
        <v>0</v>
      </c>
      <c r="DA11" s="140">
        <v>0</v>
      </c>
      <c r="DB11" s="139">
        <v>0</v>
      </c>
      <c r="DC11" s="138">
        <v>0</v>
      </c>
      <c r="DD11" s="140">
        <v>0</v>
      </c>
      <c r="DE11" s="140">
        <v>0</v>
      </c>
      <c r="DF11" s="139">
        <v>0</v>
      </c>
      <c r="DG11" s="138">
        <v>0</v>
      </c>
      <c r="DH11" s="140">
        <v>0</v>
      </c>
      <c r="DI11" s="140">
        <v>0</v>
      </c>
      <c r="DJ11" s="139">
        <v>0</v>
      </c>
      <c r="DK11" s="138">
        <v>0</v>
      </c>
      <c r="DL11" s="140">
        <v>0</v>
      </c>
      <c r="DM11" s="140">
        <v>0</v>
      </c>
      <c r="DN11" s="139">
        <v>0</v>
      </c>
      <c r="DO11" s="138">
        <v>0</v>
      </c>
      <c r="DP11" s="140">
        <v>0</v>
      </c>
      <c r="DQ11" s="140">
        <v>0</v>
      </c>
      <c r="DR11" s="139">
        <v>0</v>
      </c>
      <c r="DS11" s="138">
        <v>0</v>
      </c>
      <c r="DT11" s="140">
        <v>0</v>
      </c>
      <c r="DU11" s="140">
        <v>0</v>
      </c>
    </row>
    <row r="12" spans="1:125" ht="13.5" customHeight="1" x14ac:dyDescent="0.15">
      <c r="A12" s="138" t="s">
        <v>8</v>
      </c>
      <c r="B12" s="139" t="s">
        <v>395</v>
      </c>
      <c r="C12" s="138" t="s">
        <v>1</v>
      </c>
      <c r="D12" s="140">
        <v>4529519</v>
      </c>
      <c r="E12" s="140">
        <v>1334569</v>
      </c>
      <c r="F12" s="139">
        <v>7</v>
      </c>
      <c r="G12" s="138">
        <v>7</v>
      </c>
      <c r="H12" s="140">
        <v>2608554</v>
      </c>
      <c r="I12" s="140">
        <v>641673</v>
      </c>
      <c r="J12" s="139">
        <v>7</v>
      </c>
      <c r="K12" s="138">
        <v>7</v>
      </c>
      <c r="L12" s="140">
        <v>676284</v>
      </c>
      <c r="M12" s="140">
        <v>216112</v>
      </c>
      <c r="N12" s="139">
        <v>6</v>
      </c>
      <c r="O12" s="138">
        <v>6</v>
      </c>
      <c r="P12" s="140">
        <v>639571</v>
      </c>
      <c r="Q12" s="140">
        <v>179380</v>
      </c>
      <c r="R12" s="139">
        <v>5</v>
      </c>
      <c r="S12" s="138">
        <v>5</v>
      </c>
      <c r="T12" s="140">
        <v>280135</v>
      </c>
      <c r="U12" s="140">
        <v>99992</v>
      </c>
      <c r="V12" s="139">
        <v>2</v>
      </c>
      <c r="W12" s="138">
        <v>2</v>
      </c>
      <c r="X12" s="140">
        <v>131756</v>
      </c>
      <c r="Y12" s="140">
        <v>91675</v>
      </c>
      <c r="Z12" s="139">
        <v>2</v>
      </c>
      <c r="AA12" s="138">
        <v>2</v>
      </c>
      <c r="AB12" s="140">
        <v>65262</v>
      </c>
      <c r="AC12" s="140">
        <v>28307</v>
      </c>
      <c r="AD12" s="139">
        <v>2</v>
      </c>
      <c r="AE12" s="138">
        <v>2</v>
      </c>
      <c r="AF12" s="140">
        <v>60987</v>
      </c>
      <c r="AG12" s="140">
        <v>41999</v>
      </c>
      <c r="AH12" s="139">
        <v>2</v>
      </c>
      <c r="AI12" s="138">
        <v>2</v>
      </c>
      <c r="AJ12" s="140">
        <v>66970</v>
      </c>
      <c r="AK12" s="140">
        <v>35431</v>
      </c>
      <c r="AL12" s="139">
        <v>0</v>
      </c>
      <c r="AM12" s="138">
        <v>0</v>
      </c>
      <c r="AN12" s="140">
        <v>0</v>
      </c>
      <c r="AO12" s="140">
        <v>0</v>
      </c>
      <c r="AP12" s="139">
        <v>0</v>
      </c>
      <c r="AQ12" s="138">
        <v>0</v>
      </c>
      <c r="AR12" s="140">
        <v>0</v>
      </c>
      <c r="AS12" s="140">
        <v>0</v>
      </c>
      <c r="AT12" s="139">
        <v>0</v>
      </c>
      <c r="AU12" s="138">
        <v>0</v>
      </c>
      <c r="AV12" s="140">
        <v>0</v>
      </c>
      <c r="AW12" s="140">
        <v>0</v>
      </c>
      <c r="AX12" s="139">
        <v>0</v>
      </c>
      <c r="AY12" s="138">
        <v>0</v>
      </c>
      <c r="AZ12" s="140">
        <v>0</v>
      </c>
      <c r="BA12" s="140">
        <v>0</v>
      </c>
      <c r="BB12" s="139">
        <v>0</v>
      </c>
      <c r="BC12" s="138">
        <v>0</v>
      </c>
      <c r="BD12" s="140">
        <v>0</v>
      </c>
      <c r="BE12" s="140">
        <v>0</v>
      </c>
      <c r="BF12" s="139">
        <v>0</v>
      </c>
      <c r="BG12" s="138">
        <v>0</v>
      </c>
      <c r="BH12" s="140">
        <v>0</v>
      </c>
      <c r="BI12" s="140">
        <v>0</v>
      </c>
      <c r="BJ12" s="139">
        <v>0</v>
      </c>
      <c r="BK12" s="138">
        <v>0</v>
      </c>
      <c r="BL12" s="140">
        <v>0</v>
      </c>
      <c r="BM12" s="140">
        <v>0</v>
      </c>
      <c r="BN12" s="139">
        <v>0</v>
      </c>
      <c r="BO12" s="138">
        <v>0</v>
      </c>
      <c r="BP12" s="140">
        <v>0</v>
      </c>
      <c r="BQ12" s="140">
        <v>0</v>
      </c>
      <c r="BR12" s="139">
        <v>0</v>
      </c>
      <c r="BS12" s="138">
        <v>0</v>
      </c>
      <c r="BT12" s="140">
        <v>0</v>
      </c>
      <c r="BU12" s="140">
        <v>0</v>
      </c>
      <c r="BV12" s="139">
        <v>0</v>
      </c>
      <c r="BW12" s="138">
        <v>0</v>
      </c>
      <c r="BX12" s="140">
        <v>0</v>
      </c>
      <c r="BY12" s="140">
        <v>0</v>
      </c>
      <c r="BZ12" s="139">
        <v>0</v>
      </c>
      <c r="CA12" s="138">
        <v>0</v>
      </c>
      <c r="CB12" s="140">
        <v>0</v>
      </c>
      <c r="CC12" s="140">
        <v>0</v>
      </c>
      <c r="CD12" s="139">
        <v>0</v>
      </c>
      <c r="CE12" s="138">
        <v>0</v>
      </c>
      <c r="CF12" s="140">
        <v>0</v>
      </c>
      <c r="CG12" s="140">
        <v>0</v>
      </c>
      <c r="CH12" s="139">
        <v>0</v>
      </c>
      <c r="CI12" s="138">
        <v>0</v>
      </c>
      <c r="CJ12" s="140">
        <v>0</v>
      </c>
      <c r="CK12" s="140">
        <v>0</v>
      </c>
      <c r="CL12" s="139">
        <v>0</v>
      </c>
      <c r="CM12" s="138">
        <v>0</v>
      </c>
      <c r="CN12" s="140">
        <v>0</v>
      </c>
      <c r="CO12" s="140">
        <v>0</v>
      </c>
      <c r="CP12" s="139">
        <v>0</v>
      </c>
      <c r="CQ12" s="138">
        <v>0</v>
      </c>
      <c r="CR12" s="140">
        <v>0</v>
      </c>
      <c r="CS12" s="140">
        <v>0</v>
      </c>
      <c r="CT12" s="139">
        <v>0</v>
      </c>
      <c r="CU12" s="138">
        <v>0</v>
      </c>
      <c r="CV12" s="140">
        <v>0</v>
      </c>
      <c r="CW12" s="140">
        <v>0</v>
      </c>
      <c r="CX12" s="139">
        <v>0</v>
      </c>
      <c r="CY12" s="138">
        <v>0</v>
      </c>
      <c r="CZ12" s="140">
        <v>0</v>
      </c>
      <c r="DA12" s="140">
        <v>0</v>
      </c>
      <c r="DB12" s="139">
        <v>0</v>
      </c>
      <c r="DC12" s="138">
        <v>0</v>
      </c>
      <c r="DD12" s="140">
        <v>0</v>
      </c>
      <c r="DE12" s="140">
        <v>0</v>
      </c>
      <c r="DF12" s="139">
        <v>0</v>
      </c>
      <c r="DG12" s="138">
        <v>0</v>
      </c>
      <c r="DH12" s="140">
        <v>0</v>
      </c>
      <c r="DI12" s="140">
        <v>0</v>
      </c>
      <c r="DJ12" s="139">
        <v>0</v>
      </c>
      <c r="DK12" s="138">
        <v>0</v>
      </c>
      <c r="DL12" s="140">
        <v>0</v>
      </c>
      <c r="DM12" s="140">
        <v>0</v>
      </c>
      <c r="DN12" s="139">
        <v>0</v>
      </c>
      <c r="DO12" s="138">
        <v>0</v>
      </c>
      <c r="DP12" s="140">
        <v>0</v>
      </c>
      <c r="DQ12" s="140">
        <v>0</v>
      </c>
      <c r="DR12" s="139">
        <v>0</v>
      </c>
      <c r="DS12" s="138">
        <v>0</v>
      </c>
      <c r="DT12" s="140">
        <v>0</v>
      </c>
      <c r="DU12" s="140">
        <v>0</v>
      </c>
    </row>
    <row r="13" spans="1:125" ht="13.5" customHeight="1" x14ac:dyDescent="0.15">
      <c r="A13" s="138" t="s">
        <v>9</v>
      </c>
      <c r="B13" s="139" t="s">
        <v>396</v>
      </c>
      <c r="C13" s="138" t="s">
        <v>1</v>
      </c>
      <c r="D13" s="140">
        <v>7101489</v>
      </c>
      <c r="E13" s="140">
        <v>2104143</v>
      </c>
      <c r="F13" s="139">
        <v>13</v>
      </c>
      <c r="G13" s="138">
        <v>13</v>
      </c>
      <c r="H13" s="140">
        <v>4213014</v>
      </c>
      <c r="I13" s="140">
        <v>1241492</v>
      </c>
      <c r="J13" s="139">
        <v>13</v>
      </c>
      <c r="K13" s="138">
        <v>13</v>
      </c>
      <c r="L13" s="140">
        <v>1144866</v>
      </c>
      <c r="M13" s="140">
        <v>406953</v>
      </c>
      <c r="N13" s="139">
        <v>11</v>
      </c>
      <c r="O13" s="138">
        <v>11</v>
      </c>
      <c r="P13" s="140">
        <v>910725</v>
      </c>
      <c r="Q13" s="140">
        <v>202963</v>
      </c>
      <c r="R13" s="139">
        <v>6</v>
      </c>
      <c r="S13" s="138">
        <v>6</v>
      </c>
      <c r="T13" s="140">
        <v>231205</v>
      </c>
      <c r="U13" s="140">
        <v>114411</v>
      </c>
      <c r="V13" s="139">
        <v>5</v>
      </c>
      <c r="W13" s="138">
        <v>5</v>
      </c>
      <c r="X13" s="140">
        <v>244984</v>
      </c>
      <c r="Y13" s="140">
        <v>48940</v>
      </c>
      <c r="Z13" s="139">
        <v>2</v>
      </c>
      <c r="AA13" s="138">
        <v>2</v>
      </c>
      <c r="AB13" s="140">
        <v>64512</v>
      </c>
      <c r="AC13" s="140">
        <v>15917</v>
      </c>
      <c r="AD13" s="139">
        <v>2</v>
      </c>
      <c r="AE13" s="138">
        <v>2</v>
      </c>
      <c r="AF13" s="140">
        <v>176958</v>
      </c>
      <c r="AG13" s="140">
        <v>27809</v>
      </c>
      <c r="AH13" s="139">
        <v>2</v>
      </c>
      <c r="AI13" s="138">
        <v>2</v>
      </c>
      <c r="AJ13" s="140">
        <v>22126</v>
      </c>
      <c r="AK13" s="140">
        <v>12453</v>
      </c>
      <c r="AL13" s="139">
        <v>1</v>
      </c>
      <c r="AM13" s="138">
        <v>1</v>
      </c>
      <c r="AN13" s="140">
        <v>5223</v>
      </c>
      <c r="AO13" s="140">
        <v>863</v>
      </c>
      <c r="AP13" s="139">
        <v>1</v>
      </c>
      <c r="AQ13" s="138">
        <v>1</v>
      </c>
      <c r="AR13" s="140">
        <v>87876</v>
      </c>
      <c r="AS13" s="140">
        <v>32342</v>
      </c>
      <c r="AT13" s="139">
        <v>0</v>
      </c>
      <c r="AU13" s="138">
        <v>0</v>
      </c>
      <c r="AV13" s="140">
        <v>0</v>
      </c>
      <c r="AW13" s="140">
        <v>0</v>
      </c>
      <c r="AX13" s="139">
        <v>0</v>
      </c>
      <c r="AY13" s="138">
        <v>0</v>
      </c>
      <c r="AZ13" s="140">
        <v>0</v>
      </c>
      <c r="BA13" s="140">
        <v>0</v>
      </c>
      <c r="BB13" s="139">
        <v>0</v>
      </c>
      <c r="BC13" s="138">
        <v>0</v>
      </c>
      <c r="BD13" s="140">
        <v>0</v>
      </c>
      <c r="BE13" s="140">
        <v>0</v>
      </c>
      <c r="BF13" s="139">
        <v>0</v>
      </c>
      <c r="BG13" s="138">
        <v>0</v>
      </c>
      <c r="BH13" s="140">
        <v>0</v>
      </c>
      <c r="BI13" s="140">
        <v>0</v>
      </c>
      <c r="BJ13" s="139">
        <v>0</v>
      </c>
      <c r="BK13" s="138">
        <v>0</v>
      </c>
      <c r="BL13" s="140">
        <v>0</v>
      </c>
      <c r="BM13" s="140">
        <v>0</v>
      </c>
      <c r="BN13" s="139">
        <v>0</v>
      </c>
      <c r="BO13" s="138">
        <v>0</v>
      </c>
      <c r="BP13" s="140">
        <v>0</v>
      </c>
      <c r="BQ13" s="140">
        <v>0</v>
      </c>
      <c r="BR13" s="139">
        <v>0</v>
      </c>
      <c r="BS13" s="138">
        <v>0</v>
      </c>
      <c r="BT13" s="140">
        <v>0</v>
      </c>
      <c r="BU13" s="140">
        <v>0</v>
      </c>
      <c r="BV13" s="139">
        <v>0</v>
      </c>
      <c r="BW13" s="138">
        <v>0</v>
      </c>
      <c r="BX13" s="140">
        <v>0</v>
      </c>
      <c r="BY13" s="140">
        <v>0</v>
      </c>
      <c r="BZ13" s="139">
        <v>0</v>
      </c>
      <c r="CA13" s="138">
        <v>0</v>
      </c>
      <c r="CB13" s="140">
        <v>0</v>
      </c>
      <c r="CC13" s="140">
        <v>0</v>
      </c>
      <c r="CD13" s="139">
        <v>0</v>
      </c>
      <c r="CE13" s="138">
        <v>0</v>
      </c>
      <c r="CF13" s="140">
        <v>0</v>
      </c>
      <c r="CG13" s="140">
        <v>0</v>
      </c>
      <c r="CH13" s="139">
        <v>0</v>
      </c>
      <c r="CI13" s="138">
        <v>0</v>
      </c>
      <c r="CJ13" s="140">
        <v>0</v>
      </c>
      <c r="CK13" s="140">
        <v>0</v>
      </c>
      <c r="CL13" s="139">
        <v>0</v>
      </c>
      <c r="CM13" s="138">
        <v>0</v>
      </c>
      <c r="CN13" s="140">
        <v>0</v>
      </c>
      <c r="CO13" s="140">
        <v>0</v>
      </c>
      <c r="CP13" s="139">
        <v>0</v>
      </c>
      <c r="CQ13" s="138">
        <v>0</v>
      </c>
      <c r="CR13" s="140">
        <v>0</v>
      </c>
      <c r="CS13" s="140">
        <v>0</v>
      </c>
      <c r="CT13" s="139">
        <v>0</v>
      </c>
      <c r="CU13" s="138">
        <v>0</v>
      </c>
      <c r="CV13" s="140">
        <v>0</v>
      </c>
      <c r="CW13" s="140">
        <v>0</v>
      </c>
      <c r="CX13" s="139">
        <v>0</v>
      </c>
      <c r="CY13" s="138">
        <v>0</v>
      </c>
      <c r="CZ13" s="140">
        <v>0</v>
      </c>
      <c r="DA13" s="140">
        <v>0</v>
      </c>
      <c r="DB13" s="139">
        <v>0</v>
      </c>
      <c r="DC13" s="138">
        <v>0</v>
      </c>
      <c r="DD13" s="140">
        <v>0</v>
      </c>
      <c r="DE13" s="140">
        <v>0</v>
      </c>
      <c r="DF13" s="139">
        <v>0</v>
      </c>
      <c r="DG13" s="138">
        <v>0</v>
      </c>
      <c r="DH13" s="140">
        <v>0</v>
      </c>
      <c r="DI13" s="140">
        <v>0</v>
      </c>
      <c r="DJ13" s="139">
        <v>0</v>
      </c>
      <c r="DK13" s="138">
        <v>0</v>
      </c>
      <c r="DL13" s="140">
        <v>0</v>
      </c>
      <c r="DM13" s="140">
        <v>0</v>
      </c>
      <c r="DN13" s="139">
        <v>0</v>
      </c>
      <c r="DO13" s="138">
        <v>0</v>
      </c>
      <c r="DP13" s="140">
        <v>0</v>
      </c>
      <c r="DQ13" s="140">
        <v>0</v>
      </c>
      <c r="DR13" s="139">
        <v>0</v>
      </c>
      <c r="DS13" s="138">
        <v>0</v>
      </c>
      <c r="DT13" s="140">
        <v>0</v>
      </c>
      <c r="DU13" s="140">
        <v>0</v>
      </c>
    </row>
    <row r="14" spans="1:125" ht="13.5" customHeight="1" x14ac:dyDescent="0.15">
      <c r="A14" s="138" t="s">
        <v>10</v>
      </c>
      <c r="B14" s="139" t="s">
        <v>397</v>
      </c>
      <c r="C14" s="138" t="s">
        <v>1</v>
      </c>
      <c r="D14" s="140">
        <v>13118176</v>
      </c>
      <c r="E14" s="140">
        <v>2344493</v>
      </c>
      <c r="F14" s="139">
        <v>16</v>
      </c>
      <c r="G14" s="138">
        <v>16</v>
      </c>
      <c r="H14" s="140">
        <v>6097639</v>
      </c>
      <c r="I14" s="140">
        <v>979114</v>
      </c>
      <c r="J14" s="139">
        <v>16</v>
      </c>
      <c r="K14" s="138">
        <v>16</v>
      </c>
      <c r="L14" s="140">
        <v>5321772</v>
      </c>
      <c r="M14" s="140">
        <v>616980</v>
      </c>
      <c r="N14" s="139">
        <v>11</v>
      </c>
      <c r="O14" s="138">
        <v>11</v>
      </c>
      <c r="P14" s="140">
        <v>1162023</v>
      </c>
      <c r="Q14" s="140">
        <v>449537</v>
      </c>
      <c r="R14" s="139">
        <v>6</v>
      </c>
      <c r="S14" s="138">
        <v>6</v>
      </c>
      <c r="T14" s="140">
        <v>536742</v>
      </c>
      <c r="U14" s="140">
        <v>160395</v>
      </c>
      <c r="V14" s="139">
        <v>1</v>
      </c>
      <c r="W14" s="138">
        <v>1</v>
      </c>
      <c r="X14" s="140">
        <v>0</v>
      </c>
      <c r="Y14" s="140">
        <v>24055</v>
      </c>
      <c r="Z14" s="139">
        <v>1</v>
      </c>
      <c r="AA14" s="138">
        <v>1</v>
      </c>
      <c r="AB14" s="140">
        <v>0</v>
      </c>
      <c r="AC14" s="140">
        <v>57177</v>
      </c>
      <c r="AD14" s="139">
        <v>1</v>
      </c>
      <c r="AE14" s="138">
        <v>1</v>
      </c>
      <c r="AF14" s="140">
        <v>0</v>
      </c>
      <c r="AG14" s="140">
        <v>15848</v>
      </c>
      <c r="AH14" s="139">
        <v>1</v>
      </c>
      <c r="AI14" s="138">
        <v>1</v>
      </c>
      <c r="AJ14" s="140">
        <v>0</v>
      </c>
      <c r="AK14" s="140">
        <v>41387</v>
      </c>
      <c r="AL14" s="139">
        <v>0</v>
      </c>
      <c r="AM14" s="138">
        <v>0</v>
      </c>
      <c r="AN14" s="140">
        <v>0</v>
      </c>
      <c r="AO14" s="140">
        <v>0</v>
      </c>
      <c r="AP14" s="139">
        <v>0</v>
      </c>
      <c r="AQ14" s="138">
        <v>0</v>
      </c>
      <c r="AR14" s="140">
        <v>0</v>
      </c>
      <c r="AS14" s="140">
        <v>0</v>
      </c>
      <c r="AT14" s="139">
        <v>0</v>
      </c>
      <c r="AU14" s="138">
        <v>0</v>
      </c>
      <c r="AV14" s="140">
        <v>0</v>
      </c>
      <c r="AW14" s="140">
        <v>0</v>
      </c>
      <c r="AX14" s="139">
        <v>0</v>
      </c>
      <c r="AY14" s="138">
        <v>0</v>
      </c>
      <c r="AZ14" s="140">
        <v>0</v>
      </c>
      <c r="BA14" s="140">
        <v>0</v>
      </c>
      <c r="BB14" s="139">
        <v>0</v>
      </c>
      <c r="BC14" s="138">
        <v>0</v>
      </c>
      <c r="BD14" s="140">
        <v>0</v>
      </c>
      <c r="BE14" s="140">
        <v>0</v>
      </c>
      <c r="BF14" s="139">
        <v>0</v>
      </c>
      <c r="BG14" s="138">
        <v>0</v>
      </c>
      <c r="BH14" s="140">
        <v>0</v>
      </c>
      <c r="BI14" s="140">
        <v>0</v>
      </c>
      <c r="BJ14" s="139">
        <v>0</v>
      </c>
      <c r="BK14" s="138">
        <v>0</v>
      </c>
      <c r="BL14" s="140">
        <v>0</v>
      </c>
      <c r="BM14" s="140">
        <v>0</v>
      </c>
      <c r="BN14" s="139">
        <v>0</v>
      </c>
      <c r="BO14" s="138">
        <v>0</v>
      </c>
      <c r="BP14" s="140">
        <v>0</v>
      </c>
      <c r="BQ14" s="140">
        <v>0</v>
      </c>
      <c r="BR14" s="139">
        <v>0</v>
      </c>
      <c r="BS14" s="138">
        <v>0</v>
      </c>
      <c r="BT14" s="140">
        <v>0</v>
      </c>
      <c r="BU14" s="140">
        <v>0</v>
      </c>
      <c r="BV14" s="139">
        <v>0</v>
      </c>
      <c r="BW14" s="138">
        <v>0</v>
      </c>
      <c r="BX14" s="140">
        <v>0</v>
      </c>
      <c r="BY14" s="140">
        <v>0</v>
      </c>
      <c r="BZ14" s="139">
        <v>0</v>
      </c>
      <c r="CA14" s="138">
        <v>0</v>
      </c>
      <c r="CB14" s="140">
        <v>0</v>
      </c>
      <c r="CC14" s="140">
        <v>0</v>
      </c>
      <c r="CD14" s="139">
        <v>0</v>
      </c>
      <c r="CE14" s="138">
        <v>0</v>
      </c>
      <c r="CF14" s="140">
        <v>0</v>
      </c>
      <c r="CG14" s="140">
        <v>0</v>
      </c>
      <c r="CH14" s="139">
        <v>0</v>
      </c>
      <c r="CI14" s="138">
        <v>0</v>
      </c>
      <c r="CJ14" s="140">
        <v>0</v>
      </c>
      <c r="CK14" s="140">
        <v>0</v>
      </c>
      <c r="CL14" s="139">
        <v>0</v>
      </c>
      <c r="CM14" s="138">
        <v>0</v>
      </c>
      <c r="CN14" s="140">
        <v>0</v>
      </c>
      <c r="CO14" s="140">
        <v>0</v>
      </c>
      <c r="CP14" s="139">
        <v>0</v>
      </c>
      <c r="CQ14" s="138">
        <v>0</v>
      </c>
      <c r="CR14" s="140">
        <v>0</v>
      </c>
      <c r="CS14" s="140">
        <v>0</v>
      </c>
      <c r="CT14" s="139">
        <v>0</v>
      </c>
      <c r="CU14" s="138">
        <v>0</v>
      </c>
      <c r="CV14" s="140">
        <v>0</v>
      </c>
      <c r="CW14" s="140">
        <v>0</v>
      </c>
      <c r="CX14" s="139">
        <v>0</v>
      </c>
      <c r="CY14" s="138">
        <v>0</v>
      </c>
      <c r="CZ14" s="140">
        <v>0</v>
      </c>
      <c r="DA14" s="140">
        <v>0</v>
      </c>
      <c r="DB14" s="139">
        <v>0</v>
      </c>
      <c r="DC14" s="138">
        <v>0</v>
      </c>
      <c r="DD14" s="140">
        <v>0</v>
      </c>
      <c r="DE14" s="140">
        <v>0</v>
      </c>
      <c r="DF14" s="139">
        <v>0</v>
      </c>
      <c r="DG14" s="138">
        <v>0</v>
      </c>
      <c r="DH14" s="140">
        <v>0</v>
      </c>
      <c r="DI14" s="140">
        <v>0</v>
      </c>
      <c r="DJ14" s="139">
        <v>0</v>
      </c>
      <c r="DK14" s="138">
        <v>0</v>
      </c>
      <c r="DL14" s="140">
        <v>0</v>
      </c>
      <c r="DM14" s="140">
        <v>0</v>
      </c>
      <c r="DN14" s="139">
        <v>0</v>
      </c>
      <c r="DO14" s="138">
        <v>0</v>
      </c>
      <c r="DP14" s="140">
        <v>0</v>
      </c>
      <c r="DQ14" s="140">
        <v>0</v>
      </c>
      <c r="DR14" s="139">
        <v>0</v>
      </c>
      <c r="DS14" s="138">
        <v>0</v>
      </c>
      <c r="DT14" s="140">
        <v>0</v>
      </c>
      <c r="DU14" s="140">
        <v>0</v>
      </c>
    </row>
    <row r="15" spans="1:125" ht="13.5" customHeight="1" x14ac:dyDescent="0.15">
      <c r="A15" s="138" t="s">
        <v>11</v>
      </c>
      <c r="B15" s="139" t="s">
        <v>398</v>
      </c>
      <c r="C15" s="138" t="s">
        <v>1</v>
      </c>
      <c r="D15" s="140">
        <v>5640815</v>
      </c>
      <c r="E15" s="140">
        <v>1445186</v>
      </c>
      <c r="F15" s="139">
        <v>7</v>
      </c>
      <c r="G15" s="138">
        <v>7</v>
      </c>
      <c r="H15" s="140">
        <v>3400815</v>
      </c>
      <c r="I15" s="140">
        <v>741568</v>
      </c>
      <c r="J15" s="139">
        <v>7</v>
      </c>
      <c r="K15" s="138">
        <v>7</v>
      </c>
      <c r="L15" s="140">
        <v>879401</v>
      </c>
      <c r="M15" s="140">
        <v>383176</v>
      </c>
      <c r="N15" s="139">
        <v>5</v>
      </c>
      <c r="O15" s="138">
        <v>5</v>
      </c>
      <c r="P15" s="140">
        <v>879250</v>
      </c>
      <c r="Q15" s="140">
        <v>176590</v>
      </c>
      <c r="R15" s="139">
        <v>4</v>
      </c>
      <c r="S15" s="138">
        <v>4</v>
      </c>
      <c r="T15" s="140">
        <v>428829</v>
      </c>
      <c r="U15" s="140">
        <v>96622</v>
      </c>
      <c r="V15" s="139">
        <v>1</v>
      </c>
      <c r="W15" s="138">
        <v>1</v>
      </c>
      <c r="X15" s="140">
        <v>52520</v>
      </c>
      <c r="Y15" s="140">
        <v>47230</v>
      </c>
      <c r="Z15" s="139">
        <v>0</v>
      </c>
      <c r="AA15" s="138">
        <v>0</v>
      </c>
      <c r="AB15" s="140">
        <v>0</v>
      </c>
      <c r="AC15" s="140">
        <v>0</v>
      </c>
      <c r="AD15" s="139">
        <v>0</v>
      </c>
      <c r="AE15" s="138">
        <v>0</v>
      </c>
      <c r="AF15" s="140">
        <v>0</v>
      </c>
      <c r="AG15" s="140">
        <v>0</v>
      </c>
      <c r="AH15" s="139">
        <v>0</v>
      </c>
      <c r="AI15" s="138">
        <v>0</v>
      </c>
      <c r="AJ15" s="140">
        <v>0</v>
      </c>
      <c r="AK15" s="140">
        <v>0</v>
      </c>
      <c r="AL15" s="139">
        <v>0</v>
      </c>
      <c r="AM15" s="138">
        <v>0</v>
      </c>
      <c r="AN15" s="140">
        <v>0</v>
      </c>
      <c r="AO15" s="140">
        <v>0</v>
      </c>
      <c r="AP15" s="139">
        <v>0</v>
      </c>
      <c r="AQ15" s="138">
        <v>0</v>
      </c>
      <c r="AR15" s="140">
        <v>0</v>
      </c>
      <c r="AS15" s="140">
        <v>0</v>
      </c>
      <c r="AT15" s="139">
        <v>0</v>
      </c>
      <c r="AU15" s="138">
        <v>0</v>
      </c>
      <c r="AV15" s="140">
        <v>0</v>
      </c>
      <c r="AW15" s="140">
        <v>0</v>
      </c>
      <c r="AX15" s="139">
        <v>0</v>
      </c>
      <c r="AY15" s="138">
        <v>0</v>
      </c>
      <c r="AZ15" s="140">
        <v>0</v>
      </c>
      <c r="BA15" s="140">
        <v>0</v>
      </c>
      <c r="BB15" s="139">
        <v>0</v>
      </c>
      <c r="BC15" s="138">
        <v>0</v>
      </c>
      <c r="BD15" s="140">
        <v>0</v>
      </c>
      <c r="BE15" s="140">
        <v>0</v>
      </c>
      <c r="BF15" s="139">
        <v>0</v>
      </c>
      <c r="BG15" s="138">
        <v>0</v>
      </c>
      <c r="BH15" s="140">
        <v>0</v>
      </c>
      <c r="BI15" s="140">
        <v>0</v>
      </c>
      <c r="BJ15" s="139">
        <v>0</v>
      </c>
      <c r="BK15" s="138">
        <v>0</v>
      </c>
      <c r="BL15" s="140">
        <v>0</v>
      </c>
      <c r="BM15" s="140">
        <v>0</v>
      </c>
      <c r="BN15" s="139">
        <v>0</v>
      </c>
      <c r="BO15" s="138">
        <v>0</v>
      </c>
      <c r="BP15" s="140">
        <v>0</v>
      </c>
      <c r="BQ15" s="140">
        <v>0</v>
      </c>
      <c r="BR15" s="139">
        <v>0</v>
      </c>
      <c r="BS15" s="138">
        <v>0</v>
      </c>
      <c r="BT15" s="140">
        <v>0</v>
      </c>
      <c r="BU15" s="140">
        <v>0</v>
      </c>
      <c r="BV15" s="139">
        <v>0</v>
      </c>
      <c r="BW15" s="138">
        <v>0</v>
      </c>
      <c r="BX15" s="140">
        <v>0</v>
      </c>
      <c r="BY15" s="140">
        <v>0</v>
      </c>
      <c r="BZ15" s="139">
        <v>0</v>
      </c>
      <c r="CA15" s="138">
        <v>0</v>
      </c>
      <c r="CB15" s="140">
        <v>0</v>
      </c>
      <c r="CC15" s="140">
        <v>0</v>
      </c>
      <c r="CD15" s="139">
        <v>0</v>
      </c>
      <c r="CE15" s="138">
        <v>0</v>
      </c>
      <c r="CF15" s="140">
        <v>0</v>
      </c>
      <c r="CG15" s="140">
        <v>0</v>
      </c>
      <c r="CH15" s="139">
        <v>0</v>
      </c>
      <c r="CI15" s="138">
        <v>0</v>
      </c>
      <c r="CJ15" s="140">
        <v>0</v>
      </c>
      <c r="CK15" s="140">
        <v>0</v>
      </c>
      <c r="CL15" s="139">
        <v>0</v>
      </c>
      <c r="CM15" s="138">
        <v>0</v>
      </c>
      <c r="CN15" s="140">
        <v>0</v>
      </c>
      <c r="CO15" s="140">
        <v>0</v>
      </c>
      <c r="CP15" s="139">
        <v>0</v>
      </c>
      <c r="CQ15" s="138">
        <v>0</v>
      </c>
      <c r="CR15" s="140">
        <v>0</v>
      </c>
      <c r="CS15" s="140">
        <v>0</v>
      </c>
      <c r="CT15" s="139">
        <v>0</v>
      </c>
      <c r="CU15" s="138">
        <v>0</v>
      </c>
      <c r="CV15" s="140">
        <v>0</v>
      </c>
      <c r="CW15" s="140">
        <v>0</v>
      </c>
      <c r="CX15" s="139">
        <v>0</v>
      </c>
      <c r="CY15" s="138">
        <v>0</v>
      </c>
      <c r="CZ15" s="140">
        <v>0</v>
      </c>
      <c r="DA15" s="140">
        <v>0</v>
      </c>
      <c r="DB15" s="139">
        <v>0</v>
      </c>
      <c r="DC15" s="138">
        <v>0</v>
      </c>
      <c r="DD15" s="140">
        <v>0</v>
      </c>
      <c r="DE15" s="140">
        <v>0</v>
      </c>
      <c r="DF15" s="139">
        <v>0</v>
      </c>
      <c r="DG15" s="138">
        <v>0</v>
      </c>
      <c r="DH15" s="140">
        <v>0</v>
      </c>
      <c r="DI15" s="140">
        <v>0</v>
      </c>
      <c r="DJ15" s="139">
        <v>0</v>
      </c>
      <c r="DK15" s="138">
        <v>0</v>
      </c>
      <c r="DL15" s="140">
        <v>0</v>
      </c>
      <c r="DM15" s="140">
        <v>0</v>
      </c>
      <c r="DN15" s="139">
        <v>0</v>
      </c>
      <c r="DO15" s="138">
        <v>0</v>
      </c>
      <c r="DP15" s="140">
        <v>0</v>
      </c>
      <c r="DQ15" s="140">
        <v>0</v>
      </c>
      <c r="DR15" s="139">
        <v>0</v>
      </c>
      <c r="DS15" s="138">
        <v>0</v>
      </c>
      <c r="DT15" s="140">
        <v>0</v>
      </c>
      <c r="DU15" s="140">
        <v>0</v>
      </c>
    </row>
    <row r="16" spans="1:125" ht="13.5" customHeight="1" x14ac:dyDescent="0.15">
      <c r="A16" s="138" t="s">
        <v>12</v>
      </c>
      <c r="B16" s="139" t="s">
        <v>399</v>
      </c>
      <c r="C16" s="138" t="s">
        <v>1</v>
      </c>
      <c r="D16" s="140">
        <v>3062889</v>
      </c>
      <c r="E16" s="140">
        <v>940095</v>
      </c>
      <c r="F16" s="139">
        <v>12</v>
      </c>
      <c r="G16" s="138">
        <v>12</v>
      </c>
      <c r="H16" s="140">
        <v>1876443</v>
      </c>
      <c r="I16" s="140">
        <v>599040</v>
      </c>
      <c r="J16" s="139">
        <v>12</v>
      </c>
      <c r="K16" s="138">
        <v>12</v>
      </c>
      <c r="L16" s="140">
        <v>690420</v>
      </c>
      <c r="M16" s="140">
        <v>192122</v>
      </c>
      <c r="N16" s="139">
        <v>9</v>
      </c>
      <c r="O16" s="138">
        <v>9</v>
      </c>
      <c r="P16" s="140">
        <v>447404</v>
      </c>
      <c r="Q16" s="140">
        <v>116998</v>
      </c>
      <c r="R16" s="139">
        <v>2</v>
      </c>
      <c r="S16" s="138">
        <v>2</v>
      </c>
      <c r="T16" s="140">
        <v>48622</v>
      </c>
      <c r="U16" s="140">
        <v>31935</v>
      </c>
      <c r="V16" s="139">
        <v>0</v>
      </c>
      <c r="W16" s="138">
        <v>0</v>
      </c>
      <c r="X16" s="140">
        <v>0</v>
      </c>
      <c r="Y16" s="140">
        <v>0</v>
      </c>
      <c r="Z16" s="139">
        <v>0</v>
      </c>
      <c r="AA16" s="138">
        <v>0</v>
      </c>
      <c r="AB16" s="140">
        <v>0</v>
      </c>
      <c r="AC16" s="140">
        <v>0</v>
      </c>
      <c r="AD16" s="139">
        <v>0</v>
      </c>
      <c r="AE16" s="138">
        <v>0</v>
      </c>
      <c r="AF16" s="140">
        <v>0</v>
      </c>
      <c r="AG16" s="140">
        <v>0</v>
      </c>
      <c r="AH16" s="139">
        <v>0</v>
      </c>
      <c r="AI16" s="138">
        <v>0</v>
      </c>
      <c r="AJ16" s="140">
        <v>0</v>
      </c>
      <c r="AK16" s="140">
        <v>0</v>
      </c>
      <c r="AL16" s="139">
        <v>0</v>
      </c>
      <c r="AM16" s="138">
        <v>0</v>
      </c>
      <c r="AN16" s="140">
        <v>0</v>
      </c>
      <c r="AO16" s="140">
        <v>0</v>
      </c>
      <c r="AP16" s="139">
        <v>0</v>
      </c>
      <c r="AQ16" s="138">
        <v>0</v>
      </c>
      <c r="AR16" s="140">
        <v>0</v>
      </c>
      <c r="AS16" s="140">
        <v>0</v>
      </c>
      <c r="AT16" s="139">
        <v>0</v>
      </c>
      <c r="AU16" s="138">
        <v>0</v>
      </c>
      <c r="AV16" s="140">
        <v>0</v>
      </c>
      <c r="AW16" s="140">
        <v>0</v>
      </c>
      <c r="AX16" s="139">
        <v>0</v>
      </c>
      <c r="AY16" s="138">
        <v>0</v>
      </c>
      <c r="AZ16" s="140">
        <v>0</v>
      </c>
      <c r="BA16" s="140">
        <v>0</v>
      </c>
      <c r="BB16" s="139">
        <v>0</v>
      </c>
      <c r="BC16" s="138">
        <v>0</v>
      </c>
      <c r="BD16" s="140">
        <v>0</v>
      </c>
      <c r="BE16" s="140">
        <v>0</v>
      </c>
      <c r="BF16" s="139">
        <v>0</v>
      </c>
      <c r="BG16" s="138">
        <v>0</v>
      </c>
      <c r="BH16" s="140">
        <v>0</v>
      </c>
      <c r="BI16" s="140">
        <v>0</v>
      </c>
      <c r="BJ16" s="139">
        <v>0</v>
      </c>
      <c r="BK16" s="138">
        <v>0</v>
      </c>
      <c r="BL16" s="140">
        <v>0</v>
      </c>
      <c r="BM16" s="140">
        <v>0</v>
      </c>
      <c r="BN16" s="139">
        <v>0</v>
      </c>
      <c r="BO16" s="138">
        <v>0</v>
      </c>
      <c r="BP16" s="140">
        <v>0</v>
      </c>
      <c r="BQ16" s="140">
        <v>0</v>
      </c>
      <c r="BR16" s="139">
        <v>0</v>
      </c>
      <c r="BS16" s="138">
        <v>0</v>
      </c>
      <c r="BT16" s="140">
        <v>0</v>
      </c>
      <c r="BU16" s="140">
        <v>0</v>
      </c>
      <c r="BV16" s="139">
        <v>0</v>
      </c>
      <c r="BW16" s="138">
        <v>0</v>
      </c>
      <c r="BX16" s="140">
        <v>0</v>
      </c>
      <c r="BY16" s="140">
        <v>0</v>
      </c>
      <c r="BZ16" s="139">
        <v>0</v>
      </c>
      <c r="CA16" s="138">
        <v>0</v>
      </c>
      <c r="CB16" s="140">
        <v>0</v>
      </c>
      <c r="CC16" s="140">
        <v>0</v>
      </c>
      <c r="CD16" s="139">
        <v>0</v>
      </c>
      <c r="CE16" s="138">
        <v>0</v>
      </c>
      <c r="CF16" s="140">
        <v>0</v>
      </c>
      <c r="CG16" s="140">
        <v>0</v>
      </c>
      <c r="CH16" s="139">
        <v>0</v>
      </c>
      <c r="CI16" s="138">
        <v>0</v>
      </c>
      <c r="CJ16" s="140">
        <v>0</v>
      </c>
      <c r="CK16" s="140">
        <v>0</v>
      </c>
      <c r="CL16" s="139">
        <v>0</v>
      </c>
      <c r="CM16" s="138">
        <v>0</v>
      </c>
      <c r="CN16" s="140">
        <v>0</v>
      </c>
      <c r="CO16" s="140">
        <v>0</v>
      </c>
      <c r="CP16" s="139">
        <v>0</v>
      </c>
      <c r="CQ16" s="138">
        <v>0</v>
      </c>
      <c r="CR16" s="140">
        <v>0</v>
      </c>
      <c r="CS16" s="140">
        <v>0</v>
      </c>
      <c r="CT16" s="139">
        <v>0</v>
      </c>
      <c r="CU16" s="138">
        <v>0</v>
      </c>
      <c r="CV16" s="140">
        <v>0</v>
      </c>
      <c r="CW16" s="140">
        <v>0</v>
      </c>
      <c r="CX16" s="139">
        <v>0</v>
      </c>
      <c r="CY16" s="138">
        <v>0</v>
      </c>
      <c r="CZ16" s="140">
        <v>0</v>
      </c>
      <c r="DA16" s="140">
        <v>0</v>
      </c>
      <c r="DB16" s="139">
        <v>0</v>
      </c>
      <c r="DC16" s="138">
        <v>0</v>
      </c>
      <c r="DD16" s="140">
        <v>0</v>
      </c>
      <c r="DE16" s="140">
        <v>0</v>
      </c>
      <c r="DF16" s="139">
        <v>0</v>
      </c>
      <c r="DG16" s="138">
        <v>0</v>
      </c>
      <c r="DH16" s="140">
        <v>0</v>
      </c>
      <c r="DI16" s="140">
        <v>0</v>
      </c>
      <c r="DJ16" s="139">
        <v>0</v>
      </c>
      <c r="DK16" s="138">
        <v>0</v>
      </c>
      <c r="DL16" s="140">
        <v>0</v>
      </c>
      <c r="DM16" s="140">
        <v>0</v>
      </c>
      <c r="DN16" s="139">
        <v>0</v>
      </c>
      <c r="DO16" s="138">
        <v>0</v>
      </c>
      <c r="DP16" s="140">
        <v>0</v>
      </c>
      <c r="DQ16" s="140">
        <v>0</v>
      </c>
      <c r="DR16" s="139">
        <v>0</v>
      </c>
      <c r="DS16" s="138">
        <v>0</v>
      </c>
      <c r="DT16" s="140">
        <v>0</v>
      </c>
      <c r="DU16" s="140">
        <v>0</v>
      </c>
    </row>
    <row r="17" spans="1:125" ht="13.5" customHeight="1" x14ac:dyDescent="0.15">
      <c r="A17" s="138" t="s">
        <v>13</v>
      </c>
      <c r="B17" s="139" t="s">
        <v>400</v>
      </c>
      <c r="C17" s="138" t="s">
        <v>1</v>
      </c>
      <c r="D17" s="140">
        <v>16552405</v>
      </c>
      <c r="E17" s="140">
        <v>2379141</v>
      </c>
      <c r="F17" s="139">
        <v>20</v>
      </c>
      <c r="G17" s="138">
        <v>20</v>
      </c>
      <c r="H17" s="140">
        <v>8234005</v>
      </c>
      <c r="I17" s="140">
        <v>1196218</v>
      </c>
      <c r="J17" s="139">
        <v>20</v>
      </c>
      <c r="K17" s="138">
        <v>20</v>
      </c>
      <c r="L17" s="140">
        <v>5334728</v>
      </c>
      <c r="M17" s="140">
        <v>580978</v>
      </c>
      <c r="N17" s="139">
        <v>13</v>
      </c>
      <c r="O17" s="138">
        <v>13</v>
      </c>
      <c r="P17" s="140">
        <v>1793333</v>
      </c>
      <c r="Q17" s="140">
        <v>273744</v>
      </c>
      <c r="R17" s="139">
        <v>8</v>
      </c>
      <c r="S17" s="138">
        <v>8</v>
      </c>
      <c r="T17" s="140">
        <v>772554</v>
      </c>
      <c r="U17" s="140">
        <v>251666</v>
      </c>
      <c r="V17" s="139">
        <v>4</v>
      </c>
      <c r="W17" s="138">
        <v>4</v>
      </c>
      <c r="X17" s="140">
        <v>309950</v>
      </c>
      <c r="Y17" s="140">
        <v>61141</v>
      </c>
      <c r="Z17" s="139">
        <v>1</v>
      </c>
      <c r="AA17" s="138">
        <v>1</v>
      </c>
      <c r="AB17" s="140">
        <v>107835</v>
      </c>
      <c r="AC17" s="140">
        <v>15394</v>
      </c>
      <c r="AD17" s="139">
        <v>0</v>
      </c>
      <c r="AE17" s="138">
        <v>0</v>
      </c>
      <c r="AF17" s="140">
        <v>0</v>
      </c>
      <c r="AG17" s="140">
        <v>0</v>
      </c>
      <c r="AH17" s="139">
        <v>0</v>
      </c>
      <c r="AI17" s="138">
        <v>0</v>
      </c>
      <c r="AJ17" s="140">
        <v>0</v>
      </c>
      <c r="AK17" s="140">
        <v>0</v>
      </c>
      <c r="AL17" s="139">
        <v>0</v>
      </c>
      <c r="AM17" s="138">
        <v>0</v>
      </c>
      <c r="AN17" s="140">
        <v>0</v>
      </c>
      <c r="AO17" s="140">
        <v>0</v>
      </c>
      <c r="AP17" s="139">
        <v>0</v>
      </c>
      <c r="AQ17" s="138">
        <v>0</v>
      </c>
      <c r="AR17" s="140">
        <v>0</v>
      </c>
      <c r="AS17" s="140">
        <v>0</v>
      </c>
      <c r="AT17" s="139">
        <v>0</v>
      </c>
      <c r="AU17" s="138">
        <v>0</v>
      </c>
      <c r="AV17" s="140">
        <v>0</v>
      </c>
      <c r="AW17" s="140">
        <v>0</v>
      </c>
      <c r="AX17" s="139">
        <v>0</v>
      </c>
      <c r="AY17" s="138">
        <v>0</v>
      </c>
      <c r="AZ17" s="140">
        <v>0</v>
      </c>
      <c r="BA17" s="140">
        <v>0</v>
      </c>
      <c r="BB17" s="139">
        <v>0</v>
      </c>
      <c r="BC17" s="138">
        <v>0</v>
      </c>
      <c r="BD17" s="140">
        <v>0</v>
      </c>
      <c r="BE17" s="140">
        <v>0</v>
      </c>
      <c r="BF17" s="139">
        <v>0</v>
      </c>
      <c r="BG17" s="138">
        <v>0</v>
      </c>
      <c r="BH17" s="140">
        <v>0</v>
      </c>
      <c r="BI17" s="140">
        <v>0</v>
      </c>
      <c r="BJ17" s="139">
        <v>0</v>
      </c>
      <c r="BK17" s="138">
        <v>0</v>
      </c>
      <c r="BL17" s="140">
        <v>0</v>
      </c>
      <c r="BM17" s="140">
        <v>0</v>
      </c>
      <c r="BN17" s="139">
        <v>0</v>
      </c>
      <c r="BO17" s="138">
        <v>0</v>
      </c>
      <c r="BP17" s="140">
        <v>0</v>
      </c>
      <c r="BQ17" s="140">
        <v>0</v>
      </c>
      <c r="BR17" s="139">
        <v>0</v>
      </c>
      <c r="BS17" s="138">
        <v>0</v>
      </c>
      <c r="BT17" s="140">
        <v>0</v>
      </c>
      <c r="BU17" s="140">
        <v>0</v>
      </c>
      <c r="BV17" s="139">
        <v>0</v>
      </c>
      <c r="BW17" s="138">
        <v>0</v>
      </c>
      <c r="BX17" s="140">
        <v>0</v>
      </c>
      <c r="BY17" s="140">
        <v>0</v>
      </c>
      <c r="BZ17" s="139">
        <v>0</v>
      </c>
      <c r="CA17" s="138">
        <v>0</v>
      </c>
      <c r="CB17" s="140">
        <v>0</v>
      </c>
      <c r="CC17" s="140">
        <v>0</v>
      </c>
      <c r="CD17" s="139">
        <v>0</v>
      </c>
      <c r="CE17" s="138">
        <v>0</v>
      </c>
      <c r="CF17" s="140">
        <v>0</v>
      </c>
      <c r="CG17" s="140">
        <v>0</v>
      </c>
      <c r="CH17" s="139">
        <v>0</v>
      </c>
      <c r="CI17" s="138">
        <v>0</v>
      </c>
      <c r="CJ17" s="140">
        <v>0</v>
      </c>
      <c r="CK17" s="140">
        <v>0</v>
      </c>
      <c r="CL17" s="139">
        <v>0</v>
      </c>
      <c r="CM17" s="138">
        <v>0</v>
      </c>
      <c r="CN17" s="140">
        <v>0</v>
      </c>
      <c r="CO17" s="140">
        <v>0</v>
      </c>
      <c r="CP17" s="139">
        <v>0</v>
      </c>
      <c r="CQ17" s="138">
        <v>0</v>
      </c>
      <c r="CR17" s="140">
        <v>0</v>
      </c>
      <c r="CS17" s="140">
        <v>0</v>
      </c>
      <c r="CT17" s="139">
        <v>0</v>
      </c>
      <c r="CU17" s="138">
        <v>0</v>
      </c>
      <c r="CV17" s="140">
        <v>0</v>
      </c>
      <c r="CW17" s="140">
        <v>0</v>
      </c>
      <c r="CX17" s="139">
        <v>0</v>
      </c>
      <c r="CY17" s="138">
        <v>0</v>
      </c>
      <c r="CZ17" s="140">
        <v>0</v>
      </c>
      <c r="DA17" s="140">
        <v>0</v>
      </c>
      <c r="DB17" s="139">
        <v>0</v>
      </c>
      <c r="DC17" s="138">
        <v>0</v>
      </c>
      <c r="DD17" s="140">
        <v>0</v>
      </c>
      <c r="DE17" s="140">
        <v>0</v>
      </c>
      <c r="DF17" s="139">
        <v>0</v>
      </c>
      <c r="DG17" s="138">
        <v>0</v>
      </c>
      <c r="DH17" s="140">
        <v>0</v>
      </c>
      <c r="DI17" s="140">
        <v>0</v>
      </c>
      <c r="DJ17" s="139">
        <v>0</v>
      </c>
      <c r="DK17" s="138">
        <v>0</v>
      </c>
      <c r="DL17" s="140">
        <v>0</v>
      </c>
      <c r="DM17" s="140">
        <v>0</v>
      </c>
      <c r="DN17" s="139">
        <v>0</v>
      </c>
      <c r="DO17" s="138">
        <v>0</v>
      </c>
      <c r="DP17" s="140">
        <v>0</v>
      </c>
      <c r="DQ17" s="140">
        <v>0</v>
      </c>
      <c r="DR17" s="139">
        <v>0</v>
      </c>
      <c r="DS17" s="138">
        <v>0</v>
      </c>
      <c r="DT17" s="140">
        <v>0</v>
      </c>
      <c r="DU17" s="140">
        <v>0</v>
      </c>
    </row>
    <row r="18" spans="1:125" ht="13.5" customHeight="1" x14ac:dyDescent="0.15">
      <c r="A18" s="138" t="s">
        <v>14</v>
      </c>
      <c r="B18" s="139" t="s">
        <v>401</v>
      </c>
      <c r="C18" s="138" t="s">
        <v>1</v>
      </c>
      <c r="D18" s="140">
        <v>9373743</v>
      </c>
      <c r="E18" s="140">
        <v>1523547</v>
      </c>
      <c r="F18" s="139">
        <v>16</v>
      </c>
      <c r="G18" s="138">
        <v>16</v>
      </c>
      <c r="H18" s="140">
        <v>5005522</v>
      </c>
      <c r="I18" s="140">
        <v>688300</v>
      </c>
      <c r="J18" s="139">
        <v>16</v>
      </c>
      <c r="K18" s="138">
        <v>16</v>
      </c>
      <c r="L18" s="140">
        <v>1759106</v>
      </c>
      <c r="M18" s="140">
        <v>329124</v>
      </c>
      <c r="N18" s="139">
        <v>12</v>
      </c>
      <c r="O18" s="138">
        <v>12</v>
      </c>
      <c r="P18" s="140">
        <v>2094571</v>
      </c>
      <c r="Q18" s="140">
        <v>363854</v>
      </c>
      <c r="R18" s="139">
        <v>6</v>
      </c>
      <c r="S18" s="138">
        <v>6</v>
      </c>
      <c r="T18" s="140">
        <v>342605</v>
      </c>
      <c r="U18" s="140">
        <v>105515</v>
      </c>
      <c r="V18" s="139">
        <v>3</v>
      </c>
      <c r="W18" s="138">
        <v>3</v>
      </c>
      <c r="X18" s="140">
        <v>70341</v>
      </c>
      <c r="Y18" s="140">
        <v>23215</v>
      </c>
      <c r="Z18" s="139">
        <v>2</v>
      </c>
      <c r="AA18" s="138">
        <v>2</v>
      </c>
      <c r="AB18" s="140">
        <v>52106</v>
      </c>
      <c r="AC18" s="140">
        <v>13539</v>
      </c>
      <c r="AD18" s="139">
        <v>1</v>
      </c>
      <c r="AE18" s="138">
        <v>1</v>
      </c>
      <c r="AF18" s="140">
        <v>49492</v>
      </c>
      <c r="AG18" s="140">
        <v>0</v>
      </c>
      <c r="AH18" s="139">
        <v>0</v>
      </c>
      <c r="AI18" s="138">
        <v>0</v>
      </c>
      <c r="AJ18" s="140">
        <v>0</v>
      </c>
      <c r="AK18" s="140">
        <v>0</v>
      </c>
      <c r="AL18" s="139">
        <v>0</v>
      </c>
      <c r="AM18" s="138">
        <v>0</v>
      </c>
      <c r="AN18" s="140">
        <v>0</v>
      </c>
      <c r="AO18" s="140">
        <v>0</v>
      </c>
      <c r="AP18" s="139">
        <v>0</v>
      </c>
      <c r="AQ18" s="138">
        <v>0</v>
      </c>
      <c r="AR18" s="140">
        <v>0</v>
      </c>
      <c r="AS18" s="140">
        <v>0</v>
      </c>
      <c r="AT18" s="139">
        <v>0</v>
      </c>
      <c r="AU18" s="138">
        <v>0</v>
      </c>
      <c r="AV18" s="140">
        <v>0</v>
      </c>
      <c r="AW18" s="140">
        <v>0</v>
      </c>
      <c r="AX18" s="139">
        <v>0</v>
      </c>
      <c r="AY18" s="138">
        <v>0</v>
      </c>
      <c r="AZ18" s="140">
        <v>0</v>
      </c>
      <c r="BA18" s="140">
        <v>0</v>
      </c>
      <c r="BB18" s="139">
        <v>0</v>
      </c>
      <c r="BC18" s="138">
        <v>0</v>
      </c>
      <c r="BD18" s="140">
        <v>0</v>
      </c>
      <c r="BE18" s="140">
        <v>0</v>
      </c>
      <c r="BF18" s="139">
        <v>0</v>
      </c>
      <c r="BG18" s="138">
        <v>0</v>
      </c>
      <c r="BH18" s="140">
        <v>0</v>
      </c>
      <c r="BI18" s="140">
        <v>0</v>
      </c>
      <c r="BJ18" s="139">
        <v>0</v>
      </c>
      <c r="BK18" s="138">
        <v>0</v>
      </c>
      <c r="BL18" s="140">
        <v>0</v>
      </c>
      <c r="BM18" s="140">
        <v>0</v>
      </c>
      <c r="BN18" s="139">
        <v>0</v>
      </c>
      <c r="BO18" s="138">
        <v>0</v>
      </c>
      <c r="BP18" s="140">
        <v>0</v>
      </c>
      <c r="BQ18" s="140">
        <v>0</v>
      </c>
      <c r="BR18" s="139">
        <v>0</v>
      </c>
      <c r="BS18" s="138">
        <v>0</v>
      </c>
      <c r="BT18" s="140">
        <v>0</v>
      </c>
      <c r="BU18" s="140">
        <v>0</v>
      </c>
      <c r="BV18" s="139">
        <v>0</v>
      </c>
      <c r="BW18" s="138">
        <v>0</v>
      </c>
      <c r="BX18" s="140">
        <v>0</v>
      </c>
      <c r="BY18" s="140">
        <v>0</v>
      </c>
      <c r="BZ18" s="139">
        <v>0</v>
      </c>
      <c r="CA18" s="138">
        <v>0</v>
      </c>
      <c r="CB18" s="140">
        <v>0</v>
      </c>
      <c r="CC18" s="140">
        <v>0</v>
      </c>
      <c r="CD18" s="139">
        <v>0</v>
      </c>
      <c r="CE18" s="138">
        <v>0</v>
      </c>
      <c r="CF18" s="140">
        <v>0</v>
      </c>
      <c r="CG18" s="140">
        <v>0</v>
      </c>
      <c r="CH18" s="139">
        <v>0</v>
      </c>
      <c r="CI18" s="138">
        <v>0</v>
      </c>
      <c r="CJ18" s="140">
        <v>0</v>
      </c>
      <c r="CK18" s="140">
        <v>0</v>
      </c>
      <c r="CL18" s="139">
        <v>0</v>
      </c>
      <c r="CM18" s="138">
        <v>0</v>
      </c>
      <c r="CN18" s="140">
        <v>0</v>
      </c>
      <c r="CO18" s="140">
        <v>0</v>
      </c>
      <c r="CP18" s="139">
        <v>0</v>
      </c>
      <c r="CQ18" s="138">
        <v>0</v>
      </c>
      <c r="CR18" s="140">
        <v>0</v>
      </c>
      <c r="CS18" s="140">
        <v>0</v>
      </c>
      <c r="CT18" s="139">
        <v>0</v>
      </c>
      <c r="CU18" s="138">
        <v>0</v>
      </c>
      <c r="CV18" s="140">
        <v>0</v>
      </c>
      <c r="CW18" s="140">
        <v>0</v>
      </c>
      <c r="CX18" s="139">
        <v>0</v>
      </c>
      <c r="CY18" s="138">
        <v>0</v>
      </c>
      <c r="CZ18" s="140">
        <v>0</v>
      </c>
      <c r="DA18" s="140">
        <v>0</v>
      </c>
      <c r="DB18" s="139">
        <v>0</v>
      </c>
      <c r="DC18" s="138">
        <v>0</v>
      </c>
      <c r="DD18" s="140">
        <v>0</v>
      </c>
      <c r="DE18" s="140">
        <v>0</v>
      </c>
      <c r="DF18" s="139">
        <v>0</v>
      </c>
      <c r="DG18" s="138">
        <v>0</v>
      </c>
      <c r="DH18" s="140">
        <v>0</v>
      </c>
      <c r="DI18" s="140">
        <v>0</v>
      </c>
      <c r="DJ18" s="139">
        <v>0</v>
      </c>
      <c r="DK18" s="138">
        <v>0</v>
      </c>
      <c r="DL18" s="140">
        <v>0</v>
      </c>
      <c r="DM18" s="140">
        <v>0</v>
      </c>
      <c r="DN18" s="139">
        <v>0</v>
      </c>
      <c r="DO18" s="138">
        <v>0</v>
      </c>
      <c r="DP18" s="140">
        <v>0</v>
      </c>
      <c r="DQ18" s="140">
        <v>0</v>
      </c>
      <c r="DR18" s="139">
        <v>0</v>
      </c>
      <c r="DS18" s="138">
        <v>0</v>
      </c>
      <c r="DT18" s="140">
        <v>0</v>
      </c>
      <c r="DU18" s="140">
        <v>0</v>
      </c>
    </row>
    <row r="19" spans="1:125" ht="13.5" customHeight="1" x14ac:dyDescent="0.15">
      <c r="A19" s="138" t="s">
        <v>15</v>
      </c>
      <c r="B19" s="139" t="s">
        <v>402</v>
      </c>
      <c r="C19" s="138" t="s">
        <v>1</v>
      </c>
      <c r="D19" s="140">
        <v>52636837</v>
      </c>
      <c r="E19" s="140">
        <v>493431</v>
      </c>
      <c r="F19" s="139">
        <v>11</v>
      </c>
      <c r="G19" s="138">
        <v>11</v>
      </c>
      <c r="H19" s="140">
        <v>5873850</v>
      </c>
      <c r="I19" s="140">
        <v>150918</v>
      </c>
      <c r="J19" s="139">
        <v>11</v>
      </c>
      <c r="K19" s="138">
        <v>11</v>
      </c>
      <c r="L19" s="140">
        <v>3628984</v>
      </c>
      <c r="M19" s="140">
        <v>26098</v>
      </c>
      <c r="N19" s="139">
        <v>10</v>
      </c>
      <c r="O19" s="138">
        <v>10</v>
      </c>
      <c r="P19" s="140">
        <v>4850222</v>
      </c>
      <c r="Q19" s="140">
        <v>38151</v>
      </c>
      <c r="R19" s="139">
        <v>6</v>
      </c>
      <c r="S19" s="138">
        <v>6</v>
      </c>
      <c r="T19" s="140">
        <v>2503226</v>
      </c>
      <c r="U19" s="140">
        <v>29541</v>
      </c>
      <c r="V19" s="139">
        <v>3</v>
      </c>
      <c r="W19" s="138">
        <v>3</v>
      </c>
      <c r="X19" s="140">
        <v>1153464</v>
      </c>
      <c r="Y19" s="140">
        <v>7180</v>
      </c>
      <c r="Z19" s="139">
        <v>3</v>
      </c>
      <c r="AA19" s="138">
        <v>3</v>
      </c>
      <c r="AB19" s="140">
        <v>1304594</v>
      </c>
      <c r="AC19" s="140">
        <v>7463</v>
      </c>
      <c r="AD19" s="139">
        <v>3</v>
      </c>
      <c r="AE19" s="138">
        <v>3</v>
      </c>
      <c r="AF19" s="140">
        <v>1247742</v>
      </c>
      <c r="AG19" s="140">
        <v>8272</v>
      </c>
      <c r="AH19" s="139">
        <v>3</v>
      </c>
      <c r="AI19" s="138">
        <v>3</v>
      </c>
      <c r="AJ19" s="140">
        <v>2075330</v>
      </c>
      <c r="AK19" s="140">
        <v>13800</v>
      </c>
      <c r="AL19" s="139">
        <v>2</v>
      </c>
      <c r="AM19" s="138">
        <v>2</v>
      </c>
      <c r="AN19" s="140">
        <v>2088817</v>
      </c>
      <c r="AO19" s="140">
        <v>11735</v>
      </c>
      <c r="AP19" s="139">
        <v>2</v>
      </c>
      <c r="AQ19" s="138">
        <v>2</v>
      </c>
      <c r="AR19" s="140">
        <v>1209886</v>
      </c>
      <c r="AS19" s="140">
        <v>8416</v>
      </c>
      <c r="AT19" s="139">
        <v>2</v>
      </c>
      <c r="AU19" s="138">
        <v>2</v>
      </c>
      <c r="AV19" s="140">
        <v>2911808</v>
      </c>
      <c r="AW19" s="140">
        <v>21045</v>
      </c>
      <c r="AX19" s="139">
        <v>2</v>
      </c>
      <c r="AY19" s="138">
        <v>2</v>
      </c>
      <c r="AZ19" s="140">
        <v>3517407</v>
      </c>
      <c r="BA19" s="140">
        <v>26257</v>
      </c>
      <c r="BB19" s="139">
        <v>2</v>
      </c>
      <c r="BC19" s="138">
        <v>2</v>
      </c>
      <c r="BD19" s="140">
        <v>1531071</v>
      </c>
      <c r="BE19" s="140">
        <v>10187</v>
      </c>
      <c r="BF19" s="139">
        <v>2</v>
      </c>
      <c r="BG19" s="138">
        <v>2</v>
      </c>
      <c r="BH19" s="140">
        <v>1247479</v>
      </c>
      <c r="BI19" s="140">
        <v>8475</v>
      </c>
      <c r="BJ19" s="139">
        <v>2</v>
      </c>
      <c r="BK19" s="138">
        <v>2</v>
      </c>
      <c r="BL19" s="140">
        <v>1908641</v>
      </c>
      <c r="BM19" s="140">
        <v>14532</v>
      </c>
      <c r="BN19" s="139">
        <v>2</v>
      </c>
      <c r="BO19" s="138">
        <v>2</v>
      </c>
      <c r="BP19" s="140">
        <v>1181799</v>
      </c>
      <c r="BQ19" s="140">
        <v>8858</v>
      </c>
      <c r="BR19" s="139">
        <v>2</v>
      </c>
      <c r="BS19" s="138">
        <v>2</v>
      </c>
      <c r="BT19" s="140">
        <v>1275538</v>
      </c>
      <c r="BU19" s="140">
        <v>9439</v>
      </c>
      <c r="BV19" s="139">
        <v>2</v>
      </c>
      <c r="BW19" s="138">
        <v>2</v>
      </c>
      <c r="BX19" s="140">
        <v>927028</v>
      </c>
      <c r="BY19" s="140">
        <v>6200</v>
      </c>
      <c r="BZ19" s="139">
        <v>2</v>
      </c>
      <c r="CA19" s="138">
        <v>2</v>
      </c>
      <c r="CB19" s="140">
        <v>2077897</v>
      </c>
      <c r="CC19" s="140">
        <v>15759</v>
      </c>
      <c r="CD19" s="139">
        <v>2</v>
      </c>
      <c r="CE19" s="138">
        <v>2</v>
      </c>
      <c r="CF19" s="140">
        <v>2603831</v>
      </c>
      <c r="CG19" s="140">
        <v>19221</v>
      </c>
      <c r="CH19" s="139">
        <v>2</v>
      </c>
      <c r="CI19" s="138">
        <v>2</v>
      </c>
      <c r="CJ19" s="140">
        <v>2534689</v>
      </c>
      <c r="CK19" s="140">
        <v>19640</v>
      </c>
      <c r="CL19" s="139">
        <v>2</v>
      </c>
      <c r="CM19" s="138">
        <v>2</v>
      </c>
      <c r="CN19" s="140">
        <v>1818499</v>
      </c>
      <c r="CO19" s="140">
        <v>12595</v>
      </c>
      <c r="CP19" s="139">
        <v>2</v>
      </c>
      <c r="CQ19" s="138">
        <v>2</v>
      </c>
      <c r="CR19" s="140">
        <v>2524273</v>
      </c>
      <c r="CS19" s="140">
        <v>19649</v>
      </c>
      <c r="CT19" s="139">
        <v>1</v>
      </c>
      <c r="CU19" s="138">
        <v>1</v>
      </c>
      <c r="CV19" s="140">
        <v>119245</v>
      </c>
      <c r="CW19" s="140">
        <v>0</v>
      </c>
      <c r="CX19" s="139">
        <v>1</v>
      </c>
      <c r="CY19" s="138">
        <v>1</v>
      </c>
      <c r="CZ19" s="140">
        <v>435483</v>
      </c>
      <c r="DA19" s="140">
        <v>0</v>
      </c>
      <c r="DB19" s="139">
        <v>1</v>
      </c>
      <c r="DC19" s="138">
        <v>1</v>
      </c>
      <c r="DD19" s="140">
        <v>86034</v>
      </c>
      <c r="DE19" s="140">
        <v>0</v>
      </c>
      <c r="DF19" s="139">
        <v>0</v>
      </c>
      <c r="DG19" s="138">
        <v>0</v>
      </c>
      <c r="DH19" s="140">
        <v>0</v>
      </c>
      <c r="DI19" s="140">
        <v>0</v>
      </c>
      <c r="DJ19" s="139">
        <v>0</v>
      </c>
      <c r="DK19" s="138">
        <v>0</v>
      </c>
      <c r="DL19" s="140">
        <v>0</v>
      </c>
      <c r="DM19" s="140">
        <v>0</v>
      </c>
      <c r="DN19" s="139">
        <v>0</v>
      </c>
      <c r="DO19" s="138">
        <v>0</v>
      </c>
      <c r="DP19" s="140">
        <v>0</v>
      </c>
      <c r="DQ19" s="140">
        <v>0</v>
      </c>
      <c r="DR19" s="139">
        <v>0</v>
      </c>
      <c r="DS19" s="138">
        <v>0</v>
      </c>
      <c r="DT19" s="140">
        <v>0</v>
      </c>
      <c r="DU19" s="140">
        <v>0</v>
      </c>
    </row>
    <row r="20" spans="1:125" ht="13.5" customHeight="1" x14ac:dyDescent="0.15">
      <c r="A20" s="138" t="s">
        <v>16</v>
      </c>
      <c r="B20" s="139" t="s">
        <v>403</v>
      </c>
      <c r="C20" s="138" t="s">
        <v>1</v>
      </c>
      <c r="D20" s="140">
        <v>3079253</v>
      </c>
      <c r="E20" s="140">
        <v>173151</v>
      </c>
      <c r="F20" s="139">
        <v>7</v>
      </c>
      <c r="G20" s="138">
        <v>7</v>
      </c>
      <c r="H20" s="140">
        <v>1577516</v>
      </c>
      <c r="I20" s="140">
        <v>64222</v>
      </c>
      <c r="J20" s="139">
        <v>7</v>
      </c>
      <c r="K20" s="138">
        <v>7</v>
      </c>
      <c r="L20" s="140">
        <v>1123154</v>
      </c>
      <c r="M20" s="140">
        <v>39905</v>
      </c>
      <c r="N20" s="139">
        <v>4</v>
      </c>
      <c r="O20" s="138">
        <v>4</v>
      </c>
      <c r="P20" s="140">
        <v>378583</v>
      </c>
      <c r="Q20" s="140">
        <v>39658</v>
      </c>
      <c r="R20" s="139">
        <v>1</v>
      </c>
      <c r="S20" s="138">
        <v>1</v>
      </c>
      <c r="T20" s="140">
        <v>0</v>
      </c>
      <c r="U20" s="140">
        <v>7419</v>
      </c>
      <c r="V20" s="139">
        <v>1</v>
      </c>
      <c r="W20" s="138">
        <v>1</v>
      </c>
      <c r="X20" s="140">
        <v>0</v>
      </c>
      <c r="Y20" s="140">
        <v>11262</v>
      </c>
      <c r="Z20" s="139">
        <v>1</v>
      </c>
      <c r="AA20" s="138">
        <v>1</v>
      </c>
      <c r="AB20" s="140">
        <v>0</v>
      </c>
      <c r="AC20" s="140">
        <v>10685</v>
      </c>
      <c r="AD20" s="139">
        <v>0</v>
      </c>
      <c r="AE20" s="138">
        <v>0</v>
      </c>
      <c r="AF20" s="140">
        <v>0</v>
      </c>
      <c r="AG20" s="140">
        <v>0</v>
      </c>
      <c r="AH20" s="139">
        <v>0</v>
      </c>
      <c r="AI20" s="138">
        <v>0</v>
      </c>
      <c r="AJ20" s="140">
        <v>0</v>
      </c>
      <c r="AK20" s="140">
        <v>0</v>
      </c>
      <c r="AL20" s="139">
        <v>0</v>
      </c>
      <c r="AM20" s="138">
        <v>0</v>
      </c>
      <c r="AN20" s="140">
        <v>0</v>
      </c>
      <c r="AO20" s="140">
        <v>0</v>
      </c>
      <c r="AP20" s="139">
        <v>0</v>
      </c>
      <c r="AQ20" s="138">
        <v>0</v>
      </c>
      <c r="AR20" s="140">
        <v>0</v>
      </c>
      <c r="AS20" s="140">
        <v>0</v>
      </c>
      <c r="AT20" s="139">
        <v>0</v>
      </c>
      <c r="AU20" s="138">
        <v>0</v>
      </c>
      <c r="AV20" s="140">
        <v>0</v>
      </c>
      <c r="AW20" s="140">
        <v>0</v>
      </c>
      <c r="AX20" s="139">
        <v>0</v>
      </c>
      <c r="AY20" s="138">
        <v>0</v>
      </c>
      <c r="AZ20" s="140">
        <v>0</v>
      </c>
      <c r="BA20" s="140">
        <v>0</v>
      </c>
      <c r="BB20" s="139">
        <v>0</v>
      </c>
      <c r="BC20" s="138">
        <v>0</v>
      </c>
      <c r="BD20" s="140">
        <v>0</v>
      </c>
      <c r="BE20" s="140">
        <v>0</v>
      </c>
      <c r="BF20" s="139">
        <v>0</v>
      </c>
      <c r="BG20" s="138">
        <v>0</v>
      </c>
      <c r="BH20" s="140">
        <v>0</v>
      </c>
      <c r="BI20" s="140">
        <v>0</v>
      </c>
      <c r="BJ20" s="139">
        <v>0</v>
      </c>
      <c r="BK20" s="138">
        <v>0</v>
      </c>
      <c r="BL20" s="140">
        <v>0</v>
      </c>
      <c r="BM20" s="140">
        <v>0</v>
      </c>
      <c r="BN20" s="139">
        <v>0</v>
      </c>
      <c r="BO20" s="138">
        <v>0</v>
      </c>
      <c r="BP20" s="140">
        <v>0</v>
      </c>
      <c r="BQ20" s="140">
        <v>0</v>
      </c>
      <c r="BR20" s="139">
        <v>0</v>
      </c>
      <c r="BS20" s="138">
        <v>0</v>
      </c>
      <c r="BT20" s="140">
        <v>0</v>
      </c>
      <c r="BU20" s="140">
        <v>0</v>
      </c>
      <c r="BV20" s="139">
        <v>0</v>
      </c>
      <c r="BW20" s="138">
        <v>0</v>
      </c>
      <c r="BX20" s="140">
        <v>0</v>
      </c>
      <c r="BY20" s="140">
        <v>0</v>
      </c>
      <c r="BZ20" s="139">
        <v>0</v>
      </c>
      <c r="CA20" s="138">
        <v>0</v>
      </c>
      <c r="CB20" s="140">
        <v>0</v>
      </c>
      <c r="CC20" s="140">
        <v>0</v>
      </c>
      <c r="CD20" s="139">
        <v>0</v>
      </c>
      <c r="CE20" s="138">
        <v>0</v>
      </c>
      <c r="CF20" s="140">
        <v>0</v>
      </c>
      <c r="CG20" s="140">
        <v>0</v>
      </c>
      <c r="CH20" s="139">
        <v>0</v>
      </c>
      <c r="CI20" s="138">
        <v>0</v>
      </c>
      <c r="CJ20" s="140">
        <v>0</v>
      </c>
      <c r="CK20" s="140">
        <v>0</v>
      </c>
      <c r="CL20" s="139">
        <v>0</v>
      </c>
      <c r="CM20" s="138">
        <v>0</v>
      </c>
      <c r="CN20" s="140">
        <v>0</v>
      </c>
      <c r="CO20" s="140">
        <v>0</v>
      </c>
      <c r="CP20" s="139">
        <v>0</v>
      </c>
      <c r="CQ20" s="138">
        <v>0</v>
      </c>
      <c r="CR20" s="140">
        <v>0</v>
      </c>
      <c r="CS20" s="140">
        <v>0</v>
      </c>
      <c r="CT20" s="139">
        <v>0</v>
      </c>
      <c r="CU20" s="138">
        <v>0</v>
      </c>
      <c r="CV20" s="140">
        <v>0</v>
      </c>
      <c r="CW20" s="140">
        <v>0</v>
      </c>
      <c r="CX20" s="139">
        <v>0</v>
      </c>
      <c r="CY20" s="138">
        <v>0</v>
      </c>
      <c r="CZ20" s="140">
        <v>0</v>
      </c>
      <c r="DA20" s="140">
        <v>0</v>
      </c>
      <c r="DB20" s="139">
        <v>0</v>
      </c>
      <c r="DC20" s="138">
        <v>0</v>
      </c>
      <c r="DD20" s="140">
        <v>0</v>
      </c>
      <c r="DE20" s="140">
        <v>0</v>
      </c>
      <c r="DF20" s="139">
        <v>0</v>
      </c>
      <c r="DG20" s="138">
        <v>0</v>
      </c>
      <c r="DH20" s="140">
        <v>0</v>
      </c>
      <c r="DI20" s="140">
        <v>0</v>
      </c>
      <c r="DJ20" s="139">
        <v>0</v>
      </c>
      <c r="DK20" s="138">
        <v>0</v>
      </c>
      <c r="DL20" s="140">
        <v>0</v>
      </c>
      <c r="DM20" s="140">
        <v>0</v>
      </c>
      <c r="DN20" s="139">
        <v>0</v>
      </c>
      <c r="DO20" s="138">
        <v>0</v>
      </c>
      <c r="DP20" s="140">
        <v>0</v>
      </c>
      <c r="DQ20" s="140">
        <v>0</v>
      </c>
      <c r="DR20" s="139">
        <v>0</v>
      </c>
      <c r="DS20" s="138">
        <v>0</v>
      </c>
      <c r="DT20" s="140">
        <v>0</v>
      </c>
      <c r="DU20" s="140">
        <v>0</v>
      </c>
    </row>
    <row r="21" spans="1:125" ht="13.5" customHeight="1" x14ac:dyDescent="0.15">
      <c r="A21" s="138" t="s">
        <v>17</v>
      </c>
      <c r="B21" s="139" t="s">
        <v>404</v>
      </c>
      <c r="C21" s="138" t="s">
        <v>1</v>
      </c>
      <c r="D21" s="140">
        <v>2546453</v>
      </c>
      <c r="E21" s="140">
        <v>630428</v>
      </c>
      <c r="F21" s="139">
        <v>7</v>
      </c>
      <c r="G21" s="138">
        <v>7</v>
      </c>
      <c r="H21" s="140">
        <v>1942381</v>
      </c>
      <c r="I21" s="140">
        <v>359979</v>
      </c>
      <c r="J21" s="139">
        <v>7</v>
      </c>
      <c r="K21" s="138">
        <v>7</v>
      </c>
      <c r="L21" s="140">
        <v>557160</v>
      </c>
      <c r="M21" s="140">
        <v>256568</v>
      </c>
      <c r="N21" s="139">
        <v>2</v>
      </c>
      <c r="O21" s="138">
        <v>2</v>
      </c>
      <c r="P21" s="140">
        <v>46912</v>
      </c>
      <c r="Q21" s="140">
        <v>13881</v>
      </c>
      <c r="R21" s="139">
        <v>0</v>
      </c>
      <c r="S21" s="138">
        <v>0</v>
      </c>
      <c r="T21" s="140">
        <v>0</v>
      </c>
      <c r="U21" s="140">
        <v>0</v>
      </c>
      <c r="V21" s="139">
        <v>0</v>
      </c>
      <c r="W21" s="138">
        <v>0</v>
      </c>
      <c r="X21" s="140">
        <v>0</v>
      </c>
      <c r="Y21" s="140">
        <v>0</v>
      </c>
      <c r="Z21" s="139">
        <v>0</v>
      </c>
      <c r="AA21" s="138">
        <v>0</v>
      </c>
      <c r="AB21" s="140">
        <v>0</v>
      </c>
      <c r="AC21" s="140">
        <v>0</v>
      </c>
      <c r="AD21" s="139">
        <v>0</v>
      </c>
      <c r="AE21" s="138">
        <v>0</v>
      </c>
      <c r="AF21" s="140">
        <v>0</v>
      </c>
      <c r="AG21" s="140">
        <v>0</v>
      </c>
      <c r="AH21" s="139">
        <v>0</v>
      </c>
      <c r="AI21" s="138">
        <v>0</v>
      </c>
      <c r="AJ21" s="140">
        <v>0</v>
      </c>
      <c r="AK21" s="140">
        <v>0</v>
      </c>
      <c r="AL21" s="139">
        <v>0</v>
      </c>
      <c r="AM21" s="138">
        <v>0</v>
      </c>
      <c r="AN21" s="140">
        <v>0</v>
      </c>
      <c r="AO21" s="140">
        <v>0</v>
      </c>
      <c r="AP21" s="139">
        <v>0</v>
      </c>
      <c r="AQ21" s="138">
        <v>0</v>
      </c>
      <c r="AR21" s="140">
        <v>0</v>
      </c>
      <c r="AS21" s="140">
        <v>0</v>
      </c>
      <c r="AT21" s="139">
        <v>0</v>
      </c>
      <c r="AU21" s="138">
        <v>0</v>
      </c>
      <c r="AV21" s="140">
        <v>0</v>
      </c>
      <c r="AW21" s="140">
        <v>0</v>
      </c>
      <c r="AX21" s="139">
        <v>0</v>
      </c>
      <c r="AY21" s="138">
        <v>0</v>
      </c>
      <c r="AZ21" s="140">
        <v>0</v>
      </c>
      <c r="BA21" s="140">
        <v>0</v>
      </c>
      <c r="BB21" s="139">
        <v>0</v>
      </c>
      <c r="BC21" s="138">
        <v>0</v>
      </c>
      <c r="BD21" s="140">
        <v>0</v>
      </c>
      <c r="BE21" s="140">
        <v>0</v>
      </c>
      <c r="BF21" s="139">
        <v>0</v>
      </c>
      <c r="BG21" s="138">
        <v>0</v>
      </c>
      <c r="BH21" s="140">
        <v>0</v>
      </c>
      <c r="BI21" s="140">
        <v>0</v>
      </c>
      <c r="BJ21" s="139">
        <v>0</v>
      </c>
      <c r="BK21" s="138">
        <v>0</v>
      </c>
      <c r="BL21" s="140">
        <v>0</v>
      </c>
      <c r="BM21" s="140">
        <v>0</v>
      </c>
      <c r="BN21" s="139">
        <v>0</v>
      </c>
      <c r="BO21" s="138">
        <v>0</v>
      </c>
      <c r="BP21" s="140">
        <v>0</v>
      </c>
      <c r="BQ21" s="140">
        <v>0</v>
      </c>
      <c r="BR21" s="139">
        <v>0</v>
      </c>
      <c r="BS21" s="138">
        <v>0</v>
      </c>
      <c r="BT21" s="140">
        <v>0</v>
      </c>
      <c r="BU21" s="140">
        <v>0</v>
      </c>
      <c r="BV21" s="139">
        <v>0</v>
      </c>
      <c r="BW21" s="138">
        <v>0</v>
      </c>
      <c r="BX21" s="140">
        <v>0</v>
      </c>
      <c r="BY21" s="140">
        <v>0</v>
      </c>
      <c r="BZ21" s="139">
        <v>0</v>
      </c>
      <c r="CA21" s="138">
        <v>0</v>
      </c>
      <c r="CB21" s="140">
        <v>0</v>
      </c>
      <c r="CC21" s="140">
        <v>0</v>
      </c>
      <c r="CD21" s="139">
        <v>0</v>
      </c>
      <c r="CE21" s="138">
        <v>0</v>
      </c>
      <c r="CF21" s="140">
        <v>0</v>
      </c>
      <c r="CG21" s="140">
        <v>0</v>
      </c>
      <c r="CH21" s="139">
        <v>0</v>
      </c>
      <c r="CI21" s="138">
        <v>0</v>
      </c>
      <c r="CJ21" s="140">
        <v>0</v>
      </c>
      <c r="CK21" s="140">
        <v>0</v>
      </c>
      <c r="CL21" s="139">
        <v>0</v>
      </c>
      <c r="CM21" s="138">
        <v>0</v>
      </c>
      <c r="CN21" s="140">
        <v>0</v>
      </c>
      <c r="CO21" s="140">
        <v>0</v>
      </c>
      <c r="CP21" s="139">
        <v>0</v>
      </c>
      <c r="CQ21" s="138">
        <v>0</v>
      </c>
      <c r="CR21" s="140">
        <v>0</v>
      </c>
      <c r="CS21" s="140">
        <v>0</v>
      </c>
      <c r="CT21" s="139">
        <v>0</v>
      </c>
      <c r="CU21" s="138">
        <v>0</v>
      </c>
      <c r="CV21" s="140">
        <v>0</v>
      </c>
      <c r="CW21" s="140">
        <v>0</v>
      </c>
      <c r="CX21" s="139">
        <v>0</v>
      </c>
      <c r="CY21" s="138">
        <v>0</v>
      </c>
      <c r="CZ21" s="140">
        <v>0</v>
      </c>
      <c r="DA21" s="140">
        <v>0</v>
      </c>
      <c r="DB21" s="139">
        <v>0</v>
      </c>
      <c r="DC21" s="138">
        <v>0</v>
      </c>
      <c r="DD21" s="140">
        <v>0</v>
      </c>
      <c r="DE21" s="140">
        <v>0</v>
      </c>
      <c r="DF21" s="139">
        <v>0</v>
      </c>
      <c r="DG21" s="138">
        <v>0</v>
      </c>
      <c r="DH21" s="140">
        <v>0</v>
      </c>
      <c r="DI21" s="140">
        <v>0</v>
      </c>
      <c r="DJ21" s="139">
        <v>0</v>
      </c>
      <c r="DK21" s="138">
        <v>0</v>
      </c>
      <c r="DL21" s="140">
        <v>0</v>
      </c>
      <c r="DM21" s="140">
        <v>0</v>
      </c>
      <c r="DN21" s="139">
        <v>0</v>
      </c>
      <c r="DO21" s="138">
        <v>0</v>
      </c>
      <c r="DP21" s="140">
        <v>0</v>
      </c>
      <c r="DQ21" s="140">
        <v>0</v>
      </c>
      <c r="DR21" s="139">
        <v>0</v>
      </c>
      <c r="DS21" s="138">
        <v>0</v>
      </c>
      <c r="DT21" s="140">
        <v>0</v>
      </c>
      <c r="DU21" s="140">
        <v>0</v>
      </c>
    </row>
    <row r="22" spans="1:125" ht="13.5" customHeight="1" x14ac:dyDescent="0.15">
      <c r="A22" s="138" t="s">
        <v>18</v>
      </c>
      <c r="B22" s="139" t="s">
        <v>405</v>
      </c>
      <c r="C22" s="138" t="s">
        <v>1</v>
      </c>
      <c r="D22" s="140">
        <v>2673622</v>
      </c>
      <c r="E22" s="140">
        <v>401524</v>
      </c>
      <c r="F22" s="139">
        <v>5</v>
      </c>
      <c r="G22" s="138">
        <v>5</v>
      </c>
      <c r="H22" s="140">
        <v>1536767</v>
      </c>
      <c r="I22" s="140">
        <v>112500</v>
      </c>
      <c r="J22" s="139">
        <v>5</v>
      </c>
      <c r="K22" s="138">
        <v>5</v>
      </c>
      <c r="L22" s="140">
        <v>805087</v>
      </c>
      <c r="M22" s="140">
        <v>132265</v>
      </c>
      <c r="N22" s="139">
        <v>4</v>
      </c>
      <c r="O22" s="138">
        <v>4</v>
      </c>
      <c r="P22" s="140">
        <v>223498</v>
      </c>
      <c r="Q22" s="140">
        <v>86293</v>
      </c>
      <c r="R22" s="139">
        <v>3</v>
      </c>
      <c r="S22" s="138">
        <v>3</v>
      </c>
      <c r="T22" s="140">
        <v>103619</v>
      </c>
      <c r="U22" s="140">
        <v>68290</v>
      </c>
      <c r="V22" s="139">
        <v>1</v>
      </c>
      <c r="W22" s="138">
        <v>1</v>
      </c>
      <c r="X22" s="140">
        <v>4651</v>
      </c>
      <c r="Y22" s="140">
        <v>2176</v>
      </c>
      <c r="Z22" s="139">
        <v>0</v>
      </c>
      <c r="AA22" s="138">
        <v>0</v>
      </c>
      <c r="AB22" s="140">
        <v>0</v>
      </c>
      <c r="AC22" s="140">
        <v>0</v>
      </c>
      <c r="AD22" s="139">
        <v>0</v>
      </c>
      <c r="AE22" s="138">
        <v>0</v>
      </c>
      <c r="AF22" s="140">
        <v>0</v>
      </c>
      <c r="AG22" s="140">
        <v>0</v>
      </c>
      <c r="AH22" s="139">
        <v>0</v>
      </c>
      <c r="AI22" s="138">
        <v>0</v>
      </c>
      <c r="AJ22" s="140">
        <v>0</v>
      </c>
      <c r="AK22" s="140">
        <v>0</v>
      </c>
      <c r="AL22" s="139">
        <v>0</v>
      </c>
      <c r="AM22" s="138">
        <v>0</v>
      </c>
      <c r="AN22" s="140">
        <v>0</v>
      </c>
      <c r="AO22" s="140">
        <v>0</v>
      </c>
      <c r="AP22" s="139">
        <v>0</v>
      </c>
      <c r="AQ22" s="138">
        <v>0</v>
      </c>
      <c r="AR22" s="140">
        <v>0</v>
      </c>
      <c r="AS22" s="140">
        <v>0</v>
      </c>
      <c r="AT22" s="139">
        <v>0</v>
      </c>
      <c r="AU22" s="138">
        <v>0</v>
      </c>
      <c r="AV22" s="140">
        <v>0</v>
      </c>
      <c r="AW22" s="140">
        <v>0</v>
      </c>
      <c r="AX22" s="139">
        <v>0</v>
      </c>
      <c r="AY22" s="138">
        <v>0</v>
      </c>
      <c r="AZ22" s="140">
        <v>0</v>
      </c>
      <c r="BA22" s="140">
        <v>0</v>
      </c>
      <c r="BB22" s="139">
        <v>0</v>
      </c>
      <c r="BC22" s="138">
        <v>0</v>
      </c>
      <c r="BD22" s="140">
        <v>0</v>
      </c>
      <c r="BE22" s="140">
        <v>0</v>
      </c>
      <c r="BF22" s="139">
        <v>0</v>
      </c>
      <c r="BG22" s="138">
        <v>0</v>
      </c>
      <c r="BH22" s="140">
        <v>0</v>
      </c>
      <c r="BI22" s="140">
        <v>0</v>
      </c>
      <c r="BJ22" s="139">
        <v>0</v>
      </c>
      <c r="BK22" s="138">
        <v>0</v>
      </c>
      <c r="BL22" s="140">
        <v>0</v>
      </c>
      <c r="BM22" s="140">
        <v>0</v>
      </c>
      <c r="BN22" s="139">
        <v>0</v>
      </c>
      <c r="BO22" s="138">
        <v>0</v>
      </c>
      <c r="BP22" s="140">
        <v>0</v>
      </c>
      <c r="BQ22" s="140">
        <v>0</v>
      </c>
      <c r="BR22" s="139">
        <v>0</v>
      </c>
      <c r="BS22" s="138">
        <v>0</v>
      </c>
      <c r="BT22" s="140">
        <v>0</v>
      </c>
      <c r="BU22" s="140">
        <v>0</v>
      </c>
      <c r="BV22" s="139">
        <v>0</v>
      </c>
      <c r="BW22" s="138">
        <v>0</v>
      </c>
      <c r="BX22" s="140">
        <v>0</v>
      </c>
      <c r="BY22" s="140">
        <v>0</v>
      </c>
      <c r="BZ22" s="139">
        <v>0</v>
      </c>
      <c r="CA22" s="138">
        <v>0</v>
      </c>
      <c r="CB22" s="140">
        <v>0</v>
      </c>
      <c r="CC22" s="140">
        <v>0</v>
      </c>
      <c r="CD22" s="139">
        <v>0</v>
      </c>
      <c r="CE22" s="138">
        <v>0</v>
      </c>
      <c r="CF22" s="140">
        <v>0</v>
      </c>
      <c r="CG22" s="140">
        <v>0</v>
      </c>
      <c r="CH22" s="139">
        <v>0</v>
      </c>
      <c r="CI22" s="138">
        <v>0</v>
      </c>
      <c r="CJ22" s="140">
        <v>0</v>
      </c>
      <c r="CK22" s="140">
        <v>0</v>
      </c>
      <c r="CL22" s="139">
        <v>0</v>
      </c>
      <c r="CM22" s="138">
        <v>0</v>
      </c>
      <c r="CN22" s="140">
        <v>0</v>
      </c>
      <c r="CO22" s="140">
        <v>0</v>
      </c>
      <c r="CP22" s="139">
        <v>0</v>
      </c>
      <c r="CQ22" s="138">
        <v>0</v>
      </c>
      <c r="CR22" s="140">
        <v>0</v>
      </c>
      <c r="CS22" s="140">
        <v>0</v>
      </c>
      <c r="CT22" s="139">
        <v>0</v>
      </c>
      <c r="CU22" s="138">
        <v>0</v>
      </c>
      <c r="CV22" s="140">
        <v>0</v>
      </c>
      <c r="CW22" s="140">
        <v>0</v>
      </c>
      <c r="CX22" s="139">
        <v>0</v>
      </c>
      <c r="CY22" s="138">
        <v>0</v>
      </c>
      <c r="CZ22" s="140">
        <v>0</v>
      </c>
      <c r="DA22" s="140">
        <v>0</v>
      </c>
      <c r="DB22" s="139">
        <v>0</v>
      </c>
      <c r="DC22" s="138">
        <v>0</v>
      </c>
      <c r="DD22" s="140">
        <v>0</v>
      </c>
      <c r="DE22" s="140">
        <v>0</v>
      </c>
      <c r="DF22" s="139">
        <v>0</v>
      </c>
      <c r="DG22" s="138">
        <v>0</v>
      </c>
      <c r="DH22" s="140">
        <v>0</v>
      </c>
      <c r="DI22" s="140">
        <v>0</v>
      </c>
      <c r="DJ22" s="139">
        <v>0</v>
      </c>
      <c r="DK22" s="138">
        <v>0</v>
      </c>
      <c r="DL22" s="140">
        <v>0</v>
      </c>
      <c r="DM22" s="140">
        <v>0</v>
      </c>
      <c r="DN22" s="139">
        <v>0</v>
      </c>
      <c r="DO22" s="138">
        <v>0</v>
      </c>
      <c r="DP22" s="140">
        <v>0</v>
      </c>
      <c r="DQ22" s="140">
        <v>0</v>
      </c>
      <c r="DR22" s="139">
        <v>0</v>
      </c>
      <c r="DS22" s="138">
        <v>0</v>
      </c>
      <c r="DT22" s="140">
        <v>0</v>
      </c>
      <c r="DU22" s="140">
        <v>0</v>
      </c>
    </row>
    <row r="23" spans="1:125" ht="13.5" customHeight="1" x14ac:dyDescent="0.15">
      <c r="A23" s="138" t="s">
        <v>19</v>
      </c>
      <c r="B23" s="139" t="s">
        <v>406</v>
      </c>
      <c r="C23" s="138" t="s">
        <v>1</v>
      </c>
      <c r="D23" s="140">
        <v>6061345</v>
      </c>
      <c r="E23" s="140">
        <v>449399</v>
      </c>
      <c r="F23" s="139">
        <v>8</v>
      </c>
      <c r="G23" s="138">
        <v>8</v>
      </c>
      <c r="H23" s="140">
        <v>3081617</v>
      </c>
      <c r="I23" s="140">
        <v>218336</v>
      </c>
      <c r="J23" s="139">
        <v>8</v>
      </c>
      <c r="K23" s="138">
        <v>8</v>
      </c>
      <c r="L23" s="140">
        <v>2084393</v>
      </c>
      <c r="M23" s="140">
        <v>144396</v>
      </c>
      <c r="N23" s="139">
        <v>5</v>
      </c>
      <c r="O23" s="138">
        <v>5</v>
      </c>
      <c r="P23" s="140">
        <v>553671</v>
      </c>
      <c r="Q23" s="140">
        <v>86667</v>
      </c>
      <c r="R23" s="139">
        <v>1</v>
      </c>
      <c r="S23" s="138">
        <v>1</v>
      </c>
      <c r="T23" s="140">
        <v>44331</v>
      </c>
      <c r="U23" s="140">
        <v>0</v>
      </c>
      <c r="V23" s="139">
        <v>1</v>
      </c>
      <c r="W23" s="138">
        <v>1</v>
      </c>
      <c r="X23" s="140">
        <v>56795</v>
      </c>
      <c r="Y23" s="140">
        <v>0</v>
      </c>
      <c r="Z23" s="139">
        <v>1</v>
      </c>
      <c r="AA23" s="138">
        <v>1</v>
      </c>
      <c r="AB23" s="140">
        <v>57144</v>
      </c>
      <c r="AC23" s="140">
        <v>0</v>
      </c>
      <c r="AD23" s="139">
        <v>1</v>
      </c>
      <c r="AE23" s="138">
        <v>1</v>
      </c>
      <c r="AF23" s="140">
        <v>40935</v>
      </c>
      <c r="AG23" s="140">
        <v>0</v>
      </c>
      <c r="AH23" s="139">
        <v>1</v>
      </c>
      <c r="AI23" s="138">
        <v>1</v>
      </c>
      <c r="AJ23" s="140">
        <v>42998</v>
      </c>
      <c r="AK23" s="140">
        <v>0</v>
      </c>
      <c r="AL23" s="139">
        <v>1</v>
      </c>
      <c r="AM23" s="138">
        <v>1</v>
      </c>
      <c r="AN23" s="140">
        <v>26462</v>
      </c>
      <c r="AO23" s="140">
        <v>0</v>
      </c>
      <c r="AP23" s="139">
        <v>1</v>
      </c>
      <c r="AQ23" s="138">
        <v>1</v>
      </c>
      <c r="AR23" s="140">
        <v>28128</v>
      </c>
      <c r="AS23" s="140">
        <v>0</v>
      </c>
      <c r="AT23" s="139">
        <v>1</v>
      </c>
      <c r="AU23" s="138">
        <v>1</v>
      </c>
      <c r="AV23" s="140">
        <v>12689</v>
      </c>
      <c r="AW23" s="140">
        <v>0</v>
      </c>
      <c r="AX23" s="139">
        <v>1</v>
      </c>
      <c r="AY23" s="138">
        <v>1</v>
      </c>
      <c r="AZ23" s="140">
        <v>32182</v>
      </c>
      <c r="BA23" s="140">
        <v>0</v>
      </c>
      <c r="BB23" s="139">
        <v>0</v>
      </c>
      <c r="BC23" s="138">
        <v>0</v>
      </c>
      <c r="BD23" s="140">
        <v>0</v>
      </c>
      <c r="BE23" s="140">
        <v>0</v>
      </c>
      <c r="BF23" s="139">
        <v>0</v>
      </c>
      <c r="BG23" s="138">
        <v>0</v>
      </c>
      <c r="BH23" s="140">
        <v>0</v>
      </c>
      <c r="BI23" s="140">
        <v>0</v>
      </c>
      <c r="BJ23" s="139">
        <v>0</v>
      </c>
      <c r="BK23" s="138">
        <v>0</v>
      </c>
      <c r="BL23" s="140">
        <v>0</v>
      </c>
      <c r="BM23" s="140">
        <v>0</v>
      </c>
      <c r="BN23" s="139">
        <v>0</v>
      </c>
      <c r="BO23" s="138">
        <v>0</v>
      </c>
      <c r="BP23" s="140">
        <v>0</v>
      </c>
      <c r="BQ23" s="140">
        <v>0</v>
      </c>
      <c r="BR23" s="139">
        <v>0</v>
      </c>
      <c r="BS23" s="138">
        <v>0</v>
      </c>
      <c r="BT23" s="140">
        <v>0</v>
      </c>
      <c r="BU23" s="140">
        <v>0</v>
      </c>
      <c r="BV23" s="139">
        <v>0</v>
      </c>
      <c r="BW23" s="138">
        <v>0</v>
      </c>
      <c r="BX23" s="140">
        <v>0</v>
      </c>
      <c r="BY23" s="140">
        <v>0</v>
      </c>
      <c r="BZ23" s="139">
        <v>0</v>
      </c>
      <c r="CA23" s="138">
        <v>0</v>
      </c>
      <c r="CB23" s="140">
        <v>0</v>
      </c>
      <c r="CC23" s="140">
        <v>0</v>
      </c>
      <c r="CD23" s="139">
        <v>0</v>
      </c>
      <c r="CE23" s="138">
        <v>0</v>
      </c>
      <c r="CF23" s="140">
        <v>0</v>
      </c>
      <c r="CG23" s="140">
        <v>0</v>
      </c>
      <c r="CH23" s="139">
        <v>0</v>
      </c>
      <c r="CI23" s="138">
        <v>0</v>
      </c>
      <c r="CJ23" s="140">
        <v>0</v>
      </c>
      <c r="CK23" s="140">
        <v>0</v>
      </c>
      <c r="CL23" s="139">
        <v>0</v>
      </c>
      <c r="CM23" s="138">
        <v>0</v>
      </c>
      <c r="CN23" s="140">
        <v>0</v>
      </c>
      <c r="CO23" s="140">
        <v>0</v>
      </c>
      <c r="CP23" s="139">
        <v>0</v>
      </c>
      <c r="CQ23" s="138">
        <v>0</v>
      </c>
      <c r="CR23" s="140">
        <v>0</v>
      </c>
      <c r="CS23" s="140">
        <v>0</v>
      </c>
      <c r="CT23" s="139">
        <v>0</v>
      </c>
      <c r="CU23" s="138">
        <v>0</v>
      </c>
      <c r="CV23" s="140">
        <v>0</v>
      </c>
      <c r="CW23" s="140">
        <v>0</v>
      </c>
      <c r="CX23" s="139">
        <v>0</v>
      </c>
      <c r="CY23" s="138">
        <v>0</v>
      </c>
      <c r="CZ23" s="140">
        <v>0</v>
      </c>
      <c r="DA23" s="140">
        <v>0</v>
      </c>
      <c r="DB23" s="139">
        <v>0</v>
      </c>
      <c r="DC23" s="138">
        <v>0</v>
      </c>
      <c r="DD23" s="140">
        <v>0</v>
      </c>
      <c r="DE23" s="140">
        <v>0</v>
      </c>
      <c r="DF23" s="139">
        <v>0</v>
      </c>
      <c r="DG23" s="138">
        <v>0</v>
      </c>
      <c r="DH23" s="140">
        <v>0</v>
      </c>
      <c r="DI23" s="140">
        <v>0</v>
      </c>
      <c r="DJ23" s="139">
        <v>0</v>
      </c>
      <c r="DK23" s="138">
        <v>0</v>
      </c>
      <c r="DL23" s="140">
        <v>0</v>
      </c>
      <c r="DM23" s="140">
        <v>0</v>
      </c>
      <c r="DN23" s="139">
        <v>0</v>
      </c>
      <c r="DO23" s="138">
        <v>0</v>
      </c>
      <c r="DP23" s="140">
        <v>0</v>
      </c>
      <c r="DQ23" s="140">
        <v>0</v>
      </c>
      <c r="DR23" s="139">
        <v>0</v>
      </c>
      <c r="DS23" s="138">
        <v>0</v>
      </c>
      <c r="DT23" s="140">
        <v>0</v>
      </c>
      <c r="DU23" s="140">
        <v>0</v>
      </c>
    </row>
    <row r="24" spans="1:125" ht="13.5" customHeight="1" x14ac:dyDescent="0.15">
      <c r="A24" s="138" t="s">
        <v>20</v>
      </c>
      <c r="B24" s="139" t="s">
        <v>407</v>
      </c>
      <c r="C24" s="138" t="s">
        <v>1</v>
      </c>
      <c r="D24" s="140">
        <v>4166723</v>
      </c>
      <c r="E24" s="140">
        <v>430535</v>
      </c>
      <c r="F24" s="139">
        <v>7</v>
      </c>
      <c r="G24" s="138">
        <v>7</v>
      </c>
      <c r="H24" s="140">
        <v>2139100</v>
      </c>
      <c r="I24" s="140">
        <v>194945</v>
      </c>
      <c r="J24" s="139">
        <v>7</v>
      </c>
      <c r="K24" s="138">
        <v>7</v>
      </c>
      <c r="L24" s="140">
        <v>1214524</v>
      </c>
      <c r="M24" s="140">
        <v>210791</v>
      </c>
      <c r="N24" s="139">
        <v>3</v>
      </c>
      <c r="O24" s="138">
        <v>3</v>
      </c>
      <c r="P24" s="140">
        <v>565405</v>
      </c>
      <c r="Q24" s="140">
        <v>1833</v>
      </c>
      <c r="R24" s="139">
        <v>2</v>
      </c>
      <c r="S24" s="138">
        <v>2</v>
      </c>
      <c r="T24" s="140">
        <v>247694</v>
      </c>
      <c r="U24" s="140">
        <v>22966</v>
      </c>
      <c r="V24" s="139">
        <v>0</v>
      </c>
      <c r="W24" s="138">
        <v>0</v>
      </c>
      <c r="X24" s="140">
        <v>0</v>
      </c>
      <c r="Y24" s="140">
        <v>0</v>
      </c>
      <c r="Z24" s="139">
        <v>0</v>
      </c>
      <c r="AA24" s="138">
        <v>0</v>
      </c>
      <c r="AB24" s="140">
        <v>0</v>
      </c>
      <c r="AC24" s="140">
        <v>0</v>
      </c>
      <c r="AD24" s="139">
        <v>0</v>
      </c>
      <c r="AE24" s="138">
        <v>0</v>
      </c>
      <c r="AF24" s="140">
        <v>0</v>
      </c>
      <c r="AG24" s="140">
        <v>0</v>
      </c>
      <c r="AH24" s="139">
        <v>0</v>
      </c>
      <c r="AI24" s="138">
        <v>0</v>
      </c>
      <c r="AJ24" s="140">
        <v>0</v>
      </c>
      <c r="AK24" s="140">
        <v>0</v>
      </c>
      <c r="AL24" s="139">
        <v>0</v>
      </c>
      <c r="AM24" s="138">
        <v>0</v>
      </c>
      <c r="AN24" s="140">
        <v>0</v>
      </c>
      <c r="AO24" s="140">
        <v>0</v>
      </c>
      <c r="AP24" s="139">
        <v>0</v>
      </c>
      <c r="AQ24" s="138">
        <v>0</v>
      </c>
      <c r="AR24" s="140">
        <v>0</v>
      </c>
      <c r="AS24" s="140">
        <v>0</v>
      </c>
      <c r="AT24" s="139">
        <v>0</v>
      </c>
      <c r="AU24" s="138">
        <v>0</v>
      </c>
      <c r="AV24" s="140">
        <v>0</v>
      </c>
      <c r="AW24" s="140">
        <v>0</v>
      </c>
      <c r="AX24" s="139">
        <v>0</v>
      </c>
      <c r="AY24" s="138">
        <v>0</v>
      </c>
      <c r="AZ24" s="140">
        <v>0</v>
      </c>
      <c r="BA24" s="140">
        <v>0</v>
      </c>
      <c r="BB24" s="139">
        <v>0</v>
      </c>
      <c r="BC24" s="138">
        <v>0</v>
      </c>
      <c r="BD24" s="140">
        <v>0</v>
      </c>
      <c r="BE24" s="140">
        <v>0</v>
      </c>
      <c r="BF24" s="139">
        <v>0</v>
      </c>
      <c r="BG24" s="138">
        <v>0</v>
      </c>
      <c r="BH24" s="140">
        <v>0</v>
      </c>
      <c r="BI24" s="140">
        <v>0</v>
      </c>
      <c r="BJ24" s="139">
        <v>0</v>
      </c>
      <c r="BK24" s="138">
        <v>0</v>
      </c>
      <c r="BL24" s="140">
        <v>0</v>
      </c>
      <c r="BM24" s="140">
        <v>0</v>
      </c>
      <c r="BN24" s="139">
        <v>0</v>
      </c>
      <c r="BO24" s="138">
        <v>0</v>
      </c>
      <c r="BP24" s="140">
        <v>0</v>
      </c>
      <c r="BQ24" s="140">
        <v>0</v>
      </c>
      <c r="BR24" s="139">
        <v>0</v>
      </c>
      <c r="BS24" s="138">
        <v>0</v>
      </c>
      <c r="BT24" s="140">
        <v>0</v>
      </c>
      <c r="BU24" s="140">
        <v>0</v>
      </c>
      <c r="BV24" s="139">
        <v>0</v>
      </c>
      <c r="BW24" s="138">
        <v>0</v>
      </c>
      <c r="BX24" s="140">
        <v>0</v>
      </c>
      <c r="BY24" s="140">
        <v>0</v>
      </c>
      <c r="BZ24" s="139">
        <v>0</v>
      </c>
      <c r="CA24" s="138">
        <v>0</v>
      </c>
      <c r="CB24" s="140">
        <v>0</v>
      </c>
      <c r="CC24" s="140">
        <v>0</v>
      </c>
      <c r="CD24" s="139">
        <v>0</v>
      </c>
      <c r="CE24" s="138">
        <v>0</v>
      </c>
      <c r="CF24" s="140">
        <v>0</v>
      </c>
      <c r="CG24" s="140">
        <v>0</v>
      </c>
      <c r="CH24" s="139">
        <v>0</v>
      </c>
      <c r="CI24" s="138">
        <v>0</v>
      </c>
      <c r="CJ24" s="140">
        <v>0</v>
      </c>
      <c r="CK24" s="140">
        <v>0</v>
      </c>
      <c r="CL24" s="139">
        <v>0</v>
      </c>
      <c r="CM24" s="138">
        <v>0</v>
      </c>
      <c r="CN24" s="140">
        <v>0</v>
      </c>
      <c r="CO24" s="140">
        <v>0</v>
      </c>
      <c r="CP24" s="139">
        <v>0</v>
      </c>
      <c r="CQ24" s="138">
        <v>0</v>
      </c>
      <c r="CR24" s="140">
        <v>0</v>
      </c>
      <c r="CS24" s="140">
        <v>0</v>
      </c>
      <c r="CT24" s="139">
        <v>0</v>
      </c>
      <c r="CU24" s="138">
        <v>0</v>
      </c>
      <c r="CV24" s="140">
        <v>0</v>
      </c>
      <c r="CW24" s="140">
        <v>0</v>
      </c>
      <c r="CX24" s="139">
        <v>0</v>
      </c>
      <c r="CY24" s="138">
        <v>0</v>
      </c>
      <c r="CZ24" s="140">
        <v>0</v>
      </c>
      <c r="DA24" s="140">
        <v>0</v>
      </c>
      <c r="DB24" s="139">
        <v>0</v>
      </c>
      <c r="DC24" s="138">
        <v>0</v>
      </c>
      <c r="DD24" s="140">
        <v>0</v>
      </c>
      <c r="DE24" s="140">
        <v>0</v>
      </c>
      <c r="DF24" s="139">
        <v>0</v>
      </c>
      <c r="DG24" s="138">
        <v>0</v>
      </c>
      <c r="DH24" s="140">
        <v>0</v>
      </c>
      <c r="DI24" s="140">
        <v>0</v>
      </c>
      <c r="DJ24" s="139">
        <v>0</v>
      </c>
      <c r="DK24" s="138">
        <v>0</v>
      </c>
      <c r="DL24" s="140">
        <v>0</v>
      </c>
      <c r="DM24" s="140">
        <v>0</v>
      </c>
      <c r="DN24" s="139">
        <v>0</v>
      </c>
      <c r="DO24" s="138">
        <v>0</v>
      </c>
      <c r="DP24" s="140">
        <v>0</v>
      </c>
      <c r="DQ24" s="140">
        <v>0</v>
      </c>
      <c r="DR24" s="139">
        <v>0</v>
      </c>
      <c r="DS24" s="138">
        <v>0</v>
      </c>
      <c r="DT24" s="140">
        <v>0</v>
      </c>
      <c r="DU24" s="140">
        <v>0</v>
      </c>
    </row>
    <row r="25" spans="1:125" ht="13.5" customHeight="1" x14ac:dyDescent="0.15">
      <c r="A25" s="138" t="s">
        <v>21</v>
      </c>
      <c r="B25" s="139" t="s">
        <v>408</v>
      </c>
      <c r="C25" s="138" t="s">
        <v>1</v>
      </c>
      <c r="D25" s="140">
        <v>3603479</v>
      </c>
      <c r="E25" s="140">
        <v>721729</v>
      </c>
      <c r="F25" s="139">
        <v>11</v>
      </c>
      <c r="G25" s="138">
        <v>11</v>
      </c>
      <c r="H25" s="140">
        <v>1226400</v>
      </c>
      <c r="I25" s="140">
        <v>314168</v>
      </c>
      <c r="J25" s="139">
        <v>11</v>
      </c>
      <c r="K25" s="138">
        <v>11</v>
      </c>
      <c r="L25" s="140">
        <v>1053458</v>
      </c>
      <c r="M25" s="140">
        <v>164295</v>
      </c>
      <c r="N25" s="139">
        <v>8</v>
      </c>
      <c r="O25" s="138">
        <v>8</v>
      </c>
      <c r="P25" s="140">
        <v>650926</v>
      </c>
      <c r="Q25" s="140">
        <v>171393</v>
      </c>
      <c r="R25" s="139">
        <v>6</v>
      </c>
      <c r="S25" s="138">
        <v>6</v>
      </c>
      <c r="T25" s="140">
        <v>196305</v>
      </c>
      <c r="U25" s="140">
        <v>71873</v>
      </c>
      <c r="V25" s="139">
        <v>4</v>
      </c>
      <c r="W25" s="138">
        <v>4</v>
      </c>
      <c r="X25" s="140">
        <v>106700</v>
      </c>
      <c r="Y25" s="140">
        <v>0</v>
      </c>
      <c r="Z25" s="139">
        <v>4</v>
      </c>
      <c r="AA25" s="138">
        <v>4</v>
      </c>
      <c r="AB25" s="140">
        <v>83726</v>
      </c>
      <c r="AC25" s="140">
        <v>0</v>
      </c>
      <c r="AD25" s="139">
        <v>3</v>
      </c>
      <c r="AE25" s="138">
        <v>3</v>
      </c>
      <c r="AF25" s="140">
        <v>51455</v>
      </c>
      <c r="AG25" s="140">
        <v>0</v>
      </c>
      <c r="AH25" s="139">
        <v>3</v>
      </c>
      <c r="AI25" s="138">
        <v>3</v>
      </c>
      <c r="AJ25" s="140">
        <v>17479</v>
      </c>
      <c r="AK25" s="140">
        <v>0</v>
      </c>
      <c r="AL25" s="139">
        <v>3</v>
      </c>
      <c r="AM25" s="138">
        <v>3</v>
      </c>
      <c r="AN25" s="140">
        <v>43522</v>
      </c>
      <c r="AO25" s="140">
        <v>0</v>
      </c>
      <c r="AP25" s="139">
        <v>3</v>
      </c>
      <c r="AQ25" s="138">
        <v>3</v>
      </c>
      <c r="AR25" s="140">
        <v>31111</v>
      </c>
      <c r="AS25" s="140">
        <v>0</v>
      </c>
      <c r="AT25" s="139">
        <v>3</v>
      </c>
      <c r="AU25" s="138">
        <v>3</v>
      </c>
      <c r="AV25" s="140">
        <v>33392</v>
      </c>
      <c r="AW25" s="140">
        <v>0</v>
      </c>
      <c r="AX25" s="139">
        <v>2</v>
      </c>
      <c r="AY25" s="138">
        <v>2</v>
      </c>
      <c r="AZ25" s="140">
        <v>10275</v>
      </c>
      <c r="BA25" s="140">
        <v>0</v>
      </c>
      <c r="BB25" s="139">
        <v>1</v>
      </c>
      <c r="BC25" s="138">
        <v>1</v>
      </c>
      <c r="BD25" s="140">
        <v>24689</v>
      </c>
      <c r="BE25" s="140">
        <v>0</v>
      </c>
      <c r="BF25" s="139">
        <v>1</v>
      </c>
      <c r="BG25" s="138">
        <v>1</v>
      </c>
      <c r="BH25" s="140">
        <v>9636</v>
      </c>
      <c r="BI25" s="140">
        <v>0</v>
      </c>
      <c r="BJ25" s="139">
        <v>1</v>
      </c>
      <c r="BK25" s="138">
        <v>1</v>
      </c>
      <c r="BL25" s="140">
        <v>20</v>
      </c>
      <c r="BM25" s="140">
        <v>0</v>
      </c>
      <c r="BN25" s="139">
        <v>1</v>
      </c>
      <c r="BO25" s="138">
        <v>1</v>
      </c>
      <c r="BP25" s="140">
        <v>20</v>
      </c>
      <c r="BQ25" s="140">
        <v>0</v>
      </c>
      <c r="BR25" s="139">
        <v>1</v>
      </c>
      <c r="BS25" s="138">
        <v>1</v>
      </c>
      <c r="BT25" s="140">
        <v>20</v>
      </c>
      <c r="BU25" s="140">
        <v>0</v>
      </c>
      <c r="BV25" s="139">
        <v>1</v>
      </c>
      <c r="BW25" s="138">
        <v>1</v>
      </c>
      <c r="BX25" s="140">
        <v>9363</v>
      </c>
      <c r="BY25" s="140">
        <v>0</v>
      </c>
      <c r="BZ25" s="139">
        <v>1</v>
      </c>
      <c r="CA25" s="138">
        <v>1</v>
      </c>
      <c r="CB25" s="140">
        <v>20865</v>
      </c>
      <c r="CC25" s="140">
        <v>0</v>
      </c>
      <c r="CD25" s="139">
        <v>1</v>
      </c>
      <c r="CE25" s="138">
        <v>1</v>
      </c>
      <c r="CF25" s="140">
        <v>1249</v>
      </c>
      <c r="CG25" s="140">
        <v>0</v>
      </c>
      <c r="CH25" s="139">
        <v>1</v>
      </c>
      <c r="CI25" s="138">
        <v>1</v>
      </c>
      <c r="CJ25" s="140">
        <v>1222</v>
      </c>
      <c r="CK25" s="140">
        <v>0</v>
      </c>
      <c r="CL25" s="139">
        <v>1</v>
      </c>
      <c r="CM25" s="138">
        <v>1</v>
      </c>
      <c r="CN25" s="140">
        <v>3271</v>
      </c>
      <c r="CO25" s="140">
        <v>0</v>
      </c>
      <c r="CP25" s="139">
        <v>1</v>
      </c>
      <c r="CQ25" s="138">
        <v>1</v>
      </c>
      <c r="CR25" s="140">
        <v>20</v>
      </c>
      <c r="CS25" s="140">
        <v>0</v>
      </c>
      <c r="CT25" s="139">
        <v>1</v>
      </c>
      <c r="CU25" s="138">
        <v>1</v>
      </c>
      <c r="CV25" s="140">
        <v>812</v>
      </c>
      <c r="CW25" s="140">
        <v>0</v>
      </c>
      <c r="CX25" s="139">
        <v>1</v>
      </c>
      <c r="CY25" s="138">
        <v>1</v>
      </c>
      <c r="CZ25" s="140">
        <v>26274</v>
      </c>
      <c r="DA25" s="140">
        <v>0</v>
      </c>
      <c r="DB25" s="139">
        <v>1</v>
      </c>
      <c r="DC25" s="138">
        <v>1</v>
      </c>
      <c r="DD25" s="140">
        <v>621</v>
      </c>
      <c r="DE25" s="140">
        <v>0</v>
      </c>
      <c r="DF25" s="139">
        <v>1</v>
      </c>
      <c r="DG25" s="138">
        <v>1</v>
      </c>
      <c r="DH25" s="140">
        <v>648</v>
      </c>
      <c r="DI25" s="140">
        <v>0</v>
      </c>
      <c r="DJ25" s="139">
        <v>0</v>
      </c>
      <c r="DK25" s="138">
        <v>0</v>
      </c>
      <c r="DL25" s="140">
        <v>0</v>
      </c>
      <c r="DM25" s="140">
        <v>0</v>
      </c>
      <c r="DN25" s="139">
        <v>0</v>
      </c>
      <c r="DO25" s="138">
        <v>0</v>
      </c>
      <c r="DP25" s="140">
        <v>0</v>
      </c>
      <c r="DQ25" s="140">
        <v>0</v>
      </c>
      <c r="DR25" s="139">
        <v>0</v>
      </c>
      <c r="DS25" s="138">
        <v>0</v>
      </c>
      <c r="DT25" s="140">
        <v>0</v>
      </c>
      <c r="DU25" s="140">
        <v>0</v>
      </c>
    </row>
    <row r="26" spans="1:125" ht="13.5" customHeight="1" x14ac:dyDescent="0.15">
      <c r="A26" s="138" t="s">
        <v>22</v>
      </c>
      <c r="B26" s="139" t="s">
        <v>409</v>
      </c>
      <c r="C26" s="138" t="s">
        <v>1</v>
      </c>
      <c r="D26" s="140">
        <v>8439465</v>
      </c>
      <c r="E26" s="140">
        <v>2583506</v>
      </c>
      <c r="F26" s="139">
        <v>30</v>
      </c>
      <c r="G26" s="138">
        <v>30</v>
      </c>
      <c r="H26" s="140">
        <v>5570876</v>
      </c>
      <c r="I26" s="140">
        <v>1556898</v>
      </c>
      <c r="J26" s="139">
        <v>30</v>
      </c>
      <c r="K26" s="138">
        <v>30</v>
      </c>
      <c r="L26" s="140">
        <v>1407128</v>
      </c>
      <c r="M26" s="140">
        <v>514355</v>
      </c>
      <c r="N26" s="139">
        <v>22</v>
      </c>
      <c r="O26" s="138">
        <v>22</v>
      </c>
      <c r="P26" s="140">
        <v>749392</v>
      </c>
      <c r="Q26" s="140">
        <v>315525</v>
      </c>
      <c r="R26" s="139">
        <v>14</v>
      </c>
      <c r="S26" s="138">
        <v>14</v>
      </c>
      <c r="T26" s="140">
        <v>364512</v>
      </c>
      <c r="U26" s="140">
        <v>95984</v>
      </c>
      <c r="V26" s="139">
        <v>7</v>
      </c>
      <c r="W26" s="138">
        <v>7</v>
      </c>
      <c r="X26" s="140">
        <v>82947</v>
      </c>
      <c r="Y26" s="140">
        <v>45954</v>
      </c>
      <c r="Z26" s="139">
        <v>6</v>
      </c>
      <c r="AA26" s="138">
        <v>6</v>
      </c>
      <c r="AB26" s="140">
        <v>141638</v>
      </c>
      <c r="AC26" s="140">
        <v>22577</v>
      </c>
      <c r="AD26" s="139">
        <v>4</v>
      </c>
      <c r="AE26" s="138">
        <v>4</v>
      </c>
      <c r="AF26" s="140">
        <v>24061</v>
      </c>
      <c r="AG26" s="140">
        <v>0</v>
      </c>
      <c r="AH26" s="139">
        <v>3</v>
      </c>
      <c r="AI26" s="138">
        <v>3</v>
      </c>
      <c r="AJ26" s="140">
        <v>60219</v>
      </c>
      <c r="AK26" s="140">
        <v>0</v>
      </c>
      <c r="AL26" s="139">
        <v>1</v>
      </c>
      <c r="AM26" s="138">
        <v>1</v>
      </c>
      <c r="AN26" s="140">
        <v>5012</v>
      </c>
      <c r="AO26" s="140">
        <v>0</v>
      </c>
      <c r="AP26" s="139">
        <v>1</v>
      </c>
      <c r="AQ26" s="138">
        <v>1</v>
      </c>
      <c r="AR26" s="140">
        <v>4435</v>
      </c>
      <c r="AS26" s="140">
        <v>0</v>
      </c>
      <c r="AT26" s="139">
        <v>1</v>
      </c>
      <c r="AU26" s="138">
        <v>1</v>
      </c>
      <c r="AV26" s="140">
        <v>13787</v>
      </c>
      <c r="AW26" s="140">
        <v>10743</v>
      </c>
      <c r="AX26" s="139">
        <v>1</v>
      </c>
      <c r="AY26" s="138">
        <v>1</v>
      </c>
      <c r="AZ26" s="140">
        <v>11882</v>
      </c>
      <c r="BA26" s="140">
        <v>12779</v>
      </c>
      <c r="BB26" s="139">
        <v>1</v>
      </c>
      <c r="BC26" s="138">
        <v>1</v>
      </c>
      <c r="BD26" s="140">
        <v>3576</v>
      </c>
      <c r="BE26" s="140">
        <v>8691</v>
      </c>
      <c r="BF26" s="139">
        <v>0</v>
      </c>
      <c r="BG26" s="138">
        <v>0</v>
      </c>
      <c r="BH26" s="140">
        <v>0</v>
      </c>
      <c r="BI26" s="140">
        <v>0</v>
      </c>
      <c r="BJ26" s="139">
        <v>0</v>
      </c>
      <c r="BK26" s="138">
        <v>0</v>
      </c>
      <c r="BL26" s="140">
        <v>0</v>
      </c>
      <c r="BM26" s="140">
        <v>0</v>
      </c>
      <c r="BN26" s="139">
        <v>0</v>
      </c>
      <c r="BO26" s="138">
        <v>0</v>
      </c>
      <c r="BP26" s="140">
        <v>0</v>
      </c>
      <c r="BQ26" s="140">
        <v>0</v>
      </c>
      <c r="BR26" s="139">
        <v>0</v>
      </c>
      <c r="BS26" s="138">
        <v>0</v>
      </c>
      <c r="BT26" s="140">
        <v>0</v>
      </c>
      <c r="BU26" s="140">
        <v>0</v>
      </c>
      <c r="BV26" s="139">
        <v>0</v>
      </c>
      <c r="BW26" s="138">
        <v>0</v>
      </c>
      <c r="BX26" s="140">
        <v>0</v>
      </c>
      <c r="BY26" s="140">
        <v>0</v>
      </c>
      <c r="BZ26" s="139">
        <v>0</v>
      </c>
      <c r="CA26" s="138">
        <v>0</v>
      </c>
      <c r="CB26" s="140">
        <v>0</v>
      </c>
      <c r="CC26" s="140">
        <v>0</v>
      </c>
      <c r="CD26" s="139">
        <v>0</v>
      </c>
      <c r="CE26" s="138">
        <v>0</v>
      </c>
      <c r="CF26" s="140">
        <v>0</v>
      </c>
      <c r="CG26" s="140">
        <v>0</v>
      </c>
      <c r="CH26" s="139">
        <v>0</v>
      </c>
      <c r="CI26" s="138">
        <v>0</v>
      </c>
      <c r="CJ26" s="140">
        <v>0</v>
      </c>
      <c r="CK26" s="140">
        <v>0</v>
      </c>
      <c r="CL26" s="139">
        <v>0</v>
      </c>
      <c r="CM26" s="138">
        <v>0</v>
      </c>
      <c r="CN26" s="140">
        <v>0</v>
      </c>
      <c r="CO26" s="140">
        <v>0</v>
      </c>
      <c r="CP26" s="139">
        <v>0</v>
      </c>
      <c r="CQ26" s="138">
        <v>0</v>
      </c>
      <c r="CR26" s="140">
        <v>0</v>
      </c>
      <c r="CS26" s="140">
        <v>0</v>
      </c>
      <c r="CT26" s="139">
        <v>0</v>
      </c>
      <c r="CU26" s="138">
        <v>0</v>
      </c>
      <c r="CV26" s="140">
        <v>0</v>
      </c>
      <c r="CW26" s="140">
        <v>0</v>
      </c>
      <c r="CX26" s="139">
        <v>0</v>
      </c>
      <c r="CY26" s="138">
        <v>0</v>
      </c>
      <c r="CZ26" s="140">
        <v>0</v>
      </c>
      <c r="DA26" s="140">
        <v>0</v>
      </c>
      <c r="DB26" s="139">
        <v>0</v>
      </c>
      <c r="DC26" s="138">
        <v>0</v>
      </c>
      <c r="DD26" s="140">
        <v>0</v>
      </c>
      <c r="DE26" s="140">
        <v>0</v>
      </c>
      <c r="DF26" s="139">
        <v>0</v>
      </c>
      <c r="DG26" s="138">
        <v>0</v>
      </c>
      <c r="DH26" s="140">
        <v>0</v>
      </c>
      <c r="DI26" s="140">
        <v>0</v>
      </c>
      <c r="DJ26" s="139">
        <v>0</v>
      </c>
      <c r="DK26" s="138">
        <v>0</v>
      </c>
      <c r="DL26" s="140">
        <v>0</v>
      </c>
      <c r="DM26" s="140">
        <v>0</v>
      </c>
      <c r="DN26" s="139">
        <v>0</v>
      </c>
      <c r="DO26" s="138">
        <v>0</v>
      </c>
      <c r="DP26" s="140">
        <v>0</v>
      </c>
      <c r="DQ26" s="140">
        <v>0</v>
      </c>
      <c r="DR26" s="139">
        <v>0</v>
      </c>
      <c r="DS26" s="138">
        <v>0</v>
      </c>
      <c r="DT26" s="140">
        <v>0</v>
      </c>
      <c r="DU26" s="140">
        <v>0</v>
      </c>
    </row>
    <row r="27" spans="1:125" ht="13.5" customHeight="1" x14ac:dyDescent="0.15">
      <c r="A27" s="138" t="s">
        <v>23</v>
      </c>
      <c r="B27" s="139" t="s">
        <v>410</v>
      </c>
      <c r="C27" s="138" t="s">
        <v>1</v>
      </c>
      <c r="D27" s="140">
        <v>4105789</v>
      </c>
      <c r="E27" s="140">
        <v>1347346</v>
      </c>
      <c r="F27" s="139">
        <v>9</v>
      </c>
      <c r="G27" s="138">
        <v>9</v>
      </c>
      <c r="H27" s="140">
        <v>1581952</v>
      </c>
      <c r="I27" s="140">
        <v>528445</v>
      </c>
      <c r="J27" s="139">
        <v>9</v>
      </c>
      <c r="K27" s="138">
        <v>9</v>
      </c>
      <c r="L27" s="140">
        <v>1262346</v>
      </c>
      <c r="M27" s="140">
        <v>287089</v>
      </c>
      <c r="N27" s="139">
        <v>7</v>
      </c>
      <c r="O27" s="138">
        <v>7</v>
      </c>
      <c r="P27" s="140">
        <v>362788</v>
      </c>
      <c r="Q27" s="140">
        <v>79000</v>
      </c>
      <c r="R27" s="139">
        <v>5</v>
      </c>
      <c r="S27" s="138">
        <v>5</v>
      </c>
      <c r="T27" s="140">
        <v>213232</v>
      </c>
      <c r="U27" s="140">
        <v>103070</v>
      </c>
      <c r="V27" s="139">
        <v>5</v>
      </c>
      <c r="W27" s="138">
        <v>5</v>
      </c>
      <c r="X27" s="140">
        <v>89441</v>
      </c>
      <c r="Y27" s="140">
        <v>29974</v>
      </c>
      <c r="Z27" s="139">
        <v>4</v>
      </c>
      <c r="AA27" s="138">
        <v>4</v>
      </c>
      <c r="AB27" s="140">
        <v>100488</v>
      </c>
      <c r="AC27" s="140">
        <v>27713</v>
      </c>
      <c r="AD27" s="139">
        <v>4</v>
      </c>
      <c r="AE27" s="138">
        <v>4</v>
      </c>
      <c r="AF27" s="140">
        <v>123122</v>
      </c>
      <c r="AG27" s="140">
        <v>78862</v>
      </c>
      <c r="AH27" s="139">
        <v>4</v>
      </c>
      <c r="AI27" s="138">
        <v>4</v>
      </c>
      <c r="AJ27" s="140">
        <v>148433</v>
      </c>
      <c r="AK27" s="140">
        <v>115930</v>
      </c>
      <c r="AL27" s="139">
        <v>3</v>
      </c>
      <c r="AM27" s="138">
        <v>3</v>
      </c>
      <c r="AN27" s="140">
        <v>75001</v>
      </c>
      <c r="AO27" s="140">
        <v>67484</v>
      </c>
      <c r="AP27" s="139">
        <v>2</v>
      </c>
      <c r="AQ27" s="138">
        <v>2</v>
      </c>
      <c r="AR27" s="140">
        <v>148986</v>
      </c>
      <c r="AS27" s="140">
        <v>29779</v>
      </c>
      <c r="AT27" s="139">
        <v>0</v>
      </c>
      <c r="AU27" s="138">
        <v>0</v>
      </c>
      <c r="AV27" s="140">
        <v>0</v>
      </c>
      <c r="AW27" s="140">
        <v>0</v>
      </c>
      <c r="AX27" s="139">
        <v>0</v>
      </c>
      <c r="AY27" s="138">
        <v>0</v>
      </c>
      <c r="AZ27" s="140">
        <v>0</v>
      </c>
      <c r="BA27" s="140">
        <v>0</v>
      </c>
      <c r="BB27" s="139">
        <v>0</v>
      </c>
      <c r="BC27" s="138">
        <v>0</v>
      </c>
      <c r="BD27" s="140">
        <v>0</v>
      </c>
      <c r="BE27" s="140">
        <v>0</v>
      </c>
      <c r="BF27" s="139">
        <v>0</v>
      </c>
      <c r="BG27" s="138">
        <v>0</v>
      </c>
      <c r="BH27" s="140">
        <v>0</v>
      </c>
      <c r="BI27" s="140">
        <v>0</v>
      </c>
      <c r="BJ27" s="139">
        <v>0</v>
      </c>
      <c r="BK27" s="138">
        <v>0</v>
      </c>
      <c r="BL27" s="140">
        <v>0</v>
      </c>
      <c r="BM27" s="140">
        <v>0</v>
      </c>
      <c r="BN27" s="139">
        <v>0</v>
      </c>
      <c r="BO27" s="138">
        <v>0</v>
      </c>
      <c r="BP27" s="140">
        <v>0</v>
      </c>
      <c r="BQ27" s="140">
        <v>0</v>
      </c>
      <c r="BR27" s="139">
        <v>0</v>
      </c>
      <c r="BS27" s="138">
        <v>0</v>
      </c>
      <c r="BT27" s="140">
        <v>0</v>
      </c>
      <c r="BU27" s="140">
        <v>0</v>
      </c>
      <c r="BV27" s="139">
        <v>0</v>
      </c>
      <c r="BW27" s="138">
        <v>0</v>
      </c>
      <c r="BX27" s="140">
        <v>0</v>
      </c>
      <c r="BY27" s="140">
        <v>0</v>
      </c>
      <c r="BZ27" s="139">
        <v>0</v>
      </c>
      <c r="CA27" s="138">
        <v>0</v>
      </c>
      <c r="CB27" s="140">
        <v>0</v>
      </c>
      <c r="CC27" s="140">
        <v>0</v>
      </c>
      <c r="CD27" s="139">
        <v>0</v>
      </c>
      <c r="CE27" s="138">
        <v>0</v>
      </c>
      <c r="CF27" s="140">
        <v>0</v>
      </c>
      <c r="CG27" s="140">
        <v>0</v>
      </c>
      <c r="CH27" s="139">
        <v>0</v>
      </c>
      <c r="CI27" s="138">
        <v>0</v>
      </c>
      <c r="CJ27" s="140">
        <v>0</v>
      </c>
      <c r="CK27" s="140">
        <v>0</v>
      </c>
      <c r="CL27" s="139">
        <v>0</v>
      </c>
      <c r="CM27" s="138">
        <v>0</v>
      </c>
      <c r="CN27" s="140">
        <v>0</v>
      </c>
      <c r="CO27" s="140">
        <v>0</v>
      </c>
      <c r="CP27" s="139">
        <v>0</v>
      </c>
      <c r="CQ27" s="138">
        <v>0</v>
      </c>
      <c r="CR27" s="140">
        <v>0</v>
      </c>
      <c r="CS27" s="140">
        <v>0</v>
      </c>
      <c r="CT27" s="139">
        <v>0</v>
      </c>
      <c r="CU27" s="138">
        <v>0</v>
      </c>
      <c r="CV27" s="140">
        <v>0</v>
      </c>
      <c r="CW27" s="140">
        <v>0</v>
      </c>
      <c r="CX27" s="139">
        <v>0</v>
      </c>
      <c r="CY27" s="138">
        <v>0</v>
      </c>
      <c r="CZ27" s="140">
        <v>0</v>
      </c>
      <c r="DA27" s="140">
        <v>0</v>
      </c>
      <c r="DB27" s="139">
        <v>0</v>
      </c>
      <c r="DC27" s="138">
        <v>0</v>
      </c>
      <c r="DD27" s="140">
        <v>0</v>
      </c>
      <c r="DE27" s="140">
        <v>0</v>
      </c>
      <c r="DF27" s="139">
        <v>0</v>
      </c>
      <c r="DG27" s="138">
        <v>0</v>
      </c>
      <c r="DH27" s="140">
        <v>0</v>
      </c>
      <c r="DI27" s="140">
        <v>0</v>
      </c>
      <c r="DJ27" s="139">
        <v>0</v>
      </c>
      <c r="DK27" s="138">
        <v>0</v>
      </c>
      <c r="DL27" s="140">
        <v>0</v>
      </c>
      <c r="DM27" s="140">
        <v>0</v>
      </c>
      <c r="DN27" s="139">
        <v>0</v>
      </c>
      <c r="DO27" s="138">
        <v>0</v>
      </c>
      <c r="DP27" s="140">
        <v>0</v>
      </c>
      <c r="DQ27" s="140">
        <v>0</v>
      </c>
      <c r="DR27" s="139">
        <v>0</v>
      </c>
      <c r="DS27" s="138">
        <v>0</v>
      </c>
      <c r="DT27" s="140">
        <v>0</v>
      </c>
      <c r="DU27" s="140">
        <v>0</v>
      </c>
    </row>
    <row r="28" spans="1:125" ht="13.5" customHeight="1" x14ac:dyDescent="0.15">
      <c r="A28" s="138" t="s">
        <v>24</v>
      </c>
      <c r="B28" s="139" t="s">
        <v>411</v>
      </c>
      <c r="C28" s="138" t="s">
        <v>1</v>
      </c>
      <c r="D28" s="140">
        <v>12289246</v>
      </c>
      <c r="E28" s="140">
        <v>2628914</v>
      </c>
      <c r="F28" s="139">
        <v>14</v>
      </c>
      <c r="G28" s="138">
        <v>14</v>
      </c>
      <c r="H28" s="140">
        <v>7030348</v>
      </c>
      <c r="I28" s="140">
        <v>1471609</v>
      </c>
      <c r="J28" s="139">
        <v>14</v>
      </c>
      <c r="K28" s="138">
        <v>14</v>
      </c>
      <c r="L28" s="140">
        <v>5220244</v>
      </c>
      <c r="M28" s="140">
        <v>923735</v>
      </c>
      <c r="N28" s="139">
        <v>2</v>
      </c>
      <c r="O28" s="138">
        <v>2</v>
      </c>
      <c r="P28" s="140">
        <v>38654</v>
      </c>
      <c r="Q28" s="140">
        <v>155141</v>
      </c>
      <c r="R28" s="139">
        <v>1</v>
      </c>
      <c r="S28" s="138">
        <v>1</v>
      </c>
      <c r="T28" s="140">
        <v>0</v>
      </c>
      <c r="U28" s="140">
        <v>78429</v>
      </c>
      <c r="V28" s="139">
        <v>0</v>
      </c>
      <c r="W28" s="138">
        <v>0</v>
      </c>
      <c r="X28" s="140">
        <v>0</v>
      </c>
      <c r="Y28" s="140">
        <v>0</v>
      </c>
      <c r="Z28" s="139">
        <v>0</v>
      </c>
      <c r="AA28" s="138">
        <v>0</v>
      </c>
      <c r="AB28" s="140">
        <v>0</v>
      </c>
      <c r="AC28" s="140">
        <v>0</v>
      </c>
      <c r="AD28" s="139">
        <v>0</v>
      </c>
      <c r="AE28" s="138">
        <v>0</v>
      </c>
      <c r="AF28" s="140">
        <v>0</v>
      </c>
      <c r="AG28" s="140">
        <v>0</v>
      </c>
      <c r="AH28" s="139">
        <v>0</v>
      </c>
      <c r="AI28" s="138">
        <v>0</v>
      </c>
      <c r="AJ28" s="140">
        <v>0</v>
      </c>
      <c r="AK28" s="140">
        <v>0</v>
      </c>
      <c r="AL28" s="139">
        <v>0</v>
      </c>
      <c r="AM28" s="138">
        <v>0</v>
      </c>
      <c r="AN28" s="140">
        <v>0</v>
      </c>
      <c r="AO28" s="140">
        <v>0</v>
      </c>
      <c r="AP28" s="139">
        <v>0</v>
      </c>
      <c r="AQ28" s="138">
        <v>0</v>
      </c>
      <c r="AR28" s="140">
        <v>0</v>
      </c>
      <c r="AS28" s="140">
        <v>0</v>
      </c>
      <c r="AT28" s="139">
        <v>0</v>
      </c>
      <c r="AU28" s="138">
        <v>0</v>
      </c>
      <c r="AV28" s="140">
        <v>0</v>
      </c>
      <c r="AW28" s="140">
        <v>0</v>
      </c>
      <c r="AX28" s="139">
        <v>0</v>
      </c>
      <c r="AY28" s="138">
        <v>0</v>
      </c>
      <c r="AZ28" s="140">
        <v>0</v>
      </c>
      <c r="BA28" s="140">
        <v>0</v>
      </c>
      <c r="BB28" s="139">
        <v>0</v>
      </c>
      <c r="BC28" s="138">
        <v>0</v>
      </c>
      <c r="BD28" s="140">
        <v>0</v>
      </c>
      <c r="BE28" s="140">
        <v>0</v>
      </c>
      <c r="BF28" s="139">
        <v>0</v>
      </c>
      <c r="BG28" s="138">
        <v>0</v>
      </c>
      <c r="BH28" s="140">
        <v>0</v>
      </c>
      <c r="BI28" s="140">
        <v>0</v>
      </c>
      <c r="BJ28" s="139">
        <v>0</v>
      </c>
      <c r="BK28" s="138">
        <v>0</v>
      </c>
      <c r="BL28" s="140">
        <v>0</v>
      </c>
      <c r="BM28" s="140">
        <v>0</v>
      </c>
      <c r="BN28" s="139">
        <v>0</v>
      </c>
      <c r="BO28" s="138">
        <v>0</v>
      </c>
      <c r="BP28" s="140">
        <v>0</v>
      </c>
      <c r="BQ28" s="140">
        <v>0</v>
      </c>
      <c r="BR28" s="139">
        <v>0</v>
      </c>
      <c r="BS28" s="138">
        <v>0</v>
      </c>
      <c r="BT28" s="140">
        <v>0</v>
      </c>
      <c r="BU28" s="140">
        <v>0</v>
      </c>
      <c r="BV28" s="139">
        <v>0</v>
      </c>
      <c r="BW28" s="138">
        <v>0</v>
      </c>
      <c r="BX28" s="140">
        <v>0</v>
      </c>
      <c r="BY28" s="140">
        <v>0</v>
      </c>
      <c r="BZ28" s="139">
        <v>0</v>
      </c>
      <c r="CA28" s="138">
        <v>0</v>
      </c>
      <c r="CB28" s="140">
        <v>0</v>
      </c>
      <c r="CC28" s="140">
        <v>0</v>
      </c>
      <c r="CD28" s="139">
        <v>0</v>
      </c>
      <c r="CE28" s="138">
        <v>0</v>
      </c>
      <c r="CF28" s="140">
        <v>0</v>
      </c>
      <c r="CG28" s="140">
        <v>0</v>
      </c>
      <c r="CH28" s="139">
        <v>0</v>
      </c>
      <c r="CI28" s="138">
        <v>0</v>
      </c>
      <c r="CJ28" s="140">
        <v>0</v>
      </c>
      <c r="CK28" s="140">
        <v>0</v>
      </c>
      <c r="CL28" s="139">
        <v>0</v>
      </c>
      <c r="CM28" s="138">
        <v>0</v>
      </c>
      <c r="CN28" s="140">
        <v>0</v>
      </c>
      <c r="CO28" s="140">
        <v>0</v>
      </c>
      <c r="CP28" s="139">
        <v>0</v>
      </c>
      <c r="CQ28" s="138">
        <v>0</v>
      </c>
      <c r="CR28" s="140">
        <v>0</v>
      </c>
      <c r="CS28" s="140">
        <v>0</v>
      </c>
      <c r="CT28" s="139">
        <v>0</v>
      </c>
      <c r="CU28" s="138">
        <v>0</v>
      </c>
      <c r="CV28" s="140">
        <v>0</v>
      </c>
      <c r="CW28" s="140">
        <v>0</v>
      </c>
      <c r="CX28" s="139">
        <v>0</v>
      </c>
      <c r="CY28" s="138">
        <v>0</v>
      </c>
      <c r="CZ28" s="140">
        <v>0</v>
      </c>
      <c r="DA28" s="140">
        <v>0</v>
      </c>
      <c r="DB28" s="139">
        <v>0</v>
      </c>
      <c r="DC28" s="138">
        <v>0</v>
      </c>
      <c r="DD28" s="140">
        <v>0</v>
      </c>
      <c r="DE28" s="140">
        <v>0</v>
      </c>
      <c r="DF28" s="139">
        <v>0</v>
      </c>
      <c r="DG28" s="138">
        <v>0</v>
      </c>
      <c r="DH28" s="140">
        <v>0</v>
      </c>
      <c r="DI28" s="140">
        <v>0</v>
      </c>
      <c r="DJ28" s="139">
        <v>0</v>
      </c>
      <c r="DK28" s="138">
        <v>0</v>
      </c>
      <c r="DL28" s="140">
        <v>0</v>
      </c>
      <c r="DM28" s="140">
        <v>0</v>
      </c>
      <c r="DN28" s="139">
        <v>0</v>
      </c>
      <c r="DO28" s="138">
        <v>0</v>
      </c>
      <c r="DP28" s="140">
        <v>0</v>
      </c>
      <c r="DQ28" s="140">
        <v>0</v>
      </c>
      <c r="DR28" s="139">
        <v>0</v>
      </c>
      <c r="DS28" s="138">
        <v>0</v>
      </c>
      <c r="DT28" s="140">
        <v>0</v>
      </c>
      <c r="DU28" s="140">
        <v>0</v>
      </c>
    </row>
    <row r="29" spans="1:125" ht="13.5" customHeight="1" x14ac:dyDescent="0.15">
      <c r="A29" s="138" t="s">
        <v>25</v>
      </c>
      <c r="B29" s="139" t="s">
        <v>412</v>
      </c>
      <c r="C29" s="138" t="s">
        <v>1</v>
      </c>
      <c r="D29" s="140">
        <v>12533607</v>
      </c>
      <c r="E29" s="140">
        <v>2500627</v>
      </c>
      <c r="F29" s="139">
        <v>20</v>
      </c>
      <c r="G29" s="138">
        <v>20</v>
      </c>
      <c r="H29" s="140">
        <v>6558349</v>
      </c>
      <c r="I29" s="140">
        <v>1199514</v>
      </c>
      <c r="J29" s="139">
        <v>20</v>
      </c>
      <c r="K29" s="138">
        <v>20</v>
      </c>
      <c r="L29" s="140">
        <v>3978737</v>
      </c>
      <c r="M29" s="140">
        <v>817434</v>
      </c>
      <c r="N29" s="139">
        <v>10</v>
      </c>
      <c r="O29" s="138">
        <v>10</v>
      </c>
      <c r="P29" s="140">
        <v>1083829</v>
      </c>
      <c r="Q29" s="140">
        <v>213760</v>
      </c>
      <c r="R29" s="139">
        <v>6</v>
      </c>
      <c r="S29" s="138">
        <v>6</v>
      </c>
      <c r="T29" s="140">
        <v>496857</v>
      </c>
      <c r="U29" s="140">
        <v>111547</v>
      </c>
      <c r="V29" s="139">
        <v>3</v>
      </c>
      <c r="W29" s="138">
        <v>3</v>
      </c>
      <c r="X29" s="140">
        <v>192958</v>
      </c>
      <c r="Y29" s="140">
        <v>102084</v>
      </c>
      <c r="Z29" s="139">
        <v>1</v>
      </c>
      <c r="AA29" s="138">
        <v>1</v>
      </c>
      <c r="AB29" s="140">
        <v>181189</v>
      </c>
      <c r="AC29" s="140">
        <v>37201</v>
      </c>
      <c r="AD29" s="139">
        <v>1</v>
      </c>
      <c r="AE29" s="138">
        <v>1</v>
      </c>
      <c r="AF29" s="140">
        <v>41688</v>
      </c>
      <c r="AG29" s="140">
        <v>19087</v>
      </c>
      <c r="AH29" s="139">
        <v>0</v>
      </c>
      <c r="AI29" s="138">
        <v>0</v>
      </c>
      <c r="AJ29" s="140">
        <v>0</v>
      </c>
      <c r="AK29" s="140">
        <v>0</v>
      </c>
      <c r="AL29" s="139">
        <v>0</v>
      </c>
      <c r="AM29" s="138">
        <v>0</v>
      </c>
      <c r="AN29" s="140">
        <v>0</v>
      </c>
      <c r="AO29" s="140">
        <v>0</v>
      </c>
      <c r="AP29" s="139">
        <v>0</v>
      </c>
      <c r="AQ29" s="138">
        <v>0</v>
      </c>
      <c r="AR29" s="140">
        <v>0</v>
      </c>
      <c r="AS29" s="140">
        <v>0</v>
      </c>
      <c r="AT29" s="139">
        <v>0</v>
      </c>
      <c r="AU29" s="138">
        <v>0</v>
      </c>
      <c r="AV29" s="140">
        <v>0</v>
      </c>
      <c r="AW29" s="140">
        <v>0</v>
      </c>
      <c r="AX29" s="139">
        <v>0</v>
      </c>
      <c r="AY29" s="138">
        <v>0</v>
      </c>
      <c r="AZ29" s="140">
        <v>0</v>
      </c>
      <c r="BA29" s="140">
        <v>0</v>
      </c>
      <c r="BB29" s="139">
        <v>0</v>
      </c>
      <c r="BC29" s="138">
        <v>0</v>
      </c>
      <c r="BD29" s="140">
        <v>0</v>
      </c>
      <c r="BE29" s="140">
        <v>0</v>
      </c>
      <c r="BF29" s="139">
        <v>0</v>
      </c>
      <c r="BG29" s="138">
        <v>0</v>
      </c>
      <c r="BH29" s="140">
        <v>0</v>
      </c>
      <c r="BI29" s="140">
        <v>0</v>
      </c>
      <c r="BJ29" s="139">
        <v>0</v>
      </c>
      <c r="BK29" s="138">
        <v>0</v>
      </c>
      <c r="BL29" s="140">
        <v>0</v>
      </c>
      <c r="BM29" s="140">
        <v>0</v>
      </c>
      <c r="BN29" s="139">
        <v>0</v>
      </c>
      <c r="BO29" s="138">
        <v>0</v>
      </c>
      <c r="BP29" s="140">
        <v>0</v>
      </c>
      <c r="BQ29" s="140">
        <v>0</v>
      </c>
      <c r="BR29" s="139">
        <v>0</v>
      </c>
      <c r="BS29" s="138">
        <v>0</v>
      </c>
      <c r="BT29" s="140">
        <v>0</v>
      </c>
      <c r="BU29" s="140">
        <v>0</v>
      </c>
      <c r="BV29" s="139">
        <v>0</v>
      </c>
      <c r="BW29" s="138">
        <v>0</v>
      </c>
      <c r="BX29" s="140">
        <v>0</v>
      </c>
      <c r="BY29" s="140">
        <v>0</v>
      </c>
      <c r="BZ29" s="139">
        <v>0</v>
      </c>
      <c r="CA29" s="138">
        <v>0</v>
      </c>
      <c r="CB29" s="140">
        <v>0</v>
      </c>
      <c r="CC29" s="140">
        <v>0</v>
      </c>
      <c r="CD29" s="139">
        <v>0</v>
      </c>
      <c r="CE29" s="138">
        <v>0</v>
      </c>
      <c r="CF29" s="140">
        <v>0</v>
      </c>
      <c r="CG29" s="140">
        <v>0</v>
      </c>
      <c r="CH29" s="139">
        <v>0</v>
      </c>
      <c r="CI29" s="138">
        <v>0</v>
      </c>
      <c r="CJ29" s="140">
        <v>0</v>
      </c>
      <c r="CK29" s="140">
        <v>0</v>
      </c>
      <c r="CL29" s="139">
        <v>0</v>
      </c>
      <c r="CM29" s="138">
        <v>0</v>
      </c>
      <c r="CN29" s="140">
        <v>0</v>
      </c>
      <c r="CO29" s="140">
        <v>0</v>
      </c>
      <c r="CP29" s="139">
        <v>0</v>
      </c>
      <c r="CQ29" s="138">
        <v>0</v>
      </c>
      <c r="CR29" s="140">
        <v>0</v>
      </c>
      <c r="CS29" s="140">
        <v>0</v>
      </c>
      <c r="CT29" s="139">
        <v>0</v>
      </c>
      <c r="CU29" s="138">
        <v>0</v>
      </c>
      <c r="CV29" s="140">
        <v>0</v>
      </c>
      <c r="CW29" s="140">
        <v>0</v>
      </c>
      <c r="CX29" s="139">
        <v>0</v>
      </c>
      <c r="CY29" s="138">
        <v>0</v>
      </c>
      <c r="CZ29" s="140">
        <v>0</v>
      </c>
      <c r="DA29" s="140">
        <v>0</v>
      </c>
      <c r="DB29" s="139">
        <v>0</v>
      </c>
      <c r="DC29" s="138">
        <v>0</v>
      </c>
      <c r="DD29" s="140">
        <v>0</v>
      </c>
      <c r="DE29" s="140">
        <v>0</v>
      </c>
      <c r="DF29" s="139">
        <v>0</v>
      </c>
      <c r="DG29" s="138">
        <v>0</v>
      </c>
      <c r="DH29" s="140">
        <v>0</v>
      </c>
      <c r="DI29" s="140">
        <v>0</v>
      </c>
      <c r="DJ29" s="139">
        <v>0</v>
      </c>
      <c r="DK29" s="138">
        <v>0</v>
      </c>
      <c r="DL29" s="140">
        <v>0</v>
      </c>
      <c r="DM29" s="140">
        <v>0</v>
      </c>
      <c r="DN29" s="139">
        <v>0</v>
      </c>
      <c r="DO29" s="138">
        <v>0</v>
      </c>
      <c r="DP29" s="140">
        <v>0</v>
      </c>
      <c r="DQ29" s="140">
        <v>0</v>
      </c>
      <c r="DR29" s="139">
        <v>0</v>
      </c>
      <c r="DS29" s="138">
        <v>0</v>
      </c>
      <c r="DT29" s="140">
        <v>0</v>
      </c>
      <c r="DU29" s="140">
        <v>0</v>
      </c>
    </row>
    <row r="30" spans="1:125" ht="13.5" customHeight="1" x14ac:dyDescent="0.15">
      <c r="A30" s="138" t="s">
        <v>26</v>
      </c>
      <c r="B30" s="139" t="s">
        <v>413</v>
      </c>
      <c r="C30" s="138" t="s">
        <v>1</v>
      </c>
      <c r="D30" s="140">
        <v>5421831</v>
      </c>
      <c r="E30" s="140">
        <v>2430860</v>
      </c>
      <c r="F30" s="139">
        <v>12</v>
      </c>
      <c r="G30" s="138">
        <v>12</v>
      </c>
      <c r="H30" s="140">
        <v>3455001</v>
      </c>
      <c r="I30" s="140">
        <v>1529744</v>
      </c>
      <c r="J30" s="139">
        <v>12</v>
      </c>
      <c r="K30" s="138">
        <v>12</v>
      </c>
      <c r="L30" s="140">
        <v>1296460</v>
      </c>
      <c r="M30" s="140">
        <v>645374</v>
      </c>
      <c r="N30" s="139">
        <v>9</v>
      </c>
      <c r="O30" s="138">
        <v>9</v>
      </c>
      <c r="P30" s="140">
        <v>588064</v>
      </c>
      <c r="Q30" s="140">
        <v>196975</v>
      </c>
      <c r="R30" s="139">
        <v>4</v>
      </c>
      <c r="S30" s="138">
        <v>4</v>
      </c>
      <c r="T30" s="140">
        <v>66447</v>
      </c>
      <c r="U30" s="140">
        <v>58767</v>
      </c>
      <c r="V30" s="139">
        <v>1</v>
      </c>
      <c r="W30" s="138">
        <v>1</v>
      </c>
      <c r="X30" s="140">
        <v>15859</v>
      </c>
      <c r="Y30" s="140">
        <v>0</v>
      </c>
      <c r="Z30" s="139">
        <v>0</v>
      </c>
      <c r="AA30" s="138">
        <v>0</v>
      </c>
      <c r="AB30" s="140">
        <v>0</v>
      </c>
      <c r="AC30" s="140">
        <v>0</v>
      </c>
      <c r="AD30" s="139">
        <v>0</v>
      </c>
      <c r="AE30" s="138">
        <v>0</v>
      </c>
      <c r="AF30" s="140">
        <v>0</v>
      </c>
      <c r="AG30" s="140">
        <v>0</v>
      </c>
      <c r="AH30" s="139">
        <v>0</v>
      </c>
      <c r="AI30" s="138">
        <v>0</v>
      </c>
      <c r="AJ30" s="140">
        <v>0</v>
      </c>
      <c r="AK30" s="140">
        <v>0</v>
      </c>
      <c r="AL30" s="139">
        <v>0</v>
      </c>
      <c r="AM30" s="138">
        <v>0</v>
      </c>
      <c r="AN30" s="140">
        <v>0</v>
      </c>
      <c r="AO30" s="140">
        <v>0</v>
      </c>
      <c r="AP30" s="139">
        <v>0</v>
      </c>
      <c r="AQ30" s="138">
        <v>0</v>
      </c>
      <c r="AR30" s="140">
        <v>0</v>
      </c>
      <c r="AS30" s="140">
        <v>0</v>
      </c>
      <c r="AT30" s="139">
        <v>0</v>
      </c>
      <c r="AU30" s="138">
        <v>0</v>
      </c>
      <c r="AV30" s="140">
        <v>0</v>
      </c>
      <c r="AW30" s="140">
        <v>0</v>
      </c>
      <c r="AX30" s="139">
        <v>0</v>
      </c>
      <c r="AY30" s="138">
        <v>0</v>
      </c>
      <c r="AZ30" s="140">
        <v>0</v>
      </c>
      <c r="BA30" s="140">
        <v>0</v>
      </c>
      <c r="BB30" s="139">
        <v>0</v>
      </c>
      <c r="BC30" s="138">
        <v>0</v>
      </c>
      <c r="BD30" s="140">
        <v>0</v>
      </c>
      <c r="BE30" s="140">
        <v>0</v>
      </c>
      <c r="BF30" s="139">
        <v>0</v>
      </c>
      <c r="BG30" s="138">
        <v>0</v>
      </c>
      <c r="BH30" s="140">
        <v>0</v>
      </c>
      <c r="BI30" s="140">
        <v>0</v>
      </c>
      <c r="BJ30" s="139">
        <v>0</v>
      </c>
      <c r="BK30" s="138">
        <v>0</v>
      </c>
      <c r="BL30" s="140">
        <v>0</v>
      </c>
      <c r="BM30" s="140">
        <v>0</v>
      </c>
      <c r="BN30" s="139">
        <v>0</v>
      </c>
      <c r="BO30" s="138">
        <v>0</v>
      </c>
      <c r="BP30" s="140">
        <v>0</v>
      </c>
      <c r="BQ30" s="140">
        <v>0</v>
      </c>
      <c r="BR30" s="139">
        <v>0</v>
      </c>
      <c r="BS30" s="138">
        <v>0</v>
      </c>
      <c r="BT30" s="140">
        <v>0</v>
      </c>
      <c r="BU30" s="140">
        <v>0</v>
      </c>
      <c r="BV30" s="139">
        <v>0</v>
      </c>
      <c r="BW30" s="138">
        <v>0</v>
      </c>
      <c r="BX30" s="140">
        <v>0</v>
      </c>
      <c r="BY30" s="140">
        <v>0</v>
      </c>
      <c r="BZ30" s="139">
        <v>0</v>
      </c>
      <c r="CA30" s="138">
        <v>0</v>
      </c>
      <c r="CB30" s="140">
        <v>0</v>
      </c>
      <c r="CC30" s="140">
        <v>0</v>
      </c>
      <c r="CD30" s="139">
        <v>0</v>
      </c>
      <c r="CE30" s="138">
        <v>0</v>
      </c>
      <c r="CF30" s="140">
        <v>0</v>
      </c>
      <c r="CG30" s="140">
        <v>0</v>
      </c>
      <c r="CH30" s="139">
        <v>0</v>
      </c>
      <c r="CI30" s="138">
        <v>0</v>
      </c>
      <c r="CJ30" s="140">
        <v>0</v>
      </c>
      <c r="CK30" s="140">
        <v>0</v>
      </c>
      <c r="CL30" s="139">
        <v>0</v>
      </c>
      <c r="CM30" s="138">
        <v>0</v>
      </c>
      <c r="CN30" s="140">
        <v>0</v>
      </c>
      <c r="CO30" s="140">
        <v>0</v>
      </c>
      <c r="CP30" s="139">
        <v>0</v>
      </c>
      <c r="CQ30" s="138">
        <v>0</v>
      </c>
      <c r="CR30" s="140">
        <v>0</v>
      </c>
      <c r="CS30" s="140">
        <v>0</v>
      </c>
      <c r="CT30" s="139">
        <v>0</v>
      </c>
      <c r="CU30" s="138">
        <v>0</v>
      </c>
      <c r="CV30" s="140">
        <v>0</v>
      </c>
      <c r="CW30" s="140">
        <v>0</v>
      </c>
      <c r="CX30" s="139">
        <v>0</v>
      </c>
      <c r="CY30" s="138">
        <v>0</v>
      </c>
      <c r="CZ30" s="140">
        <v>0</v>
      </c>
      <c r="DA30" s="140">
        <v>0</v>
      </c>
      <c r="DB30" s="139">
        <v>0</v>
      </c>
      <c r="DC30" s="138">
        <v>0</v>
      </c>
      <c r="DD30" s="140">
        <v>0</v>
      </c>
      <c r="DE30" s="140">
        <v>0</v>
      </c>
      <c r="DF30" s="139">
        <v>0</v>
      </c>
      <c r="DG30" s="138">
        <v>0</v>
      </c>
      <c r="DH30" s="140">
        <v>0</v>
      </c>
      <c r="DI30" s="140">
        <v>0</v>
      </c>
      <c r="DJ30" s="139">
        <v>0</v>
      </c>
      <c r="DK30" s="138">
        <v>0</v>
      </c>
      <c r="DL30" s="140">
        <v>0</v>
      </c>
      <c r="DM30" s="140">
        <v>0</v>
      </c>
      <c r="DN30" s="139">
        <v>0</v>
      </c>
      <c r="DO30" s="138">
        <v>0</v>
      </c>
      <c r="DP30" s="140">
        <v>0</v>
      </c>
      <c r="DQ30" s="140">
        <v>0</v>
      </c>
      <c r="DR30" s="139">
        <v>0</v>
      </c>
      <c r="DS30" s="138">
        <v>0</v>
      </c>
      <c r="DT30" s="140">
        <v>0</v>
      </c>
      <c r="DU30" s="140">
        <v>0</v>
      </c>
    </row>
    <row r="31" spans="1:125" ht="13.5" customHeight="1" x14ac:dyDescent="0.15">
      <c r="A31" s="138" t="s">
        <v>27</v>
      </c>
      <c r="B31" s="139" t="s">
        <v>414</v>
      </c>
      <c r="C31" s="138" t="s">
        <v>1</v>
      </c>
      <c r="D31" s="140">
        <v>3517576</v>
      </c>
      <c r="E31" s="140">
        <v>1064995</v>
      </c>
      <c r="F31" s="139">
        <v>8</v>
      </c>
      <c r="G31" s="138">
        <v>8</v>
      </c>
      <c r="H31" s="140">
        <v>2465938</v>
      </c>
      <c r="I31" s="140">
        <v>681370</v>
      </c>
      <c r="J31" s="139">
        <v>8</v>
      </c>
      <c r="K31" s="138">
        <v>8</v>
      </c>
      <c r="L31" s="140">
        <v>757861</v>
      </c>
      <c r="M31" s="140">
        <v>192924</v>
      </c>
      <c r="N31" s="139">
        <v>5</v>
      </c>
      <c r="O31" s="138">
        <v>5</v>
      </c>
      <c r="P31" s="140">
        <v>168884</v>
      </c>
      <c r="Q31" s="140">
        <v>117823</v>
      </c>
      <c r="R31" s="139">
        <v>3</v>
      </c>
      <c r="S31" s="138">
        <v>3</v>
      </c>
      <c r="T31" s="140">
        <v>85667</v>
      </c>
      <c r="U31" s="140">
        <v>72878</v>
      </c>
      <c r="V31" s="139">
        <v>1</v>
      </c>
      <c r="W31" s="138">
        <v>1</v>
      </c>
      <c r="X31" s="140">
        <v>39226</v>
      </c>
      <c r="Y31" s="140">
        <v>0</v>
      </c>
      <c r="Z31" s="139">
        <v>0</v>
      </c>
      <c r="AA31" s="138">
        <v>0</v>
      </c>
      <c r="AB31" s="140">
        <v>0</v>
      </c>
      <c r="AC31" s="140">
        <v>0</v>
      </c>
      <c r="AD31" s="139">
        <v>0</v>
      </c>
      <c r="AE31" s="138">
        <v>0</v>
      </c>
      <c r="AF31" s="140">
        <v>0</v>
      </c>
      <c r="AG31" s="140">
        <v>0</v>
      </c>
      <c r="AH31" s="139">
        <v>0</v>
      </c>
      <c r="AI31" s="138">
        <v>0</v>
      </c>
      <c r="AJ31" s="140">
        <v>0</v>
      </c>
      <c r="AK31" s="140">
        <v>0</v>
      </c>
      <c r="AL31" s="139">
        <v>0</v>
      </c>
      <c r="AM31" s="138">
        <v>0</v>
      </c>
      <c r="AN31" s="140">
        <v>0</v>
      </c>
      <c r="AO31" s="140">
        <v>0</v>
      </c>
      <c r="AP31" s="139">
        <v>0</v>
      </c>
      <c r="AQ31" s="138">
        <v>0</v>
      </c>
      <c r="AR31" s="140">
        <v>0</v>
      </c>
      <c r="AS31" s="140">
        <v>0</v>
      </c>
      <c r="AT31" s="139">
        <v>0</v>
      </c>
      <c r="AU31" s="138">
        <v>0</v>
      </c>
      <c r="AV31" s="140">
        <v>0</v>
      </c>
      <c r="AW31" s="140">
        <v>0</v>
      </c>
      <c r="AX31" s="139">
        <v>0</v>
      </c>
      <c r="AY31" s="138">
        <v>0</v>
      </c>
      <c r="AZ31" s="140">
        <v>0</v>
      </c>
      <c r="BA31" s="140">
        <v>0</v>
      </c>
      <c r="BB31" s="139">
        <v>0</v>
      </c>
      <c r="BC31" s="138">
        <v>0</v>
      </c>
      <c r="BD31" s="140">
        <v>0</v>
      </c>
      <c r="BE31" s="140">
        <v>0</v>
      </c>
      <c r="BF31" s="139">
        <v>0</v>
      </c>
      <c r="BG31" s="138">
        <v>0</v>
      </c>
      <c r="BH31" s="140">
        <v>0</v>
      </c>
      <c r="BI31" s="140">
        <v>0</v>
      </c>
      <c r="BJ31" s="139">
        <v>0</v>
      </c>
      <c r="BK31" s="138">
        <v>0</v>
      </c>
      <c r="BL31" s="140">
        <v>0</v>
      </c>
      <c r="BM31" s="140">
        <v>0</v>
      </c>
      <c r="BN31" s="139">
        <v>0</v>
      </c>
      <c r="BO31" s="138">
        <v>0</v>
      </c>
      <c r="BP31" s="140">
        <v>0</v>
      </c>
      <c r="BQ31" s="140">
        <v>0</v>
      </c>
      <c r="BR31" s="139">
        <v>0</v>
      </c>
      <c r="BS31" s="138">
        <v>0</v>
      </c>
      <c r="BT31" s="140">
        <v>0</v>
      </c>
      <c r="BU31" s="140">
        <v>0</v>
      </c>
      <c r="BV31" s="139">
        <v>0</v>
      </c>
      <c r="BW31" s="138">
        <v>0</v>
      </c>
      <c r="BX31" s="140">
        <v>0</v>
      </c>
      <c r="BY31" s="140">
        <v>0</v>
      </c>
      <c r="BZ31" s="139">
        <v>0</v>
      </c>
      <c r="CA31" s="138">
        <v>0</v>
      </c>
      <c r="CB31" s="140">
        <v>0</v>
      </c>
      <c r="CC31" s="140">
        <v>0</v>
      </c>
      <c r="CD31" s="139">
        <v>0</v>
      </c>
      <c r="CE31" s="138">
        <v>0</v>
      </c>
      <c r="CF31" s="140">
        <v>0</v>
      </c>
      <c r="CG31" s="140">
        <v>0</v>
      </c>
      <c r="CH31" s="139">
        <v>0</v>
      </c>
      <c r="CI31" s="138">
        <v>0</v>
      </c>
      <c r="CJ31" s="140">
        <v>0</v>
      </c>
      <c r="CK31" s="140">
        <v>0</v>
      </c>
      <c r="CL31" s="139">
        <v>0</v>
      </c>
      <c r="CM31" s="138">
        <v>0</v>
      </c>
      <c r="CN31" s="140">
        <v>0</v>
      </c>
      <c r="CO31" s="140">
        <v>0</v>
      </c>
      <c r="CP31" s="139">
        <v>0</v>
      </c>
      <c r="CQ31" s="138">
        <v>0</v>
      </c>
      <c r="CR31" s="140">
        <v>0</v>
      </c>
      <c r="CS31" s="140">
        <v>0</v>
      </c>
      <c r="CT31" s="139">
        <v>0</v>
      </c>
      <c r="CU31" s="138">
        <v>0</v>
      </c>
      <c r="CV31" s="140">
        <v>0</v>
      </c>
      <c r="CW31" s="140">
        <v>0</v>
      </c>
      <c r="CX31" s="139">
        <v>0</v>
      </c>
      <c r="CY31" s="138">
        <v>0</v>
      </c>
      <c r="CZ31" s="140">
        <v>0</v>
      </c>
      <c r="DA31" s="140">
        <v>0</v>
      </c>
      <c r="DB31" s="139">
        <v>0</v>
      </c>
      <c r="DC31" s="138">
        <v>0</v>
      </c>
      <c r="DD31" s="140">
        <v>0</v>
      </c>
      <c r="DE31" s="140">
        <v>0</v>
      </c>
      <c r="DF31" s="139">
        <v>0</v>
      </c>
      <c r="DG31" s="138">
        <v>0</v>
      </c>
      <c r="DH31" s="140">
        <v>0</v>
      </c>
      <c r="DI31" s="140">
        <v>0</v>
      </c>
      <c r="DJ31" s="139">
        <v>0</v>
      </c>
      <c r="DK31" s="138">
        <v>0</v>
      </c>
      <c r="DL31" s="140">
        <v>0</v>
      </c>
      <c r="DM31" s="140">
        <v>0</v>
      </c>
      <c r="DN31" s="139">
        <v>0</v>
      </c>
      <c r="DO31" s="138">
        <v>0</v>
      </c>
      <c r="DP31" s="140">
        <v>0</v>
      </c>
      <c r="DQ31" s="140">
        <v>0</v>
      </c>
      <c r="DR31" s="139">
        <v>0</v>
      </c>
      <c r="DS31" s="138">
        <v>0</v>
      </c>
      <c r="DT31" s="140">
        <v>0</v>
      </c>
      <c r="DU31" s="140">
        <v>0</v>
      </c>
    </row>
    <row r="32" spans="1:125" ht="13.5" customHeight="1" x14ac:dyDescent="0.15">
      <c r="A32" s="138" t="s">
        <v>28</v>
      </c>
      <c r="B32" s="139" t="s">
        <v>415</v>
      </c>
      <c r="C32" s="138" t="s">
        <v>1</v>
      </c>
      <c r="D32" s="140">
        <v>4524949</v>
      </c>
      <c r="E32" s="140">
        <v>1221983</v>
      </c>
      <c r="F32" s="139">
        <v>7</v>
      </c>
      <c r="G32" s="138">
        <v>7</v>
      </c>
      <c r="H32" s="140">
        <v>2115916</v>
      </c>
      <c r="I32" s="140">
        <v>675005</v>
      </c>
      <c r="J32" s="139">
        <v>7</v>
      </c>
      <c r="K32" s="138">
        <v>7</v>
      </c>
      <c r="L32" s="140">
        <v>1353872</v>
      </c>
      <c r="M32" s="140">
        <v>337147</v>
      </c>
      <c r="N32" s="139">
        <v>5</v>
      </c>
      <c r="O32" s="138">
        <v>5</v>
      </c>
      <c r="P32" s="140">
        <v>807845</v>
      </c>
      <c r="Q32" s="140">
        <v>87698</v>
      </c>
      <c r="R32" s="139">
        <v>2</v>
      </c>
      <c r="S32" s="138">
        <v>2</v>
      </c>
      <c r="T32" s="140">
        <v>119769</v>
      </c>
      <c r="U32" s="140">
        <v>42379</v>
      </c>
      <c r="V32" s="139">
        <v>2</v>
      </c>
      <c r="W32" s="138">
        <v>2</v>
      </c>
      <c r="X32" s="140">
        <v>70662</v>
      </c>
      <c r="Y32" s="140">
        <v>62382</v>
      </c>
      <c r="Z32" s="139">
        <v>1</v>
      </c>
      <c r="AA32" s="138">
        <v>1</v>
      </c>
      <c r="AB32" s="140">
        <v>56885</v>
      </c>
      <c r="AC32" s="140">
        <v>17372</v>
      </c>
      <c r="AD32" s="139">
        <v>0</v>
      </c>
      <c r="AE32" s="138">
        <v>0</v>
      </c>
      <c r="AF32" s="140">
        <v>0</v>
      </c>
      <c r="AG32" s="140">
        <v>0</v>
      </c>
      <c r="AH32" s="139">
        <v>0</v>
      </c>
      <c r="AI32" s="138">
        <v>0</v>
      </c>
      <c r="AJ32" s="140">
        <v>0</v>
      </c>
      <c r="AK32" s="140">
        <v>0</v>
      </c>
      <c r="AL32" s="139">
        <v>0</v>
      </c>
      <c r="AM32" s="138">
        <v>0</v>
      </c>
      <c r="AN32" s="140">
        <v>0</v>
      </c>
      <c r="AO32" s="140">
        <v>0</v>
      </c>
      <c r="AP32" s="139">
        <v>0</v>
      </c>
      <c r="AQ32" s="138">
        <v>0</v>
      </c>
      <c r="AR32" s="140">
        <v>0</v>
      </c>
      <c r="AS32" s="140">
        <v>0</v>
      </c>
      <c r="AT32" s="139">
        <v>0</v>
      </c>
      <c r="AU32" s="138">
        <v>0</v>
      </c>
      <c r="AV32" s="140">
        <v>0</v>
      </c>
      <c r="AW32" s="140">
        <v>0</v>
      </c>
      <c r="AX32" s="139">
        <v>0</v>
      </c>
      <c r="AY32" s="138">
        <v>0</v>
      </c>
      <c r="AZ32" s="140">
        <v>0</v>
      </c>
      <c r="BA32" s="140">
        <v>0</v>
      </c>
      <c r="BB32" s="139">
        <v>0</v>
      </c>
      <c r="BC32" s="138">
        <v>0</v>
      </c>
      <c r="BD32" s="140">
        <v>0</v>
      </c>
      <c r="BE32" s="140">
        <v>0</v>
      </c>
      <c r="BF32" s="139">
        <v>0</v>
      </c>
      <c r="BG32" s="138">
        <v>0</v>
      </c>
      <c r="BH32" s="140">
        <v>0</v>
      </c>
      <c r="BI32" s="140">
        <v>0</v>
      </c>
      <c r="BJ32" s="139">
        <v>0</v>
      </c>
      <c r="BK32" s="138">
        <v>0</v>
      </c>
      <c r="BL32" s="140">
        <v>0</v>
      </c>
      <c r="BM32" s="140">
        <v>0</v>
      </c>
      <c r="BN32" s="139">
        <v>0</v>
      </c>
      <c r="BO32" s="138">
        <v>0</v>
      </c>
      <c r="BP32" s="140">
        <v>0</v>
      </c>
      <c r="BQ32" s="140">
        <v>0</v>
      </c>
      <c r="BR32" s="139">
        <v>0</v>
      </c>
      <c r="BS32" s="138">
        <v>0</v>
      </c>
      <c r="BT32" s="140">
        <v>0</v>
      </c>
      <c r="BU32" s="140">
        <v>0</v>
      </c>
      <c r="BV32" s="139">
        <v>0</v>
      </c>
      <c r="BW32" s="138">
        <v>0</v>
      </c>
      <c r="BX32" s="140">
        <v>0</v>
      </c>
      <c r="BY32" s="140">
        <v>0</v>
      </c>
      <c r="BZ32" s="139">
        <v>0</v>
      </c>
      <c r="CA32" s="138">
        <v>0</v>
      </c>
      <c r="CB32" s="140">
        <v>0</v>
      </c>
      <c r="CC32" s="140">
        <v>0</v>
      </c>
      <c r="CD32" s="139">
        <v>0</v>
      </c>
      <c r="CE32" s="138">
        <v>0</v>
      </c>
      <c r="CF32" s="140">
        <v>0</v>
      </c>
      <c r="CG32" s="140">
        <v>0</v>
      </c>
      <c r="CH32" s="139">
        <v>0</v>
      </c>
      <c r="CI32" s="138">
        <v>0</v>
      </c>
      <c r="CJ32" s="140">
        <v>0</v>
      </c>
      <c r="CK32" s="140">
        <v>0</v>
      </c>
      <c r="CL32" s="139">
        <v>0</v>
      </c>
      <c r="CM32" s="138">
        <v>0</v>
      </c>
      <c r="CN32" s="140">
        <v>0</v>
      </c>
      <c r="CO32" s="140">
        <v>0</v>
      </c>
      <c r="CP32" s="139">
        <v>0</v>
      </c>
      <c r="CQ32" s="138">
        <v>0</v>
      </c>
      <c r="CR32" s="140">
        <v>0</v>
      </c>
      <c r="CS32" s="140">
        <v>0</v>
      </c>
      <c r="CT32" s="139">
        <v>0</v>
      </c>
      <c r="CU32" s="138">
        <v>0</v>
      </c>
      <c r="CV32" s="140">
        <v>0</v>
      </c>
      <c r="CW32" s="140">
        <v>0</v>
      </c>
      <c r="CX32" s="139">
        <v>0</v>
      </c>
      <c r="CY32" s="138">
        <v>0</v>
      </c>
      <c r="CZ32" s="140">
        <v>0</v>
      </c>
      <c r="DA32" s="140">
        <v>0</v>
      </c>
      <c r="DB32" s="139">
        <v>0</v>
      </c>
      <c r="DC32" s="138">
        <v>0</v>
      </c>
      <c r="DD32" s="140">
        <v>0</v>
      </c>
      <c r="DE32" s="140">
        <v>0</v>
      </c>
      <c r="DF32" s="139">
        <v>0</v>
      </c>
      <c r="DG32" s="138">
        <v>0</v>
      </c>
      <c r="DH32" s="140">
        <v>0</v>
      </c>
      <c r="DI32" s="140">
        <v>0</v>
      </c>
      <c r="DJ32" s="139">
        <v>0</v>
      </c>
      <c r="DK32" s="138">
        <v>0</v>
      </c>
      <c r="DL32" s="140">
        <v>0</v>
      </c>
      <c r="DM32" s="140">
        <v>0</v>
      </c>
      <c r="DN32" s="139">
        <v>0</v>
      </c>
      <c r="DO32" s="138">
        <v>0</v>
      </c>
      <c r="DP32" s="140">
        <v>0</v>
      </c>
      <c r="DQ32" s="140">
        <v>0</v>
      </c>
      <c r="DR32" s="139">
        <v>0</v>
      </c>
      <c r="DS32" s="138">
        <v>0</v>
      </c>
      <c r="DT32" s="140">
        <v>0</v>
      </c>
      <c r="DU32" s="140">
        <v>0</v>
      </c>
    </row>
    <row r="33" spans="1:125" ht="13.5" customHeight="1" x14ac:dyDescent="0.15">
      <c r="A33" s="138" t="s">
        <v>29</v>
      </c>
      <c r="B33" s="139" t="s">
        <v>416</v>
      </c>
      <c r="C33" s="138" t="s">
        <v>1</v>
      </c>
      <c r="D33" s="140">
        <v>21234278</v>
      </c>
      <c r="E33" s="140">
        <v>840804</v>
      </c>
      <c r="F33" s="139">
        <v>12</v>
      </c>
      <c r="G33" s="138">
        <v>12</v>
      </c>
      <c r="H33" s="140">
        <v>14820310</v>
      </c>
      <c r="I33" s="140">
        <v>375629</v>
      </c>
      <c r="J33" s="139">
        <v>12</v>
      </c>
      <c r="K33" s="138">
        <v>12</v>
      </c>
      <c r="L33" s="140">
        <v>4370490</v>
      </c>
      <c r="M33" s="140">
        <v>225388</v>
      </c>
      <c r="N33" s="139">
        <v>6</v>
      </c>
      <c r="O33" s="138">
        <v>6</v>
      </c>
      <c r="P33" s="140">
        <v>1243790</v>
      </c>
      <c r="Q33" s="140">
        <v>203490</v>
      </c>
      <c r="R33" s="139">
        <v>3</v>
      </c>
      <c r="S33" s="138">
        <v>3</v>
      </c>
      <c r="T33" s="140">
        <v>736094</v>
      </c>
      <c r="U33" s="140">
        <v>10786</v>
      </c>
      <c r="V33" s="139">
        <v>1</v>
      </c>
      <c r="W33" s="138">
        <v>1</v>
      </c>
      <c r="X33" s="140">
        <v>44919</v>
      </c>
      <c r="Y33" s="140">
        <v>14194</v>
      </c>
      <c r="Z33" s="139">
        <v>1</v>
      </c>
      <c r="AA33" s="138">
        <v>1</v>
      </c>
      <c r="AB33" s="140">
        <v>18675</v>
      </c>
      <c r="AC33" s="140">
        <v>11317</v>
      </c>
      <c r="AD33" s="139">
        <v>0</v>
      </c>
      <c r="AE33" s="138">
        <v>0</v>
      </c>
      <c r="AF33" s="140">
        <v>0</v>
      </c>
      <c r="AG33" s="140">
        <v>0</v>
      </c>
      <c r="AH33" s="139">
        <v>0</v>
      </c>
      <c r="AI33" s="138">
        <v>0</v>
      </c>
      <c r="AJ33" s="140">
        <v>0</v>
      </c>
      <c r="AK33" s="140">
        <v>0</v>
      </c>
      <c r="AL33" s="139">
        <v>0</v>
      </c>
      <c r="AM33" s="138">
        <v>0</v>
      </c>
      <c r="AN33" s="140">
        <v>0</v>
      </c>
      <c r="AO33" s="140">
        <v>0</v>
      </c>
      <c r="AP33" s="139">
        <v>0</v>
      </c>
      <c r="AQ33" s="138">
        <v>0</v>
      </c>
      <c r="AR33" s="140">
        <v>0</v>
      </c>
      <c r="AS33" s="140">
        <v>0</v>
      </c>
      <c r="AT33" s="139">
        <v>0</v>
      </c>
      <c r="AU33" s="138">
        <v>0</v>
      </c>
      <c r="AV33" s="140">
        <v>0</v>
      </c>
      <c r="AW33" s="140">
        <v>0</v>
      </c>
      <c r="AX33" s="139">
        <v>0</v>
      </c>
      <c r="AY33" s="138">
        <v>0</v>
      </c>
      <c r="AZ33" s="140">
        <v>0</v>
      </c>
      <c r="BA33" s="140">
        <v>0</v>
      </c>
      <c r="BB33" s="139">
        <v>0</v>
      </c>
      <c r="BC33" s="138">
        <v>0</v>
      </c>
      <c r="BD33" s="140">
        <v>0</v>
      </c>
      <c r="BE33" s="140">
        <v>0</v>
      </c>
      <c r="BF33" s="139">
        <v>0</v>
      </c>
      <c r="BG33" s="138">
        <v>0</v>
      </c>
      <c r="BH33" s="140">
        <v>0</v>
      </c>
      <c r="BI33" s="140">
        <v>0</v>
      </c>
      <c r="BJ33" s="139">
        <v>0</v>
      </c>
      <c r="BK33" s="138">
        <v>0</v>
      </c>
      <c r="BL33" s="140">
        <v>0</v>
      </c>
      <c r="BM33" s="140">
        <v>0</v>
      </c>
      <c r="BN33" s="139">
        <v>0</v>
      </c>
      <c r="BO33" s="138">
        <v>0</v>
      </c>
      <c r="BP33" s="140">
        <v>0</v>
      </c>
      <c r="BQ33" s="140">
        <v>0</v>
      </c>
      <c r="BR33" s="139">
        <v>0</v>
      </c>
      <c r="BS33" s="138">
        <v>0</v>
      </c>
      <c r="BT33" s="140">
        <v>0</v>
      </c>
      <c r="BU33" s="140">
        <v>0</v>
      </c>
      <c r="BV33" s="139">
        <v>0</v>
      </c>
      <c r="BW33" s="138">
        <v>0</v>
      </c>
      <c r="BX33" s="140">
        <v>0</v>
      </c>
      <c r="BY33" s="140">
        <v>0</v>
      </c>
      <c r="BZ33" s="139">
        <v>0</v>
      </c>
      <c r="CA33" s="138">
        <v>0</v>
      </c>
      <c r="CB33" s="140">
        <v>0</v>
      </c>
      <c r="CC33" s="140">
        <v>0</v>
      </c>
      <c r="CD33" s="139">
        <v>0</v>
      </c>
      <c r="CE33" s="138">
        <v>0</v>
      </c>
      <c r="CF33" s="140">
        <v>0</v>
      </c>
      <c r="CG33" s="140">
        <v>0</v>
      </c>
      <c r="CH33" s="139">
        <v>0</v>
      </c>
      <c r="CI33" s="138">
        <v>0</v>
      </c>
      <c r="CJ33" s="140">
        <v>0</v>
      </c>
      <c r="CK33" s="140">
        <v>0</v>
      </c>
      <c r="CL33" s="139">
        <v>0</v>
      </c>
      <c r="CM33" s="138">
        <v>0</v>
      </c>
      <c r="CN33" s="140">
        <v>0</v>
      </c>
      <c r="CO33" s="140">
        <v>0</v>
      </c>
      <c r="CP33" s="139">
        <v>0</v>
      </c>
      <c r="CQ33" s="138">
        <v>0</v>
      </c>
      <c r="CR33" s="140">
        <v>0</v>
      </c>
      <c r="CS33" s="140">
        <v>0</v>
      </c>
      <c r="CT33" s="139">
        <v>0</v>
      </c>
      <c r="CU33" s="138">
        <v>0</v>
      </c>
      <c r="CV33" s="140">
        <v>0</v>
      </c>
      <c r="CW33" s="140">
        <v>0</v>
      </c>
      <c r="CX33" s="139">
        <v>0</v>
      </c>
      <c r="CY33" s="138">
        <v>0</v>
      </c>
      <c r="CZ33" s="140">
        <v>0</v>
      </c>
      <c r="DA33" s="140">
        <v>0</v>
      </c>
      <c r="DB33" s="139">
        <v>0</v>
      </c>
      <c r="DC33" s="138">
        <v>0</v>
      </c>
      <c r="DD33" s="140">
        <v>0</v>
      </c>
      <c r="DE33" s="140">
        <v>0</v>
      </c>
      <c r="DF33" s="139">
        <v>0</v>
      </c>
      <c r="DG33" s="138">
        <v>0</v>
      </c>
      <c r="DH33" s="140">
        <v>0</v>
      </c>
      <c r="DI33" s="140">
        <v>0</v>
      </c>
      <c r="DJ33" s="139">
        <v>0</v>
      </c>
      <c r="DK33" s="138">
        <v>0</v>
      </c>
      <c r="DL33" s="140">
        <v>0</v>
      </c>
      <c r="DM33" s="140">
        <v>0</v>
      </c>
      <c r="DN33" s="139">
        <v>0</v>
      </c>
      <c r="DO33" s="138">
        <v>0</v>
      </c>
      <c r="DP33" s="140">
        <v>0</v>
      </c>
      <c r="DQ33" s="140">
        <v>0</v>
      </c>
      <c r="DR33" s="139">
        <v>0</v>
      </c>
      <c r="DS33" s="138">
        <v>0</v>
      </c>
      <c r="DT33" s="140">
        <v>0</v>
      </c>
      <c r="DU33" s="140">
        <v>0</v>
      </c>
    </row>
    <row r="34" spans="1:125" ht="13.5" customHeight="1" x14ac:dyDescent="0.15">
      <c r="A34" s="138" t="s">
        <v>30</v>
      </c>
      <c r="B34" s="139" t="s">
        <v>417</v>
      </c>
      <c r="C34" s="138" t="s">
        <v>1</v>
      </c>
      <c r="D34" s="140">
        <v>6576607</v>
      </c>
      <c r="E34" s="140">
        <v>677313</v>
      </c>
      <c r="F34" s="139">
        <v>15</v>
      </c>
      <c r="G34" s="138">
        <v>15</v>
      </c>
      <c r="H34" s="140">
        <v>3774675</v>
      </c>
      <c r="I34" s="140">
        <v>210190</v>
      </c>
      <c r="J34" s="139">
        <v>15</v>
      </c>
      <c r="K34" s="138">
        <v>15</v>
      </c>
      <c r="L34" s="140">
        <v>2230882</v>
      </c>
      <c r="M34" s="140">
        <v>301627</v>
      </c>
      <c r="N34" s="139">
        <v>9</v>
      </c>
      <c r="O34" s="138">
        <v>9</v>
      </c>
      <c r="P34" s="140">
        <v>407543</v>
      </c>
      <c r="Q34" s="140">
        <v>148389</v>
      </c>
      <c r="R34" s="139">
        <v>3</v>
      </c>
      <c r="S34" s="138">
        <v>3</v>
      </c>
      <c r="T34" s="140">
        <v>163507</v>
      </c>
      <c r="U34" s="140">
        <v>17107</v>
      </c>
      <c r="V34" s="139">
        <v>0</v>
      </c>
      <c r="W34" s="138">
        <v>0</v>
      </c>
      <c r="X34" s="140">
        <v>0</v>
      </c>
      <c r="Y34" s="140">
        <v>0</v>
      </c>
      <c r="Z34" s="139">
        <v>0</v>
      </c>
      <c r="AA34" s="138">
        <v>0</v>
      </c>
      <c r="AB34" s="140">
        <v>0</v>
      </c>
      <c r="AC34" s="140">
        <v>0</v>
      </c>
      <c r="AD34" s="139">
        <v>0</v>
      </c>
      <c r="AE34" s="138">
        <v>0</v>
      </c>
      <c r="AF34" s="140">
        <v>0</v>
      </c>
      <c r="AG34" s="140">
        <v>0</v>
      </c>
      <c r="AH34" s="139">
        <v>0</v>
      </c>
      <c r="AI34" s="138">
        <v>0</v>
      </c>
      <c r="AJ34" s="140">
        <v>0</v>
      </c>
      <c r="AK34" s="140">
        <v>0</v>
      </c>
      <c r="AL34" s="139">
        <v>0</v>
      </c>
      <c r="AM34" s="138">
        <v>0</v>
      </c>
      <c r="AN34" s="140">
        <v>0</v>
      </c>
      <c r="AO34" s="140">
        <v>0</v>
      </c>
      <c r="AP34" s="139">
        <v>0</v>
      </c>
      <c r="AQ34" s="138">
        <v>0</v>
      </c>
      <c r="AR34" s="140">
        <v>0</v>
      </c>
      <c r="AS34" s="140">
        <v>0</v>
      </c>
      <c r="AT34" s="139">
        <v>0</v>
      </c>
      <c r="AU34" s="138">
        <v>0</v>
      </c>
      <c r="AV34" s="140">
        <v>0</v>
      </c>
      <c r="AW34" s="140">
        <v>0</v>
      </c>
      <c r="AX34" s="139">
        <v>0</v>
      </c>
      <c r="AY34" s="138">
        <v>0</v>
      </c>
      <c r="AZ34" s="140">
        <v>0</v>
      </c>
      <c r="BA34" s="140">
        <v>0</v>
      </c>
      <c r="BB34" s="139">
        <v>0</v>
      </c>
      <c r="BC34" s="138">
        <v>0</v>
      </c>
      <c r="BD34" s="140">
        <v>0</v>
      </c>
      <c r="BE34" s="140">
        <v>0</v>
      </c>
      <c r="BF34" s="139">
        <v>0</v>
      </c>
      <c r="BG34" s="138">
        <v>0</v>
      </c>
      <c r="BH34" s="140">
        <v>0</v>
      </c>
      <c r="BI34" s="140">
        <v>0</v>
      </c>
      <c r="BJ34" s="139">
        <v>0</v>
      </c>
      <c r="BK34" s="138">
        <v>0</v>
      </c>
      <c r="BL34" s="140">
        <v>0</v>
      </c>
      <c r="BM34" s="140">
        <v>0</v>
      </c>
      <c r="BN34" s="139">
        <v>0</v>
      </c>
      <c r="BO34" s="138">
        <v>0</v>
      </c>
      <c r="BP34" s="140">
        <v>0</v>
      </c>
      <c r="BQ34" s="140">
        <v>0</v>
      </c>
      <c r="BR34" s="139">
        <v>0</v>
      </c>
      <c r="BS34" s="138">
        <v>0</v>
      </c>
      <c r="BT34" s="140">
        <v>0</v>
      </c>
      <c r="BU34" s="140">
        <v>0</v>
      </c>
      <c r="BV34" s="139">
        <v>0</v>
      </c>
      <c r="BW34" s="138">
        <v>0</v>
      </c>
      <c r="BX34" s="140">
        <v>0</v>
      </c>
      <c r="BY34" s="140">
        <v>0</v>
      </c>
      <c r="BZ34" s="139">
        <v>0</v>
      </c>
      <c r="CA34" s="138">
        <v>0</v>
      </c>
      <c r="CB34" s="140">
        <v>0</v>
      </c>
      <c r="CC34" s="140">
        <v>0</v>
      </c>
      <c r="CD34" s="139">
        <v>0</v>
      </c>
      <c r="CE34" s="138">
        <v>0</v>
      </c>
      <c r="CF34" s="140">
        <v>0</v>
      </c>
      <c r="CG34" s="140">
        <v>0</v>
      </c>
      <c r="CH34" s="139">
        <v>0</v>
      </c>
      <c r="CI34" s="138">
        <v>0</v>
      </c>
      <c r="CJ34" s="140">
        <v>0</v>
      </c>
      <c r="CK34" s="140">
        <v>0</v>
      </c>
      <c r="CL34" s="139">
        <v>0</v>
      </c>
      <c r="CM34" s="138">
        <v>0</v>
      </c>
      <c r="CN34" s="140">
        <v>0</v>
      </c>
      <c r="CO34" s="140">
        <v>0</v>
      </c>
      <c r="CP34" s="139">
        <v>0</v>
      </c>
      <c r="CQ34" s="138">
        <v>0</v>
      </c>
      <c r="CR34" s="140">
        <v>0</v>
      </c>
      <c r="CS34" s="140">
        <v>0</v>
      </c>
      <c r="CT34" s="139">
        <v>0</v>
      </c>
      <c r="CU34" s="138">
        <v>0</v>
      </c>
      <c r="CV34" s="140">
        <v>0</v>
      </c>
      <c r="CW34" s="140">
        <v>0</v>
      </c>
      <c r="CX34" s="139">
        <v>0</v>
      </c>
      <c r="CY34" s="138">
        <v>0</v>
      </c>
      <c r="CZ34" s="140">
        <v>0</v>
      </c>
      <c r="DA34" s="140">
        <v>0</v>
      </c>
      <c r="DB34" s="139">
        <v>0</v>
      </c>
      <c r="DC34" s="138">
        <v>0</v>
      </c>
      <c r="DD34" s="140">
        <v>0</v>
      </c>
      <c r="DE34" s="140">
        <v>0</v>
      </c>
      <c r="DF34" s="139">
        <v>0</v>
      </c>
      <c r="DG34" s="138">
        <v>0</v>
      </c>
      <c r="DH34" s="140">
        <v>0</v>
      </c>
      <c r="DI34" s="140">
        <v>0</v>
      </c>
      <c r="DJ34" s="139">
        <v>0</v>
      </c>
      <c r="DK34" s="138">
        <v>0</v>
      </c>
      <c r="DL34" s="140">
        <v>0</v>
      </c>
      <c r="DM34" s="140">
        <v>0</v>
      </c>
      <c r="DN34" s="139">
        <v>0</v>
      </c>
      <c r="DO34" s="138">
        <v>0</v>
      </c>
      <c r="DP34" s="140">
        <v>0</v>
      </c>
      <c r="DQ34" s="140">
        <v>0</v>
      </c>
      <c r="DR34" s="139">
        <v>0</v>
      </c>
      <c r="DS34" s="138">
        <v>0</v>
      </c>
      <c r="DT34" s="140">
        <v>0</v>
      </c>
      <c r="DU34" s="140">
        <v>0</v>
      </c>
    </row>
    <row r="35" spans="1:125" ht="13.5" customHeight="1" x14ac:dyDescent="0.15">
      <c r="A35" s="138" t="s">
        <v>31</v>
      </c>
      <c r="B35" s="139" t="s">
        <v>418</v>
      </c>
      <c r="C35" s="138" t="s">
        <v>1</v>
      </c>
      <c r="D35" s="140">
        <v>2837300</v>
      </c>
      <c r="E35" s="140">
        <v>1186496</v>
      </c>
      <c r="F35" s="139">
        <v>12</v>
      </c>
      <c r="G35" s="138">
        <v>12</v>
      </c>
      <c r="H35" s="140">
        <v>1501848</v>
      </c>
      <c r="I35" s="140">
        <v>500869</v>
      </c>
      <c r="J35" s="139">
        <v>11</v>
      </c>
      <c r="K35" s="138">
        <v>11</v>
      </c>
      <c r="L35" s="140">
        <v>680905</v>
      </c>
      <c r="M35" s="140">
        <v>234476</v>
      </c>
      <c r="N35" s="139">
        <v>9</v>
      </c>
      <c r="O35" s="138">
        <v>9</v>
      </c>
      <c r="P35" s="140">
        <v>416701</v>
      </c>
      <c r="Q35" s="140">
        <v>274864</v>
      </c>
      <c r="R35" s="139">
        <v>5</v>
      </c>
      <c r="S35" s="138">
        <v>5</v>
      </c>
      <c r="T35" s="140">
        <v>57849</v>
      </c>
      <c r="U35" s="140">
        <v>64302</v>
      </c>
      <c r="V35" s="139">
        <v>4</v>
      </c>
      <c r="W35" s="138">
        <v>4</v>
      </c>
      <c r="X35" s="140">
        <v>54501</v>
      </c>
      <c r="Y35" s="140">
        <v>21085</v>
      </c>
      <c r="Z35" s="139">
        <v>3</v>
      </c>
      <c r="AA35" s="138">
        <v>3</v>
      </c>
      <c r="AB35" s="140">
        <v>30445</v>
      </c>
      <c r="AC35" s="140">
        <v>28583</v>
      </c>
      <c r="AD35" s="139">
        <v>2</v>
      </c>
      <c r="AE35" s="138">
        <v>2</v>
      </c>
      <c r="AF35" s="140">
        <v>7354</v>
      </c>
      <c r="AG35" s="140">
        <v>20929</v>
      </c>
      <c r="AH35" s="139">
        <v>2</v>
      </c>
      <c r="AI35" s="138">
        <v>2</v>
      </c>
      <c r="AJ35" s="140">
        <v>29488</v>
      </c>
      <c r="AK35" s="140">
        <v>41388</v>
      </c>
      <c r="AL35" s="139">
        <v>1</v>
      </c>
      <c r="AM35" s="138">
        <v>1</v>
      </c>
      <c r="AN35" s="140">
        <v>37037</v>
      </c>
      <c r="AO35" s="140">
        <v>0</v>
      </c>
      <c r="AP35" s="139">
        <v>1</v>
      </c>
      <c r="AQ35" s="138">
        <v>1</v>
      </c>
      <c r="AR35" s="140">
        <v>21172</v>
      </c>
      <c r="AS35" s="140">
        <v>0</v>
      </c>
      <c r="AT35" s="139">
        <v>0</v>
      </c>
      <c r="AU35" s="138">
        <v>0</v>
      </c>
      <c r="AV35" s="140">
        <v>0</v>
      </c>
      <c r="AW35" s="140">
        <v>0</v>
      </c>
      <c r="AX35" s="139">
        <v>0</v>
      </c>
      <c r="AY35" s="138">
        <v>0</v>
      </c>
      <c r="AZ35" s="140">
        <v>0</v>
      </c>
      <c r="BA35" s="140">
        <v>0</v>
      </c>
      <c r="BB35" s="139">
        <v>0</v>
      </c>
      <c r="BC35" s="138">
        <v>0</v>
      </c>
      <c r="BD35" s="140">
        <v>0</v>
      </c>
      <c r="BE35" s="140">
        <v>0</v>
      </c>
      <c r="BF35" s="139">
        <v>0</v>
      </c>
      <c r="BG35" s="138">
        <v>0</v>
      </c>
      <c r="BH35" s="140">
        <v>0</v>
      </c>
      <c r="BI35" s="140">
        <v>0</v>
      </c>
      <c r="BJ35" s="139">
        <v>0</v>
      </c>
      <c r="BK35" s="138">
        <v>0</v>
      </c>
      <c r="BL35" s="140">
        <v>0</v>
      </c>
      <c r="BM35" s="140">
        <v>0</v>
      </c>
      <c r="BN35" s="139">
        <v>0</v>
      </c>
      <c r="BO35" s="138">
        <v>0</v>
      </c>
      <c r="BP35" s="140">
        <v>0</v>
      </c>
      <c r="BQ35" s="140">
        <v>0</v>
      </c>
      <c r="BR35" s="139">
        <v>0</v>
      </c>
      <c r="BS35" s="138">
        <v>0</v>
      </c>
      <c r="BT35" s="140">
        <v>0</v>
      </c>
      <c r="BU35" s="140">
        <v>0</v>
      </c>
      <c r="BV35" s="139">
        <v>0</v>
      </c>
      <c r="BW35" s="138">
        <v>0</v>
      </c>
      <c r="BX35" s="140">
        <v>0</v>
      </c>
      <c r="BY35" s="140">
        <v>0</v>
      </c>
      <c r="BZ35" s="139">
        <v>0</v>
      </c>
      <c r="CA35" s="138">
        <v>0</v>
      </c>
      <c r="CB35" s="140">
        <v>0</v>
      </c>
      <c r="CC35" s="140">
        <v>0</v>
      </c>
      <c r="CD35" s="139">
        <v>0</v>
      </c>
      <c r="CE35" s="138">
        <v>0</v>
      </c>
      <c r="CF35" s="140">
        <v>0</v>
      </c>
      <c r="CG35" s="140">
        <v>0</v>
      </c>
      <c r="CH35" s="139">
        <v>0</v>
      </c>
      <c r="CI35" s="138">
        <v>0</v>
      </c>
      <c r="CJ35" s="140">
        <v>0</v>
      </c>
      <c r="CK35" s="140">
        <v>0</v>
      </c>
      <c r="CL35" s="139">
        <v>0</v>
      </c>
      <c r="CM35" s="138">
        <v>0</v>
      </c>
      <c r="CN35" s="140">
        <v>0</v>
      </c>
      <c r="CO35" s="140">
        <v>0</v>
      </c>
      <c r="CP35" s="139">
        <v>0</v>
      </c>
      <c r="CQ35" s="138">
        <v>0</v>
      </c>
      <c r="CR35" s="140">
        <v>0</v>
      </c>
      <c r="CS35" s="140">
        <v>0</v>
      </c>
      <c r="CT35" s="139">
        <v>0</v>
      </c>
      <c r="CU35" s="138">
        <v>0</v>
      </c>
      <c r="CV35" s="140">
        <v>0</v>
      </c>
      <c r="CW35" s="140">
        <v>0</v>
      </c>
      <c r="CX35" s="139">
        <v>0</v>
      </c>
      <c r="CY35" s="138">
        <v>0</v>
      </c>
      <c r="CZ35" s="140">
        <v>0</v>
      </c>
      <c r="DA35" s="140">
        <v>0</v>
      </c>
      <c r="DB35" s="139">
        <v>0</v>
      </c>
      <c r="DC35" s="138">
        <v>0</v>
      </c>
      <c r="DD35" s="140">
        <v>0</v>
      </c>
      <c r="DE35" s="140">
        <v>0</v>
      </c>
      <c r="DF35" s="139">
        <v>0</v>
      </c>
      <c r="DG35" s="138">
        <v>0</v>
      </c>
      <c r="DH35" s="140">
        <v>0</v>
      </c>
      <c r="DI35" s="140">
        <v>0</v>
      </c>
      <c r="DJ35" s="139">
        <v>0</v>
      </c>
      <c r="DK35" s="138">
        <v>0</v>
      </c>
      <c r="DL35" s="140">
        <v>0</v>
      </c>
      <c r="DM35" s="140">
        <v>0</v>
      </c>
      <c r="DN35" s="139">
        <v>0</v>
      </c>
      <c r="DO35" s="138">
        <v>0</v>
      </c>
      <c r="DP35" s="140">
        <v>0</v>
      </c>
      <c r="DQ35" s="140">
        <v>0</v>
      </c>
      <c r="DR35" s="139">
        <v>0</v>
      </c>
      <c r="DS35" s="138">
        <v>0</v>
      </c>
      <c r="DT35" s="140">
        <v>0</v>
      </c>
      <c r="DU35" s="140">
        <v>0</v>
      </c>
    </row>
    <row r="36" spans="1:125" ht="13.5" customHeight="1" x14ac:dyDescent="0.15">
      <c r="A36" s="138" t="s">
        <v>33</v>
      </c>
      <c r="B36" s="139" t="s">
        <v>419</v>
      </c>
      <c r="C36" s="138" t="s">
        <v>1</v>
      </c>
      <c r="D36" s="140">
        <v>3687630</v>
      </c>
      <c r="E36" s="140">
        <v>2476951</v>
      </c>
      <c r="F36" s="139">
        <v>16</v>
      </c>
      <c r="G36" s="138">
        <v>16</v>
      </c>
      <c r="H36" s="140">
        <v>2062623</v>
      </c>
      <c r="I36" s="140">
        <v>1536723</v>
      </c>
      <c r="J36" s="139">
        <v>16</v>
      </c>
      <c r="K36" s="138">
        <v>16</v>
      </c>
      <c r="L36" s="140">
        <v>1023273</v>
      </c>
      <c r="M36" s="140">
        <v>718177</v>
      </c>
      <c r="N36" s="139">
        <v>7</v>
      </c>
      <c r="O36" s="138">
        <v>7</v>
      </c>
      <c r="P36" s="140">
        <v>199587</v>
      </c>
      <c r="Q36" s="140">
        <v>102352</v>
      </c>
      <c r="R36" s="139">
        <v>4</v>
      </c>
      <c r="S36" s="138">
        <v>4</v>
      </c>
      <c r="T36" s="140">
        <v>127592</v>
      </c>
      <c r="U36" s="140">
        <v>34374</v>
      </c>
      <c r="V36" s="139">
        <v>3</v>
      </c>
      <c r="W36" s="138">
        <v>3</v>
      </c>
      <c r="X36" s="140">
        <v>124886</v>
      </c>
      <c r="Y36" s="140">
        <v>52970</v>
      </c>
      <c r="Z36" s="139">
        <v>2</v>
      </c>
      <c r="AA36" s="138">
        <v>2</v>
      </c>
      <c r="AB36" s="140">
        <v>137832</v>
      </c>
      <c r="AC36" s="140">
        <v>32355</v>
      </c>
      <c r="AD36" s="139">
        <v>1</v>
      </c>
      <c r="AE36" s="138">
        <v>1</v>
      </c>
      <c r="AF36" s="140">
        <v>4816</v>
      </c>
      <c r="AG36" s="140">
        <v>0</v>
      </c>
      <c r="AH36" s="139">
        <v>1</v>
      </c>
      <c r="AI36" s="138">
        <v>1</v>
      </c>
      <c r="AJ36" s="140">
        <v>599</v>
      </c>
      <c r="AK36" s="140">
        <v>0</v>
      </c>
      <c r="AL36" s="139">
        <v>1</v>
      </c>
      <c r="AM36" s="138">
        <v>1</v>
      </c>
      <c r="AN36" s="140">
        <v>572</v>
      </c>
      <c r="AO36" s="140">
        <v>0</v>
      </c>
      <c r="AP36" s="139">
        <v>1</v>
      </c>
      <c r="AQ36" s="138">
        <v>1</v>
      </c>
      <c r="AR36" s="140">
        <v>5850</v>
      </c>
      <c r="AS36" s="140">
        <v>0</v>
      </c>
      <c r="AT36" s="139">
        <v>0</v>
      </c>
      <c r="AU36" s="138">
        <v>0</v>
      </c>
      <c r="AV36" s="140">
        <v>0</v>
      </c>
      <c r="AW36" s="140">
        <v>0</v>
      </c>
      <c r="AX36" s="139">
        <v>0</v>
      </c>
      <c r="AY36" s="138">
        <v>0</v>
      </c>
      <c r="AZ36" s="140">
        <v>0</v>
      </c>
      <c r="BA36" s="140">
        <v>0</v>
      </c>
      <c r="BB36" s="139">
        <v>0</v>
      </c>
      <c r="BC36" s="138">
        <v>0</v>
      </c>
      <c r="BD36" s="140">
        <v>0</v>
      </c>
      <c r="BE36" s="140">
        <v>0</v>
      </c>
      <c r="BF36" s="139">
        <v>0</v>
      </c>
      <c r="BG36" s="138">
        <v>0</v>
      </c>
      <c r="BH36" s="140">
        <v>0</v>
      </c>
      <c r="BI36" s="140">
        <v>0</v>
      </c>
      <c r="BJ36" s="139">
        <v>0</v>
      </c>
      <c r="BK36" s="138">
        <v>0</v>
      </c>
      <c r="BL36" s="140">
        <v>0</v>
      </c>
      <c r="BM36" s="140">
        <v>0</v>
      </c>
      <c r="BN36" s="139">
        <v>0</v>
      </c>
      <c r="BO36" s="138">
        <v>0</v>
      </c>
      <c r="BP36" s="140">
        <v>0</v>
      </c>
      <c r="BQ36" s="140">
        <v>0</v>
      </c>
      <c r="BR36" s="139">
        <v>0</v>
      </c>
      <c r="BS36" s="138">
        <v>0</v>
      </c>
      <c r="BT36" s="140">
        <v>0</v>
      </c>
      <c r="BU36" s="140">
        <v>0</v>
      </c>
      <c r="BV36" s="139">
        <v>0</v>
      </c>
      <c r="BW36" s="138">
        <v>0</v>
      </c>
      <c r="BX36" s="140">
        <v>0</v>
      </c>
      <c r="BY36" s="140">
        <v>0</v>
      </c>
      <c r="BZ36" s="139">
        <v>0</v>
      </c>
      <c r="CA36" s="138">
        <v>0</v>
      </c>
      <c r="CB36" s="140">
        <v>0</v>
      </c>
      <c r="CC36" s="140">
        <v>0</v>
      </c>
      <c r="CD36" s="139">
        <v>0</v>
      </c>
      <c r="CE36" s="138">
        <v>0</v>
      </c>
      <c r="CF36" s="140">
        <v>0</v>
      </c>
      <c r="CG36" s="140">
        <v>0</v>
      </c>
      <c r="CH36" s="139">
        <v>0</v>
      </c>
      <c r="CI36" s="138">
        <v>0</v>
      </c>
      <c r="CJ36" s="140">
        <v>0</v>
      </c>
      <c r="CK36" s="140">
        <v>0</v>
      </c>
      <c r="CL36" s="139">
        <v>0</v>
      </c>
      <c r="CM36" s="138">
        <v>0</v>
      </c>
      <c r="CN36" s="140">
        <v>0</v>
      </c>
      <c r="CO36" s="140">
        <v>0</v>
      </c>
      <c r="CP36" s="139">
        <v>0</v>
      </c>
      <c r="CQ36" s="138">
        <v>0</v>
      </c>
      <c r="CR36" s="140">
        <v>0</v>
      </c>
      <c r="CS36" s="140">
        <v>0</v>
      </c>
      <c r="CT36" s="139">
        <v>0</v>
      </c>
      <c r="CU36" s="138">
        <v>0</v>
      </c>
      <c r="CV36" s="140">
        <v>0</v>
      </c>
      <c r="CW36" s="140">
        <v>0</v>
      </c>
      <c r="CX36" s="139">
        <v>0</v>
      </c>
      <c r="CY36" s="138">
        <v>0</v>
      </c>
      <c r="CZ36" s="140">
        <v>0</v>
      </c>
      <c r="DA36" s="140">
        <v>0</v>
      </c>
      <c r="DB36" s="139">
        <v>0</v>
      </c>
      <c r="DC36" s="138">
        <v>0</v>
      </c>
      <c r="DD36" s="140">
        <v>0</v>
      </c>
      <c r="DE36" s="140">
        <v>0</v>
      </c>
      <c r="DF36" s="139">
        <v>0</v>
      </c>
      <c r="DG36" s="138">
        <v>0</v>
      </c>
      <c r="DH36" s="140">
        <v>0</v>
      </c>
      <c r="DI36" s="140">
        <v>0</v>
      </c>
      <c r="DJ36" s="139">
        <v>0</v>
      </c>
      <c r="DK36" s="138">
        <v>0</v>
      </c>
      <c r="DL36" s="140">
        <v>0</v>
      </c>
      <c r="DM36" s="140">
        <v>0</v>
      </c>
      <c r="DN36" s="139">
        <v>0</v>
      </c>
      <c r="DO36" s="138">
        <v>0</v>
      </c>
      <c r="DP36" s="140">
        <v>0</v>
      </c>
      <c r="DQ36" s="140">
        <v>0</v>
      </c>
      <c r="DR36" s="139">
        <v>0</v>
      </c>
      <c r="DS36" s="138">
        <v>0</v>
      </c>
      <c r="DT36" s="140">
        <v>0</v>
      </c>
      <c r="DU36" s="140">
        <v>0</v>
      </c>
    </row>
    <row r="37" spans="1:125" ht="13.5" customHeight="1" x14ac:dyDescent="0.15">
      <c r="A37" s="138" t="s">
        <v>34</v>
      </c>
      <c r="B37" s="139" t="s">
        <v>420</v>
      </c>
      <c r="C37" s="138" t="s">
        <v>1</v>
      </c>
      <c r="D37" s="140">
        <v>9479902</v>
      </c>
      <c r="E37" s="140">
        <v>673371</v>
      </c>
      <c r="F37" s="139">
        <v>5</v>
      </c>
      <c r="G37" s="138">
        <v>5</v>
      </c>
      <c r="H37" s="140">
        <v>7643376</v>
      </c>
      <c r="I37" s="140">
        <v>420938</v>
      </c>
      <c r="J37" s="139">
        <v>5</v>
      </c>
      <c r="K37" s="138">
        <v>5</v>
      </c>
      <c r="L37" s="140">
        <v>590438</v>
      </c>
      <c r="M37" s="140">
        <v>57096</v>
      </c>
      <c r="N37" s="139">
        <v>4</v>
      </c>
      <c r="O37" s="138">
        <v>4</v>
      </c>
      <c r="P37" s="140">
        <v>254321</v>
      </c>
      <c r="Q37" s="140">
        <v>62230</v>
      </c>
      <c r="R37" s="139">
        <v>3</v>
      </c>
      <c r="S37" s="138">
        <v>3</v>
      </c>
      <c r="T37" s="140">
        <v>228114</v>
      </c>
      <c r="U37" s="140">
        <v>28236</v>
      </c>
      <c r="V37" s="139">
        <v>3</v>
      </c>
      <c r="W37" s="138">
        <v>3</v>
      </c>
      <c r="X37" s="140">
        <v>630414</v>
      </c>
      <c r="Y37" s="140">
        <v>89438</v>
      </c>
      <c r="Z37" s="139">
        <v>1</v>
      </c>
      <c r="AA37" s="138">
        <v>1</v>
      </c>
      <c r="AB37" s="140">
        <v>49447</v>
      </c>
      <c r="AC37" s="140">
        <v>15433</v>
      </c>
      <c r="AD37" s="139">
        <v>1</v>
      </c>
      <c r="AE37" s="138">
        <v>1</v>
      </c>
      <c r="AF37" s="140">
        <v>32914</v>
      </c>
      <c r="AG37" s="140">
        <v>0</v>
      </c>
      <c r="AH37" s="139">
        <v>1</v>
      </c>
      <c r="AI37" s="138">
        <v>1</v>
      </c>
      <c r="AJ37" s="140">
        <v>24271</v>
      </c>
      <c r="AK37" s="140">
        <v>0</v>
      </c>
      <c r="AL37" s="139">
        <v>1</v>
      </c>
      <c r="AM37" s="138">
        <v>1</v>
      </c>
      <c r="AN37" s="140">
        <v>26607</v>
      </c>
      <c r="AO37" s="140">
        <v>0</v>
      </c>
      <c r="AP37" s="139">
        <v>0</v>
      </c>
      <c r="AQ37" s="138">
        <v>0</v>
      </c>
      <c r="AR37" s="140">
        <v>0</v>
      </c>
      <c r="AS37" s="140">
        <v>0</v>
      </c>
      <c r="AT37" s="139">
        <v>0</v>
      </c>
      <c r="AU37" s="138">
        <v>0</v>
      </c>
      <c r="AV37" s="140">
        <v>0</v>
      </c>
      <c r="AW37" s="140">
        <v>0</v>
      </c>
      <c r="AX37" s="139">
        <v>0</v>
      </c>
      <c r="AY37" s="138">
        <v>0</v>
      </c>
      <c r="AZ37" s="140">
        <v>0</v>
      </c>
      <c r="BA37" s="140">
        <v>0</v>
      </c>
      <c r="BB37" s="139">
        <v>0</v>
      </c>
      <c r="BC37" s="138">
        <v>0</v>
      </c>
      <c r="BD37" s="140">
        <v>0</v>
      </c>
      <c r="BE37" s="140">
        <v>0</v>
      </c>
      <c r="BF37" s="139">
        <v>0</v>
      </c>
      <c r="BG37" s="138">
        <v>0</v>
      </c>
      <c r="BH37" s="140">
        <v>0</v>
      </c>
      <c r="BI37" s="140">
        <v>0</v>
      </c>
      <c r="BJ37" s="139">
        <v>0</v>
      </c>
      <c r="BK37" s="138">
        <v>0</v>
      </c>
      <c r="BL37" s="140">
        <v>0</v>
      </c>
      <c r="BM37" s="140">
        <v>0</v>
      </c>
      <c r="BN37" s="139">
        <v>0</v>
      </c>
      <c r="BO37" s="138">
        <v>0</v>
      </c>
      <c r="BP37" s="140">
        <v>0</v>
      </c>
      <c r="BQ37" s="140">
        <v>0</v>
      </c>
      <c r="BR37" s="139">
        <v>0</v>
      </c>
      <c r="BS37" s="138">
        <v>0</v>
      </c>
      <c r="BT37" s="140">
        <v>0</v>
      </c>
      <c r="BU37" s="140">
        <v>0</v>
      </c>
      <c r="BV37" s="139">
        <v>0</v>
      </c>
      <c r="BW37" s="138">
        <v>0</v>
      </c>
      <c r="BX37" s="140">
        <v>0</v>
      </c>
      <c r="BY37" s="140">
        <v>0</v>
      </c>
      <c r="BZ37" s="139">
        <v>0</v>
      </c>
      <c r="CA37" s="138">
        <v>0</v>
      </c>
      <c r="CB37" s="140">
        <v>0</v>
      </c>
      <c r="CC37" s="140">
        <v>0</v>
      </c>
      <c r="CD37" s="139">
        <v>0</v>
      </c>
      <c r="CE37" s="138">
        <v>0</v>
      </c>
      <c r="CF37" s="140">
        <v>0</v>
      </c>
      <c r="CG37" s="140">
        <v>0</v>
      </c>
      <c r="CH37" s="139">
        <v>0</v>
      </c>
      <c r="CI37" s="138">
        <v>0</v>
      </c>
      <c r="CJ37" s="140">
        <v>0</v>
      </c>
      <c r="CK37" s="140">
        <v>0</v>
      </c>
      <c r="CL37" s="139">
        <v>0</v>
      </c>
      <c r="CM37" s="138">
        <v>0</v>
      </c>
      <c r="CN37" s="140">
        <v>0</v>
      </c>
      <c r="CO37" s="140">
        <v>0</v>
      </c>
      <c r="CP37" s="139">
        <v>0</v>
      </c>
      <c r="CQ37" s="138">
        <v>0</v>
      </c>
      <c r="CR37" s="140">
        <v>0</v>
      </c>
      <c r="CS37" s="140">
        <v>0</v>
      </c>
      <c r="CT37" s="139">
        <v>0</v>
      </c>
      <c r="CU37" s="138">
        <v>0</v>
      </c>
      <c r="CV37" s="140">
        <v>0</v>
      </c>
      <c r="CW37" s="140">
        <v>0</v>
      </c>
      <c r="CX37" s="139">
        <v>0</v>
      </c>
      <c r="CY37" s="138">
        <v>0</v>
      </c>
      <c r="CZ37" s="140">
        <v>0</v>
      </c>
      <c r="DA37" s="140">
        <v>0</v>
      </c>
      <c r="DB37" s="139">
        <v>0</v>
      </c>
      <c r="DC37" s="138">
        <v>0</v>
      </c>
      <c r="DD37" s="140">
        <v>0</v>
      </c>
      <c r="DE37" s="140">
        <v>0</v>
      </c>
      <c r="DF37" s="139">
        <v>0</v>
      </c>
      <c r="DG37" s="138">
        <v>0</v>
      </c>
      <c r="DH37" s="140">
        <v>0</v>
      </c>
      <c r="DI37" s="140">
        <v>0</v>
      </c>
      <c r="DJ37" s="139">
        <v>0</v>
      </c>
      <c r="DK37" s="138">
        <v>0</v>
      </c>
      <c r="DL37" s="140">
        <v>0</v>
      </c>
      <c r="DM37" s="140">
        <v>0</v>
      </c>
      <c r="DN37" s="139">
        <v>0</v>
      </c>
      <c r="DO37" s="138">
        <v>0</v>
      </c>
      <c r="DP37" s="140">
        <v>0</v>
      </c>
      <c r="DQ37" s="140">
        <v>0</v>
      </c>
      <c r="DR37" s="139">
        <v>0</v>
      </c>
      <c r="DS37" s="138">
        <v>0</v>
      </c>
      <c r="DT37" s="140">
        <v>0</v>
      </c>
      <c r="DU37" s="140">
        <v>0</v>
      </c>
    </row>
    <row r="38" spans="1:125" ht="13.5" customHeight="1" x14ac:dyDescent="0.15">
      <c r="A38" s="138" t="s">
        <v>35</v>
      </c>
      <c r="B38" s="139" t="s">
        <v>421</v>
      </c>
      <c r="C38" s="138" t="s">
        <v>1</v>
      </c>
      <c r="D38" s="140">
        <v>2479412</v>
      </c>
      <c r="E38" s="140">
        <v>346087</v>
      </c>
      <c r="F38" s="139">
        <v>7</v>
      </c>
      <c r="G38" s="138">
        <v>7</v>
      </c>
      <c r="H38" s="140">
        <v>1690926</v>
      </c>
      <c r="I38" s="140">
        <v>168600</v>
      </c>
      <c r="J38" s="139">
        <v>7</v>
      </c>
      <c r="K38" s="138">
        <v>7</v>
      </c>
      <c r="L38" s="140">
        <v>583842</v>
      </c>
      <c r="M38" s="140">
        <v>95372</v>
      </c>
      <c r="N38" s="139">
        <v>3</v>
      </c>
      <c r="O38" s="138">
        <v>3</v>
      </c>
      <c r="P38" s="140">
        <v>204644</v>
      </c>
      <c r="Q38" s="140">
        <v>82115</v>
      </c>
      <c r="R38" s="139">
        <v>0</v>
      </c>
      <c r="S38" s="138">
        <v>0</v>
      </c>
      <c r="T38" s="140">
        <v>0</v>
      </c>
      <c r="U38" s="140">
        <v>0</v>
      </c>
      <c r="V38" s="139">
        <v>0</v>
      </c>
      <c r="W38" s="138">
        <v>0</v>
      </c>
      <c r="X38" s="140">
        <v>0</v>
      </c>
      <c r="Y38" s="140">
        <v>0</v>
      </c>
      <c r="Z38" s="139">
        <v>0</v>
      </c>
      <c r="AA38" s="138">
        <v>0</v>
      </c>
      <c r="AB38" s="140">
        <v>0</v>
      </c>
      <c r="AC38" s="140">
        <v>0</v>
      </c>
      <c r="AD38" s="139">
        <v>0</v>
      </c>
      <c r="AE38" s="138">
        <v>0</v>
      </c>
      <c r="AF38" s="140">
        <v>0</v>
      </c>
      <c r="AG38" s="140">
        <v>0</v>
      </c>
      <c r="AH38" s="139">
        <v>0</v>
      </c>
      <c r="AI38" s="138">
        <v>0</v>
      </c>
      <c r="AJ38" s="140">
        <v>0</v>
      </c>
      <c r="AK38" s="140">
        <v>0</v>
      </c>
      <c r="AL38" s="139">
        <v>0</v>
      </c>
      <c r="AM38" s="138">
        <v>0</v>
      </c>
      <c r="AN38" s="140">
        <v>0</v>
      </c>
      <c r="AO38" s="140">
        <v>0</v>
      </c>
      <c r="AP38" s="139">
        <v>0</v>
      </c>
      <c r="AQ38" s="138">
        <v>0</v>
      </c>
      <c r="AR38" s="140">
        <v>0</v>
      </c>
      <c r="AS38" s="140">
        <v>0</v>
      </c>
      <c r="AT38" s="139">
        <v>0</v>
      </c>
      <c r="AU38" s="138">
        <v>0</v>
      </c>
      <c r="AV38" s="140">
        <v>0</v>
      </c>
      <c r="AW38" s="140">
        <v>0</v>
      </c>
      <c r="AX38" s="139">
        <v>0</v>
      </c>
      <c r="AY38" s="138">
        <v>0</v>
      </c>
      <c r="AZ38" s="140">
        <v>0</v>
      </c>
      <c r="BA38" s="140">
        <v>0</v>
      </c>
      <c r="BB38" s="139">
        <v>0</v>
      </c>
      <c r="BC38" s="138">
        <v>0</v>
      </c>
      <c r="BD38" s="140">
        <v>0</v>
      </c>
      <c r="BE38" s="140">
        <v>0</v>
      </c>
      <c r="BF38" s="139">
        <v>0</v>
      </c>
      <c r="BG38" s="138">
        <v>0</v>
      </c>
      <c r="BH38" s="140">
        <v>0</v>
      </c>
      <c r="BI38" s="140">
        <v>0</v>
      </c>
      <c r="BJ38" s="139">
        <v>0</v>
      </c>
      <c r="BK38" s="138">
        <v>0</v>
      </c>
      <c r="BL38" s="140">
        <v>0</v>
      </c>
      <c r="BM38" s="140">
        <v>0</v>
      </c>
      <c r="BN38" s="139">
        <v>0</v>
      </c>
      <c r="BO38" s="138">
        <v>0</v>
      </c>
      <c r="BP38" s="140">
        <v>0</v>
      </c>
      <c r="BQ38" s="140">
        <v>0</v>
      </c>
      <c r="BR38" s="139">
        <v>0</v>
      </c>
      <c r="BS38" s="138">
        <v>0</v>
      </c>
      <c r="BT38" s="140">
        <v>0</v>
      </c>
      <c r="BU38" s="140">
        <v>0</v>
      </c>
      <c r="BV38" s="139">
        <v>0</v>
      </c>
      <c r="BW38" s="138">
        <v>0</v>
      </c>
      <c r="BX38" s="140">
        <v>0</v>
      </c>
      <c r="BY38" s="140">
        <v>0</v>
      </c>
      <c r="BZ38" s="139">
        <v>0</v>
      </c>
      <c r="CA38" s="138">
        <v>0</v>
      </c>
      <c r="CB38" s="140">
        <v>0</v>
      </c>
      <c r="CC38" s="140">
        <v>0</v>
      </c>
      <c r="CD38" s="139">
        <v>0</v>
      </c>
      <c r="CE38" s="138">
        <v>0</v>
      </c>
      <c r="CF38" s="140">
        <v>0</v>
      </c>
      <c r="CG38" s="140">
        <v>0</v>
      </c>
      <c r="CH38" s="139">
        <v>0</v>
      </c>
      <c r="CI38" s="138">
        <v>0</v>
      </c>
      <c r="CJ38" s="140">
        <v>0</v>
      </c>
      <c r="CK38" s="140">
        <v>0</v>
      </c>
      <c r="CL38" s="139">
        <v>0</v>
      </c>
      <c r="CM38" s="138">
        <v>0</v>
      </c>
      <c r="CN38" s="140">
        <v>0</v>
      </c>
      <c r="CO38" s="140">
        <v>0</v>
      </c>
      <c r="CP38" s="139">
        <v>0</v>
      </c>
      <c r="CQ38" s="138">
        <v>0</v>
      </c>
      <c r="CR38" s="140">
        <v>0</v>
      </c>
      <c r="CS38" s="140">
        <v>0</v>
      </c>
      <c r="CT38" s="139">
        <v>0</v>
      </c>
      <c r="CU38" s="138">
        <v>0</v>
      </c>
      <c r="CV38" s="140">
        <v>0</v>
      </c>
      <c r="CW38" s="140">
        <v>0</v>
      </c>
      <c r="CX38" s="139">
        <v>0</v>
      </c>
      <c r="CY38" s="138">
        <v>0</v>
      </c>
      <c r="CZ38" s="140">
        <v>0</v>
      </c>
      <c r="DA38" s="140">
        <v>0</v>
      </c>
      <c r="DB38" s="139">
        <v>0</v>
      </c>
      <c r="DC38" s="138">
        <v>0</v>
      </c>
      <c r="DD38" s="140">
        <v>0</v>
      </c>
      <c r="DE38" s="140">
        <v>0</v>
      </c>
      <c r="DF38" s="139">
        <v>0</v>
      </c>
      <c r="DG38" s="138">
        <v>0</v>
      </c>
      <c r="DH38" s="140">
        <v>0</v>
      </c>
      <c r="DI38" s="140">
        <v>0</v>
      </c>
      <c r="DJ38" s="139">
        <v>0</v>
      </c>
      <c r="DK38" s="138">
        <v>0</v>
      </c>
      <c r="DL38" s="140">
        <v>0</v>
      </c>
      <c r="DM38" s="140">
        <v>0</v>
      </c>
      <c r="DN38" s="139">
        <v>0</v>
      </c>
      <c r="DO38" s="138">
        <v>0</v>
      </c>
      <c r="DP38" s="140">
        <v>0</v>
      </c>
      <c r="DQ38" s="140">
        <v>0</v>
      </c>
      <c r="DR38" s="139">
        <v>0</v>
      </c>
      <c r="DS38" s="138">
        <v>0</v>
      </c>
      <c r="DT38" s="140">
        <v>0</v>
      </c>
      <c r="DU38" s="140">
        <v>0</v>
      </c>
    </row>
    <row r="39" spans="1:125" ht="13.5" customHeight="1" x14ac:dyDescent="0.15">
      <c r="A39" s="138" t="s">
        <v>36</v>
      </c>
      <c r="B39" s="139" t="s">
        <v>422</v>
      </c>
      <c r="C39" s="138" t="s">
        <v>1</v>
      </c>
      <c r="D39" s="140">
        <v>5781910</v>
      </c>
      <c r="E39" s="140">
        <v>1508543</v>
      </c>
      <c r="F39" s="139">
        <v>15</v>
      </c>
      <c r="G39" s="138">
        <v>15</v>
      </c>
      <c r="H39" s="140">
        <v>3373490</v>
      </c>
      <c r="I39" s="140">
        <v>946539</v>
      </c>
      <c r="J39" s="139">
        <v>15</v>
      </c>
      <c r="K39" s="138">
        <v>15</v>
      </c>
      <c r="L39" s="140">
        <v>1247317</v>
      </c>
      <c r="M39" s="140">
        <v>403741</v>
      </c>
      <c r="N39" s="139">
        <v>7</v>
      </c>
      <c r="O39" s="138">
        <v>7</v>
      </c>
      <c r="P39" s="140">
        <v>654360</v>
      </c>
      <c r="Q39" s="140">
        <v>105913</v>
      </c>
      <c r="R39" s="139">
        <v>3</v>
      </c>
      <c r="S39" s="138">
        <v>3</v>
      </c>
      <c r="T39" s="140">
        <v>223547</v>
      </c>
      <c r="U39" s="140">
        <v>26115</v>
      </c>
      <c r="V39" s="139">
        <v>3</v>
      </c>
      <c r="W39" s="138">
        <v>3</v>
      </c>
      <c r="X39" s="140">
        <v>283196</v>
      </c>
      <c r="Y39" s="140">
        <v>26235</v>
      </c>
      <c r="Z39" s="139">
        <v>0</v>
      </c>
      <c r="AA39" s="138">
        <v>0</v>
      </c>
      <c r="AB39" s="140">
        <v>0</v>
      </c>
      <c r="AC39" s="140">
        <v>0</v>
      </c>
      <c r="AD39" s="139">
        <v>0</v>
      </c>
      <c r="AE39" s="138">
        <v>0</v>
      </c>
      <c r="AF39" s="140">
        <v>0</v>
      </c>
      <c r="AG39" s="140">
        <v>0</v>
      </c>
      <c r="AH39" s="139">
        <v>0</v>
      </c>
      <c r="AI39" s="138">
        <v>0</v>
      </c>
      <c r="AJ39" s="140">
        <v>0</v>
      </c>
      <c r="AK39" s="140">
        <v>0</v>
      </c>
      <c r="AL39" s="139">
        <v>0</v>
      </c>
      <c r="AM39" s="138">
        <v>0</v>
      </c>
      <c r="AN39" s="140">
        <v>0</v>
      </c>
      <c r="AO39" s="140">
        <v>0</v>
      </c>
      <c r="AP39" s="139">
        <v>0</v>
      </c>
      <c r="AQ39" s="138">
        <v>0</v>
      </c>
      <c r="AR39" s="140">
        <v>0</v>
      </c>
      <c r="AS39" s="140">
        <v>0</v>
      </c>
      <c r="AT39" s="139">
        <v>0</v>
      </c>
      <c r="AU39" s="138">
        <v>0</v>
      </c>
      <c r="AV39" s="140">
        <v>0</v>
      </c>
      <c r="AW39" s="140">
        <v>0</v>
      </c>
      <c r="AX39" s="139">
        <v>0</v>
      </c>
      <c r="AY39" s="138">
        <v>0</v>
      </c>
      <c r="AZ39" s="140">
        <v>0</v>
      </c>
      <c r="BA39" s="140">
        <v>0</v>
      </c>
      <c r="BB39" s="139">
        <v>0</v>
      </c>
      <c r="BC39" s="138">
        <v>0</v>
      </c>
      <c r="BD39" s="140">
        <v>0</v>
      </c>
      <c r="BE39" s="140">
        <v>0</v>
      </c>
      <c r="BF39" s="139">
        <v>0</v>
      </c>
      <c r="BG39" s="138">
        <v>0</v>
      </c>
      <c r="BH39" s="140">
        <v>0</v>
      </c>
      <c r="BI39" s="140">
        <v>0</v>
      </c>
      <c r="BJ39" s="139">
        <v>0</v>
      </c>
      <c r="BK39" s="138">
        <v>0</v>
      </c>
      <c r="BL39" s="140">
        <v>0</v>
      </c>
      <c r="BM39" s="140">
        <v>0</v>
      </c>
      <c r="BN39" s="139">
        <v>0</v>
      </c>
      <c r="BO39" s="138">
        <v>0</v>
      </c>
      <c r="BP39" s="140">
        <v>0</v>
      </c>
      <c r="BQ39" s="140">
        <v>0</v>
      </c>
      <c r="BR39" s="139">
        <v>0</v>
      </c>
      <c r="BS39" s="138">
        <v>0</v>
      </c>
      <c r="BT39" s="140">
        <v>0</v>
      </c>
      <c r="BU39" s="140">
        <v>0</v>
      </c>
      <c r="BV39" s="139">
        <v>0</v>
      </c>
      <c r="BW39" s="138">
        <v>0</v>
      </c>
      <c r="BX39" s="140">
        <v>0</v>
      </c>
      <c r="BY39" s="140">
        <v>0</v>
      </c>
      <c r="BZ39" s="139">
        <v>0</v>
      </c>
      <c r="CA39" s="138">
        <v>0</v>
      </c>
      <c r="CB39" s="140">
        <v>0</v>
      </c>
      <c r="CC39" s="140">
        <v>0</v>
      </c>
      <c r="CD39" s="139">
        <v>0</v>
      </c>
      <c r="CE39" s="138">
        <v>0</v>
      </c>
      <c r="CF39" s="140">
        <v>0</v>
      </c>
      <c r="CG39" s="140">
        <v>0</v>
      </c>
      <c r="CH39" s="139">
        <v>0</v>
      </c>
      <c r="CI39" s="138">
        <v>0</v>
      </c>
      <c r="CJ39" s="140">
        <v>0</v>
      </c>
      <c r="CK39" s="140">
        <v>0</v>
      </c>
      <c r="CL39" s="139">
        <v>0</v>
      </c>
      <c r="CM39" s="138">
        <v>0</v>
      </c>
      <c r="CN39" s="140">
        <v>0</v>
      </c>
      <c r="CO39" s="140">
        <v>0</v>
      </c>
      <c r="CP39" s="139">
        <v>0</v>
      </c>
      <c r="CQ39" s="138">
        <v>0</v>
      </c>
      <c r="CR39" s="140">
        <v>0</v>
      </c>
      <c r="CS39" s="140">
        <v>0</v>
      </c>
      <c r="CT39" s="139">
        <v>0</v>
      </c>
      <c r="CU39" s="138">
        <v>0</v>
      </c>
      <c r="CV39" s="140">
        <v>0</v>
      </c>
      <c r="CW39" s="140">
        <v>0</v>
      </c>
      <c r="CX39" s="139">
        <v>0</v>
      </c>
      <c r="CY39" s="138">
        <v>0</v>
      </c>
      <c r="CZ39" s="140">
        <v>0</v>
      </c>
      <c r="DA39" s="140">
        <v>0</v>
      </c>
      <c r="DB39" s="139">
        <v>0</v>
      </c>
      <c r="DC39" s="138">
        <v>0</v>
      </c>
      <c r="DD39" s="140">
        <v>0</v>
      </c>
      <c r="DE39" s="140">
        <v>0</v>
      </c>
      <c r="DF39" s="139">
        <v>0</v>
      </c>
      <c r="DG39" s="138">
        <v>0</v>
      </c>
      <c r="DH39" s="140">
        <v>0</v>
      </c>
      <c r="DI39" s="140">
        <v>0</v>
      </c>
      <c r="DJ39" s="139">
        <v>0</v>
      </c>
      <c r="DK39" s="138">
        <v>0</v>
      </c>
      <c r="DL39" s="140">
        <v>0</v>
      </c>
      <c r="DM39" s="140">
        <v>0</v>
      </c>
      <c r="DN39" s="139">
        <v>0</v>
      </c>
      <c r="DO39" s="138">
        <v>0</v>
      </c>
      <c r="DP39" s="140">
        <v>0</v>
      </c>
      <c r="DQ39" s="140">
        <v>0</v>
      </c>
      <c r="DR39" s="139">
        <v>0</v>
      </c>
      <c r="DS39" s="138">
        <v>0</v>
      </c>
      <c r="DT39" s="140">
        <v>0</v>
      </c>
      <c r="DU39" s="140">
        <v>0</v>
      </c>
    </row>
    <row r="40" spans="1:125" ht="13.5" customHeight="1" x14ac:dyDescent="0.15">
      <c r="A40" s="138" t="s">
        <v>37</v>
      </c>
      <c r="B40" s="139" t="s">
        <v>423</v>
      </c>
      <c r="C40" s="138" t="s">
        <v>1</v>
      </c>
      <c r="D40" s="140">
        <v>3339594</v>
      </c>
      <c r="E40" s="140">
        <v>924034</v>
      </c>
      <c r="F40" s="139">
        <v>4</v>
      </c>
      <c r="G40" s="138">
        <v>4</v>
      </c>
      <c r="H40" s="140">
        <v>2060164</v>
      </c>
      <c r="I40" s="140">
        <v>361844</v>
      </c>
      <c r="J40" s="139">
        <v>4</v>
      </c>
      <c r="K40" s="138">
        <v>4</v>
      </c>
      <c r="L40" s="140">
        <v>620859</v>
      </c>
      <c r="M40" s="140">
        <v>104419</v>
      </c>
      <c r="N40" s="139">
        <v>2</v>
      </c>
      <c r="O40" s="138">
        <v>2</v>
      </c>
      <c r="P40" s="140">
        <v>573106</v>
      </c>
      <c r="Q40" s="140">
        <v>140458</v>
      </c>
      <c r="R40" s="139">
        <v>1</v>
      </c>
      <c r="S40" s="138">
        <v>1</v>
      </c>
      <c r="T40" s="140">
        <v>85465</v>
      </c>
      <c r="U40" s="140">
        <v>13954</v>
      </c>
      <c r="V40" s="139">
        <v>1</v>
      </c>
      <c r="W40" s="138">
        <v>1</v>
      </c>
      <c r="X40" s="140">
        <v>0</v>
      </c>
      <c r="Y40" s="140">
        <v>303359</v>
      </c>
      <c r="Z40" s="139">
        <v>0</v>
      </c>
      <c r="AA40" s="138">
        <v>0</v>
      </c>
      <c r="AB40" s="140">
        <v>0</v>
      </c>
      <c r="AC40" s="140">
        <v>0</v>
      </c>
      <c r="AD40" s="139">
        <v>0</v>
      </c>
      <c r="AE40" s="138">
        <v>0</v>
      </c>
      <c r="AF40" s="140">
        <v>0</v>
      </c>
      <c r="AG40" s="140">
        <v>0</v>
      </c>
      <c r="AH40" s="139">
        <v>0</v>
      </c>
      <c r="AI40" s="138">
        <v>0</v>
      </c>
      <c r="AJ40" s="140">
        <v>0</v>
      </c>
      <c r="AK40" s="140">
        <v>0</v>
      </c>
      <c r="AL40" s="139">
        <v>0</v>
      </c>
      <c r="AM40" s="138">
        <v>0</v>
      </c>
      <c r="AN40" s="140">
        <v>0</v>
      </c>
      <c r="AO40" s="140">
        <v>0</v>
      </c>
      <c r="AP40" s="139">
        <v>0</v>
      </c>
      <c r="AQ40" s="138">
        <v>0</v>
      </c>
      <c r="AR40" s="140">
        <v>0</v>
      </c>
      <c r="AS40" s="140">
        <v>0</v>
      </c>
      <c r="AT40" s="139">
        <v>0</v>
      </c>
      <c r="AU40" s="138">
        <v>0</v>
      </c>
      <c r="AV40" s="140">
        <v>0</v>
      </c>
      <c r="AW40" s="140">
        <v>0</v>
      </c>
      <c r="AX40" s="139">
        <v>0</v>
      </c>
      <c r="AY40" s="138">
        <v>0</v>
      </c>
      <c r="AZ40" s="140">
        <v>0</v>
      </c>
      <c r="BA40" s="140">
        <v>0</v>
      </c>
      <c r="BB40" s="139">
        <v>0</v>
      </c>
      <c r="BC40" s="138">
        <v>0</v>
      </c>
      <c r="BD40" s="140">
        <v>0</v>
      </c>
      <c r="BE40" s="140">
        <v>0</v>
      </c>
      <c r="BF40" s="139">
        <v>0</v>
      </c>
      <c r="BG40" s="138">
        <v>0</v>
      </c>
      <c r="BH40" s="140">
        <v>0</v>
      </c>
      <c r="BI40" s="140">
        <v>0</v>
      </c>
      <c r="BJ40" s="139">
        <v>0</v>
      </c>
      <c r="BK40" s="138">
        <v>0</v>
      </c>
      <c r="BL40" s="140">
        <v>0</v>
      </c>
      <c r="BM40" s="140">
        <v>0</v>
      </c>
      <c r="BN40" s="139">
        <v>0</v>
      </c>
      <c r="BO40" s="138">
        <v>0</v>
      </c>
      <c r="BP40" s="140">
        <v>0</v>
      </c>
      <c r="BQ40" s="140">
        <v>0</v>
      </c>
      <c r="BR40" s="139">
        <v>0</v>
      </c>
      <c r="BS40" s="138">
        <v>0</v>
      </c>
      <c r="BT40" s="140">
        <v>0</v>
      </c>
      <c r="BU40" s="140">
        <v>0</v>
      </c>
      <c r="BV40" s="139">
        <v>0</v>
      </c>
      <c r="BW40" s="138">
        <v>0</v>
      </c>
      <c r="BX40" s="140">
        <v>0</v>
      </c>
      <c r="BY40" s="140">
        <v>0</v>
      </c>
      <c r="BZ40" s="139">
        <v>0</v>
      </c>
      <c r="CA40" s="138">
        <v>0</v>
      </c>
      <c r="CB40" s="140">
        <v>0</v>
      </c>
      <c r="CC40" s="140">
        <v>0</v>
      </c>
      <c r="CD40" s="139">
        <v>0</v>
      </c>
      <c r="CE40" s="138">
        <v>0</v>
      </c>
      <c r="CF40" s="140">
        <v>0</v>
      </c>
      <c r="CG40" s="140">
        <v>0</v>
      </c>
      <c r="CH40" s="139">
        <v>0</v>
      </c>
      <c r="CI40" s="138">
        <v>0</v>
      </c>
      <c r="CJ40" s="140">
        <v>0</v>
      </c>
      <c r="CK40" s="140">
        <v>0</v>
      </c>
      <c r="CL40" s="139">
        <v>0</v>
      </c>
      <c r="CM40" s="138">
        <v>0</v>
      </c>
      <c r="CN40" s="140">
        <v>0</v>
      </c>
      <c r="CO40" s="140">
        <v>0</v>
      </c>
      <c r="CP40" s="139">
        <v>0</v>
      </c>
      <c r="CQ40" s="138">
        <v>0</v>
      </c>
      <c r="CR40" s="140">
        <v>0</v>
      </c>
      <c r="CS40" s="140">
        <v>0</v>
      </c>
      <c r="CT40" s="139">
        <v>0</v>
      </c>
      <c r="CU40" s="138">
        <v>0</v>
      </c>
      <c r="CV40" s="140">
        <v>0</v>
      </c>
      <c r="CW40" s="140">
        <v>0</v>
      </c>
      <c r="CX40" s="139">
        <v>0</v>
      </c>
      <c r="CY40" s="138">
        <v>0</v>
      </c>
      <c r="CZ40" s="140">
        <v>0</v>
      </c>
      <c r="DA40" s="140">
        <v>0</v>
      </c>
      <c r="DB40" s="139">
        <v>0</v>
      </c>
      <c r="DC40" s="138">
        <v>0</v>
      </c>
      <c r="DD40" s="140">
        <v>0</v>
      </c>
      <c r="DE40" s="140">
        <v>0</v>
      </c>
      <c r="DF40" s="139">
        <v>0</v>
      </c>
      <c r="DG40" s="138">
        <v>0</v>
      </c>
      <c r="DH40" s="140">
        <v>0</v>
      </c>
      <c r="DI40" s="140">
        <v>0</v>
      </c>
      <c r="DJ40" s="139">
        <v>0</v>
      </c>
      <c r="DK40" s="138">
        <v>0</v>
      </c>
      <c r="DL40" s="140">
        <v>0</v>
      </c>
      <c r="DM40" s="140">
        <v>0</v>
      </c>
      <c r="DN40" s="139">
        <v>0</v>
      </c>
      <c r="DO40" s="138">
        <v>0</v>
      </c>
      <c r="DP40" s="140">
        <v>0</v>
      </c>
      <c r="DQ40" s="140">
        <v>0</v>
      </c>
      <c r="DR40" s="139">
        <v>0</v>
      </c>
      <c r="DS40" s="138">
        <v>0</v>
      </c>
      <c r="DT40" s="140">
        <v>0</v>
      </c>
      <c r="DU40" s="140">
        <v>0</v>
      </c>
    </row>
    <row r="41" spans="1:125" ht="13.5" customHeight="1" x14ac:dyDescent="0.15">
      <c r="A41" s="138" t="s">
        <v>38</v>
      </c>
      <c r="B41" s="139" t="s">
        <v>424</v>
      </c>
      <c r="C41" s="138" t="s">
        <v>1</v>
      </c>
      <c r="D41" s="140">
        <v>2199514</v>
      </c>
      <c r="E41" s="140">
        <v>286709</v>
      </c>
      <c r="F41" s="139">
        <v>7</v>
      </c>
      <c r="G41" s="138">
        <v>7</v>
      </c>
      <c r="H41" s="140">
        <v>808415</v>
      </c>
      <c r="I41" s="140">
        <v>171663</v>
      </c>
      <c r="J41" s="139">
        <v>7</v>
      </c>
      <c r="K41" s="138">
        <v>7</v>
      </c>
      <c r="L41" s="140">
        <v>607488</v>
      </c>
      <c r="M41" s="140">
        <v>63973</v>
      </c>
      <c r="N41" s="139">
        <v>4</v>
      </c>
      <c r="O41" s="138">
        <v>4</v>
      </c>
      <c r="P41" s="140">
        <v>693957</v>
      </c>
      <c r="Q41" s="140">
        <v>8346</v>
      </c>
      <c r="R41" s="139">
        <v>1</v>
      </c>
      <c r="S41" s="138">
        <v>1</v>
      </c>
      <c r="T41" s="140">
        <v>45276</v>
      </c>
      <c r="U41" s="140">
        <v>23222</v>
      </c>
      <c r="V41" s="139">
        <v>1</v>
      </c>
      <c r="W41" s="138">
        <v>1</v>
      </c>
      <c r="X41" s="140">
        <v>44378</v>
      </c>
      <c r="Y41" s="140">
        <v>19505</v>
      </c>
      <c r="Z41" s="139">
        <v>0</v>
      </c>
      <c r="AA41" s="138">
        <v>0</v>
      </c>
      <c r="AB41" s="140">
        <v>0</v>
      </c>
      <c r="AC41" s="140">
        <v>0</v>
      </c>
      <c r="AD41" s="139">
        <v>0</v>
      </c>
      <c r="AE41" s="138">
        <v>0</v>
      </c>
      <c r="AF41" s="140">
        <v>0</v>
      </c>
      <c r="AG41" s="140">
        <v>0</v>
      </c>
      <c r="AH41" s="139">
        <v>0</v>
      </c>
      <c r="AI41" s="138">
        <v>0</v>
      </c>
      <c r="AJ41" s="140">
        <v>0</v>
      </c>
      <c r="AK41" s="140">
        <v>0</v>
      </c>
      <c r="AL41" s="139">
        <v>0</v>
      </c>
      <c r="AM41" s="138">
        <v>0</v>
      </c>
      <c r="AN41" s="140">
        <v>0</v>
      </c>
      <c r="AO41" s="140">
        <v>0</v>
      </c>
      <c r="AP41" s="139">
        <v>0</v>
      </c>
      <c r="AQ41" s="138">
        <v>0</v>
      </c>
      <c r="AR41" s="140">
        <v>0</v>
      </c>
      <c r="AS41" s="140">
        <v>0</v>
      </c>
      <c r="AT41" s="139">
        <v>0</v>
      </c>
      <c r="AU41" s="138">
        <v>0</v>
      </c>
      <c r="AV41" s="140">
        <v>0</v>
      </c>
      <c r="AW41" s="140">
        <v>0</v>
      </c>
      <c r="AX41" s="139">
        <v>0</v>
      </c>
      <c r="AY41" s="138">
        <v>0</v>
      </c>
      <c r="AZ41" s="140">
        <v>0</v>
      </c>
      <c r="BA41" s="140">
        <v>0</v>
      </c>
      <c r="BB41" s="139">
        <v>0</v>
      </c>
      <c r="BC41" s="138">
        <v>0</v>
      </c>
      <c r="BD41" s="140">
        <v>0</v>
      </c>
      <c r="BE41" s="140">
        <v>0</v>
      </c>
      <c r="BF41" s="139">
        <v>0</v>
      </c>
      <c r="BG41" s="138">
        <v>0</v>
      </c>
      <c r="BH41" s="140">
        <v>0</v>
      </c>
      <c r="BI41" s="140">
        <v>0</v>
      </c>
      <c r="BJ41" s="139">
        <v>0</v>
      </c>
      <c r="BK41" s="138">
        <v>0</v>
      </c>
      <c r="BL41" s="140">
        <v>0</v>
      </c>
      <c r="BM41" s="140">
        <v>0</v>
      </c>
      <c r="BN41" s="139">
        <v>0</v>
      </c>
      <c r="BO41" s="138">
        <v>0</v>
      </c>
      <c r="BP41" s="140">
        <v>0</v>
      </c>
      <c r="BQ41" s="140">
        <v>0</v>
      </c>
      <c r="BR41" s="139">
        <v>0</v>
      </c>
      <c r="BS41" s="138">
        <v>0</v>
      </c>
      <c r="BT41" s="140">
        <v>0</v>
      </c>
      <c r="BU41" s="140">
        <v>0</v>
      </c>
      <c r="BV41" s="139">
        <v>0</v>
      </c>
      <c r="BW41" s="138">
        <v>0</v>
      </c>
      <c r="BX41" s="140">
        <v>0</v>
      </c>
      <c r="BY41" s="140">
        <v>0</v>
      </c>
      <c r="BZ41" s="139">
        <v>0</v>
      </c>
      <c r="CA41" s="138">
        <v>0</v>
      </c>
      <c r="CB41" s="140">
        <v>0</v>
      </c>
      <c r="CC41" s="140">
        <v>0</v>
      </c>
      <c r="CD41" s="139">
        <v>0</v>
      </c>
      <c r="CE41" s="138">
        <v>0</v>
      </c>
      <c r="CF41" s="140">
        <v>0</v>
      </c>
      <c r="CG41" s="140">
        <v>0</v>
      </c>
      <c r="CH41" s="139">
        <v>0</v>
      </c>
      <c r="CI41" s="138">
        <v>0</v>
      </c>
      <c r="CJ41" s="140">
        <v>0</v>
      </c>
      <c r="CK41" s="140">
        <v>0</v>
      </c>
      <c r="CL41" s="139">
        <v>0</v>
      </c>
      <c r="CM41" s="138">
        <v>0</v>
      </c>
      <c r="CN41" s="140">
        <v>0</v>
      </c>
      <c r="CO41" s="140">
        <v>0</v>
      </c>
      <c r="CP41" s="139">
        <v>0</v>
      </c>
      <c r="CQ41" s="138">
        <v>0</v>
      </c>
      <c r="CR41" s="140">
        <v>0</v>
      </c>
      <c r="CS41" s="140">
        <v>0</v>
      </c>
      <c r="CT41" s="139">
        <v>0</v>
      </c>
      <c r="CU41" s="138">
        <v>0</v>
      </c>
      <c r="CV41" s="140">
        <v>0</v>
      </c>
      <c r="CW41" s="140">
        <v>0</v>
      </c>
      <c r="CX41" s="139">
        <v>0</v>
      </c>
      <c r="CY41" s="138">
        <v>0</v>
      </c>
      <c r="CZ41" s="140">
        <v>0</v>
      </c>
      <c r="DA41" s="140">
        <v>0</v>
      </c>
      <c r="DB41" s="139">
        <v>0</v>
      </c>
      <c r="DC41" s="138">
        <v>0</v>
      </c>
      <c r="DD41" s="140">
        <v>0</v>
      </c>
      <c r="DE41" s="140">
        <v>0</v>
      </c>
      <c r="DF41" s="139">
        <v>0</v>
      </c>
      <c r="DG41" s="138">
        <v>0</v>
      </c>
      <c r="DH41" s="140">
        <v>0</v>
      </c>
      <c r="DI41" s="140">
        <v>0</v>
      </c>
      <c r="DJ41" s="139">
        <v>0</v>
      </c>
      <c r="DK41" s="138">
        <v>0</v>
      </c>
      <c r="DL41" s="140">
        <v>0</v>
      </c>
      <c r="DM41" s="140">
        <v>0</v>
      </c>
      <c r="DN41" s="139">
        <v>0</v>
      </c>
      <c r="DO41" s="138">
        <v>0</v>
      </c>
      <c r="DP41" s="140">
        <v>0</v>
      </c>
      <c r="DQ41" s="140">
        <v>0</v>
      </c>
      <c r="DR41" s="139">
        <v>0</v>
      </c>
      <c r="DS41" s="138">
        <v>0</v>
      </c>
      <c r="DT41" s="140">
        <v>0</v>
      </c>
      <c r="DU41" s="140">
        <v>0</v>
      </c>
    </row>
    <row r="42" spans="1:125" ht="13.5" customHeight="1" x14ac:dyDescent="0.15">
      <c r="A42" s="138" t="s">
        <v>39</v>
      </c>
      <c r="B42" s="139" t="s">
        <v>425</v>
      </c>
      <c r="C42" s="138" t="s">
        <v>1</v>
      </c>
      <c r="D42" s="140">
        <v>3398279</v>
      </c>
      <c r="E42" s="140">
        <v>1040843</v>
      </c>
      <c r="F42" s="139">
        <v>7</v>
      </c>
      <c r="G42" s="138">
        <v>7</v>
      </c>
      <c r="H42" s="140">
        <v>1820538</v>
      </c>
      <c r="I42" s="140">
        <v>730990</v>
      </c>
      <c r="J42" s="139">
        <v>7</v>
      </c>
      <c r="K42" s="138">
        <v>7</v>
      </c>
      <c r="L42" s="140">
        <v>1095131</v>
      </c>
      <c r="M42" s="140">
        <v>158833</v>
      </c>
      <c r="N42" s="139">
        <v>4</v>
      </c>
      <c r="O42" s="138">
        <v>4</v>
      </c>
      <c r="P42" s="140">
        <v>322429</v>
      </c>
      <c r="Q42" s="140">
        <v>136558</v>
      </c>
      <c r="R42" s="139">
        <v>2</v>
      </c>
      <c r="S42" s="138">
        <v>2</v>
      </c>
      <c r="T42" s="140">
        <v>160181</v>
      </c>
      <c r="U42" s="140">
        <v>14462</v>
      </c>
      <c r="V42" s="139">
        <v>0</v>
      </c>
      <c r="W42" s="138">
        <v>0</v>
      </c>
      <c r="X42" s="140">
        <v>0</v>
      </c>
      <c r="Y42" s="140">
        <v>0</v>
      </c>
      <c r="Z42" s="139">
        <v>0</v>
      </c>
      <c r="AA42" s="138">
        <v>0</v>
      </c>
      <c r="AB42" s="140">
        <v>0</v>
      </c>
      <c r="AC42" s="140">
        <v>0</v>
      </c>
      <c r="AD42" s="139">
        <v>0</v>
      </c>
      <c r="AE42" s="138">
        <v>0</v>
      </c>
      <c r="AF42" s="140">
        <v>0</v>
      </c>
      <c r="AG42" s="140">
        <v>0</v>
      </c>
      <c r="AH42" s="139">
        <v>0</v>
      </c>
      <c r="AI42" s="138">
        <v>0</v>
      </c>
      <c r="AJ42" s="140">
        <v>0</v>
      </c>
      <c r="AK42" s="140">
        <v>0</v>
      </c>
      <c r="AL42" s="139">
        <v>0</v>
      </c>
      <c r="AM42" s="138">
        <v>0</v>
      </c>
      <c r="AN42" s="140">
        <v>0</v>
      </c>
      <c r="AO42" s="140">
        <v>0</v>
      </c>
      <c r="AP42" s="139">
        <v>0</v>
      </c>
      <c r="AQ42" s="138">
        <v>0</v>
      </c>
      <c r="AR42" s="140">
        <v>0</v>
      </c>
      <c r="AS42" s="140">
        <v>0</v>
      </c>
      <c r="AT42" s="139">
        <v>0</v>
      </c>
      <c r="AU42" s="138">
        <v>0</v>
      </c>
      <c r="AV42" s="140">
        <v>0</v>
      </c>
      <c r="AW42" s="140">
        <v>0</v>
      </c>
      <c r="AX42" s="139">
        <v>0</v>
      </c>
      <c r="AY42" s="138">
        <v>0</v>
      </c>
      <c r="AZ42" s="140">
        <v>0</v>
      </c>
      <c r="BA42" s="140">
        <v>0</v>
      </c>
      <c r="BB42" s="139">
        <v>0</v>
      </c>
      <c r="BC42" s="138">
        <v>0</v>
      </c>
      <c r="BD42" s="140">
        <v>0</v>
      </c>
      <c r="BE42" s="140">
        <v>0</v>
      </c>
      <c r="BF42" s="139">
        <v>0</v>
      </c>
      <c r="BG42" s="138">
        <v>0</v>
      </c>
      <c r="BH42" s="140">
        <v>0</v>
      </c>
      <c r="BI42" s="140">
        <v>0</v>
      </c>
      <c r="BJ42" s="139">
        <v>0</v>
      </c>
      <c r="BK42" s="138">
        <v>0</v>
      </c>
      <c r="BL42" s="140">
        <v>0</v>
      </c>
      <c r="BM42" s="140">
        <v>0</v>
      </c>
      <c r="BN42" s="139">
        <v>0</v>
      </c>
      <c r="BO42" s="138">
        <v>0</v>
      </c>
      <c r="BP42" s="140">
        <v>0</v>
      </c>
      <c r="BQ42" s="140">
        <v>0</v>
      </c>
      <c r="BR42" s="139">
        <v>0</v>
      </c>
      <c r="BS42" s="138">
        <v>0</v>
      </c>
      <c r="BT42" s="140">
        <v>0</v>
      </c>
      <c r="BU42" s="140">
        <v>0</v>
      </c>
      <c r="BV42" s="139">
        <v>0</v>
      </c>
      <c r="BW42" s="138">
        <v>0</v>
      </c>
      <c r="BX42" s="140">
        <v>0</v>
      </c>
      <c r="BY42" s="140">
        <v>0</v>
      </c>
      <c r="BZ42" s="139">
        <v>0</v>
      </c>
      <c r="CA42" s="138">
        <v>0</v>
      </c>
      <c r="CB42" s="140">
        <v>0</v>
      </c>
      <c r="CC42" s="140">
        <v>0</v>
      </c>
      <c r="CD42" s="139">
        <v>0</v>
      </c>
      <c r="CE42" s="138">
        <v>0</v>
      </c>
      <c r="CF42" s="140">
        <v>0</v>
      </c>
      <c r="CG42" s="140">
        <v>0</v>
      </c>
      <c r="CH42" s="139">
        <v>0</v>
      </c>
      <c r="CI42" s="138">
        <v>0</v>
      </c>
      <c r="CJ42" s="140">
        <v>0</v>
      </c>
      <c r="CK42" s="140">
        <v>0</v>
      </c>
      <c r="CL42" s="139">
        <v>0</v>
      </c>
      <c r="CM42" s="138">
        <v>0</v>
      </c>
      <c r="CN42" s="140">
        <v>0</v>
      </c>
      <c r="CO42" s="140">
        <v>0</v>
      </c>
      <c r="CP42" s="139">
        <v>0</v>
      </c>
      <c r="CQ42" s="138">
        <v>0</v>
      </c>
      <c r="CR42" s="140">
        <v>0</v>
      </c>
      <c r="CS42" s="140">
        <v>0</v>
      </c>
      <c r="CT42" s="139">
        <v>0</v>
      </c>
      <c r="CU42" s="138">
        <v>0</v>
      </c>
      <c r="CV42" s="140">
        <v>0</v>
      </c>
      <c r="CW42" s="140">
        <v>0</v>
      </c>
      <c r="CX42" s="139">
        <v>0</v>
      </c>
      <c r="CY42" s="138">
        <v>0</v>
      </c>
      <c r="CZ42" s="140">
        <v>0</v>
      </c>
      <c r="DA42" s="140">
        <v>0</v>
      </c>
      <c r="DB42" s="139">
        <v>0</v>
      </c>
      <c r="DC42" s="138">
        <v>0</v>
      </c>
      <c r="DD42" s="140">
        <v>0</v>
      </c>
      <c r="DE42" s="140">
        <v>0</v>
      </c>
      <c r="DF42" s="139">
        <v>0</v>
      </c>
      <c r="DG42" s="138">
        <v>0</v>
      </c>
      <c r="DH42" s="140">
        <v>0</v>
      </c>
      <c r="DI42" s="140">
        <v>0</v>
      </c>
      <c r="DJ42" s="139">
        <v>0</v>
      </c>
      <c r="DK42" s="138">
        <v>0</v>
      </c>
      <c r="DL42" s="140">
        <v>0</v>
      </c>
      <c r="DM42" s="140">
        <v>0</v>
      </c>
      <c r="DN42" s="139">
        <v>0</v>
      </c>
      <c r="DO42" s="138">
        <v>0</v>
      </c>
      <c r="DP42" s="140">
        <v>0</v>
      </c>
      <c r="DQ42" s="140">
        <v>0</v>
      </c>
      <c r="DR42" s="139">
        <v>0</v>
      </c>
      <c r="DS42" s="138">
        <v>0</v>
      </c>
      <c r="DT42" s="140">
        <v>0</v>
      </c>
      <c r="DU42" s="140">
        <v>0</v>
      </c>
    </row>
    <row r="43" spans="1:125" ht="13.5" customHeight="1" x14ac:dyDescent="0.15">
      <c r="A43" s="138" t="s">
        <v>40</v>
      </c>
      <c r="B43" s="139" t="s">
        <v>426</v>
      </c>
      <c r="C43" s="138" t="s">
        <v>1</v>
      </c>
      <c r="D43" s="140">
        <v>2226971</v>
      </c>
      <c r="E43" s="140">
        <v>540458</v>
      </c>
      <c r="F43" s="139">
        <v>6</v>
      </c>
      <c r="G43" s="138">
        <v>6</v>
      </c>
      <c r="H43" s="140">
        <v>1250637</v>
      </c>
      <c r="I43" s="140">
        <v>358643</v>
      </c>
      <c r="J43" s="139">
        <v>6</v>
      </c>
      <c r="K43" s="138">
        <v>6</v>
      </c>
      <c r="L43" s="140">
        <v>576201</v>
      </c>
      <c r="M43" s="140">
        <v>122902</v>
      </c>
      <c r="N43" s="139">
        <v>2</v>
      </c>
      <c r="O43" s="138">
        <v>2</v>
      </c>
      <c r="P43" s="140">
        <v>223200</v>
      </c>
      <c r="Q43" s="140">
        <v>14482</v>
      </c>
      <c r="R43" s="139">
        <v>1</v>
      </c>
      <c r="S43" s="138">
        <v>1</v>
      </c>
      <c r="T43" s="140">
        <v>113609</v>
      </c>
      <c r="U43" s="140">
        <v>23331</v>
      </c>
      <c r="V43" s="139">
        <v>1</v>
      </c>
      <c r="W43" s="138">
        <v>1</v>
      </c>
      <c r="X43" s="140">
        <v>63324</v>
      </c>
      <c r="Y43" s="140">
        <v>21100</v>
      </c>
      <c r="Z43" s="139">
        <v>0</v>
      </c>
      <c r="AA43" s="138">
        <v>0</v>
      </c>
      <c r="AB43" s="140">
        <v>0</v>
      </c>
      <c r="AC43" s="140">
        <v>0</v>
      </c>
      <c r="AD43" s="139">
        <v>0</v>
      </c>
      <c r="AE43" s="138">
        <v>0</v>
      </c>
      <c r="AF43" s="140">
        <v>0</v>
      </c>
      <c r="AG43" s="140">
        <v>0</v>
      </c>
      <c r="AH43" s="139">
        <v>0</v>
      </c>
      <c r="AI43" s="138">
        <v>0</v>
      </c>
      <c r="AJ43" s="140">
        <v>0</v>
      </c>
      <c r="AK43" s="140">
        <v>0</v>
      </c>
      <c r="AL43" s="139">
        <v>0</v>
      </c>
      <c r="AM43" s="138">
        <v>0</v>
      </c>
      <c r="AN43" s="140">
        <v>0</v>
      </c>
      <c r="AO43" s="140">
        <v>0</v>
      </c>
      <c r="AP43" s="139">
        <v>0</v>
      </c>
      <c r="AQ43" s="138">
        <v>0</v>
      </c>
      <c r="AR43" s="140">
        <v>0</v>
      </c>
      <c r="AS43" s="140">
        <v>0</v>
      </c>
      <c r="AT43" s="139">
        <v>0</v>
      </c>
      <c r="AU43" s="138">
        <v>0</v>
      </c>
      <c r="AV43" s="140">
        <v>0</v>
      </c>
      <c r="AW43" s="140">
        <v>0</v>
      </c>
      <c r="AX43" s="139">
        <v>0</v>
      </c>
      <c r="AY43" s="138">
        <v>0</v>
      </c>
      <c r="AZ43" s="140">
        <v>0</v>
      </c>
      <c r="BA43" s="140">
        <v>0</v>
      </c>
      <c r="BB43" s="139">
        <v>0</v>
      </c>
      <c r="BC43" s="138">
        <v>0</v>
      </c>
      <c r="BD43" s="140">
        <v>0</v>
      </c>
      <c r="BE43" s="140">
        <v>0</v>
      </c>
      <c r="BF43" s="139">
        <v>0</v>
      </c>
      <c r="BG43" s="138">
        <v>0</v>
      </c>
      <c r="BH43" s="140">
        <v>0</v>
      </c>
      <c r="BI43" s="140">
        <v>0</v>
      </c>
      <c r="BJ43" s="139">
        <v>0</v>
      </c>
      <c r="BK43" s="138">
        <v>0</v>
      </c>
      <c r="BL43" s="140">
        <v>0</v>
      </c>
      <c r="BM43" s="140">
        <v>0</v>
      </c>
      <c r="BN43" s="139">
        <v>0</v>
      </c>
      <c r="BO43" s="138">
        <v>0</v>
      </c>
      <c r="BP43" s="140">
        <v>0</v>
      </c>
      <c r="BQ43" s="140">
        <v>0</v>
      </c>
      <c r="BR43" s="139">
        <v>0</v>
      </c>
      <c r="BS43" s="138">
        <v>0</v>
      </c>
      <c r="BT43" s="140">
        <v>0</v>
      </c>
      <c r="BU43" s="140">
        <v>0</v>
      </c>
      <c r="BV43" s="139">
        <v>0</v>
      </c>
      <c r="BW43" s="138">
        <v>0</v>
      </c>
      <c r="BX43" s="140">
        <v>0</v>
      </c>
      <c r="BY43" s="140">
        <v>0</v>
      </c>
      <c r="BZ43" s="139">
        <v>0</v>
      </c>
      <c r="CA43" s="138">
        <v>0</v>
      </c>
      <c r="CB43" s="140">
        <v>0</v>
      </c>
      <c r="CC43" s="140">
        <v>0</v>
      </c>
      <c r="CD43" s="139">
        <v>0</v>
      </c>
      <c r="CE43" s="138">
        <v>0</v>
      </c>
      <c r="CF43" s="140">
        <v>0</v>
      </c>
      <c r="CG43" s="140">
        <v>0</v>
      </c>
      <c r="CH43" s="139">
        <v>0</v>
      </c>
      <c r="CI43" s="138">
        <v>0</v>
      </c>
      <c r="CJ43" s="140">
        <v>0</v>
      </c>
      <c r="CK43" s="140">
        <v>0</v>
      </c>
      <c r="CL43" s="139">
        <v>0</v>
      </c>
      <c r="CM43" s="138">
        <v>0</v>
      </c>
      <c r="CN43" s="140">
        <v>0</v>
      </c>
      <c r="CO43" s="140">
        <v>0</v>
      </c>
      <c r="CP43" s="139">
        <v>0</v>
      </c>
      <c r="CQ43" s="138">
        <v>0</v>
      </c>
      <c r="CR43" s="140">
        <v>0</v>
      </c>
      <c r="CS43" s="140">
        <v>0</v>
      </c>
      <c r="CT43" s="139">
        <v>0</v>
      </c>
      <c r="CU43" s="138">
        <v>0</v>
      </c>
      <c r="CV43" s="140">
        <v>0</v>
      </c>
      <c r="CW43" s="140">
        <v>0</v>
      </c>
      <c r="CX43" s="139">
        <v>0</v>
      </c>
      <c r="CY43" s="138">
        <v>0</v>
      </c>
      <c r="CZ43" s="140">
        <v>0</v>
      </c>
      <c r="DA43" s="140">
        <v>0</v>
      </c>
      <c r="DB43" s="139">
        <v>0</v>
      </c>
      <c r="DC43" s="138">
        <v>0</v>
      </c>
      <c r="DD43" s="140">
        <v>0</v>
      </c>
      <c r="DE43" s="140">
        <v>0</v>
      </c>
      <c r="DF43" s="139">
        <v>0</v>
      </c>
      <c r="DG43" s="138">
        <v>0</v>
      </c>
      <c r="DH43" s="140">
        <v>0</v>
      </c>
      <c r="DI43" s="140">
        <v>0</v>
      </c>
      <c r="DJ43" s="139">
        <v>0</v>
      </c>
      <c r="DK43" s="138">
        <v>0</v>
      </c>
      <c r="DL43" s="140">
        <v>0</v>
      </c>
      <c r="DM43" s="140">
        <v>0</v>
      </c>
      <c r="DN43" s="139">
        <v>0</v>
      </c>
      <c r="DO43" s="138">
        <v>0</v>
      </c>
      <c r="DP43" s="140">
        <v>0</v>
      </c>
      <c r="DQ43" s="140">
        <v>0</v>
      </c>
      <c r="DR43" s="139">
        <v>0</v>
      </c>
      <c r="DS43" s="138">
        <v>0</v>
      </c>
      <c r="DT43" s="140">
        <v>0</v>
      </c>
      <c r="DU43" s="140">
        <v>0</v>
      </c>
    </row>
    <row r="44" spans="1:125" ht="13.5" customHeight="1" x14ac:dyDescent="0.15">
      <c r="A44" s="138" t="s">
        <v>41</v>
      </c>
      <c r="B44" s="139" t="s">
        <v>427</v>
      </c>
      <c r="C44" s="138" t="s">
        <v>1</v>
      </c>
      <c r="D44" s="140">
        <v>965574</v>
      </c>
      <c r="E44" s="140">
        <v>940908</v>
      </c>
      <c r="F44" s="139">
        <v>6</v>
      </c>
      <c r="G44" s="138">
        <v>6</v>
      </c>
      <c r="H44" s="140">
        <v>561063</v>
      </c>
      <c r="I44" s="140">
        <v>607142</v>
      </c>
      <c r="J44" s="139">
        <v>6</v>
      </c>
      <c r="K44" s="138">
        <v>6</v>
      </c>
      <c r="L44" s="140">
        <v>191676</v>
      </c>
      <c r="M44" s="140">
        <v>203225</v>
      </c>
      <c r="N44" s="139">
        <v>3</v>
      </c>
      <c r="O44" s="138">
        <v>3</v>
      </c>
      <c r="P44" s="140">
        <v>70445</v>
      </c>
      <c r="Q44" s="140">
        <v>69535</v>
      </c>
      <c r="R44" s="139">
        <v>2</v>
      </c>
      <c r="S44" s="138">
        <v>2</v>
      </c>
      <c r="T44" s="140">
        <v>142390</v>
      </c>
      <c r="U44" s="140">
        <v>61006</v>
      </c>
      <c r="V44" s="139">
        <v>0</v>
      </c>
      <c r="W44" s="138">
        <v>0</v>
      </c>
      <c r="X44" s="140">
        <v>0</v>
      </c>
      <c r="Y44" s="140">
        <v>0</v>
      </c>
      <c r="Z44" s="139">
        <v>0</v>
      </c>
      <c r="AA44" s="138">
        <v>0</v>
      </c>
      <c r="AB44" s="140">
        <v>0</v>
      </c>
      <c r="AC44" s="140">
        <v>0</v>
      </c>
      <c r="AD44" s="139">
        <v>0</v>
      </c>
      <c r="AE44" s="138">
        <v>0</v>
      </c>
      <c r="AF44" s="140">
        <v>0</v>
      </c>
      <c r="AG44" s="140">
        <v>0</v>
      </c>
      <c r="AH44" s="139">
        <v>0</v>
      </c>
      <c r="AI44" s="138">
        <v>0</v>
      </c>
      <c r="AJ44" s="140">
        <v>0</v>
      </c>
      <c r="AK44" s="140">
        <v>0</v>
      </c>
      <c r="AL44" s="139">
        <v>0</v>
      </c>
      <c r="AM44" s="138">
        <v>0</v>
      </c>
      <c r="AN44" s="140">
        <v>0</v>
      </c>
      <c r="AO44" s="140">
        <v>0</v>
      </c>
      <c r="AP44" s="139">
        <v>0</v>
      </c>
      <c r="AQ44" s="138">
        <v>0</v>
      </c>
      <c r="AR44" s="140">
        <v>0</v>
      </c>
      <c r="AS44" s="140">
        <v>0</v>
      </c>
      <c r="AT44" s="139">
        <v>0</v>
      </c>
      <c r="AU44" s="138">
        <v>0</v>
      </c>
      <c r="AV44" s="140">
        <v>0</v>
      </c>
      <c r="AW44" s="140">
        <v>0</v>
      </c>
      <c r="AX44" s="139">
        <v>0</v>
      </c>
      <c r="AY44" s="138">
        <v>0</v>
      </c>
      <c r="AZ44" s="140">
        <v>0</v>
      </c>
      <c r="BA44" s="140">
        <v>0</v>
      </c>
      <c r="BB44" s="139">
        <v>0</v>
      </c>
      <c r="BC44" s="138">
        <v>0</v>
      </c>
      <c r="BD44" s="140">
        <v>0</v>
      </c>
      <c r="BE44" s="140">
        <v>0</v>
      </c>
      <c r="BF44" s="139">
        <v>0</v>
      </c>
      <c r="BG44" s="138">
        <v>0</v>
      </c>
      <c r="BH44" s="140">
        <v>0</v>
      </c>
      <c r="BI44" s="140">
        <v>0</v>
      </c>
      <c r="BJ44" s="139">
        <v>0</v>
      </c>
      <c r="BK44" s="138">
        <v>0</v>
      </c>
      <c r="BL44" s="140">
        <v>0</v>
      </c>
      <c r="BM44" s="140">
        <v>0</v>
      </c>
      <c r="BN44" s="139">
        <v>0</v>
      </c>
      <c r="BO44" s="138">
        <v>0</v>
      </c>
      <c r="BP44" s="140">
        <v>0</v>
      </c>
      <c r="BQ44" s="140">
        <v>0</v>
      </c>
      <c r="BR44" s="139">
        <v>0</v>
      </c>
      <c r="BS44" s="138">
        <v>0</v>
      </c>
      <c r="BT44" s="140">
        <v>0</v>
      </c>
      <c r="BU44" s="140">
        <v>0</v>
      </c>
      <c r="BV44" s="139">
        <v>0</v>
      </c>
      <c r="BW44" s="138">
        <v>0</v>
      </c>
      <c r="BX44" s="140">
        <v>0</v>
      </c>
      <c r="BY44" s="140">
        <v>0</v>
      </c>
      <c r="BZ44" s="139">
        <v>0</v>
      </c>
      <c r="CA44" s="138">
        <v>0</v>
      </c>
      <c r="CB44" s="140">
        <v>0</v>
      </c>
      <c r="CC44" s="140">
        <v>0</v>
      </c>
      <c r="CD44" s="139">
        <v>0</v>
      </c>
      <c r="CE44" s="138">
        <v>0</v>
      </c>
      <c r="CF44" s="140">
        <v>0</v>
      </c>
      <c r="CG44" s="140">
        <v>0</v>
      </c>
      <c r="CH44" s="139">
        <v>0</v>
      </c>
      <c r="CI44" s="138">
        <v>0</v>
      </c>
      <c r="CJ44" s="140">
        <v>0</v>
      </c>
      <c r="CK44" s="140">
        <v>0</v>
      </c>
      <c r="CL44" s="139">
        <v>0</v>
      </c>
      <c r="CM44" s="138">
        <v>0</v>
      </c>
      <c r="CN44" s="140">
        <v>0</v>
      </c>
      <c r="CO44" s="140">
        <v>0</v>
      </c>
      <c r="CP44" s="139">
        <v>0</v>
      </c>
      <c r="CQ44" s="138">
        <v>0</v>
      </c>
      <c r="CR44" s="140">
        <v>0</v>
      </c>
      <c r="CS44" s="140">
        <v>0</v>
      </c>
      <c r="CT44" s="139">
        <v>0</v>
      </c>
      <c r="CU44" s="138">
        <v>0</v>
      </c>
      <c r="CV44" s="140">
        <v>0</v>
      </c>
      <c r="CW44" s="140">
        <v>0</v>
      </c>
      <c r="CX44" s="139">
        <v>0</v>
      </c>
      <c r="CY44" s="138">
        <v>0</v>
      </c>
      <c r="CZ44" s="140">
        <v>0</v>
      </c>
      <c r="DA44" s="140">
        <v>0</v>
      </c>
      <c r="DB44" s="139">
        <v>0</v>
      </c>
      <c r="DC44" s="138">
        <v>0</v>
      </c>
      <c r="DD44" s="140">
        <v>0</v>
      </c>
      <c r="DE44" s="140">
        <v>0</v>
      </c>
      <c r="DF44" s="139">
        <v>0</v>
      </c>
      <c r="DG44" s="138">
        <v>0</v>
      </c>
      <c r="DH44" s="140">
        <v>0</v>
      </c>
      <c r="DI44" s="140">
        <v>0</v>
      </c>
      <c r="DJ44" s="139">
        <v>0</v>
      </c>
      <c r="DK44" s="138">
        <v>0</v>
      </c>
      <c r="DL44" s="140">
        <v>0</v>
      </c>
      <c r="DM44" s="140">
        <v>0</v>
      </c>
      <c r="DN44" s="139">
        <v>0</v>
      </c>
      <c r="DO44" s="138">
        <v>0</v>
      </c>
      <c r="DP44" s="140">
        <v>0</v>
      </c>
      <c r="DQ44" s="140">
        <v>0</v>
      </c>
      <c r="DR44" s="139">
        <v>0</v>
      </c>
      <c r="DS44" s="138">
        <v>0</v>
      </c>
      <c r="DT44" s="140">
        <v>0</v>
      </c>
      <c r="DU44" s="140">
        <v>0</v>
      </c>
    </row>
    <row r="45" spans="1:125" ht="13.5" customHeight="1" x14ac:dyDescent="0.15">
      <c r="A45" s="138" t="s">
        <v>42</v>
      </c>
      <c r="B45" s="139" t="s">
        <v>428</v>
      </c>
      <c r="C45" s="138" t="s">
        <v>1</v>
      </c>
      <c r="D45" s="140">
        <v>2813809</v>
      </c>
      <c r="E45" s="140">
        <v>661681</v>
      </c>
      <c r="F45" s="139">
        <v>13</v>
      </c>
      <c r="G45" s="138">
        <v>13</v>
      </c>
      <c r="H45" s="140">
        <v>1117963</v>
      </c>
      <c r="I45" s="140">
        <v>317378</v>
      </c>
      <c r="J45" s="139">
        <v>13</v>
      </c>
      <c r="K45" s="138">
        <v>13</v>
      </c>
      <c r="L45" s="140">
        <v>806454</v>
      </c>
      <c r="M45" s="140">
        <v>203747</v>
      </c>
      <c r="N45" s="139">
        <v>10</v>
      </c>
      <c r="O45" s="138">
        <v>10</v>
      </c>
      <c r="P45" s="140">
        <v>451158</v>
      </c>
      <c r="Q45" s="140">
        <v>101145</v>
      </c>
      <c r="R45" s="139">
        <v>5</v>
      </c>
      <c r="S45" s="138">
        <v>5</v>
      </c>
      <c r="T45" s="140">
        <v>253246</v>
      </c>
      <c r="U45" s="140">
        <v>27753</v>
      </c>
      <c r="V45" s="139">
        <v>3</v>
      </c>
      <c r="W45" s="138">
        <v>3</v>
      </c>
      <c r="X45" s="140">
        <v>69373</v>
      </c>
      <c r="Y45" s="140">
        <v>11658</v>
      </c>
      <c r="Z45" s="139">
        <v>2</v>
      </c>
      <c r="AA45" s="138">
        <v>2</v>
      </c>
      <c r="AB45" s="140">
        <v>42495</v>
      </c>
      <c r="AC45" s="140">
        <v>0</v>
      </c>
      <c r="AD45" s="139">
        <v>1</v>
      </c>
      <c r="AE45" s="138">
        <v>1</v>
      </c>
      <c r="AF45" s="140">
        <v>17133</v>
      </c>
      <c r="AG45" s="140">
        <v>0</v>
      </c>
      <c r="AH45" s="139">
        <v>1</v>
      </c>
      <c r="AI45" s="138">
        <v>1</v>
      </c>
      <c r="AJ45" s="140">
        <v>16186</v>
      </c>
      <c r="AK45" s="140">
        <v>0</v>
      </c>
      <c r="AL45" s="139">
        <v>1</v>
      </c>
      <c r="AM45" s="138">
        <v>1</v>
      </c>
      <c r="AN45" s="140">
        <v>39801</v>
      </c>
      <c r="AO45" s="140">
        <v>0</v>
      </c>
      <c r="AP45" s="139">
        <v>0</v>
      </c>
      <c r="AQ45" s="138">
        <v>0</v>
      </c>
      <c r="AR45" s="140">
        <v>0</v>
      </c>
      <c r="AS45" s="140">
        <v>0</v>
      </c>
      <c r="AT45" s="139">
        <v>0</v>
      </c>
      <c r="AU45" s="138">
        <v>0</v>
      </c>
      <c r="AV45" s="140">
        <v>0</v>
      </c>
      <c r="AW45" s="140">
        <v>0</v>
      </c>
      <c r="AX45" s="139">
        <v>0</v>
      </c>
      <c r="AY45" s="138">
        <v>0</v>
      </c>
      <c r="AZ45" s="140">
        <v>0</v>
      </c>
      <c r="BA45" s="140">
        <v>0</v>
      </c>
      <c r="BB45" s="139">
        <v>0</v>
      </c>
      <c r="BC45" s="138">
        <v>0</v>
      </c>
      <c r="BD45" s="140">
        <v>0</v>
      </c>
      <c r="BE45" s="140">
        <v>0</v>
      </c>
      <c r="BF45" s="139">
        <v>0</v>
      </c>
      <c r="BG45" s="138">
        <v>0</v>
      </c>
      <c r="BH45" s="140">
        <v>0</v>
      </c>
      <c r="BI45" s="140">
        <v>0</v>
      </c>
      <c r="BJ45" s="139">
        <v>0</v>
      </c>
      <c r="BK45" s="138">
        <v>0</v>
      </c>
      <c r="BL45" s="140">
        <v>0</v>
      </c>
      <c r="BM45" s="140">
        <v>0</v>
      </c>
      <c r="BN45" s="139">
        <v>0</v>
      </c>
      <c r="BO45" s="138">
        <v>0</v>
      </c>
      <c r="BP45" s="140">
        <v>0</v>
      </c>
      <c r="BQ45" s="140">
        <v>0</v>
      </c>
      <c r="BR45" s="139">
        <v>0</v>
      </c>
      <c r="BS45" s="138">
        <v>0</v>
      </c>
      <c r="BT45" s="140">
        <v>0</v>
      </c>
      <c r="BU45" s="140">
        <v>0</v>
      </c>
      <c r="BV45" s="139">
        <v>0</v>
      </c>
      <c r="BW45" s="138">
        <v>0</v>
      </c>
      <c r="BX45" s="140">
        <v>0</v>
      </c>
      <c r="BY45" s="140">
        <v>0</v>
      </c>
      <c r="BZ45" s="139">
        <v>0</v>
      </c>
      <c r="CA45" s="138">
        <v>0</v>
      </c>
      <c r="CB45" s="140">
        <v>0</v>
      </c>
      <c r="CC45" s="140">
        <v>0</v>
      </c>
      <c r="CD45" s="139">
        <v>0</v>
      </c>
      <c r="CE45" s="138">
        <v>0</v>
      </c>
      <c r="CF45" s="140">
        <v>0</v>
      </c>
      <c r="CG45" s="140">
        <v>0</v>
      </c>
      <c r="CH45" s="139">
        <v>0</v>
      </c>
      <c r="CI45" s="138">
        <v>0</v>
      </c>
      <c r="CJ45" s="140">
        <v>0</v>
      </c>
      <c r="CK45" s="140">
        <v>0</v>
      </c>
      <c r="CL45" s="139">
        <v>0</v>
      </c>
      <c r="CM45" s="138">
        <v>0</v>
      </c>
      <c r="CN45" s="140">
        <v>0</v>
      </c>
      <c r="CO45" s="140">
        <v>0</v>
      </c>
      <c r="CP45" s="139">
        <v>0</v>
      </c>
      <c r="CQ45" s="138">
        <v>0</v>
      </c>
      <c r="CR45" s="140">
        <v>0</v>
      </c>
      <c r="CS45" s="140">
        <v>0</v>
      </c>
      <c r="CT45" s="139">
        <v>0</v>
      </c>
      <c r="CU45" s="138">
        <v>0</v>
      </c>
      <c r="CV45" s="140">
        <v>0</v>
      </c>
      <c r="CW45" s="140">
        <v>0</v>
      </c>
      <c r="CX45" s="139">
        <v>0</v>
      </c>
      <c r="CY45" s="138">
        <v>0</v>
      </c>
      <c r="CZ45" s="140">
        <v>0</v>
      </c>
      <c r="DA45" s="140">
        <v>0</v>
      </c>
      <c r="DB45" s="139">
        <v>0</v>
      </c>
      <c r="DC45" s="138">
        <v>0</v>
      </c>
      <c r="DD45" s="140">
        <v>0</v>
      </c>
      <c r="DE45" s="140">
        <v>0</v>
      </c>
      <c r="DF45" s="139">
        <v>0</v>
      </c>
      <c r="DG45" s="138">
        <v>0</v>
      </c>
      <c r="DH45" s="140">
        <v>0</v>
      </c>
      <c r="DI45" s="140">
        <v>0</v>
      </c>
      <c r="DJ45" s="139">
        <v>0</v>
      </c>
      <c r="DK45" s="138">
        <v>0</v>
      </c>
      <c r="DL45" s="140">
        <v>0</v>
      </c>
      <c r="DM45" s="140">
        <v>0</v>
      </c>
      <c r="DN45" s="139">
        <v>0</v>
      </c>
      <c r="DO45" s="138">
        <v>0</v>
      </c>
      <c r="DP45" s="140">
        <v>0</v>
      </c>
      <c r="DQ45" s="140">
        <v>0</v>
      </c>
      <c r="DR45" s="139">
        <v>0</v>
      </c>
      <c r="DS45" s="138">
        <v>0</v>
      </c>
      <c r="DT45" s="140">
        <v>0</v>
      </c>
      <c r="DU45" s="140">
        <v>0</v>
      </c>
    </row>
    <row r="46" spans="1:125" ht="13.5" customHeight="1" x14ac:dyDescent="0.15">
      <c r="A46" s="138" t="s">
        <v>43</v>
      </c>
      <c r="B46" s="139" t="s">
        <v>429</v>
      </c>
      <c r="C46" s="138" t="s">
        <v>1</v>
      </c>
      <c r="D46" s="140">
        <v>22434662</v>
      </c>
      <c r="E46" s="140">
        <v>2520212</v>
      </c>
      <c r="F46" s="139">
        <v>26</v>
      </c>
      <c r="G46" s="138">
        <v>26</v>
      </c>
      <c r="H46" s="140">
        <v>11559090</v>
      </c>
      <c r="I46" s="140">
        <v>1295423</v>
      </c>
      <c r="J46" s="139">
        <v>26</v>
      </c>
      <c r="K46" s="138">
        <v>26</v>
      </c>
      <c r="L46" s="140">
        <v>6069544</v>
      </c>
      <c r="M46" s="140">
        <v>724646</v>
      </c>
      <c r="N46" s="139">
        <v>13</v>
      </c>
      <c r="O46" s="138">
        <v>13</v>
      </c>
      <c r="P46" s="140">
        <v>2330710</v>
      </c>
      <c r="Q46" s="140">
        <v>163318</v>
      </c>
      <c r="R46" s="139">
        <v>9</v>
      </c>
      <c r="S46" s="138">
        <v>9</v>
      </c>
      <c r="T46" s="140">
        <v>1634828</v>
      </c>
      <c r="U46" s="140">
        <v>153272</v>
      </c>
      <c r="V46" s="139">
        <v>7</v>
      </c>
      <c r="W46" s="138">
        <v>7</v>
      </c>
      <c r="X46" s="140">
        <v>763417</v>
      </c>
      <c r="Y46" s="140">
        <v>73276</v>
      </c>
      <c r="Z46" s="139">
        <v>3</v>
      </c>
      <c r="AA46" s="138">
        <v>3</v>
      </c>
      <c r="AB46" s="140">
        <v>42966</v>
      </c>
      <c r="AC46" s="140">
        <v>32048</v>
      </c>
      <c r="AD46" s="139">
        <v>2</v>
      </c>
      <c r="AE46" s="138">
        <v>2</v>
      </c>
      <c r="AF46" s="140">
        <v>29864</v>
      </c>
      <c r="AG46" s="140">
        <v>68998</v>
      </c>
      <c r="AH46" s="139">
        <v>2</v>
      </c>
      <c r="AI46" s="138">
        <v>2</v>
      </c>
      <c r="AJ46" s="140">
        <v>4243</v>
      </c>
      <c r="AK46" s="140">
        <v>9231</v>
      </c>
      <c r="AL46" s="139">
        <v>0</v>
      </c>
      <c r="AM46" s="138">
        <v>0</v>
      </c>
      <c r="AN46" s="140">
        <v>0</v>
      </c>
      <c r="AO46" s="140">
        <v>0</v>
      </c>
      <c r="AP46" s="139">
        <v>0</v>
      </c>
      <c r="AQ46" s="138">
        <v>0</v>
      </c>
      <c r="AR46" s="140">
        <v>0</v>
      </c>
      <c r="AS46" s="140">
        <v>0</v>
      </c>
      <c r="AT46" s="139">
        <v>0</v>
      </c>
      <c r="AU46" s="138">
        <v>0</v>
      </c>
      <c r="AV46" s="140">
        <v>0</v>
      </c>
      <c r="AW46" s="140">
        <v>0</v>
      </c>
      <c r="AX46" s="139">
        <v>0</v>
      </c>
      <c r="AY46" s="138">
        <v>0</v>
      </c>
      <c r="AZ46" s="140">
        <v>0</v>
      </c>
      <c r="BA46" s="140">
        <v>0</v>
      </c>
      <c r="BB46" s="139">
        <v>0</v>
      </c>
      <c r="BC46" s="138">
        <v>0</v>
      </c>
      <c r="BD46" s="140">
        <v>0</v>
      </c>
      <c r="BE46" s="140">
        <v>0</v>
      </c>
      <c r="BF46" s="139">
        <v>0</v>
      </c>
      <c r="BG46" s="138">
        <v>0</v>
      </c>
      <c r="BH46" s="140">
        <v>0</v>
      </c>
      <c r="BI46" s="140">
        <v>0</v>
      </c>
      <c r="BJ46" s="139">
        <v>0</v>
      </c>
      <c r="BK46" s="138">
        <v>0</v>
      </c>
      <c r="BL46" s="140">
        <v>0</v>
      </c>
      <c r="BM46" s="140">
        <v>0</v>
      </c>
      <c r="BN46" s="139">
        <v>0</v>
      </c>
      <c r="BO46" s="138">
        <v>0</v>
      </c>
      <c r="BP46" s="140">
        <v>0</v>
      </c>
      <c r="BQ46" s="140">
        <v>0</v>
      </c>
      <c r="BR46" s="139">
        <v>0</v>
      </c>
      <c r="BS46" s="138">
        <v>0</v>
      </c>
      <c r="BT46" s="140">
        <v>0</v>
      </c>
      <c r="BU46" s="140">
        <v>0</v>
      </c>
      <c r="BV46" s="139">
        <v>0</v>
      </c>
      <c r="BW46" s="138">
        <v>0</v>
      </c>
      <c r="BX46" s="140">
        <v>0</v>
      </c>
      <c r="BY46" s="140">
        <v>0</v>
      </c>
      <c r="BZ46" s="139">
        <v>0</v>
      </c>
      <c r="CA46" s="138">
        <v>0</v>
      </c>
      <c r="CB46" s="140">
        <v>0</v>
      </c>
      <c r="CC46" s="140">
        <v>0</v>
      </c>
      <c r="CD46" s="139">
        <v>0</v>
      </c>
      <c r="CE46" s="138">
        <v>0</v>
      </c>
      <c r="CF46" s="140">
        <v>0</v>
      </c>
      <c r="CG46" s="140">
        <v>0</v>
      </c>
      <c r="CH46" s="139">
        <v>0</v>
      </c>
      <c r="CI46" s="138">
        <v>0</v>
      </c>
      <c r="CJ46" s="140">
        <v>0</v>
      </c>
      <c r="CK46" s="140">
        <v>0</v>
      </c>
      <c r="CL46" s="139">
        <v>0</v>
      </c>
      <c r="CM46" s="138">
        <v>0</v>
      </c>
      <c r="CN46" s="140">
        <v>0</v>
      </c>
      <c r="CO46" s="140">
        <v>0</v>
      </c>
      <c r="CP46" s="139">
        <v>0</v>
      </c>
      <c r="CQ46" s="138">
        <v>0</v>
      </c>
      <c r="CR46" s="140">
        <v>0</v>
      </c>
      <c r="CS46" s="140">
        <v>0</v>
      </c>
      <c r="CT46" s="139">
        <v>0</v>
      </c>
      <c r="CU46" s="138">
        <v>0</v>
      </c>
      <c r="CV46" s="140">
        <v>0</v>
      </c>
      <c r="CW46" s="140">
        <v>0</v>
      </c>
      <c r="CX46" s="139">
        <v>0</v>
      </c>
      <c r="CY46" s="138">
        <v>0</v>
      </c>
      <c r="CZ46" s="140">
        <v>0</v>
      </c>
      <c r="DA46" s="140">
        <v>0</v>
      </c>
      <c r="DB46" s="139">
        <v>0</v>
      </c>
      <c r="DC46" s="138">
        <v>0</v>
      </c>
      <c r="DD46" s="140">
        <v>0</v>
      </c>
      <c r="DE46" s="140">
        <v>0</v>
      </c>
      <c r="DF46" s="139">
        <v>0</v>
      </c>
      <c r="DG46" s="138">
        <v>0</v>
      </c>
      <c r="DH46" s="140">
        <v>0</v>
      </c>
      <c r="DI46" s="140">
        <v>0</v>
      </c>
      <c r="DJ46" s="139">
        <v>0</v>
      </c>
      <c r="DK46" s="138">
        <v>0</v>
      </c>
      <c r="DL46" s="140">
        <v>0</v>
      </c>
      <c r="DM46" s="140">
        <v>0</v>
      </c>
      <c r="DN46" s="139">
        <v>0</v>
      </c>
      <c r="DO46" s="138">
        <v>0</v>
      </c>
      <c r="DP46" s="140">
        <v>0</v>
      </c>
      <c r="DQ46" s="140">
        <v>0</v>
      </c>
      <c r="DR46" s="139">
        <v>0</v>
      </c>
      <c r="DS46" s="138">
        <v>0</v>
      </c>
      <c r="DT46" s="140">
        <v>0</v>
      </c>
      <c r="DU46" s="140">
        <v>0</v>
      </c>
    </row>
    <row r="47" spans="1:125" ht="13.5" customHeight="1" x14ac:dyDescent="0.15">
      <c r="A47" s="138" t="s">
        <v>44</v>
      </c>
      <c r="B47" s="139" t="s">
        <v>430</v>
      </c>
      <c r="C47" s="138" t="s">
        <v>1</v>
      </c>
      <c r="D47" s="140">
        <v>3374317</v>
      </c>
      <c r="E47" s="140">
        <v>2908384</v>
      </c>
      <c r="F47" s="139">
        <v>11</v>
      </c>
      <c r="G47" s="138">
        <v>11</v>
      </c>
      <c r="H47" s="140">
        <v>1344251</v>
      </c>
      <c r="I47" s="140">
        <v>590161</v>
      </c>
      <c r="J47" s="139">
        <v>11</v>
      </c>
      <c r="K47" s="138">
        <v>11</v>
      </c>
      <c r="L47" s="140">
        <v>900222</v>
      </c>
      <c r="M47" s="140">
        <v>703933</v>
      </c>
      <c r="N47" s="139">
        <v>9</v>
      </c>
      <c r="O47" s="138">
        <v>9</v>
      </c>
      <c r="P47" s="140">
        <v>604496</v>
      </c>
      <c r="Q47" s="140">
        <v>370179</v>
      </c>
      <c r="R47" s="139">
        <v>5</v>
      </c>
      <c r="S47" s="138">
        <v>5</v>
      </c>
      <c r="T47" s="140">
        <v>151420</v>
      </c>
      <c r="U47" s="140">
        <v>1091054</v>
      </c>
      <c r="V47" s="139">
        <v>4</v>
      </c>
      <c r="W47" s="138">
        <v>4</v>
      </c>
      <c r="X47" s="140">
        <v>135821</v>
      </c>
      <c r="Y47" s="140">
        <v>106821</v>
      </c>
      <c r="Z47" s="139">
        <v>3</v>
      </c>
      <c r="AA47" s="138">
        <v>3</v>
      </c>
      <c r="AB47" s="140">
        <v>37450</v>
      </c>
      <c r="AC47" s="140">
        <v>46236</v>
      </c>
      <c r="AD47" s="139">
        <v>2</v>
      </c>
      <c r="AE47" s="138">
        <v>2</v>
      </c>
      <c r="AF47" s="140">
        <v>49693</v>
      </c>
      <c r="AG47" s="140">
        <v>0</v>
      </c>
      <c r="AH47" s="139">
        <v>1</v>
      </c>
      <c r="AI47" s="138">
        <v>1</v>
      </c>
      <c r="AJ47" s="140">
        <v>109692</v>
      </c>
      <c r="AK47" s="140">
        <v>0</v>
      </c>
      <c r="AL47" s="139">
        <v>1</v>
      </c>
      <c r="AM47" s="138">
        <v>1</v>
      </c>
      <c r="AN47" s="140">
        <v>41272</v>
      </c>
      <c r="AO47" s="140">
        <v>0</v>
      </c>
      <c r="AP47" s="139">
        <v>0</v>
      </c>
      <c r="AQ47" s="138">
        <v>0</v>
      </c>
      <c r="AR47" s="140">
        <v>0</v>
      </c>
      <c r="AS47" s="140">
        <v>0</v>
      </c>
      <c r="AT47" s="139">
        <v>0</v>
      </c>
      <c r="AU47" s="138">
        <v>0</v>
      </c>
      <c r="AV47" s="140">
        <v>0</v>
      </c>
      <c r="AW47" s="140">
        <v>0</v>
      </c>
      <c r="AX47" s="139">
        <v>0</v>
      </c>
      <c r="AY47" s="138">
        <v>0</v>
      </c>
      <c r="AZ47" s="140">
        <v>0</v>
      </c>
      <c r="BA47" s="140">
        <v>0</v>
      </c>
      <c r="BB47" s="139">
        <v>0</v>
      </c>
      <c r="BC47" s="138">
        <v>0</v>
      </c>
      <c r="BD47" s="140">
        <v>0</v>
      </c>
      <c r="BE47" s="140">
        <v>0</v>
      </c>
      <c r="BF47" s="139">
        <v>0</v>
      </c>
      <c r="BG47" s="138">
        <v>0</v>
      </c>
      <c r="BH47" s="140">
        <v>0</v>
      </c>
      <c r="BI47" s="140">
        <v>0</v>
      </c>
      <c r="BJ47" s="139">
        <v>0</v>
      </c>
      <c r="BK47" s="138">
        <v>0</v>
      </c>
      <c r="BL47" s="140">
        <v>0</v>
      </c>
      <c r="BM47" s="140">
        <v>0</v>
      </c>
      <c r="BN47" s="139">
        <v>0</v>
      </c>
      <c r="BO47" s="138">
        <v>0</v>
      </c>
      <c r="BP47" s="140">
        <v>0</v>
      </c>
      <c r="BQ47" s="140">
        <v>0</v>
      </c>
      <c r="BR47" s="139">
        <v>0</v>
      </c>
      <c r="BS47" s="138">
        <v>0</v>
      </c>
      <c r="BT47" s="140">
        <v>0</v>
      </c>
      <c r="BU47" s="140">
        <v>0</v>
      </c>
      <c r="BV47" s="139">
        <v>0</v>
      </c>
      <c r="BW47" s="138">
        <v>0</v>
      </c>
      <c r="BX47" s="140">
        <v>0</v>
      </c>
      <c r="BY47" s="140">
        <v>0</v>
      </c>
      <c r="BZ47" s="139">
        <v>0</v>
      </c>
      <c r="CA47" s="138">
        <v>0</v>
      </c>
      <c r="CB47" s="140">
        <v>0</v>
      </c>
      <c r="CC47" s="140">
        <v>0</v>
      </c>
      <c r="CD47" s="139">
        <v>0</v>
      </c>
      <c r="CE47" s="138">
        <v>0</v>
      </c>
      <c r="CF47" s="140">
        <v>0</v>
      </c>
      <c r="CG47" s="140">
        <v>0</v>
      </c>
      <c r="CH47" s="139">
        <v>0</v>
      </c>
      <c r="CI47" s="138">
        <v>0</v>
      </c>
      <c r="CJ47" s="140">
        <v>0</v>
      </c>
      <c r="CK47" s="140">
        <v>0</v>
      </c>
      <c r="CL47" s="139">
        <v>0</v>
      </c>
      <c r="CM47" s="138">
        <v>0</v>
      </c>
      <c r="CN47" s="140">
        <v>0</v>
      </c>
      <c r="CO47" s="140">
        <v>0</v>
      </c>
      <c r="CP47" s="139">
        <v>0</v>
      </c>
      <c r="CQ47" s="138">
        <v>0</v>
      </c>
      <c r="CR47" s="140">
        <v>0</v>
      </c>
      <c r="CS47" s="140">
        <v>0</v>
      </c>
      <c r="CT47" s="139">
        <v>0</v>
      </c>
      <c r="CU47" s="138">
        <v>0</v>
      </c>
      <c r="CV47" s="140">
        <v>0</v>
      </c>
      <c r="CW47" s="140">
        <v>0</v>
      </c>
      <c r="CX47" s="139">
        <v>0</v>
      </c>
      <c r="CY47" s="138">
        <v>0</v>
      </c>
      <c r="CZ47" s="140">
        <v>0</v>
      </c>
      <c r="DA47" s="140">
        <v>0</v>
      </c>
      <c r="DB47" s="139">
        <v>0</v>
      </c>
      <c r="DC47" s="138">
        <v>0</v>
      </c>
      <c r="DD47" s="140">
        <v>0</v>
      </c>
      <c r="DE47" s="140">
        <v>0</v>
      </c>
      <c r="DF47" s="139">
        <v>0</v>
      </c>
      <c r="DG47" s="138">
        <v>0</v>
      </c>
      <c r="DH47" s="140">
        <v>0</v>
      </c>
      <c r="DI47" s="140">
        <v>0</v>
      </c>
      <c r="DJ47" s="139">
        <v>0</v>
      </c>
      <c r="DK47" s="138">
        <v>0</v>
      </c>
      <c r="DL47" s="140">
        <v>0</v>
      </c>
      <c r="DM47" s="140">
        <v>0</v>
      </c>
      <c r="DN47" s="139">
        <v>0</v>
      </c>
      <c r="DO47" s="138">
        <v>0</v>
      </c>
      <c r="DP47" s="140">
        <v>0</v>
      </c>
      <c r="DQ47" s="140">
        <v>0</v>
      </c>
      <c r="DR47" s="139">
        <v>0</v>
      </c>
      <c r="DS47" s="138">
        <v>0</v>
      </c>
      <c r="DT47" s="140">
        <v>0</v>
      </c>
      <c r="DU47" s="140">
        <v>0</v>
      </c>
    </row>
    <row r="48" spans="1:125" ht="13.5" customHeight="1" x14ac:dyDescent="0.15">
      <c r="A48" s="138" t="s">
        <v>45</v>
      </c>
      <c r="B48" s="139" t="s">
        <v>431</v>
      </c>
      <c r="C48" s="138" t="s">
        <v>1</v>
      </c>
      <c r="D48" s="140">
        <v>4735945</v>
      </c>
      <c r="E48" s="140">
        <v>545068</v>
      </c>
      <c r="F48" s="139">
        <v>6</v>
      </c>
      <c r="G48" s="138">
        <v>6</v>
      </c>
      <c r="H48" s="140">
        <v>1698622</v>
      </c>
      <c r="I48" s="140">
        <v>275391</v>
      </c>
      <c r="J48" s="139">
        <v>6</v>
      </c>
      <c r="K48" s="138">
        <v>6</v>
      </c>
      <c r="L48" s="140">
        <v>2120401</v>
      </c>
      <c r="M48" s="140">
        <v>232360</v>
      </c>
      <c r="N48" s="139">
        <v>3</v>
      </c>
      <c r="O48" s="138">
        <v>3</v>
      </c>
      <c r="P48" s="140">
        <v>629251</v>
      </c>
      <c r="Q48" s="140">
        <v>37317</v>
      </c>
      <c r="R48" s="139">
        <v>1</v>
      </c>
      <c r="S48" s="138">
        <v>1</v>
      </c>
      <c r="T48" s="140">
        <v>287671</v>
      </c>
      <c r="U48" s="140">
        <v>0</v>
      </c>
      <c r="V48" s="139">
        <v>0</v>
      </c>
      <c r="W48" s="138">
        <v>0</v>
      </c>
      <c r="X48" s="140">
        <v>0</v>
      </c>
      <c r="Y48" s="140">
        <v>0</v>
      </c>
      <c r="Z48" s="139">
        <v>0</v>
      </c>
      <c r="AA48" s="138">
        <v>0</v>
      </c>
      <c r="AB48" s="140">
        <v>0</v>
      </c>
      <c r="AC48" s="140">
        <v>0</v>
      </c>
      <c r="AD48" s="139">
        <v>0</v>
      </c>
      <c r="AE48" s="138">
        <v>0</v>
      </c>
      <c r="AF48" s="140">
        <v>0</v>
      </c>
      <c r="AG48" s="140">
        <v>0</v>
      </c>
      <c r="AH48" s="139">
        <v>0</v>
      </c>
      <c r="AI48" s="138">
        <v>0</v>
      </c>
      <c r="AJ48" s="140">
        <v>0</v>
      </c>
      <c r="AK48" s="140">
        <v>0</v>
      </c>
      <c r="AL48" s="139">
        <v>0</v>
      </c>
      <c r="AM48" s="138">
        <v>0</v>
      </c>
      <c r="AN48" s="140">
        <v>0</v>
      </c>
      <c r="AO48" s="140">
        <v>0</v>
      </c>
      <c r="AP48" s="139">
        <v>0</v>
      </c>
      <c r="AQ48" s="138">
        <v>0</v>
      </c>
      <c r="AR48" s="140">
        <v>0</v>
      </c>
      <c r="AS48" s="140">
        <v>0</v>
      </c>
      <c r="AT48" s="139">
        <v>0</v>
      </c>
      <c r="AU48" s="138">
        <v>0</v>
      </c>
      <c r="AV48" s="140">
        <v>0</v>
      </c>
      <c r="AW48" s="140">
        <v>0</v>
      </c>
      <c r="AX48" s="139">
        <v>0</v>
      </c>
      <c r="AY48" s="138">
        <v>0</v>
      </c>
      <c r="AZ48" s="140">
        <v>0</v>
      </c>
      <c r="BA48" s="140">
        <v>0</v>
      </c>
      <c r="BB48" s="139">
        <v>0</v>
      </c>
      <c r="BC48" s="138">
        <v>0</v>
      </c>
      <c r="BD48" s="140">
        <v>0</v>
      </c>
      <c r="BE48" s="140">
        <v>0</v>
      </c>
      <c r="BF48" s="139">
        <v>0</v>
      </c>
      <c r="BG48" s="138">
        <v>0</v>
      </c>
      <c r="BH48" s="140">
        <v>0</v>
      </c>
      <c r="BI48" s="140">
        <v>0</v>
      </c>
      <c r="BJ48" s="139">
        <v>0</v>
      </c>
      <c r="BK48" s="138">
        <v>0</v>
      </c>
      <c r="BL48" s="140">
        <v>0</v>
      </c>
      <c r="BM48" s="140">
        <v>0</v>
      </c>
      <c r="BN48" s="139">
        <v>0</v>
      </c>
      <c r="BO48" s="138">
        <v>0</v>
      </c>
      <c r="BP48" s="140">
        <v>0</v>
      </c>
      <c r="BQ48" s="140">
        <v>0</v>
      </c>
      <c r="BR48" s="139">
        <v>0</v>
      </c>
      <c r="BS48" s="138">
        <v>0</v>
      </c>
      <c r="BT48" s="140">
        <v>0</v>
      </c>
      <c r="BU48" s="140">
        <v>0</v>
      </c>
      <c r="BV48" s="139">
        <v>0</v>
      </c>
      <c r="BW48" s="138">
        <v>0</v>
      </c>
      <c r="BX48" s="140">
        <v>0</v>
      </c>
      <c r="BY48" s="140">
        <v>0</v>
      </c>
      <c r="BZ48" s="139">
        <v>0</v>
      </c>
      <c r="CA48" s="138">
        <v>0</v>
      </c>
      <c r="CB48" s="140">
        <v>0</v>
      </c>
      <c r="CC48" s="140">
        <v>0</v>
      </c>
      <c r="CD48" s="139">
        <v>0</v>
      </c>
      <c r="CE48" s="138">
        <v>0</v>
      </c>
      <c r="CF48" s="140">
        <v>0</v>
      </c>
      <c r="CG48" s="140">
        <v>0</v>
      </c>
      <c r="CH48" s="139">
        <v>0</v>
      </c>
      <c r="CI48" s="138">
        <v>0</v>
      </c>
      <c r="CJ48" s="140">
        <v>0</v>
      </c>
      <c r="CK48" s="140">
        <v>0</v>
      </c>
      <c r="CL48" s="139">
        <v>0</v>
      </c>
      <c r="CM48" s="138">
        <v>0</v>
      </c>
      <c r="CN48" s="140">
        <v>0</v>
      </c>
      <c r="CO48" s="140">
        <v>0</v>
      </c>
      <c r="CP48" s="139">
        <v>0</v>
      </c>
      <c r="CQ48" s="138">
        <v>0</v>
      </c>
      <c r="CR48" s="140">
        <v>0</v>
      </c>
      <c r="CS48" s="140">
        <v>0</v>
      </c>
      <c r="CT48" s="139">
        <v>0</v>
      </c>
      <c r="CU48" s="138">
        <v>0</v>
      </c>
      <c r="CV48" s="140">
        <v>0</v>
      </c>
      <c r="CW48" s="140">
        <v>0</v>
      </c>
      <c r="CX48" s="139">
        <v>0</v>
      </c>
      <c r="CY48" s="138">
        <v>0</v>
      </c>
      <c r="CZ48" s="140">
        <v>0</v>
      </c>
      <c r="DA48" s="140">
        <v>0</v>
      </c>
      <c r="DB48" s="139">
        <v>0</v>
      </c>
      <c r="DC48" s="138">
        <v>0</v>
      </c>
      <c r="DD48" s="140">
        <v>0</v>
      </c>
      <c r="DE48" s="140">
        <v>0</v>
      </c>
      <c r="DF48" s="139">
        <v>0</v>
      </c>
      <c r="DG48" s="138">
        <v>0</v>
      </c>
      <c r="DH48" s="140">
        <v>0</v>
      </c>
      <c r="DI48" s="140">
        <v>0</v>
      </c>
      <c r="DJ48" s="139">
        <v>0</v>
      </c>
      <c r="DK48" s="138">
        <v>0</v>
      </c>
      <c r="DL48" s="140">
        <v>0</v>
      </c>
      <c r="DM48" s="140">
        <v>0</v>
      </c>
      <c r="DN48" s="139">
        <v>0</v>
      </c>
      <c r="DO48" s="138">
        <v>0</v>
      </c>
      <c r="DP48" s="140">
        <v>0</v>
      </c>
      <c r="DQ48" s="140">
        <v>0</v>
      </c>
      <c r="DR48" s="139">
        <v>0</v>
      </c>
      <c r="DS48" s="138">
        <v>0</v>
      </c>
      <c r="DT48" s="140">
        <v>0</v>
      </c>
      <c r="DU48" s="140">
        <v>0</v>
      </c>
    </row>
    <row r="49" spans="1:125" ht="13.5" customHeight="1" x14ac:dyDescent="0.15">
      <c r="A49" s="138" t="s">
        <v>46</v>
      </c>
      <c r="B49" s="139" t="s">
        <v>432</v>
      </c>
      <c r="C49" s="138" t="s">
        <v>1</v>
      </c>
      <c r="D49" s="140">
        <v>7191867</v>
      </c>
      <c r="E49" s="140">
        <v>1988435</v>
      </c>
      <c r="F49" s="139">
        <v>14</v>
      </c>
      <c r="G49" s="138">
        <v>14</v>
      </c>
      <c r="H49" s="140">
        <v>3297598</v>
      </c>
      <c r="I49" s="140">
        <v>893464</v>
      </c>
      <c r="J49" s="139">
        <v>14</v>
      </c>
      <c r="K49" s="138">
        <v>14</v>
      </c>
      <c r="L49" s="140">
        <v>1821410</v>
      </c>
      <c r="M49" s="140">
        <v>507326</v>
      </c>
      <c r="N49" s="139">
        <v>10</v>
      </c>
      <c r="O49" s="138">
        <v>10</v>
      </c>
      <c r="P49" s="140">
        <v>890765</v>
      </c>
      <c r="Q49" s="140">
        <v>264388</v>
      </c>
      <c r="R49" s="139">
        <v>6</v>
      </c>
      <c r="S49" s="138">
        <v>6</v>
      </c>
      <c r="T49" s="140">
        <v>632653</v>
      </c>
      <c r="U49" s="140">
        <v>101383</v>
      </c>
      <c r="V49" s="139">
        <v>3</v>
      </c>
      <c r="W49" s="138">
        <v>3</v>
      </c>
      <c r="X49" s="140">
        <v>239844</v>
      </c>
      <c r="Y49" s="140">
        <v>74630</v>
      </c>
      <c r="Z49" s="139">
        <v>2</v>
      </c>
      <c r="AA49" s="138">
        <v>2</v>
      </c>
      <c r="AB49" s="140">
        <v>21553</v>
      </c>
      <c r="AC49" s="140">
        <v>36177</v>
      </c>
      <c r="AD49" s="139">
        <v>2</v>
      </c>
      <c r="AE49" s="138">
        <v>2</v>
      </c>
      <c r="AF49" s="140">
        <v>206747</v>
      </c>
      <c r="AG49" s="140">
        <v>80998</v>
      </c>
      <c r="AH49" s="139">
        <v>1</v>
      </c>
      <c r="AI49" s="138">
        <v>1</v>
      </c>
      <c r="AJ49" s="140">
        <v>15330</v>
      </c>
      <c r="AK49" s="140">
        <v>7999</v>
      </c>
      <c r="AL49" s="139">
        <v>1</v>
      </c>
      <c r="AM49" s="138">
        <v>1</v>
      </c>
      <c r="AN49" s="140">
        <v>32574</v>
      </c>
      <c r="AO49" s="140">
        <v>7878</v>
      </c>
      <c r="AP49" s="139">
        <v>1</v>
      </c>
      <c r="AQ49" s="138">
        <v>1</v>
      </c>
      <c r="AR49" s="140">
        <v>33393</v>
      </c>
      <c r="AS49" s="140">
        <v>14192</v>
      </c>
      <c r="AT49" s="139">
        <v>0</v>
      </c>
      <c r="AU49" s="138">
        <v>0</v>
      </c>
      <c r="AV49" s="140">
        <v>0</v>
      </c>
      <c r="AW49" s="140">
        <v>0</v>
      </c>
      <c r="AX49" s="139">
        <v>0</v>
      </c>
      <c r="AY49" s="138">
        <v>0</v>
      </c>
      <c r="AZ49" s="140">
        <v>0</v>
      </c>
      <c r="BA49" s="140">
        <v>0</v>
      </c>
      <c r="BB49" s="139">
        <v>0</v>
      </c>
      <c r="BC49" s="138">
        <v>0</v>
      </c>
      <c r="BD49" s="140">
        <v>0</v>
      </c>
      <c r="BE49" s="140">
        <v>0</v>
      </c>
      <c r="BF49" s="139">
        <v>0</v>
      </c>
      <c r="BG49" s="138">
        <v>0</v>
      </c>
      <c r="BH49" s="140">
        <v>0</v>
      </c>
      <c r="BI49" s="140">
        <v>0</v>
      </c>
      <c r="BJ49" s="139">
        <v>0</v>
      </c>
      <c r="BK49" s="138">
        <v>0</v>
      </c>
      <c r="BL49" s="140">
        <v>0</v>
      </c>
      <c r="BM49" s="140">
        <v>0</v>
      </c>
      <c r="BN49" s="139">
        <v>0</v>
      </c>
      <c r="BO49" s="138">
        <v>0</v>
      </c>
      <c r="BP49" s="140">
        <v>0</v>
      </c>
      <c r="BQ49" s="140">
        <v>0</v>
      </c>
      <c r="BR49" s="139">
        <v>0</v>
      </c>
      <c r="BS49" s="138">
        <v>0</v>
      </c>
      <c r="BT49" s="140">
        <v>0</v>
      </c>
      <c r="BU49" s="140">
        <v>0</v>
      </c>
      <c r="BV49" s="139">
        <v>0</v>
      </c>
      <c r="BW49" s="138">
        <v>0</v>
      </c>
      <c r="BX49" s="140">
        <v>0</v>
      </c>
      <c r="BY49" s="140">
        <v>0</v>
      </c>
      <c r="BZ49" s="139">
        <v>0</v>
      </c>
      <c r="CA49" s="138">
        <v>0</v>
      </c>
      <c r="CB49" s="140">
        <v>0</v>
      </c>
      <c r="CC49" s="140">
        <v>0</v>
      </c>
      <c r="CD49" s="139">
        <v>0</v>
      </c>
      <c r="CE49" s="138">
        <v>0</v>
      </c>
      <c r="CF49" s="140">
        <v>0</v>
      </c>
      <c r="CG49" s="140">
        <v>0</v>
      </c>
      <c r="CH49" s="139">
        <v>0</v>
      </c>
      <c r="CI49" s="138">
        <v>0</v>
      </c>
      <c r="CJ49" s="140">
        <v>0</v>
      </c>
      <c r="CK49" s="140">
        <v>0</v>
      </c>
      <c r="CL49" s="139">
        <v>0</v>
      </c>
      <c r="CM49" s="138">
        <v>0</v>
      </c>
      <c r="CN49" s="140">
        <v>0</v>
      </c>
      <c r="CO49" s="140">
        <v>0</v>
      </c>
      <c r="CP49" s="139">
        <v>0</v>
      </c>
      <c r="CQ49" s="138">
        <v>0</v>
      </c>
      <c r="CR49" s="140">
        <v>0</v>
      </c>
      <c r="CS49" s="140">
        <v>0</v>
      </c>
      <c r="CT49" s="139">
        <v>0</v>
      </c>
      <c r="CU49" s="138">
        <v>0</v>
      </c>
      <c r="CV49" s="140">
        <v>0</v>
      </c>
      <c r="CW49" s="140">
        <v>0</v>
      </c>
      <c r="CX49" s="139">
        <v>0</v>
      </c>
      <c r="CY49" s="138">
        <v>0</v>
      </c>
      <c r="CZ49" s="140">
        <v>0</v>
      </c>
      <c r="DA49" s="140">
        <v>0</v>
      </c>
      <c r="DB49" s="139">
        <v>0</v>
      </c>
      <c r="DC49" s="138">
        <v>0</v>
      </c>
      <c r="DD49" s="140">
        <v>0</v>
      </c>
      <c r="DE49" s="140">
        <v>0</v>
      </c>
      <c r="DF49" s="139">
        <v>0</v>
      </c>
      <c r="DG49" s="138">
        <v>0</v>
      </c>
      <c r="DH49" s="140">
        <v>0</v>
      </c>
      <c r="DI49" s="140">
        <v>0</v>
      </c>
      <c r="DJ49" s="139">
        <v>0</v>
      </c>
      <c r="DK49" s="138">
        <v>0</v>
      </c>
      <c r="DL49" s="140">
        <v>0</v>
      </c>
      <c r="DM49" s="140">
        <v>0</v>
      </c>
      <c r="DN49" s="139">
        <v>0</v>
      </c>
      <c r="DO49" s="138">
        <v>0</v>
      </c>
      <c r="DP49" s="140">
        <v>0</v>
      </c>
      <c r="DQ49" s="140">
        <v>0</v>
      </c>
      <c r="DR49" s="139">
        <v>0</v>
      </c>
      <c r="DS49" s="138">
        <v>0</v>
      </c>
      <c r="DT49" s="140">
        <v>0</v>
      </c>
      <c r="DU49" s="140">
        <v>0</v>
      </c>
    </row>
    <row r="50" spans="1:125" ht="13.5" customHeight="1" x14ac:dyDescent="0.15">
      <c r="A50" s="138" t="s">
        <v>47</v>
      </c>
      <c r="B50" s="139" t="s">
        <v>433</v>
      </c>
      <c r="C50" s="138" t="s">
        <v>1</v>
      </c>
      <c r="D50" s="140">
        <v>891831</v>
      </c>
      <c r="E50" s="140">
        <v>423943</v>
      </c>
      <c r="F50" s="139">
        <v>4</v>
      </c>
      <c r="G50" s="138">
        <v>4</v>
      </c>
      <c r="H50" s="140">
        <v>560202</v>
      </c>
      <c r="I50" s="140">
        <v>249464</v>
      </c>
      <c r="J50" s="139">
        <v>4</v>
      </c>
      <c r="K50" s="138">
        <v>4</v>
      </c>
      <c r="L50" s="140">
        <v>228363</v>
      </c>
      <c r="M50" s="140">
        <v>174479</v>
      </c>
      <c r="N50" s="139">
        <v>2</v>
      </c>
      <c r="O50" s="138">
        <v>2</v>
      </c>
      <c r="P50" s="140">
        <v>103266</v>
      </c>
      <c r="Q50" s="140">
        <v>0</v>
      </c>
      <c r="R50" s="139">
        <v>0</v>
      </c>
      <c r="S50" s="138">
        <v>0</v>
      </c>
      <c r="T50" s="140">
        <v>0</v>
      </c>
      <c r="U50" s="140">
        <v>0</v>
      </c>
      <c r="V50" s="139">
        <v>0</v>
      </c>
      <c r="W50" s="138">
        <v>0</v>
      </c>
      <c r="X50" s="140">
        <v>0</v>
      </c>
      <c r="Y50" s="140">
        <v>0</v>
      </c>
      <c r="Z50" s="139">
        <v>0</v>
      </c>
      <c r="AA50" s="138">
        <v>0</v>
      </c>
      <c r="AB50" s="140">
        <v>0</v>
      </c>
      <c r="AC50" s="140">
        <v>0</v>
      </c>
      <c r="AD50" s="139">
        <v>0</v>
      </c>
      <c r="AE50" s="138">
        <v>0</v>
      </c>
      <c r="AF50" s="140">
        <v>0</v>
      </c>
      <c r="AG50" s="140">
        <v>0</v>
      </c>
      <c r="AH50" s="139">
        <v>0</v>
      </c>
      <c r="AI50" s="138">
        <v>0</v>
      </c>
      <c r="AJ50" s="140">
        <v>0</v>
      </c>
      <c r="AK50" s="140">
        <v>0</v>
      </c>
      <c r="AL50" s="139">
        <v>0</v>
      </c>
      <c r="AM50" s="138">
        <v>0</v>
      </c>
      <c r="AN50" s="140">
        <v>0</v>
      </c>
      <c r="AO50" s="140">
        <v>0</v>
      </c>
      <c r="AP50" s="139">
        <v>0</v>
      </c>
      <c r="AQ50" s="138">
        <v>0</v>
      </c>
      <c r="AR50" s="140">
        <v>0</v>
      </c>
      <c r="AS50" s="140">
        <v>0</v>
      </c>
      <c r="AT50" s="139">
        <v>0</v>
      </c>
      <c r="AU50" s="138">
        <v>0</v>
      </c>
      <c r="AV50" s="140">
        <v>0</v>
      </c>
      <c r="AW50" s="140">
        <v>0</v>
      </c>
      <c r="AX50" s="139">
        <v>0</v>
      </c>
      <c r="AY50" s="138">
        <v>0</v>
      </c>
      <c r="AZ50" s="140">
        <v>0</v>
      </c>
      <c r="BA50" s="140">
        <v>0</v>
      </c>
      <c r="BB50" s="139">
        <v>0</v>
      </c>
      <c r="BC50" s="138">
        <v>0</v>
      </c>
      <c r="BD50" s="140">
        <v>0</v>
      </c>
      <c r="BE50" s="140">
        <v>0</v>
      </c>
      <c r="BF50" s="139">
        <v>0</v>
      </c>
      <c r="BG50" s="138">
        <v>0</v>
      </c>
      <c r="BH50" s="140">
        <v>0</v>
      </c>
      <c r="BI50" s="140">
        <v>0</v>
      </c>
      <c r="BJ50" s="139">
        <v>0</v>
      </c>
      <c r="BK50" s="138">
        <v>0</v>
      </c>
      <c r="BL50" s="140">
        <v>0</v>
      </c>
      <c r="BM50" s="140">
        <v>0</v>
      </c>
      <c r="BN50" s="139">
        <v>0</v>
      </c>
      <c r="BO50" s="138">
        <v>0</v>
      </c>
      <c r="BP50" s="140">
        <v>0</v>
      </c>
      <c r="BQ50" s="140">
        <v>0</v>
      </c>
      <c r="BR50" s="139">
        <v>0</v>
      </c>
      <c r="BS50" s="138">
        <v>0</v>
      </c>
      <c r="BT50" s="140">
        <v>0</v>
      </c>
      <c r="BU50" s="140">
        <v>0</v>
      </c>
      <c r="BV50" s="139">
        <v>0</v>
      </c>
      <c r="BW50" s="138">
        <v>0</v>
      </c>
      <c r="BX50" s="140">
        <v>0</v>
      </c>
      <c r="BY50" s="140">
        <v>0</v>
      </c>
      <c r="BZ50" s="139">
        <v>0</v>
      </c>
      <c r="CA50" s="138">
        <v>0</v>
      </c>
      <c r="CB50" s="140">
        <v>0</v>
      </c>
      <c r="CC50" s="140">
        <v>0</v>
      </c>
      <c r="CD50" s="139">
        <v>0</v>
      </c>
      <c r="CE50" s="138">
        <v>0</v>
      </c>
      <c r="CF50" s="140">
        <v>0</v>
      </c>
      <c r="CG50" s="140">
        <v>0</v>
      </c>
      <c r="CH50" s="139">
        <v>0</v>
      </c>
      <c r="CI50" s="138">
        <v>0</v>
      </c>
      <c r="CJ50" s="140">
        <v>0</v>
      </c>
      <c r="CK50" s="140">
        <v>0</v>
      </c>
      <c r="CL50" s="139">
        <v>0</v>
      </c>
      <c r="CM50" s="138">
        <v>0</v>
      </c>
      <c r="CN50" s="140">
        <v>0</v>
      </c>
      <c r="CO50" s="140">
        <v>0</v>
      </c>
      <c r="CP50" s="139">
        <v>0</v>
      </c>
      <c r="CQ50" s="138">
        <v>0</v>
      </c>
      <c r="CR50" s="140">
        <v>0</v>
      </c>
      <c r="CS50" s="140">
        <v>0</v>
      </c>
      <c r="CT50" s="139">
        <v>0</v>
      </c>
      <c r="CU50" s="138">
        <v>0</v>
      </c>
      <c r="CV50" s="140">
        <v>0</v>
      </c>
      <c r="CW50" s="140">
        <v>0</v>
      </c>
      <c r="CX50" s="139">
        <v>0</v>
      </c>
      <c r="CY50" s="138">
        <v>0</v>
      </c>
      <c r="CZ50" s="140">
        <v>0</v>
      </c>
      <c r="DA50" s="140">
        <v>0</v>
      </c>
      <c r="DB50" s="139">
        <v>0</v>
      </c>
      <c r="DC50" s="138">
        <v>0</v>
      </c>
      <c r="DD50" s="140">
        <v>0</v>
      </c>
      <c r="DE50" s="140">
        <v>0</v>
      </c>
      <c r="DF50" s="139">
        <v>0</v>
      </c>
      <c r="DG50" s="138">
        <v>0</v>
      </c>
      <c r="DH50" s="140">
        <v>0</v>
      </c>
      <c r="DI50" s="140">
        <v>0</v>
      </c>
      <c r="DJ50" s="139">
        <v>0</v>
      </c>
      <c r="DK50" s="138">
        <v>0</v>
      </c>
      <c r="DL50" s="140">
        <v>0</v>
      </c>
      <c r="DM50" s="140">
        <v>0</v>
      </c>
      <c r="DN50" s="139">
        <v>0</v>
      </c>
      <c r="DO50" s="138">
        <v>0</v>
      </c>
      <c r="DP50" s="140">
        <v>0</v>
      </c>
      <c r="DQ50" s="140">
        <v>0</v>
      </c>
      <c r="DR50" s="139">
        <v>0</v>
      </c>
      <c r="DS50" s="138">
        <v>0</v>
      </c>
      <c r="DT50" s="140">
        <v>0</v>
      </c>
      <c r="DU50" s="140">
        <v>0</v>
      </c>
    </row>
    <row r="51" spans="1:125" ht="13.5" customHeight="1" x14ac:dyDescent="0.15">
      <c r="A51" s="138" t="s">
        <v>48</v>
      </c>
      <c r="B51" s="139" t="s">
        <v>434</v>
      </c>
      <c r="C51" s="138" t="s">
        <v>1</v>
      </c>
      <c r="D51" s="140">
        <v>1329148</v>
      </c>
      <c r="E51" s="140">
        <v>367811</v>
      </c>
      <c r="F51" s="139">
        <v>7</v>
      </c>
      <c r="G51" s="138">
        <v>7</v>
      </c>
      <c r="H51" s="140">
        <v>612846</v>
      </c>
      <c r="I51" s="140">
        <v>220423</v>
      </c>
      <c r="J51" s="139">
        <v>7</v>
      </c>
      <c r="K51" s="138">
        <v>7</v>
      </c>
      <c r="L51" s="140">
        <v>298744</v>
      </c>
      <c r="M51" s="140">
        <v>104271</v>
      </c>
      <c r="N51" s="139">
        <v>4</v>
      </c>
      <c r="O51" s="138">
        <v>4</v>
      </c>
      <c r="P51" s="140">
        <v>184623</v>
      </c>
      <c r="Q51" s="140">
        <v>43117</v>
      </c>
      <c r="R51" s="139">
        <v>2</v>
      </c>
      <c r="S51" s="138">
        <v>2</v>
      </c>
      <c r="T51" s="140">
        <v>32176</v>
      </c>
      <c r="U51" s="140">
        <v>0</v>
      </c>
      <c r="V51" s="139">
        <v>2</v>
      </c>
      <c r="W51" s="138">
        <v>2</v>
      </c>
      <c r="X51" s="140">
        <v>57542</v>
      </c>
      <c r="Y51" s="140">
        <v>0</v>
      </c>
      <c r="Z51" s="139">
        <v>1</v>
      </c>
      <c r="AA51" s="138">
        <v>1</v>
      </c>
      <c r="AB51" s="140">
        <v>85940</v>
      </c>
      <c r="AC51" s="140">
        <v>0</v>
      </c>
      <c r="AD51" s="139">
        <v>1</v>
      </c>
      <c r="AE51" s="138">
        <v>1</v>
      </c>
      <c r="AF51" s="140">
        <v>57277</v>
      </c>
      <c r="AG51" s="140">
        <v>0</v>
      </c>
      <c r="AH51" s="139">
        <v>0</v>
      </c>
      <c r="AI51" s="138">
        <v>0</v>
      </c>
      <c r="AJ51" s="140">
        <v>0</v>
      </c>
      <c r="AK51" s="140">
        <v>0</v>
      </c>
      <c r="AL51" s="139">
        <v>0</v>
      </c>
      <c r="AM51" s="138">
        <v>0</v>
      </c>
      <c r="AN51" s="140">
        <v>0</v>
      </c>
      <c r="AO51" s="140">
        <v>0</v>
      </c>
      <c r="AP51" s="139">
        <v>0</v>
      </c>
      <c r="AQ51" s="138">
        <v>0</v>
      </c>
      <c r="AR51" s="140">
        <v>0</v>
      </c>
      <c r="AS51" s="140">
        <v>0</v>
      </c>
      <c r="AT51" s="139">
        <v>0</v>
      </c>
      <c r="AU51" s="138">
        <v>0</v>
      </c>
      <c r="AV51" s="140">
        <v>0</v>
      </c>
      <c r="AW51" s="140">
        <v>0</v>
      </c>
      <c r="AX51" s="139">
        <v>0</v>
      </c>
      <c r="AY51" s="138">
        <v>0</v>
      </c>
      <c r="AZ51" s="140">
        <v>0</v>
      </c>
      <c r="BA51" s="140">
        <v>0</v>
      </c>
      <c r="BB51" s="139">
        <v>0</v>
      </c>
      <c r="BC51" s="138">
        <v>0</v>
      </c>
      <c r="BD51" s="140">
        <v>0</v>
      </c>
      <c r="BE51" s="140">
        <v>0</v>
      </c>
      <c r="BF51" s="139">
        <v>0</v>
      </c>
      <c r="BG51" s="138">
        <v>0</v>
      </c>
      <c r="BH51" s="140">
        <v>0</v>
      </c>
      <c r="BI51" s="140">
        <v>0</v>
      </c>
      <c r="BJ51" s="139">
        <v>0</v>
      </c>
      <c r="BK51" s="138">
        <v>0</v>
      </c>
      <c r="BL51" s="140">
        <v>0</v>
      </c>
      <c r="BM51" s="140">
        <v>0</v>
      </c>
      <c r="BN51" s="139">
        <v>0</v>
      </c>
      <c r="BO51" s="138">
        <v>0</v>
      </c>
      <c r="BP51" s="140">
        <v>0</v>
      </c>
      <c r="BQ51" s="140">
        <v>0</v>
      </c>
      <c r="BR51" s="139">
        <v>0</v>
      </c>
      <c r="BS51" s="138">
        <v>0</v>
      </c>
      <c r="BT51" s="140">
        <v>0</v>
      </c>
      <c r="BU51" s="140">
        <v>0</v>
      </c>
      <c r="BV51" s="139">
        <v>0</v>
      </c>
      <c r="BW51" s="138">
        <v>0</v>
      </c>
      <c r="BX51" s="140">
        <v>0</v>
      </c>
      <c r="BY51" s="140">
        <v>0</v>
      </c>
      <c r="BZ51" s="139">
        <v>0</v>
      </c>
      <c r="CA51" s="138">
        <v>0</v>
      </c>
      <c r="CB51" s="140">
        <v>0</v>
      </c>
      <c r="CC51" s="140">
        <v>0</v>
      </c>
      <c r="CD51" s="139">
        <v>0</v>
      </c>
      <c r="CE51" s="138">
        <v>0</v>
      </c>
      <c r="CF51" s="140">
        <v>0</v>
      </c>
      <c r="CG51" s="140">
        <v>0</v>
      </c>
      <c r="CH51" s="139">
        <v>0</v>
      </c>
      <c r="CI51" s="138">
        <v>0</v>
      </c>
      <c r="CJ51" s="140">
        <v>0</v>
      </c>
      <c r="CK51" s="140">
        <v>0</v>
      </c>
      <c r="CL51" s="139">
        <v>0</v>
      </c>
      <c r="CM51" s="138">
        <v>0</v>
      </c>
      <c r="CN51" s="140">
        <v>0</v>
      </c>
      <c r="CO51" s="140">
        <v>0</v>
      </c>
      <c r="CP51" s="139">
        <v>0</v>
      </c>
      <c r="CQ51" s="138">
        <v>0</v>
      </c>
      <c r="CR51" s="140">
        <v>0</v>
      </c>
      <c r="CS51" s="140">
        <v>0</v>
      </c>
      <c r="CT51" s="139">
        <v>0</v>
      </c>
      <c r="CU51" s="138">
        <v>0</v>
      </c>
      <c r="CV51" s="140">
        <v>0</v>
      </c>
      <c r="CW51" s="140">
        <v>0</v>
      </c>
      <c r="CX51" s="139">
        <v>0</v>
      </c>
      <c r="CY51" s="138">
        <v>0</v>
      </c>
      <c r="CZ51" s="140">
        <v>0</v>
      </c>
      <c r="DA51" s="140">
        <v>0</v>
      </c>
      <c r="DB51" s="139">
        <v>0</v>
      </c>
      <c r="DC51" s="138">
        <v>0</v>
      </c>
      <c r="DD51" s="140">
        <v>0</v>
      </c>
      <c r="DE51" s="140">
        <v>0</v>
      </c>
      <c r="DF51" s="139">
        <v>0</v>
      </c>
      <c r="DG51" s="138">
        <v>0</v>
      </c>
      <c r="DH51" s="140">
        <v>0</v>
      </c>
      <c r="DI51" s="140">
        <v>0</v>
      </c>
      <c r="DJ51" s="139">
        <v>0</v>
      </c>
      <c r="DK51" s="138">
        <v>0</v>
      </c>
      <c r="DL51" s="140">
        <v>0</v>
      </c>
      <c r="DM51" s="140">
        <v>0</v>
      </c>
      <c r="DN51" s="139">
        <v>0</v>
      </c>
      <c r="DO51" s="138">
        <v>0</v>
      </c>
      <c r="DP51" s="140">
        <v>0</v>
      </c>
      <c r="DQ51" s="140">
        <v>0</v>
      </c>
      <c r="DR51" s="139">
        <v>0</v>
      </c>
      <c r="DS51" s="138">
        <v>0</v>
      </c>
      <c r="DT51" s="140">
        <v>0</v>
      </c>
      <c r="DU51" s="140">
        <v>0</v>
      </c>
    </row>
    <row r="52" spans="1:125" ht="13.5" customHeight="1" x14ac:dyDescent="0.15">
      <c r="A52" s="138" t="s">
        <v>49</v>
      </c>
      <c r="B52" s="139" t="s">
        <v>435</v>
      </c>
      <c r="C52" s="138" t="s">
        <v>1</v>
      </c>
      <c r="D52" s="140">
        <v>4081465</v>
      </c>
      <c r="E52" s="140">
        <v>1094635</v>
      </c>
      <c r="F52" s="139">
        <v>14</v>
      </c>
      <c r="G52" s="138">
        <v>14</v>
      </c>
      <c r="H52" s="140">
        <v>2188362</v>
      </c>
      <c r="I52" s="140">
        <v>563067</v>
      </c>
      <c r="J52" s="139">
        <v>14</v>
      </c>
      <c r="K52" s="138">
        <v>14</v>
      </c>
      <c r="L52" s="140">
        <v>831133</v>
      </c>
      <c r="M52" s="140">
        <v>349999</v>
      </c>
      <c r="N52" s="139">
        <v>7</v>
      </c>
      <c r="O52" s="138">
        <v>7</v>
      </c>
      <c r="P52" s="140">
        <v>615749</v>
      </c>
      <c r="Q52" s="140">
        <v>140364</v>
      </c>
      <c r="R52" s="139">
        <v>3</v>
      </c>
      <c r="S52" s="138">
        <v>3</v>
      </c>
      <c r="T52" s="140">
        <v>251345</v>
      </c>
      <c r="U52" s="140">
        <v>41205</v>
      </c>
      <c r="V52" s="139">
        <v>2</v>
      </c>
      <c r="W52" s="138">
        <v>2</v>
      </c>
      <c r="X52" s="140">
        <v>111415</v>
      </c>
      <c r="Y52" s="140">
        <v>0</v>
      </c>
      <c r="Z52" s="139">
        <v>1</v>
      </c>
      <c r="AA52" s="138">
        <v>1</v>
      </c>
      <c r="AB52" s="140">
        <v>83461</v>
      </c>
      <c r="AC52" s="140">
        <v>0</v>
      </c>
      <c r="AD52" s="139">
        <v>0</v>
      </c>
      <c r="AE52" s="138">
        <v>0</v>
      </c>
      <c r="AF52" s="140">
        <v>0</v>
      </c>
      <c r="AG52" s="140">
        <v>0</v>
      </c>
      <c r="AH52" s="139">
        <v>0</v>
      </c>
      <c r="AI52" s="138">
        <v>0</v>
      </c>
      <c r="AJ52" s="140">
        <v>0</v>
      </c>
      <c r="AK52" s="140">
        <v>0</v>
      </c>
      <c r="AL52" s="139">
        <v>0</v>
      </c>
      <c r="AM52" s="138">
        <v>0</v>
      </c>
      <c r="AN52" s="140">
        <v>0</v>
      </c>
      <c r="AO52" s="140">
        <v>0</v>
      </c>
      <c r="AP52" s="139">
        <v>0</v>
      </c>
      <c r="AQ52" s="138">
        <v>0</v>
      </c>
      <c r="AR52" s="140">
        <v>0</v>
      </c>
      <c r="AS52" s="140">
        <v>0</v>
      </c>
      <c r="AT52" s="139">
        <v>0</v>
      </c>
      <c r="AU52" s="138">
        <v>0</v>
      </c>
      <c r="AV52" s="140">
        <v>0</v>
      </c>
      <c r="AW52" s="140">
        <v>0</v>
      </c>
      <c r="AX52" s="139">
        <v>0</v>
      </c>
      <c r="AY52" s="138">
        <v>0</v>
      </c>
      <c r="AZ52" s="140">
        <v>0</v>
      </c>
      <c r="BA52" s="140">
        <v>0</v>
      </c>
      <c r="BB52" s="139">
        <v>0</v>
      </c>
      <c r="BC52" s="138">
        <v>0</v>
      </c>
      <c r="BD52" s="140">
        <v>0</v>
      </c>
      <c r="BE52" s="140">
        <v>0</v>
      </c>
      <c r="BF52" s="139">
        <v>0</v>
      </c>
      <c r="BG52" s="138">
        <v>0</v>
      </c>
      <c r="BH52" s="140">
        <v>0</v>
      </c>
      <c r="BI52" s="140">
        <v>0</v>
      </c>
      <c r="BJ52" s="139">
        <v>0</v>
      </c>
      <c r="BK52" s="138">
        <v>0</v>
      </c>
      <c r="BL52" s="140">
        <v>0</v>
      </c>
      <c r="BM52" s="140">
        <v>0</v>
      </c>
      <c r="BN52" s="139">
        <v>0</v>
      </c>
      <c r="BO52" s="138">
        <v>0</v>
      </c>
      <c r="BP52" s="140">
        <v>0</v>
      </c>
      <c r="BQ52" s="140">
        <v>0</v>
      </c>
      <c r="BR52" s="139">
        <v>0</v>
      </c>
      <c r="BS52" s="138">
        <v>0</v>
      </c>
      <c r="BT52" s="140">
        <v>0</v>
      </c>
      <c r="BU52" s="140">
        <v>0</v>
      </c>
      <c r="BV52" s="139">
        <v>0</v>
      </c>
      <c r="BW52" s="138">
        <v>0</v>
      </c>
      <c r="BX52" s="140">
        <v>0</v>
      </c>
      <c r="BY52" s="140">
        <v>0</v>
      </c>
      <c r="BZ52" s="139">
        <v>0</v>
      </c>
      <c r="CA52" s="138">
        <v>0</v>
      </c>
      <c r="CB52" s="140">
        <v>0</v>
      </c>
      <c r="CC52" s="140">
        <v>0</v>
      </c>
      <c r="CD52" s="139">
        <v>0</v>
      </c>
      <c r="CE52" s="138">
        <v>0</v>
      </c>
      <c r="CF52" s="140">
        <v>0</v>
      </c>
      <c r="CG52" s="140">
        <v>0</v>
      </c>
      <c r="CH52" s="139">
        <v>0</v>
      </c>
      <c r="CI52" s="138">
        <v>0</v>
      </c>
      <c r="CJ52" s="140">
        <v>0</v>
      </c>
      <c r="CK52" s="140">
        <v>0</v>
      </c>
      <c r="CL52" s="139">
        <v>0</v>
      </c>
      <c r="CM52" s="138">
        <v>0</v>
      </c>
      <c r="CN52" s="140">
        <v>0</v>
      </c>
      <c r="CO52" s="140">
        <v>0</v>
      </c>
      <c r="CP52" s="139">
        <v>0</v>
      </c>
      <c r="CQ52" s="138">
        <v>0</v>
      </c>
      <c r="CR52" s="140">
        <v>0</v>
      </c>
      <c r="CS52" s="140">
        <v>0</v>
      </c>
      <c r="CT52" s="139">
        <v>0</v>
      </c>
      <c r="CU52" s="138">
        <v>0</v>
      </c>
      <c r="CV52" s="140">
        <v>0</v>
      </c>
      <c r="CW52" s="140">
        <v>0</v>
      </c>
      <c r="CX52" s="139">
        <v>0</v>
      </c>
      <c r="CY52" s="138">
        <v>0</v>
      </c>
      <c r="CZ52" s="140">
        <v>0</v>
      </c>
      <c r="DA52" s="140">
        <v>0</v>
      </c>
      <c r="DB52" s="139">
        <v>0</v>
      </c>
      <c r="DC52" s="138">
        <v>0</v>
      </c>
      <c r="DD52" s="140">
        <v>0</v>
      </c>
      <c r="DE52" s="140">
        <v>0</v>
      </c>
      <c r="DF52" s="139">
        <v>0</v>
      </c>
      <c r="DG52" s="138">
        <v>0</v>
      </c>
      <c r="DH52" s="140">
        <v>0</v>
      </c>
      <c r="DI52" s="140">
        <v>0</v>
      </c>
      <c r="DJ52" s="139">
        <v>0</v>
      </c>
      <c r="DK52" s="138">
        <v>0</v>
      </c>
      <c r="DL52" s="140">
        <v>0</v>
      </c>
      <c r="DM52" s="140">
        <v>0</v>
      </c>
      <c r="DN52" s="139">
        <v>0</v>
      </c>
      <c r="DO52" s="138">
        <v>0</v>
      </c>
      <c r="DP52" s="140">
        <v>0</v>
      </c>
      <c r="DQ52" s="140">
        <v>0</v>
      </c>
      <c r="DR52" s="139">
        <v>0</v>
      </c>
      <c r="DS52" s="138">
        <v>0</v>
      </c>
      <c r="DT52" s="140">
        <v>0</v>
      </c>
      <c r="DU52" s="140">
        <v>0</v>
      </c>
    </row>
    <row r="53" spans="1:125" ht="13.5" customHeight="1" x14ac:dyDescent="0.15">
      <c r="A53" s="138" t="s">
        <v>50</v>
      </c>
      <c r="B53" s="139" t="s">
        <v>436</v>
      </c>
      <c r="C53" s="138" t="s">
        <v>1</v>
      </c>
      <c r="D53" s="140">
        <v>6418507</v>
      </c>
      <c r="E53" s="140">
        <v>709550</v>
      </c>
      <c r="F53" s="139">
        <v>10</v>
      </c>
      <c r="G53" s="138">
        <v>10</v>
      </c>
      <c r="H53" s="140">
        <v>3870050</v>
      </c>
      <c r="I53" s="140">
        <v>289233</v>
      </c>
      <c r="J53" s="139">
        <v>10</v>
      </c>
      <c r="K53" s="138">
        <v>10</v>
      </c>
      <c r="L53" s="140">
        <v>1700274</v>
      </c>
      <c r="M53" s="140">
        <v>168784</v>
      </c>
      <c r="N53" s="139">
        <v>4</v>
      </c>
      <c r="O53" s="138">
        <v>4</v>
      </c>
      <c r="P53" s="140">
        <v>491353</v>
      </c>
      <c r="Q53" s="140">
        <v>121717</v>
      </c>
      <c r="R53" s="139">
        <v>1</v>
      </c>
      <c r="S53" s="138">
        <v>1</v>
      </c>
      <c r="T53" s="140">
        <v>140684</v>
      </c>
      <c r="U53" s="140">
        <v>52781</v>
      </c>
      <c r="V53" s="139">
        <v>1</v>
      </c>
      <c r="W53" s="138">
        <v>1</v>
      </c>
      <c r="X53" s="140">
        <v>79595</v>
      </c>
      <c r="Y53" s="140">
        <v>7075</v>
      </c>
      <c r="Z53" s="139">
        <v>1</v>
      </c>
      <c r="AA53" s="138">
        <v>1</v>
      </c>
      <c r="AB53" s="140">
        <v>136551</v>
      </c>
      <c r="AC53" s="140">
        <v>27127</v>
      </c>
      <c r="AD53" s="139">
        <v>1</v>
      </c>
      <c r="AE53" s="138">
        <v>1</v>
      </c>
      <c r="AF53" s="140">
        <v>0</v>
      </c>
      <c r="AG53" s="140">
        <v>16514</v>
      </c>
      <c r="AH53" s="139">
        <v>1</v>
      </c>
      <c r="AI53" s="138">
        <v>1</v>
      </c>
      <c r="AJ53" s="140">
        <v>0</v>
      </c>
      <c r="AK53" s="140">
        <v>7945</v>
      </c>
      <c r="AL53" s="139">
        <v>1</v>
      </c>
      <c r="AM53" s="138">
        <v>1</v>
      </c>
      <c r="AN53" s="140">
        <v>0</v>
      </c>
      <c r="AO53" s="140">
        <v>18374</v>
      </c>
      <c r="AP53" s="139">
        <v>0</v>
      </c>
      <c r="AQ53" s="138">
        <v>0</v>
      </c>
      <c r="AR53" s="140">
        <v>0</v>
      </c>
      <c r="AS53" s="140">
        <v>0</v>
      </c>
      <c r="AT53" s="139">
        <v>0</v>
      </c>
      <c r="AU53" s="138">
        <v>0</v>
      </c>
      <c r="AV53" s="140">
        <v>0</v>
      </c>
      <c r="AW53" s="140">
        <v>0</v>
      </c>
      <c r="AX53" s="139">
        <v>0</v>
      </c>
      <c r="AY53" s="138">
        <v>0</v>
      </c>
      <c r="AZ53" s="140">
        <v>0</v>
      </c>
      <c r="BA53" s="140">
        <v>0</v>
      </c>
      <c r="BB53" s="139">
        <v>0</v>
      </c>
      <c r="BC53" s="138">
        <v>0</v>
      </c>
      <c r="BD53" s="140">
        <v>0</v>
      </c>
      <c r="BE53" s="140">
        <v>0</v>
      </c>
      <c r="BF53" s="139">
        <v>0</v>
      </c>
      <c r="BG53" s="138">
        <v>0</v>
      </c>
      <c r="BH53" s="140">
        <v>0</v>
      </c>
      <c r="BI53" s="140">
        <v>0</v>
      </c>
      <c r="BJ53" s="139">
        <v>0</v>
      </c>
      <c r="BK53" s="138">
        <v>0</v>
      </c>
      <c r="BL53" s="140">
        <v>0</v>
      </c>
      <c r="BM53" s="140">
        <v>0</v>
      </c>
      <c r="BN53" s="139">
        <v>0</v>
      </c>
      <c r="BO53" s="138">
        <v>0</v>
      </c>
      <c r="BP53" s="140">
        <v>0</v>
      </c>
      <c r="BQ53" s="140">
        <v>0</v>
      </c>
      <c r="BR53" s="139">
        <v>0</v>
      </c>
      <c r="BS53" s="138">
        <v>0</v>
      </c>
      <c r="BT53" s="140">
        <v>0</v>
      </c>
      <c r="BU53" s="140">
        <v>0</v>
      </c>
      <c r="BV53" s="139">
        <v>0</v>
      </c>
      <c r="BW53" s="138">
        <v>0</v>
      </c>
      <c r="BX53" s="140">
        <v>0</v>
      </c>
      <c r="BY53" s="140">
        <v>0</v>
      </c>
      <c r="BZ53" s="139">
        <v>0</v>
      </c>
      <c r="CA53" s="138">
        <v>0</v>
      </c>
      <c r="CB53" s="140">
        <v>0</v>
      </c>
      <c r="CC53" s="140">
        <v>0</v>
      </c>
      <c r="CD53" s="139">
        <v>0</v>
      </c>
      <c r="CE53" s="138">
        <v>0</v>
      </c>
      <c r="CF53" s="140">
        <v>0</v>
      </c>
      <c r="CG53" s="140">
        <v>0</v>
      </c>
      <c r="CH53" s="139">
        <v>0</v>
      </c>
      <c r="CI53" s="138">
        <v>0</v>
      </c>
      <c r="CJ53" s="140">
        <v>0</v>
      </c>
      <c r="CK53" s="140">
        <v>0</v>
      </c>
      <c r="CL53" s="139">
        <v>0</v>
      </c>
      <c r="CM53" s="138">
        <v>0</v>
      </c>
      <c r="CN53" s="140">
        <v>0</v>
      </c>
      <c r="CO53" s="140">
        <v>0</v>
      </c>
      <c r="CP53" s="139">
        <v>0</v>
      </c>
      <c r="CQ53" s="138">
        <v>0</v>
      </c>
      <c r="CR53" s="140">
        <v>0</v>
      </c>
      <c r="CS53" s="140">
        <v>0</v>
      </c>
      <c r="CT53" s="139">
        <v>0</v>
      </c>
      <c r="CU53" s="138">
        <v>0</v>
      </c>
      <c r="CV53" s="140">
        <v>0</v>
      </c>
      <c r="CW53" s="140">
        <v>0</v>
      </c>
      <c r="CX53" s="139">
        <v>0</v>
      </c>
      <c r="CY53" s="138">
        <v>0</v>
      </c>
      <c r="CZ53" s="140">
        <v>0</v>
      </c>
      <c r="DA53" s="140">
        <v>0</v>
      </c>
      <c r="DB53" s="139">
        <v>0</v>
      </c>
      <c r="DC53" s="138">
        <v>0</v>
      </c>
      <c r="DD53" s="140">
        <v>0</v>
      </c>
      <c r="DE53" s="140">
        <v>0</v>
      </c>
      <c r="DF53" s="139">
        <v>0</v>
      </c>
      <c r="DG53" s="138">
        <v>0</v>
      </c>
      <c r="DH53" s="140">
        <v>0</v>
      </c>
      <c r="DI53" s="140">
        <v>0</v>
      </c>
      <c r="DJ53" s="139">
        <v>0</v>
      </c>
      <c r="DK53" s="138">
        <v>0</v>
      </c>
      <c r="DL53" s="140">
        <v>0</v>
      </c>
      <c r="DM53" s="140">
        <v>0</v>
      </c>
      <c r="DN53" s="139">
        <v>0</v>
      </c>
      <c r="DO53" s="138">
        <v>0</v>
      </c>
      <c r="DP53" s="140">
        <v>0</v>
      </c>
      <c r="DQ53" s="140">
        <v>0</v>
      </c>
      <c r="DR53" s="139">
        <v>0</v>
      </c>
      <c r="DS53" s="138">
        <v>0</v>
      </c>
      <c r="DT53" s="140">
        <v>0</v>
      </c>
      <c r="DU53" s="140">
        <v>0</v>
      </c>
    </row>
    <row r="54" spans="1:125" ht="13.5" customHeight="1" x14ac:dyDescent="0.15">
      <c r="A54" s="138" t="s">
        <v>437</v>
      </c>
      <c r="B54" s="139" t="s">
        <v>438</v>
      </c>
      <c r="C54" s="138" t="s">
        <v>1</v>
      </c>
      <c r="D54" s="140">
        <f t="shared" ref="D54:BO54" si="0">SUM(D7:D53)</f>
        <v>345460832</v>
      </c>
      <c r="E54" s="140">
        <f t="shared" si="0"/>
        <v>66319909</v>
      </c>
      <c r="F54" s="139">
        <f>SUM(F7:F53)</f>
        <v>551</v>
      </c>
      <c r="G54" s="138">
        <f t="shared" si="0"/>
        <v>551</v>
      </c>
      <c r="H54" s="140">
        <f t="shared" si="0"/>
        <v>169920138</v>
      </c>
      <c r="I54" s="140">
        <f t="shared" si="0"/>
        <v>34501104</v>
      </c>
      <c r="J54" s="139">
        <f t="shared" si="0"/>
        <v>550</v>
      </c>
      <c r="K54" s="138">
        <f t="shared" si="0"/>
        <v>550</v>
      </c>
      <c r="L54" s="140">
        <f t="shared" si="0"/>
        <v>78699483</v>
      </c>
      <c r="M54" s="140">
        <f t="shared" si="0"/>
        <v>15761027</v>
      </c>
      <c r="N54" s="139">
        <f t="shared" si="0"/>
        <v>352</v>
      </c>
      <c r="O54" s="138">
        <f t="shared" si="0"/>
        <v>352</v>
      </c>
      <c r="P54" s="140">
        <f t="shared" si="0"/>
        <v>35375481</v>
      </c>
      <c r="Q54" s="140">
        <f t="shared" si="0"/>
        <v>7439519</v>
      </c>
      <c r="R54" s="139">
        <f t="shared" si="0"/>
        <v>196</v>
      </c>
      <c r="S54" s="138">
        <f t="shared" si="0"/>
        <v>196</v>
      </c>
      <c r="T54" s="140">
        <f t="shared" si="0"/>
        <v>14751494</v>
      </c>
      <c r="U54" s="140">
        <f t="shared" si="0"/>
        <v>4782992</v>
      </c>
      <c r="V54" s="139">
        <f t="shared" si="0"/>
        <v>111</v>
      </c>
      <c r="W54" s="138">
        <f t="shared" si="0"/>
        <v>111</v>
      </c>
      <c r="X54" s="140">
        <f t="shared" si="0"/>
        <v>6814452</v>
      </c>
      <c r="Y54" s="140">
        <f t="shared" si="0"/>
        <v>1786646</v>
      </c>
      <c r="Z54" s="139">
        <f t="shared" si="0"/>
        <v>59</v>
      </c>
      <c r="AA54" s="138">
        <f t="shared" si="0"/>
        <v>59</v>
      </c>
      <c r="AB54" s="140">
        <f t="shared" si="0"/>
        <v>3323054</v>
      </c>
      <c r="AC54" s="140">
        <f t="shared" si="0"/>
        <v>666422</v>
      </c>
      <c r="AD54" s="139">
        <f t="shared" si="0"/>
        <v>41</v>
      </c>
      <c r="AE54" s="138">
        <f t="shared" si="0"/>
        <v>41</v>
      </c>
      <c r="AF54" s="140">
        <f t="shared" si="0"/>
        <v>2333363</v>
      </c>
      <c r="AG54" s="140">
        <f t="shared" si="0"/>
        <v>480676</v>
      </c>
      <c r="AH54" s="139">
        <f t="shared" si="0"/>
        <v>35</v>
      </c>
      <c r="AI54" s="138">
        <f t="shared" si="0"/>
        <v>35</v>
      </c>
      <c r="AJ54" s="140">
        <f t="shared" si="0"/>
        <v>2832021</v>
      </c>
      <c r="AK54" s="140">
        <f t="shared" si="0"/>
        <v>398998</v>
      </c>
      <c r="AL54" s="139">
        <f t="shared" si="0"/>
        <v>22</v>
      </c>
      <c r="AM54" s="138">
        <f t="shared" si="0"/>
        <v>22</v>
      </c>
      <c r="AN54" s="140">
        <f t="shared" si="0"/>
        <v>2606216</v>
      </c>
      <c r="AO54" s="140">
        <f t="shared" si="0"/>
        <v>152836</v>
      </c>
      <c r="AP54" s="139">
        <f t="shared" si="0"/>
        <v>16</v>
      </c>
      <c r="AQ54" s="138">
        <f t="shared" si="0"/>
        <v>16</v>
      </c>
      <c r="AR54" s="140">
        <f t="shared" si="0"/>
        <v>1652386</v>
      </c>
      <c r="AS54" s="140">
        <f t="shared" si="0"/>
        <v>86843</v>
      </c>
      <c r="AT54" s="139">
        <f t="shared" si="0"/>
        <v>9</v>
      </c>
      <c r="AU54" s="138">
        <f t="shared" si="0"/>
        <v>9</v>
      </c>
      <c r="AV54" s="140">
        <f t="shared" si="0"/>
        <v>2983218</v>
      </c>
      <c r="AW54" s="140">
        <f t="shared" si="0"/>
        <v>36879</v>
      </c>
      <c r="AX54" s="139">
        <f t="shared" si="0"/>
        <v>8</v>
      </c>
      <c r="AY54" s="138">
        <f t="shared" si="0"/>
        <v>8</v>
      </c>
      <c r="AZ54" s="140">
        <f t="shared" si="0"/>
        <v>3583596</v>
      </c>
      <c r="BA54" s="140">
        <f t="shared" si="0"/>
        <v>43042</v>
      </c>
      <c r="BB54" s="139">
        <f t="shared" si="0"/>
        <v>6</v>
      </c>
      <c r="BC54" s="138">
        <f t="shared" si="0"/>
        <v>6</v>
      </c>
      <c r="BD54" s="140">
        <f t="shared" si="0"/>
        <v>1655447</v>
      </c>
      <c r="BE54" s="140">
        <f t="shared" si="0"/>
        <v>29601</v>
      </c>
      <c r="BF54" s="139">
        <f t="shared" si="0"/>
        <v>5</v>
      </c>
      <c r="BG54" s="138">
        <f t="shared" si="0"/>
        <v>5</v>
      </c>
      <c r="BH54" s="140">
        <f t="shared" si="0"/>
        <v>1286972</v>
      </c>
      <c r="BI54" s="140">
        <f t="shared" si="0"/>
        <v>11315</v>
      </c>
      <c r="BJ54" s="139">
        <f t="shared" si="0"/>
        <v>4</v>
      </c>
      <c r="BK54" s="138">
        <f t="shared" si="0"/>
        <v>4</v>
      </c>
      <c r="BL54" s="140">
        <f t="shared" si="0"/>
        <v>1920782</v>
      </c>
      <c r="BM54" s="140">
        <f t="shared" si="0"/>
        <v>16870</v>
      </c>
      <c r="BN54" s="139">
        <f t="shared" si="0"/>
        <v>4</v>
      </c>
      <c r="BO54" s="138">
        <f t="shared" si="0"/>
        <v>4</v>
      </c>
      <c r="BP54" s="140">
        <f t="shared" ref="BP54:DU54" si="1">SUM(BP7:BP53)</f>
        <v>1210292</v>
      </c>
      <c r="BQ54" s="140">
        <f t="shared" si="1"/>
        <v>11586</v>
      </c>
      <c r="BR54" s="139">
        <f t="shared" si="1"/>
        <v>4</v>
      </c>
      <c r="BS54" s="138">
        <f t="shared" si="1"/>
        <v>4</v>
      </c>
      <c r="BT54" s="140">
        <f t="shared" si="1"/>
        <v>1303481</v>
      </c>
      <c r="BU54" s="140">
        <f t="shared" si="1"/>
        <v>15911</v>
      </c>
      <c r="BV54" s="139">
        <f t="shared" si="1"/>
        <v>4</v>
      </c>
      <c r="BW54" s="138">
        <f t="shared" si="1"/>
        <v>4</v>
      </c>
      <c r="BX54" s="140">
        <f t="shared" si="1"/>
        <v>945197</v>
      </c>
      <c r="BY54" s="140">
        <f t="shared" si="1"/>
        <v>7314</v>
      </c>
      <c r="BZ54" s="139">
        <f t="shared" si="1"/>
        <v>4</v>
      </c>
      <c r="CA54" s="138">
        <f t="shared" si="1"/>
        <v>4</v>
      </c>
      <c r="CB54" s="140">
        <f t="shared" si="1"/>
        <v>2107588</v>
      </c>
      <c r="CC54" s="140">
        <f t="shared" si="1"/>
        <v>19223</v>
      </c>
      <c r="CD54" s="139">
        <f t="shared" si="1"/>
        <v>3</v>
      </c>
      <c r="CE54" s="138">
        <f t="shared" si="1"/>
        <v>3</v>
      </c>
      <c r="CF54" s="140">
        <f t="shared" si="1"/>
        <v>2605080</v>
      </c>
      <c r="CG54" s="140">
        <f t="shared" si="1"/>
        <v>19221</v>
      </c>
      <c r="CH54" s="139">
        <f t="shared" si="1"/>
        <v>3</v>
      </c>
      <c r="CI54" s="138">
        <f t="shared" si="1"/>
        <v>3</v>
      </c>
      <c r="CJ54" s="140">
        <f t="shared" si="1"/>
        <v>2535911</v>
      </c>
      <c r="CK54" s="140">
        <f t="shared" si="1"/>
        <v>19640</v>
      </c>
      <c r="CL54" s="139">
        <f t="shared" si="1"/>
        <v>3</v>
      </c>
      <c r="CM54" s="138">
        <f t="shared" si="1"/>
        <v>3</v>
      </c>
      <c r="CN54" s="140">
        <f t="shared" si="1"/>
        <v>1821770</v>
      </c>
      <c r="CO54" s="140">
        <f t="shared" si="1"/>
        <v>12595</v>
      </c>
      <c r="CP54" s="139">
        <f t="shared" si="1"/>
        <v>3</v>
      </c>
      <c r="CQ54" s="138">
        <f t="shared" si="1"/>
        <v>3</v>
      </c>
      <c r="CR54" s="140">
        <f t="shared" si="1"/>
        <v>2524293</v>
      </c>
      <c r="CS54" s="140">
        <f t="shared" si="1"/>
        <v>19649</v>
      </c>
      <c r="CT54" s="139">
        <f t="shared" si="1"/>
        <v>2</v>
      </c>
      <c r="CU54" s="138">
        <f t="shared" si="1"/>
        <v>2</v>
      </c>
      <c r="CV54" s="140">
        <f t="shared" si="1"/>
        <v>120057</v>
      </c>
      <c r="CW54" s="140">
        <f t="shared" si="1"/>
        <v>0</v>
      </c>
      <c r="CX54" s="139">
        <f t="shared" si="1"/>
        <v>2</v>
      </c>
      <c r="CY54" s="138">
        <f t="shared" si="1"/>
        <v>2</v>
      </c>
      <c r="CZ54" s="140">
        <f t="shared" si="1"/>
        <v>461757</v>
      </c>
      <c r="DA54" s="140">
        <f t="shared" si="1"/>
        <v>0</v>
      </c>
      <c r="DB54" s="139">
        <f t="shared" si="1"/>
        <v>2</v>
      </c>
      <c r="DC54" s="138">
        <f t="shared" si="1"/>
        <v>2</v>
      </c>
      <c r="DD54" s="140">
        <f>SUM(DD7:DD53)</f>
        <v>86655</v>
      </c>
      <c r="DE54" s="140">
        <f t="shared" si="1"/>
        <v>0</v>
      </c>
      <c r="DF54" s="139">
        <f>SUM(DF7:DF53)</f>
        <v>1</v>
      </c>
      <c r="DG54" s="138">
        <f>SUM(DG7:DG53)</f>
        <v>1</v>
      </c>
      <c r="DH54" s="140">
        <f>SUM(DH7:DH53)</f>
        <v>648</v>
      </c>
      <c r="DI54" s="140">
        <f t="shared" si="1"/>
        <v>0</v>
      </c>
      <c r="DJ54" s="139">
        <f t="shared" si="1"/>
        <v>0</v>
      </c>
      <c r="DK54" s="138">
        <f t="shared" si="1"/>
        <v>0</v>
      </c>
      <c r="DL54" s="140">
        <f t="shared" si="1"/>
        <v>0</v>
      </c>
      <c r="DM54" s="140">
        <f t="shared" si="1"/>
        <v>0</v>
      </c>
      <c r="DN54" s="139">
        <f t="shared" si="1"/>
        <v>0</v>
      </c>
      <c r="DO54" s="138">
        <f t="shared" si="1"/>
        <v>0</v>
      </c>
      <c r="DP54" s="140">
        <f t="shared" si="1"/>
        <v>0</v>
      </c>
      <c r="DQ54" s="140">
        <f t="shared" si="1"/>
        <v>0</v>
      </c>
      <c r="DR54" s="139">
        <f t="shared" si="1"/>
        <v>0</v>
      </c>
      <c r="DS54" s="138">
        <f t="shared" si="1"/>
        <v>0</v>
      </c>
      <c r="DT54" s="140">
        <f t="shared" si="1"/>
        <v>0</v>
      </c>
      <c r="DU54" s="140">
        <f t="shared" si="1"/>
        <v>0</v>
      </c>
    </row>
  </sheetData>
  <mergeCells count="126">
    <mergeCell ref="B2:B6"/>
    <mergeCell ref="C2:C6"/>
    <mergeCell ref="D2:E3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DB4:DB6"/>
    <mergeCell ref="DC4:DC6"/>
    <mergeCell ref="DD4:DD5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A2:A6"/>
    <mergeCell ref="DS4:DS6"/>
    <mergeCell ref="DT4:DT5"/>
    <mergeCell ref="DU4:DU5"/>
    <mergeCell ref="DK4:DK6"/>
    <mergeCell ref="DL4:DL5"/>
    <mergeCell ref="DM4:DM5"/>
    <mergeCell ref="DN4:DN6"/>
    <mergeCell ref="DO4:DO6"/>
    <mergeCell ref="DP4:DP5"/>
    <mergeCell ref="DE4:DE5"/>
    <mergeCell ref="DF4:DF6"/>
    <mergeCell ref="DG4:DG6"/>
    <mergeCell ref="DH4:DH5"/>
    <mergeCell ref="DI4:DI5"/>
    <mergeCell ref="DJ4:DJ6"/>
    <mergeCell ref="DQ4:DQ5"/>
    <mergeCell ref="DR4:DR6"/>
    <mergeCell ref="CV4:CV5"/>
    <mergeCell ref="CW4:CW5"/>
    <mergeCell ref="CX4:CX6"/>
    <mergeCell ref="CY4:CY6"/>
    <mergeCell ref="CZ4:CZ5"/>
    <mergeCell ref="DA4:DA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2400"/>
  <sheetViews>
    <sheetView zoomScale="85" zoomScaleNormal="85" workbookViewId="0"/>
  </sheetViews>
  <sheetFormatPr defaultColWidth="8.875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1">
        <f>COUNTA(A:A) - 3</f>
        <v>-3</v>
      </c>
      <c r="C1" s="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129</v>
      </c>
      <c r="D2" s="25"/>
      <c r="E2" s="4" t="s">
        <v>439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IF(L2&lt;&gt;"",VLOOKUP(L2,$AK$6:$AL$53,2,FALSE),"-")</f>
        <v>-</v>
      </c>
      <c r="N2" s="2"/>
      <c r="O2" s="2"/>
      <c r="AC2" s="5">
        <f>IF(VALUE(D2)=0,0,1)</f>
        <v>0</v>
      </c>
      <c r="AD2" s="42" t="str">
        <f ca="1">IF(AC2=0,"",VLOOKUP(D2,INDIRECT("'"&amp;AD7&amp;"'!B7:C2400",TRUE),2,FALSE))</f>
        <v/>
      </c>
      <c r="AE2" s="33"/>
      <c r="AF2" s="34">
        <f>IF(AC2=0,1,IF(ISERROR(AD2),1,0))</f>
        <v>1</v>
      </c>
      <c r="AH2" s="40">
        <f ca="1">COUNTA(INDIRECT("'["&amp;$AD$7&amp;"]廃棄物事業経費（歳入）!B7:C2400"))+6</f>
        <v>7</v>
      </c>
      <c r="AI2" s="41">
        <f>IF(AC2=0,0,VLOOKUP(D2,AH5:AI2400,2,FALSE))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 ca="1">INDIRECT("'"&amp;$AD$7&amp;"'!"&amp;"B"&amp;ROW(B5))</f>
        <v>0</v>
      </c>
      <c r="AI5" s="2">
        <v>5</v>
      </c>
    </row>
    <row r="6" spans="2:38" ht="18.75" customHeight="1" x14ac:dyDescent="0.15">
      <c r="B6" s="168" t="s">
        <v>130</v>
      </c>
      <c r="C6" s="190"/>
      <c r="D6" s="191"/>
      <c r="E6" s="13" t="s">
        <v>54</v>
      </c>
      <c r="F6" s="14" t="s">
        <v>56</v>
      </c>
      <c r="H6" s="192" t="s">
        <v>131</v>
      </c>
      <c r="I6" s="193"/>
      <c r="J6" s="193"/>
      <c r="K6" s="194"/>
      <c r="L6" s="13" t="s">
        <v>54</v>
      </c>
      <c r="M6" s="13" t="s">
        <v>56</v>
      </c>
      <c r="AC6" s="15"/>
      <c r="AD6" s="15"/>
      <c r="AE6" s="15"/>
      <c r="AF6" s="15"/>
      <c r="AG6" s="15"/>
      <c r="AH6" s="2">
        <f t="shared" ref="AH6:AH69" ca="1" si="0">INDIRECT("'"&amp;$AD$7&amp;"'!"&amp;"B"&amp;ROW(B6))</f>
        <v>0</v>
      </c>
      <c r="AI6" s="2">
        <v>6</v>
      </c>
      <c r="AK6" s="26" t="s">
        <v>132</v>
      </c>
      <c r="AL6" t="s">
        <v>3</v>
      </c>
    </row>
    <row r="7" spans="2:38" ht="19.5" customHeight="1" x14ac:dyDescent="0.15">
      <c r="B7" s="195" t="s">
        <v>80</v>
      </c>
      <c r="C7" s="196"/>
      <c r="D7" s="196"/>
      <c r="E7" s="17">
        <f t="shared" ref="E7:E12" ca="1" si="1">AF7</f>
        <v>0</v>
      </c>
      <c r="F7" s="17">
        <f t="shared" ref="F7:F12" ca="1" si="2">AF14</f>
        <v>0</v>
      </c>
      <c r="H7" s="171" t="s">
        <v>116</v>
      </c>
      <c r="I7" s="171" t="s">
        <v>133</v>
      </c>
      <c r="J7" s="165" t="s">
        <v>87</v>
      </c>
      <c r="K7" s="167"/>
      <c r="L7" s="17">
        <f t="shared" ref="L7:L12" ca="1" si="3">AF21</f>
        <v>0</v>
      </c>
      <c r="M7" s="17">
        <f t="shared" ref="M7:M12" ca="1" si="4">AF42</f>
        <v>0</v>
      </c>
      <c r="AC7" s="15" t="s">
        <v>80</v>
      </c>
      <c r="AD7" s="36" t="s">
        <v>134</v>
      </c>
      <c r="AE7" s="15" t="s">
        <v>135</v>
      </c>
      <c r="AF7" s="33">
        <f ca="1">IF(AF$2=0,INDIRECT("'"&amp;AD7&amp;"'!"&amp;AE7&amp;$AI$2),0)</f>
        <v>0</v>
      </c>
      <c r="AG7" s="15"/>
      <c r="AH7" s="43" t="str">
        <f t="shared" ca="1" si="0"/>
        <v>01000</v>
      </c>
      <c r="AI7" s="2">
        <v>7</v>
      </c>
      <c r="AK7" s="26" t="s">
        <v>136</v>
      </c>
      <c r="AL7" t="s">
        <v>4</v>
      </c>
    </row>
    <row r="8" spans="2:38" ht="19.5" customHeight="1" x14ac:dyDescent="0.15">
      <c r="B8" s="195" t="s">
        <v>137</v>
      </c>
      <c r="C8" s="196"/>
      <c r="D8" s="196"/>
      <c r="E8" s="17">
        <f t="shared" ca="1" si="1"/>
        <v>0</v>
      </c>
      <c r="F8" s="17">
        <f t="shared" ca="1" si="2"/>
        <v>0</v>
      </c>
      <c r="H8" s="172"/>
      <c r="I8" s="172"/>
      <c r="J8" s="192" t="s">
        <v>89</v>
      </c>
      <c r="K8" s="194"/>
      <c r="L8" s="17">
        <f t="shared" ca="1" si="3"/>
        <v>0</v>
      </c>
      <c r="M8" s="17">
        <f t="shared" ca="1" si="4"/>
        <v>0</v>
      </c>
      <c r="AC8" s="15" t="s">
        <v>137</v>
      </c>
      <c r="AD8" s="36" t="s">
        <v>134</v>
      </c>
      <c r="AE8" s="15" t="s">
        <v>138</v>
      </c>
      <c r="AF8" s="33">
        <f t="shared" ref="AF8:AF62" ca="1" si="5">IF(AF$2=0,INDIRECT("'"&amp;AD8&amp;"'!"&amp;AE8&amp;$AI$2),0)</f>
        <v>0</v>
      </c>
      <c r="AG8" s="15"/>
      <c r="AH8" s="43" t="str">
        <f t="shared" ca="1" si="0"/>
        <v>02000</v>
      </c>
      <c r="AI8" s="2">
        <v>8</v>
      </c>
      <c r="AK8" s="26" t="s">
        <v>139</v>
      </c>
      <c r="AL8" t="s">
        <v>5</v>
      </c>
    </row>
    <row r="9" spans="2:38" ht="19.5" customHeight="1" x14ac:dyDescent="0.15">
      <c r="B9" s="195" t="s">
        <v>83</v>
      </c>
      <c r="C9" s="196"/>
      <c r="D9" s="196"/>
      <c r="E9" s="17">
        <f t="shared" ca="1" si="1"/>
        <v>0</v>
      </c>
      <c r="F9" s="17">
        <f t="shared" ca="1" si="2"/>
        <v>0</v>
      </c>
      <c r="H9" s="172"/>
      <c r="I9" s="172"/>
      <c r="J9" s="165" t="s">
        <v>91</v>
      </c>
      <c r="K9" s="167"/>
      <c r="L9" s="17">
        <f t="shared" ca="1" si="3"/>
        <v>0</v>
      </c>
      <c r="M9" s="17">
        <f t="shared" ca="1" si="4"/>
        <v>0</v>
      </c>
      <c r="AC9" s="15" t="s">
        <v>83</v>
      </c>
      <c r="AD9" s="36" t="s">
        <v>134</v>
      </c>
      <c r="AE9" s="15" t="s">
        <v>140</v>
      </c>
      <c r="AF9" s="33">
        <f t="shared" ca="1" si="5"/>
        <v>0</v>
      </c>
      <c r="AG9" s="15"/>
      <c r="AH9" s="43" t="str">
        <f t="shared" ca="1" si="0"/>
        <v>03000</v>
      </c>
      <c r="AI9" s="2">
        <v>9</v>
      </c>
      <c r="AK9" s="26" t="s">
        <v>141</v>
      </c>
      <c r="AL9" t="s">
        <v>6</v>
      </c>
    </row>
    <row r="10" spans="2:38" ht="19.5" customHeight="1" x14ac:dyDescent="0.15">
      <c r="B10" s="195" t="s">
        <v>142</v>
      </c>
      <c r="C10" s="196"/>
      <c r="D10" s="196"/>
      <c r="E10" s="17">
        <f t="shared" ca="1" si="1"/>
        <v>0</v>
      </c>
      <c r="F10" s="17">
        <f t="shared" ca="1" si="2"/>
        <v>0</v>
      </c>
      <c r="H10" s="172"/>
      <c r="I10" s="173"/>
      <c r="J10" s="165" t="s">
        <v>0</v>
      </c>
      <c r="K10" s="167"/>
      <c r="L10" s="17">
        <f t="shared" ca="1" si="3"/>
        <v>0</v>
      </c>
      <c r="M10" s="17">
        <f t="shared" ca="1" si="4"/>
        <v>0</v>
      </c>
      <c r="AC10" s="15" t="s">
        <v>142</v>
      </c>
      <c r="AD10" s="36" t="s">
        <v>134</v>
      </c>
      <c r="AE10" s="15" t="s">
        <v>143</v>
      </c>
      <c r="AF10" s="33">
        <f t="shared" ca="1" si="5"/>
        <v>0</v>
      </c>
      <c r="AG10" s="15"/>
      <c r="AH10" s="43" t="str">
        <f t="shared" ca="1" si="0"/>
        <v>04000</v>
      </c>
      <c r="AI10" s="2">
        <v>10</v>
      </c>
      <c r="AK10" s="26" t="s">
        <v>144</v>
      </c>
      <c r="AL10" t="s">
        <v>7</v>
      </c>
    </row>
    <row r="11" spans="2:38" ht="19.5" customHeight="1" x14ac:dyDescent="0.15">
      <c r="B11" s="187" t="s">
        <v>145</v>
      </c>
      <c r="C11" s="196"/>
      <c r="D11" s="196"/>
      <c r="E11" s="17">
        <f t="shared" ca="1" si="1"/>
        <v>0</v>
      </c>
      <c r="F11" s="17">
        <f t="shared" ca="1" si="2"/>
        <v>0</v>
      </c>
      <c r="H11" s="172"/>
      <c r="I11" s="197" t="s">
        <v>70</v>
      </c>
      <c r="J11" s="197"/>
      <c r="K11" s="197"/>
      <c r="L11" s="17">
        <f t="shared" ca="1" si="3"/>
        <v>0</v>
      </c>
      <c r="M11" s="17">
        <f t="shared" ca="1" si="4"/>
        <v>0</v>
      </c>
      <c r="AC11" s="15" t="s">
        <v>145</v>
      </c>
      <c r="AD11" s="36" t="s">
        <v>134</v>
      </c>
      <c r="AE11" s="15" t="s">
        <v>146</v>
      </c>
      <c r="AF11" s="33">
        <f t="shared" ca="1" si="5"/>
        <v>0</v>
      </c>
      <c r="AG11" s="15"/>
      <c r="AH11" s="43" t="str">
        <f t="shared" ca="1" si="0"/>
        <v>05000</v>
      </c>
      <c r="AI11" s="2">
        <v>11</v>
      </c>
      <c r="AK11" s="26" t="s">
        <v>147</v>
      </c>
      <c r="AL11" t="s">
        <v>8</v>
      </c>
    </row>
    <row r="12" spans="2:38" ht="19.5" customHeight="1" x14ac:dyDescent="0.15">
      <c r="B12" s="198" t="s">
        <v>0</v>
      </c>
      <c r="C12" s="199"/>
      <c r="D12" s="199"/>
      <c r="E12" s="19">
        <f t="shared" ca="1" si="1"/>
        <v>0</v>
      </c>
      <c r="F12" s="19">
        <f t="shared" ca="1" si="2"/>
        <v>0</v>
      </c>
      <c r="H12" s="172"/>
      <c r="I12" s="197" t="s">
        <v>148</v>
      </c>
      <c r="J12" s="197"/>
      <c r="K12" s="197"/>
      <c r="L12" s="17">
        <f t="shared" ca="1" si="3"/>
        <v>0</v>
      </c>
      <c r="M12" s="17">
        <f t="shared" ca="1" si="4"/>
        <v>0</v>
      </c>
      <c r="AC12" s="15" t="s">
        <v>0</v>
      </c>
      <c r="AD12" s="36" t="s">
        <v>134</v>
      </c>
      <c r="AE12" s="15" t="s">
        <v>149</v>
      </c>
      <c r="AF12" s="33">
        <f t="shared" ca="1" si="5"/>
        <v>0</v>
      </c>
      <c r="AG12" s="15"/>
      <c r="AH12" s="43" t="str">
        <f t="shared" ca="1" si="0"/>
        <v>06000</v>
      </c>
      <c r="AI12" s="2">
        <v>12</v>
      </c>
      <c r="AK12" s="26" t="s">
        <v>150</v>
      </c>
      <c r="AL12" t="s">
        <v>9</v>
      </c>
    </row>
    <row r="13" spans="2:38" ht="19.5" customHeight="1" x14ac:dyDescent="0.15">
      <c r="B13" s="176" t="s">
        <v>151</v>
      </c>
      <c r="C13" s="177"/>
      <c r="D13" s="177"/>
      <c r="E13" s="18">
        <f ca="1">SUM(E7:E12)</f>
        <v>0</v>
      </c>
      <c r="F13" s="18">
        <f ca="1">SUM(F7:F12)</f>
        <v>0</v>
      </c>
      <c r="H13" s="172"/>
      <c r="I13" s="168" t="s">
        <v>119</v>
      </c>
      <c r="J13" s="169"/>
      <c r="K13" s="170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134</v>
      </c>
      <c r="AE13" s="15" t="s">
        <v>152</v>
      </c>
      <c r="AF13" s="33">
        <f t="shared" ca="1" si="5"/>
        <v>0</v>
      </c>
      <c r="AG13" s="15"/>
      <c r="AH13" s="43" t="str">
        <f t="shared" ca="1" si="0"/>
        <v>07000</v>
      </c>
      <c r="AI13" s="2">
        <v>13</v>
      </c>
      <c r="AK13" s="26" t="s">
        <v>153</v>
      </c>
      <c r="AL13" t="s">
        <v>10</v>
      </c>
    </row>
    <row r="14" spans="2:38" ht="19.5" customHeight="1" x14ac:dyDescent="0.15">
      <c r="B14" s="20"/>
      <c r="C14" s="178" t="s">
        <v>154</v>
      </c>
      <c r="D14" s="179"/>
      <c r="E14" s="22">
        <f ca="1">E13-E11</f>
        <v>0</v>
      </c>
      <c r="F14" s="22">
        <f ca="1">F13-F11</f>
        <v>0</v>
      </c>
      <c r="H14" s="173"/>
      <c r="I14" s="20"/>
      <c r="J14" s="24"/>
      <c r="K14" s="21" t="s">
        <v>154</v>
      </c>
      <c r="L14" s="23">
        <f ca="1">L13-L12</f>
        <v>0</v>
      </c>
      <c r="M14" s="23">
        <f ca="1">M13-M12</f>
        <v>0</v>
      </c>
      <c r="AC14" s="15" t="s">
        <v>80</v>
      </c>
      <c r="AD14" s="36" t="s">
        <v>134</v>
      </c>
      <c r="AE14" s="15" t="s">
        <v>155</v>
      </c>
      <c r="AF14" s="33">
        <f t="shared" ca="1" si="5"/>
        <v>0</v>
      </c>
      <c r="AG14" s="15"/>
      <c r="AH14" s="43" t="str">
        <f t="shared" ca="1" si="0"/>
        <v>08000</v>
      </c>
      <c r="AI14" s="2">
        <v>14</v>
      </c>
      <c r="AK14" s="26" t="s">
        <v>156</v>
      </c>
      <c r="AL14" t="s">
        <v>11</v>
      </c>
    </row>
    <row r="15" spans="2:38" ht="19.5" customHeight="1" x14ac:dyDescent="0.15">
      <c r="B15" s="180" t="s">
        <v>67</v>
      </c>
      <c r="C15" s="181"/>
      <c r="D15" s="181"/>
      <c r="E15" s="134">
        <f ca="1">AF13</f>
        <v>0</v>
      </c>
      <c r="F15" s="134">
        <f ca="1">AF20</f>
        <v>0</v>
      </c>
      <c r="H15" s="182" t="s">
        <v>157</v>
      </c>
      <c r="I15" s="171" t="s">
        <v>158</v>
      </c>
      <c r="J15" s="16" t="s">
        <v>93</v>
      </c>
      <c r="K15" s="27"/>
      <c r="L15" s="17">
        <f t="shared" ref="L15:L28" ca="1" si="6">AF27</f>
        <v>0</v>
      </c>
      <c r="M15" s="17">
        <f t="shared" ref="M15:M28" ca="1" si="7">AF48</f>
        <v>0</v>
      </c>
      <c r="AC15" s="15" t="s">
        <v>137</v>
      </c>
      <c r="AD15" s="36" t="s">
        <v>134</v>
      </c>
      <c r="AE15" s="15" t="s">
        <v>159</v>
      </c>
      <c r="AF15" s="33">
        <f t="shared" ca="1" si="5"/>
        <v>0</v>
      </c>
      <c r="AG15" s="15"/>
      <c r="AH15" s="43" t="str">
        <f t="shared" ca="1" si="0"/>
        <v>09000</v>
      </c>
      <c r="AI15" s="2">
        <v>15</v>
      </c>
      <c r="AK15" s="26" t="s">
        <v>160</v>
      </c>
      <c r="AL15" t="s">
        <v>12</v>
      </c>
    </row>
    <row r="16" spans="2:38" ht="19.5" customHeight="1" x14ac:dyDescent="0.15">
      <c r="B16" s="185" t="s">
        <v>1</v>
      </c>
      <c r="C16" s="186"/>
      <c r="D16" s="186"/>
      <c r="E16" s="18">
        <f ca="1">SUM(E13,E15)</f>
        <v>0</v>
      </c>
      <c r="F16" s="18">
        <f ca="1">SUM(F13,F15)</f>
        <v>0</v>
      </c>
      <c r="H16" s="183"/>
      <c r="I16" s="172"/>
      <c r="J16" s="172" t="s">
        <v>161</v>
      </c>
      <c r="K16" s="13" t="s">
        <v>95</v>
      </c>
      <c r="L16" s="17">
        <f t="shared" ca="1" si="6"/>
        <v>0</v>
      </c>
      <c r="M16" s="17">
        <f t="shared" ca="1" si="7"/>
        <v>0</v>
      </c>
      <c r="AC16" s="15" t="s">
        <v>83</v>
      </c>
      <c r="AD16" s="36" t="s">
        <v>134</v>
      </c>
      <c r="AE16" s="15" t="s">
        <v>162</v>
      </c>
      <c r="AF16" s="33">
        <f t="shared" ca="1" si="5"/>
        <v>0</v>
      </c>
      <c r="AG16" s="15"/>
      <c r="AH16" s="43" t="str">
        <f t="shared" ca="1" si="0"/>
        <v>10000</v>
      </c>
      <c r="AI16" s="2">
        <v>16</v>
      </c>
      <c r="AK16" s="26" t="s">
        <v>163</v>
      </c>
      <c r="AL16" t="s">
        <v>13</v>
      </c>
    </row>
    <row r="17" spans="2:38" ht="19.5" customHeight="1" x14ac:dyDescent="0.15">
      <c r="B17" s="20"/>
      <c r="C17" s="178" t="s">
        <v>154</v>
      </c>
      <c r="D17" s="179"/>
      <c r="E17" s="22">
        <f ca="1">SUM(E14:E15)</f>
        <v>0</v>
      </c>
      <c r="F17" s="22">
        <f ca="1">SUM(F14:F15)</f>
        <v>0</v>
      </c>
      <c r="H17" s="183"/>
      <c r="I17" s="172"/>
      <c r="J17" s="172"/>
      <c r="K17" s="13" t="s">
        <v>97</v>
      </c>
      <c r="L17" s="17">
        <f t="shared" ca="1" si="6"/>
        <v>0</v>
      </c>
      <c r="M17" s="17">
        <f t="shared" ca="1" si="7"/>
        <v>0</v>
      </c>
      <c r="AC17" s="15" t="s">
        <v>142</v>
      </c>
      <c r="AD17" s="36" t="s">
        <v>134</v>
      </c>
      <c r="AE17" s="15" t="s">
        <v>164</v>
      </c>
      <c r="AF17" s="33">
        <f t="shared" ca="1" si="5"/>
        <v>0</v>
      </c>
      <c r="AG17" s="15"/>
      <c r="AH17" s="43" t="str">
        <f t="shared" ca="1" si="0"/>
        <v>11000</v>
      </c>
      <c r="AI17" s="2">
        <v>17</v>
      </c>
      <c r="AK17" s="26" t="s">
        <v>165</v>
      </c>
      <c r="AL17" t="s">
        <v>14</v>
      </c>
    </row>
    <row r="18" spans="2:38" ht="19.5" customHeight="1" x14ac:dyDescent="0.15">
      <c r="H18" s="183"/>
      <c r="I18" s="173"/>
      <c r="J18" s="173"/>
      <c r="K18" s="13" t="s">
        <v>99</v>
      </c>
      <c r="L18" s="17">
        <f t="shared" ca="1" si="6"/>
        <v>0</v>
      </c>
      <c r="M18" s="17">
        <f t="shared" ca="1" si="7"/>
        <v>0</v>
      </c>
      <c r="AC18" s="15" t="s">
        <v>145</v>
      </c>
      <c r="AD18" s="36" t="s">
        <v>134</v>
      </c>
      <c r="AE18" s="15" t="s">
        <v>166</v>
      </c>
      <c r="AF18" s="33">
        <f t="shared" ca="1" si="5"/>
        <v>0</v>
      </c>
      <c r="AG18" s="15"/>
      <c r="AH18" s="43" t="str">
        <f t="shared" ca="1" si="0"/>
        <v>12000</v>
      </c>
      <c r="AI18" s="2">
        <v>18</v>
      </c>
      <c r="AK18" s="26" t="s">
        <v>167</v>
      </c>
      <c r="AL18" t="s">
        <v>15</v>
      </c>
    </row>
    <row r="19" spans="2:38" ht="19.5" customHeight="1" x14ac:dyDescent="0.15">
      <c r="H19" s="183"/>
      <c r="I19" s="171" t="s">
        <v>168</v>
      </c>
      <c r="J19" s="165" t="s">
        <v>101</v>
      </c>
      <c r="K19" s="167"/>
      <c r="L19" s="17">
        <f t="shared" ca="1" si="6"/>
        <v>0</v>
      </c>
      <c r="M19" s="17">
        <f t="shared" ca="1" si="7"/>
        <v>0</v>
      </c>
      <c r="AC19" s="15" t="s">
        <v>0</v>
      </c>
      <c r="AD19" s="36" t="s">
        <v>134</v>
      </c>
      <c r="AE19" s="15" t="s">
        <v>169</v>
      </c>
      <c r="AF19" s="33">
        <f t="shared" ca="1" si="5"/>
        <v>0</v>
      </c>
      <c r="AG19" s="15"/>
      <c r="AH19" s="43" t="str">
        <f t="shared" ca="1" si="0"/>
        <v>13000</v>
      </c>
      <c r="AI19" s="2">
        <v>19</v>
      </c>
      <c r="AK19" s="26" t="s">
        <v>170</v>
      </c>
      <c r="AL19" t="s">
        <v>16</v>
      </c>
    </row>
    <row r="20" spans="2:38" ht="19.5" customHeight="1" x14ac:dyDescent="0.15">
      <c r="B20" s="187" t="s">
        <v>171</v>
      </c>
      <c r="C20" s="188"/>
      <c r="D20" s="188"/>
      <c r="E20" s="28">
        <f ca="1">E11</f>
        <v>0</v>
      </c>
      <c r="F20" s="28">
        <f ca="1">F11</f>
        <v>0</v>
      </c>
      <c r="H20" s="183"/>
      <c r="I20" s="172"/>
      <c r="J20" s="165" t="s">
        <v>103</v>
      </c>
      <c r="K20" s="167"/>
      <c r="L20" s="17">
        <f t="shared" ca="1" si="6"/>
        <v>0</v>
      </c>
      <c r="M20" s="17">
        <f t="shared" ca="1" si="7"/>
        <v>0</v>
      </c>
      <c r="AC20" s="15" t="s">
        <v>67</v>
      </c>
      <c r="AD20" s="36" t="s">
        <v>134</v>
      </c>
      <c r="AE20" s="15" t="s">
        <v>172</v>
      </c>
      <c r="AF20" s="33">
        <f t="shared" ca="1" si="5"/>
        <v>0</v>
      </c>
      <c r="AG20" s="15"/>
      <c r="AH20" s="43" t="str">
        <f t="shared" ca="1" si="0"/>
        <v>14000</v>
      </c>
      <c r="AI20" s="2">
        <v>20</v>
      </c>
      <c r="AK20" s="26" t="s">
        <v>173</v>
      </c>
      <c r="AL20" t="s">
        <v>17</v>
      </c>
    </row>
    <row r="21" spans="2:38" ht="19.5" customHeight="1" x14ac:dyDescent="0.15">
      <c r="B21" s="187" t="s">
        <v>174</v>
      </c>
      <c r="C21" s="189"/>
      <c r="D21" s="189"/>
      <c r="E21" s="28">
        <f ca="1">L12+L27</f>
        <v>0</v>
      </c>
      <c r="F21" s="28">
        <f ca="1">M12+M27</f>
        <v>0</v>
      </c>
      <c r="H21" s="183"/>
      <c r="I21" s="173"/>
      <c r="J21" s="165" t="s">
        <v>105</v>
      </c>
      <c r="K21" s="167"/>
      <c r="L21" s="17">
        <f t="shared" ca="1" si="6"/>
        <v>0</v>
      </c>
      <c r="M21" s="17">
        <f t="shared" ca="1" si="7"/>
        <v>0</v>
      </c>
      <c r="AB21" t="s">
        <v>54</v>
      </c>
      <c r="AC21" s="15" t="s">
        <v>175</v>
      </c>
      <c r="AD21" s="36" t="s">
        <v>176</v>
      </c>
      <c r="AE21" s="15" t="s">
        <v>135</v>
      </c>
      <c r="AF21" s="33">
        <f t="shared" ca="1" si="5"/>
        <v>0</v>
      </c>
      <c r="AG21" s="15"/>
      <c r="AH21" s="43" t="str">
        <f t="shared" ca="1" si="0"/>
        <v>15000</v>
      </c>
      <c r="AI21" s="2">
        <v>21</v>
      </c>
      <c r="AK21" s="26" t="s">
        <v>177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83"/>
      <c r="I22" s="165" t="s">
        <v>75</v>
      </c>
      <c r="J22" s="166"/>
      <c r="K22" s="167"/>
      <c r="L22" s="17">
        <f t="shared" ca="1" si="6"/>
        <v>0</v>
      </c>
      <c r="M22" s="17">
        <f t="shared" ca="1" si="7"/>
        <v>0</v>
      </c>
      <c r="AB22" t="s">
        <v>54</v>
      </c>
      <c r="AC22" s="15" t="s">
        <v>178</v>
      </c>
      <c r="AD22" s="36" t="s">
        <v>176</v>
      </c>
      <c r="AE22" s="15" t="s">
        <v>138</v>
      </c>
      <c r="AF22" s="33">
        <f t="shared" ca="1" si="5"/>
        <v>0</v>
      </c>
      <c r="AH22" s="43" t="str">
        <f t="shared" ca="1" si="0"/>
        <v>16000</v>
      </c>
      <c r="AI22" s="2">
        <v>22</v>
      </c>
      <c r="AK22" s="26" t="s">
        <v>179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83"/>
      <c r="I23" s="171" t="s">
        <v>180</v>
      </c>
      <c r="J23" s="168" t="s">
        <v>101</v>
      </c>
      <c r="K23" s="170"/>
      <c r="L23" s="17">
        <f t="shared" ca="1" si="6"/>
        <v>0</v>
      </c>
      <c r="M23" s="17">
        <f t="shared" ca="1" si="7"/>
        <v>0</v>
      </c>
      <c r="AB23" t="s">
        <v>54</v>
      </c>
      <c r="AC23" s="1" t="s">
        <v>181</v>
      </c>
      <c r="AD23" s="36" t="s">
        <v>176</v>
      </c>
      <c r="AE23" s="1" t="s">
        <v>140</v>
      </c>
      <c r="AF23" s="33">
        <f t="shared" ca="1" si="5"/>
        <v>0</v>
      </c>
      <c r="AH23" s="43" t="str">
        <f t="shared" ca="1" si="0"/>
        <v>17000</v>
      </c>
      <c r="AI23" s="2">
        <v>23</v>
      </c>
      <c r="AK23" s="26" t="s">
        <v>182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83"/>
      <c r="I24" s="172"/>
      <c r="J24" s="165" t="s">
        <v>103</v>
      </c>
      <c r="K24" s="167"/>
      <c r="L24" s="17">
        <f t="shared" ca="1" si="6"/>
        <v>0</v>
      </c>
      <c r="M24" s="17">
        <f t="shared" ca="1" si="7"/>
        <v>0</v>
      </c>
      <c r="AB24" t="s">
        <v>54</v>
      </c>
      <c r="AC24" s="15" t="s">
        <v>0</v>
      </c>
      <c r="AD24" s="36" t="s">
        <v>176</v>
      </c>
      <c r="AE24" s="15" t="s">
        <v>143</v>
      </c>
      <c r="AF24" s="33">
        <f t="shared" ca="1" si="5"/>
        <v>0</v>
      </c>
      <c r="AH24" s="43" t="str">
        <f t="shared" ca="1" si="0"/>
        <v>18000</v>
      </c>
      <c r="AI24" s="2">
        <v>24</v>
      </c>
      <c r="AK24" s="26" t="s">
        <v>183</v>
      </c>
      <c r="AL24" t="s">
        <v>21</v>
      </c>
    </row>
    <row r="25" spans="2:38" ht="19.5" customHeight="1" x14ac:dyDescent="0.15">
      <c r="H25" s="183"/>
      <c r="I25" s="172"/>
      <c r="J25" s="165" t="s">
        <v>105</v>
      </c>
      <c r="K25" s="167"/>
      <c r="L25" s="17">
        <f t="shared" ca="1" si="6"/>
        <v>0</v>
      </c>
      <c r="M25" s="17">
        <f t="shared" ca="1" si="7"/>
        <v>0</v>
      </c>
      <c r="AB25" t="s">
        <v>54</v>
      </c>
      <c r="AC25" s="15" t="s">
        <v>70</v>
      </c>
      <c r="AD25" s="36" t="s">
        <v>176</v>
      </c>
      <c r="AE25" s="15" t="s">
        <v>146</v>
      </c>
      <c r="AF25" s="33">
        <f t="shared" ca="1" si="5"/>
        <v>0</v>
      </c>
      <c r="AH25" s="43" t="str">
        <f t="shared" ca="1" si="0"/>
        <v>19000</v>
      </c>
      <c r="AI25" s="2">
        <v>25</v>
      </c>
      <c r="AK25" s="26" t="s">
        <v>184</v>
      </c>
      <c r="AL25" t="s">
        <v>22</v>
      </c>
    </row>
    <row r="26" spans="2:38" ht="19.5" customHeight="1" x14ac:dyDescent="0.15">
      <c r="H26" s="183"/>
      <c r="I26" s="173"/>
      <c r="J26" s="174" t="s">
        <v>0</v>
      </c>
      <c r="K26" s="175"/>
      <c r="L26" s="17">
        <f t="shared" ca="1" si="6"/>
        <v>0</v>
      </c>
      <c r="M26" s="17">
        <f t="shared" ca="1" si="7"/>
        <v>0</v>
      </c>
      <c r="AB26" t="s">
        <v>54</v>
      </c>
      <c r="AC26" s="1" t="s">
        <v>148</v>
      </c>
      <c r="AD26" s="36" t="s">
        <v>176</v>
      </c>
      <c r="AE26" s="1" t="s">
        <v>149</v>
      </c>
      <c r="AF26" s="33">
        <f t="shared" ca="1" si="5"/>
        <v>0</v>
      </c>
      <c r="AH26" s="43" t="str">
        <f t="shared" ca="1" si="0"/>
        <v>20000</v>
      </c>
      <c r="AI26" s="2">
        <v>26</v>
      </c>
      <c r="AK26" s="26" t="s">
        <v>185</v>
      </c>
      <c r="AL26" t="s">
        <v>23</v>
      </c>
    </row>
    <row r="27" spans="2:38" ht="19.5" customHeight="1" x14ac:dyDescent="0.15">
      <c r="H27" s="183"/>
      <c r="I27" s="165" t="s">
        <v>148</v>
      </c>
      <c r="J27" s="166"/>
      <c r="K27" s="167"/>
      <c r="L27" s="17">
        <f t="shared" ca="1" si="6"/>
        <v>0</v>
      </c>
      <c r="M27" s="17">
        <f t="shared" ca="1" si="7"/>
        <v>0</v>
      </c>
      <c r="AB27" t="s">
        <v>54</v>
      </c>
      <c r="AC27" s="1" t="s">
        <v>186</v>
      </c>
      <c r="AD27" s="36" t="s">
        <v>176</v>
      </c>
      <c r="AE27" s="1" t="s">
        <v>187</v>
      </c>
      <c r="AF27" s="33">
        <f t="shared" ca="1" si="5"/>
        <v>0</v>
      </c>
      <c r="AH27" s="43" t="str">
        <f t="shared" ca="1" si="0"/>
        <v>21000</v>
      </c>
      <c r="AI27" s="2">
        <v>27</v>
      </c>
      <c r="AK27" s="26" t="s">
        <v>188</v>
      </c>
      <c r="AL27" t="s">
        <v>24</v>
      </c>
    </row>
    <row r="28" spans="2:38" ht="19.5" customHeight="1" x14ac:dyDescent="0.15">
      <c r="H28" s="183"/>
      <c r="I28" s="165" t="s">
        <v>32</v>
      </c>
      <c r="J28" s="166"/>
      <c r="K28" s="167"/>
      <c r="L28" s="17">
        <f t="shared" ca="1" si="6"/>
        <v>0</v>
      </c>
      <c r="M28" s="17">
        <f t="shared" ca="1" si="7"/>
        <v>0</v>
      </c>
      <c r="AB28" t="s">
        <v>54</v>
      </c>
      <c r="AC28" s="1" t="s">
        <v>189</v>
      </c>
      <c r="AD28" s="36" t="s">
        <v>176</v>
      </c>
      <c r="AE28" s="1" t="s">
        <v>155</v>
      </c>
      <c r="AF28" s="33">
        <f t="shared" ca="1" si="5"/>
        <v>0</v>
      </c>
      <c r="AH28" s="43" t="str">
        <f t="shared" ca="1" si="0"/>
        <v>22000</v>
      </c>
      <c r="AI28" s="2">
        <v>28</v>
      </c>
      <c r="AK28" s="26" t="s">
        <v>190</v>
      </c>
      <c r="AL28" t="s">
        <v>25</v>
      </c>
    </row>
    <row r="29" spans="2:38" ht="19.5" customHeight="1" x14ac:dyDescent="0.15">
      <c r="H29" s="183"/>
      <c r="I29" s="168" t="s">
        <v>119</v>
      </c>
      <c r="J29" s="169"/>
      <c r="K29" s="170"/>
      <c r="L29" s="19">
        <f ca="1">SUM(L15:L28)</f>
        <v>0</v>
      </c>
      <c r="M29" s="19">
        <f ca="1">SUM(M15:M28)</f>
        <v>0</v>
      </c>
      <c r="AB29" t="s">
        <v>54</v>
      </c>
      <c r="AC29" s="1" t="s">
        <v>191</v>
      </c>
      <c r="AD29" s="36" t="s">
        <v>176</v>
      </c>
      <c r="AE29" s="1" t="s">
        <v>159</v>
      </c>
      <c r="AF29" s="33">
        <f t="shared" ca="1" si="5"/>
        <v>0</v>
      </c>
      <c r="AH29" s="43" t="str">
        <f t="shared" ca="1" si="0"/>
        <v>23000</v>
      </c>
      <c r="AI29" s="2">
        <v>29</v>
      </c>
      <c r="AK29" s="26" t="s">
        <v>192</v>
      </c>
      <c r="AL29" t="s">
        <v>26</v>
      </c>
    </row>
    <row r="30" spans="2:38" ht="19.5" customHeight="1" x14ac:dyDescent="0.15">
      <c r="H30" s="184"/>
      <c r="I30" s="20"/>
      <c r="J30" s="24"/>
      <c r="K30" s="21" t="s">
        <v>154</v>
      </c>
      <c r="L30" s="23">
        <f ca="1">L29-L27</f>
        <v>0</v>
      </c>
      <c r="M30" s="23">
        <f ca="1">M29-M27</f>
        <v>0</v>
      </c>
      <c r="AB30" t="s">
        <v>54</v>
      </c>
      <c r="AC30" s="1" t="s">
        <v>193</v>
      </c>
      <c r="AD30" s="36" t="s">
        <v>176</v>
      </c>
      <c r="AE30" s="1" t="s">
        <v>162</v>
      </c>
      <c r="AF30" s="33">
        <f t="shared" ca="1" si="5"/>
        <v>0</v>
      </c>
      <c r="AH30" s="43" t="str">
        <f t="shared" ca="1" si="0"/>
        <v>24000</v>
      </c>
      <c r="AI30" s="2">
        <v>30</v>
      </c>
      <c r="AK30" s="26" t="s">
        <v>194</v>
      </c>
      <c r="AL30" t="s">
        <v>27</v>
      </c>
    </row>
    <row r="31" spans="2:38" ht="19.5" customHeight="1" x14ac:dyDescent="0.15">
      <c r="H31" s="165" t="s">
        <v>0</v>
      </c>
      <c r="I31" s="166"/>
      <c r="J31" s="166"/>
      <c r="K31" s="167"/>
      <c r="L31" s="17">
        <f ca="1">AF41</f>
        <v>0</v>
      </c>
      <c r="M31" s="17">
        <f ca="1">AF62</f>
        <v>0</v>
      </c>
      <c r="AB31" t="s">
        <v>54</v>
      </c>
      <c r="AC31" s="1" t="s">
        <v>195</v>
      </c>
      <c r="AD31" s="36" t="s">
        <v>176</v>
      </c>
      <c r="AE31" s="1" t="s">
        <v>166</v>
      </c>
      <c r="AF31" s="33">
        <f t="shared" ca="1" si="5"/>
        <v>0</v>
      </c>
      <c r="AH31" s="43" t="str">
        <f t="shared" ca="1" si="0"/>
        <v>25000</v>
      </c>
      <c r="AI31" s="2">
        <v>31</v>
      </c>
      <c r="AK31" s="26" t="s">
        <v>196</v>
      </c>
      <c r="AL31" t="s">
        <v>28</v>
      </c>
    </row>
    <row r="32" spans="2:38" ht="19.5" customHeight="1" x14ac:dyDescent="0.15">
      <c r="H32" s="168" t="s">
        <v>1</v>
      </c>
      <c r="I32" s="169"/>
      <c r="J32" s="169"/>
      <c r="K32" s="170"/>
      <c r="L32" s="19">
        <f ca="1">SUM(L13,L29,L31)</f>
        <v>0</v>
      </c>
      <c r="M32" s="19">
        <f ca="1">SUM(M13,M29,M31)</f>
        <v>0</v>
      </c>
      <c r="AB32" t="s">
        <v>54</v>
      </c>
      <c r="AC32" s="1" t="s">
        <v>197</v>
      </c>
      <c r="AD32" s="36" t="s">
        <v>176</v>
      </c>
      <c r="AE32" s="1" t="s">
        <v>169</v>
      </c>
      <c r="AF32" s="33">
        <f t="shared" ca="1" si="5"/>
        <v>0</v>
      </c>
      <c r="AH32" s="43" t="str">
        <f t="shared" ca="1" si="0"/>
        <v>26000</v>
      </c>
      <c r="AI32" s="2">
        <v>32</v>
      </c>
      <c r="AK32" s="26" t="s">
        <v>198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154</v>
      </c>
      <c r="L33" s="23">
        <f ca="1">SUM(L14,L30,L31)</f>
        <v>0</v>
      </c>
      <c r="M33" s="23">
        <f ca="1">SUM(M14,M30,M31)</f>
        <v>0</v>
      </c>
      <c r="AB33" t="s">
        <v>54</v>
      </c>
      <c r="AC33" s="1" t="s">
        <v>199</v>
      </c>
      <c r="AD33" s="36" t="s">
        <v>176</v>
      </c>
      <c r="AE33" s="1" t="s">
        <v>172</v>
      </c>
      <c r="AF33" s="33">
        <f t="shared" ca="1" si="5"/>
        <v>0</v>
      </c>
      <c r="AH33" s="43" t="str">
        <f t="shared" ca="1" si="0"/>
        <v>27000</v>
      </c>
      <c r="AI33" s="2">
        <v>33</v>
      </c>
      <c r="AK33" s="26" t="s">
        <v>200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54</v>
      </c>
      <c r="AC34" s="15" t="s">
        <v>75</v>
      </c>
      <c r="AD34" s="36" t="s">
        <v>176</v>
      </c>
      <c r="AE34" s="1" t="s">
        <v>201</v>
      </c>
      <c r="AF34" s="33">
        <f t="shared" ca="1" si="5"/>
        <v>0</v>
      </c>
      <c r="AH34" s="43" t="str">
        <f t="shared" ca="1" si="0"/>
        <v>28000</v>
      </c>
      <c r="AI34" s="2">
        <v>34</v>
      </c>
      <c r="AK34" s="26" t="s">
        <v>202</v>
      </c>
      <c r="AL34" t="s">
        <v>31</v>
      </c>
    </row>
    <row r="35" spans="2:38" x14ac:dyDescent="0.15">
      <c r="AB35" t="s">
        <v>54</v>
      </c>
      <c r="AC35" s="1" t="s">
        <v>203</v>
      </c>
      <c r="AD35" s="36" t="s">
        <v>176</v>
      </c>
      <c r="AE35" s="1" t="s">
        <v>204</v>
      </c>
      <c r="AF35" s="33">
        <f t="shared" ca="1" si="5"/>
        <v>0</v>
      </c>
      <c r="AH35" s="43" t="str">
        <f t="shared" ca="1" si="0"/>
        <v>29000</v>
      </c>
      <c r="AI35" s="2">
        <v>35</v>
      </c>
      <c r="AK35" s="37" t="s">
        <v>205</v>
      </c>
      <c r="AL35" t="s">
        <v>33</v>
      </c>
    </row>
    <row r="36" spans="2:38" x14ac:dyDescent="0.15">
      <c r="AB36" t="s">
        <v>54</v>
      </c>
      <c r="AC36" s="1" t="s">
        <v>206</v>
      </c>
      <c r="AD36" s="36" t="s">
        <v>176</v>
      </c>
      <c r="AE36" s="1" t="s">
        <v>207</v>
      </c>
      <c r="AF36" s="33">
        <f t="shared" ca="1" si="5"/>
        <v>0</v>
      </c>
      <c r="AH36" s="43" t="str">
        <f t="shared" ca="1" si="0"/>
        <v>30000</v>
      </c>
      <c r="AI36" s="2">
        <v>36</v>
      </c>
      <c r="AK36" s="37" t="s">
        <v>208</v>
      </c>
      <c r="AL36" t="s">
        <v>34</v>
      </c>
    </row>
    <row r="37" spans="2:38" x14ac:dyDescent="0.15">
      <c r="AB37" t="s">
        <v>54</v>
      </c>
      <c r="AC37" s="1" t="s">
        <v>209</v>
      </c>
      <c r="AD37" s="36" t="s">
        <v>176</v>
      </c>
      <c r="AE37" s="1" t="s">
        <v>210</v>
      </c>
      <c r="AF37" s="33">
        <f t="shared" ca="1" si="5"/>
        <v>0</v>
      </c>
      <c r="AH37" s="43" t="str">
        <f t="shared" ca="1" si="0"/>
        <v>31000</v>
      </c>
      <c r="AI37" s="2">
        <v>37</v>
      </c>
      <c r="AK37" s="37" t="s">
        <v>211</v>
      </c>
      <c r="AL37" t="s">
        <v>35</v>
      </c>
    </row>
    <row r="38" spans="2:38" x14ac:dyDescent="0.15">
      <c r="AB38" t="s">
        <v>54</v>
      </c>
      <c r="AC38" s="1" t="s">
        <v>0</v>
      </c>
      <c r="AD38" s="36" t="s">
        <v>176</v>
      </c>
      <c r="AE38" s="1" t="s">
        <v>212</v>
      </c>
      <c r="AF38" s="1">
        <f t="shared" ca="1" si="5"/>
        <v>0</v>
      </c>
      <c r="AH38" s="43" t="str">
        <f t="shared" ca="1" si="0"/>
        <v>32000</v>
      </c>
      <c r="AI38" s="2">
        <v>38</v>
      </c>
      <c r="AK38" s="37" t="s">
        <v>213</v>
      </c>
      <c r="AL38" t="s">
        <v>36</v>
      </c>
    </row>
    <row r="39" spans="2:38" x14ac:dyDescent="0.15">
      <c r="AB39" t="s">
        <v>54</v>
      </c>
      <c r="AC39" s="1" t="s">
        <v>148</v>
      </c>
      <c r="AD39" s="36" t="s">
        <v>176</v>
      </c>
      <c r="AE39" s="1" t="s">
        <v>214</v>
      </c>
      <c r="AF39" s="1">
        <f t="shared" ca="1" si="5"/>
        <v>0</v>
      </c>
      <c r="AH39" s="43" t="str">
        <f t="shared" ca="1" si="0"/>
        <v>33000</v>
      </c>
      <c r="AI39" s="2">
        <v>39</v>
      </c>
      <c r="AK39" s="37" t="s">
        <v>215</v>
      </c>
      <c r="AL39" t="s">
        <v>37</v>
      </c>
    </row>
    <row r="40" spans="2:38" x14ac:dyDescent="0.15">
      <c r="AB40" t="s">
        <v>54</v>
      </c>
      <c r="AC40" s="1" t="s">
        <v>32</v>
      </c>
      <c r="AD40" s="36" t="s">
        <v>176</v>
      </c>
      <c r="AE40" s="1" t="s">
        <v>216</v>
      </c>
      <c r="AF40" s="1">
        <f t="shared" ca="1" si="5"/>
        <v>0</v>
      </c>
      <c r="AH40" s="43" t="str">
        <f t="shared" ca="1" si="0"/>
        <v>34000</v>
      </c>
      <c r="AI40" s="2">
        <v>40</v>
      </c>
      <c r="AK40" s="37" t="s">
        <v>217</v>
      </c>
      <c r="AL40" t="s">
        <v>38</v>
      </c>
    </row>
    <row r="41" spans="2:38" x14ac:dyDescent="0.15">
      <c r="AB41" t="s">
        <v>54</v>
      </c>
      <c r="AC41" s="1" t="s">
        <v>0</v>
      </c>
      <c r="AD41" s="36" t="s">
        <v>176</v>
      </c>
      <c r="AE41" s="1" t="s">
        <v>218</v>
      </c>
      <c r="AF41" s="1">
        <f t="shared" ca="1" si="5"/>
        <v>0</v>
      </c>
      <c r="AH41" s="43" t="str">
        <f t="shared" ca="1" si="0"/>
        <v>35000</v>
      </c>
      <c r="AI41" s="2">
        <v>41</v>
      </c>
      <c r="AK41" s="37" t="s">
        <v>219</v>
      </c>
      <c r="AL41" t="s">
        <v>39</v>
      </c>
    </row>
    <row r="42" spans="2:38" x14ac:dyDescent="0.15">
      <c r="AB42" t="s">
        <v>56</v>
      </c>
      <c r="AC42" s="15" t="s">
        <v>175</v>
      </c>
      <c r="AD42" s="36" t="s">
        <v>176</v>
      </c>
      <c r="AE42" s="1" t="s">
        <v>220</v>
      </c>
      <c r="AF42" s="1">
        <f t="shared" ca="1" si="5"/>
        <v>0</v>
      </c>
      <c r="AH42" s="43" t="str">
        <f t="shared" ca="1" si="0"/>
        <v>36000</v>
      </c>
      <c r="AI42" s="2">
        <v>42</v>
      </c>
      <c r="AK42" s="37" t="s">
        <v>221</v>
      </c>
      <c r="AL42" t="s">
        <v>40</v>
      </c>
    </row>
    <row r="43" spans="2:38" x14ac:dyDescent="0.15">
      <c r="AB43" t="s">
        <v>56</v>
      </c>
      <c r="AC43" s="15" t="s">
        <v>178</v>
      </c>
      <c r="AD43" s="36" t="s">
        <v>176</v>
      </c>
      <c r="AE43" s="1" t="s">
        <v>222</v>
      </c>
      <c r="AF43" s="1">
        <f t="shared" ca="1" si="5"/>
        <v>0</v>
      </c>
      <c r="AH43" s="43" t="str">
        <f t="shared" ca="1" si="0"/>
        <v>37000</v>
      </c>
      <c r="AI43" s="2">
        <v>43</v>
      </c>
      <c r="AK43" s="37" t="s">
        <v>223</v>
      </c>
      <c r="AL43" t="s">
        <v>41</v>
      </c>
    </row>
    <row r="44" spans="2:38" x14ac:dyDescent="0.15">
      <c r="AB44" t="s">
        <v>56</v>
      </c>
      <c r="AC44" s="1" t="s">
        <v>181</v>
      </c>
      <c r="AD44" s="36" t="s">
        <v>176</v>
      </c>
      <c r="AE44" s="1" t="s">
        <v>224</v>
      </c>
      <c r="AF44" s="1">
        <f t="shared" ca="1" si="5"/>
        <v>0</v>
      </c>
      <c r="AH44" s="43" t="str">
        <f t="shared" ca="1" si="0"/>
        <v>38000</v>
      </c>
      <c r="AI44" s="2">
        <v>44</v>
      </c>
      <c r="AK44" s="37" t="s">
        <v>225</v>
      </c>
      <c r="AL44" t="s">
        <v>42</v>
      </c>
    </row>
    <row r="45" spans="2:38" x14ac:dyDescent="0.15">
      <c r="AB45" t="s">
        <v>56</v>
      </c>
      <c r="AC45" s="15" t="s">
        <v>0</v>
      </c>
      <c r="AD45" s="36" t="s">
        <v>176</v>
      </c>
      <c r="AE45" s="1" t="s">
        <v>226</v>
      </c>
      <c r="AF45" s="1">
        <f t="shared" ca="1" si="5"/>
        <v>0</v>
      </c>
      <c r="AH45" s="43" t="str">
        <f t="shared" ca="1" si="0"/>
        <v>39000</v>
      </c>
      <c r="AI45" s="2">
        <v>45</v>
      </c>
      <c r="AK45" s="37" t="s">
        <v>227</v>
      </c>
      <c r="AL45" t="s">
        <v>43</v>
      </c>
    </row>
    <row r="46" spans="2:38" x14ac:dyDescent="0.15">
      <c r="AB46" t="s">
        <v>56</v>
      </c>
      <c r="AC46" s="15" t="s">
        <v>70</v>
      </c>
      <c r="AD46" s="36" t="s">
        <v>176</v>
      </c>
      <c r="AE46" s="1" t="s">
        <v>228</v>
      </c>
      <c r="AF46" s="1">
        <f t="shared" ca="1" si="5"/>
        <v>0</v>
      </c>
      <c r="AH46" s="43" t="str">
        <f t="shared" ca="1" si="0"/>
        <v>40000</v>
      </c>
      <c r="AI46" s="2">
        <v>46</v>
      </c>
      <c r="AK46" s="37" t="s">
        <v>229</v>
      </c>
      <c r="AL46" t="s">
        <v>44</v>
      </c>
    </row>
    <row r="47" spans="2:38" x14ac:dyDescent="0.15">
      <c r="AB47" t="s">
        <v>56</v>
      </c>
      <c r="AC47" s="1" t="s">
        <v>148</v>
      </c>
      <c r="AD47" s="36" t="s">
        <v>176</v>
      </c>
      <c r="AE47" s="1" t="s">
        <v>230</v>
      </c>
      <c r="AF47" s="1">
        <f t="shared" ca="1" si="5"/>
        <v>0</v>
      </c>
      <c r="AH47" s="43" t="str">
        <f t="shared" ca="1" si="0"/>
        <v>41000</v>
      </c>
      <c r="AI47" s="2">
        <v>47</v>
      </c>
      <c r="AK47" s="37" t="s">
        <v>231</v>
      </c>
      <c r="AL47" t="s">
        <v>45</v>
      </c>
    </row>
    <row r="48" spans="2:38" x14ac:dyDescent="0.15">
      <c r="AB48" t="s">
        <v>56</v>
      </c>
      <c r="AC48" s="1" t="s">
        <v>186</v>
      </c>
      <c r="AD48" s="36" t="s">
        <v>176</v>
      </c>
      <c r="AE48" s="1" t="s">
        <v>232</v>
      </c>
      <c r="AF48" s="1">
        <f t="shared" ca="1" si="5"/>
        <v>0</v>
      </c>
      <c r="AH48" s="43" t="str">
        <f t="shared" ca="1" si="0"/>
        <v>42000</v>
      </c>
      <c r="AI48" s="2">
        <v>48</v>
      </c>
      <c r="AK48" s="37" t="s">
        <v>233</v>
      </c>
      <c r="AL48" t="s">
        <v>46</v>
      </c>
    </row>
    <row r="49" spans="28:38" x14ac:dyDescent="0.15">
      <c r="AB49" t="s">
        <v>56</v>
      </c>
      <c r="AC49" s="1" t="s">
        <v>189</v>
      </c>
      <c r="AD49" s="36" t="s">
        <v>176</v>
      </c>
      <c r="AE49" s="1" t="s">
        <v>234</v>
      </c>
      <c r="AF49" s="1">
        <f t="shared" ca="1" si="5"/>
        <v>0</v>
      </c>
      <c r="AG49"/>
      <c r="AH49" s="43" t="str">
        <f t="shared" ca="1" si="0"/>
        <v>43000</v>
      </c>
      <c r="AI49" s="2">
        <v>49</v>
      </c>
      <c r="AK49" s="37" t="s">
        <v>235</v>
      </c>
      <c r="AL49" t="s">
        <v>47</v>
      </c>
    </row>
    <row r="50" spans="28:38" x14ac:dyDescent="0.15">
      <c r="AB50" t="s">
        <v>56</v>
      </c>
      <c r="AC50" s="1" t="s">
        <v>191</v>
      </c>
      <c r="AD50" s="36" t="s">
        <v>176</v>
      </c>
      <c r="AE50" s="1" t="s">
        <v>236</v>
      </c>
      <c r="AF50" s="1">
        <f t="shared" ca="1" si="5"/>
        <v>0</v>
      </c>
      <c r="AG50"/>
      <c r="AH50" s="43" t="str">
        <f t="shared" ca="1" si="0"/>
        <v>44000</v>
      </c>
      <c r="AI50" s="2">
        <v>50</v>
      </c>
      <c r="AK50" s="37" t="s">
        <v>237</v>
      </c>
      <c r="AL50" t="s">
        <v>48</v>
      </c>
    </row>
    <row r="51" spans="28:38" x14ac:dyDescent="0.15">
      <c r="AB51" t="s">
        <v>56</v>
      </c>
      <c r="AC51" s="1" t="s">
        <v>193</v>
      </c>
      <c r="AD51" s="36" t="s">
        <v>176</v>
      </c>
      <c r="AE51" s="1" t="s">
        <v>238</v>
      </c>
      <c r="AF51" s="1">
        <f t="shared" ca="1" si="5"/>
        <v>0</v>
      </c>
      <c r="AG51"/>
      <c r="AH51" s="43" t="str">
        <f t="shared" ca="1" si="0"/>
        <v>45000</v>
      </c>
      <c r="AI51" s="2">
        <v>51</v>
      </c>
      <c r="AK51" s="37" t="s">
        <v>239</v>
      </c>
      <c r="AL51" t="s">
        <v>49</v>
      </c>
    </row>
    <row r="52" spans="28:38" x14ac:dyDescent="0.15">
      <c r="AB52" t="s">
        <v>56</v>
      </c>
      <c r="AC52" s="1" t="s">
        <v>195</v>
      </c>
      <c r="AD52" s="36" t="s">
        <v>176</v>
      </c>
      <c r="AE52" s="1" t="s">
        <v>240</v>
      </c>
      <c r="AF52" s="1">
        <f t="shared" ca="1" si="5"/>
        <v>0</v>
      </c>
      <c r="AG52"/>
      <c r="AH52" s="43" t="str">
        <f t="shared" ca="1" si="0"/>
        <v>46000</v>
      </c>
      <c r="AI52" s="2">
        <v>52</v>
      </c>
      <c r="AK52" s="37" t="s">
        <v>241</v>
      </c>
      <c r="AL52" t="s">
        <v>50</v>
      </c>
    </row>
    <row r="53" spans="28:38" x14ac:dyDescent="0.15">
      <c r="AB53" t="s">
        <v>56</v>
      </c>
      <c r="AC53" s="1" t="s">
        <v>197</v>
      </c>
      <c r="AD53" s="36" t="s">
        <v>176</v>
      </c>
      <c r="AE53" s="1" t="s">
        <v>242</v>
      </c>
      <c r="AF53" s="1">
        <f t="shared" ca="1" si="5"/>
        <v>0</v>
      </c>
      <c r="AG53"/>
      <c r="AH53" s="43" t="str">
        <f t="shared" ca="1" si="0"/>
        <v>47000</v>
      </c>
      <c r="AI53" s="2">
        <v>53</v>
      </c>
      <c r="AK53" s="37" t="s">
        <v>381</v>
      </c>
      <c r="AL53" t="s">
        <v>382</v>
      </c>
    </row>
    <row r="54" spans="28:38" x14ac:dyDescent="0.15">
      <c r="AB54" t="s">
        <v>56</v>
      </c>
      <c r="AC54" s="1" t="s">
        <v>199</v>
      </c>
      <c r="AD54" s="36" t="s">
        <v>176</v>
      </c>
      <c r="AE54" s="1" t="s">
        <v>243</v>
      </c>
      <c r="AF54" s="1">
        <f t="shared" ca="1" si="5"/>
        <v>0</v>
      </c>
      <c r="AG54"/>
      <c r="AH54" s="43" t="str">
        <f t="shared" ca="1" si="0"/>
        <v>48000</v>
      </c>
      <c r="AI54" s="2">
        <v>54</v>
      </c>
    </row>
    <row r="55" spans="28:38" x14ac:dyDescent="0.15">
      <c r="AB55" t="s">
        <v>56</v>
      </c>
      <c r="AC55" s="15" t="s">
        <v>75</v>
      </c>
      <c r="AD55" s="36" t="s">
        <v>176</v>
      </c>
      <c r="AE55" s="1" t="s">
        <v>244</v>
      </c>
      <c r="AF55" s="1">
        <f t="shared" ca="1" si="5"/>
        <v>0</v>
      </c>
      <c r="AG55"/>
      <c r="AH55" s="43">
        <f t="shared" ca="1" si="0"/>
        <v>0</v>
      </c>
      <c r="AI55" s="2">
        <v>55</v>
      </c>
    </row>
    <row r="56" spans="28:38" x14ac:dyDescent="0.15">
      <c r="AB56" t="s">
        <v>56</v>
      </c>
      <c r="AC56" s="1" t="s">
        <v>203</v>
      </c>
      <c r="AD56" s="36" t="s">
        <v>176</v>
      </c>
      <c r="AE56" s="1" t="s">
        <v>245</v>
      </c>
      <c r="AF56" s="1">
        <f t="shared" ca="1" si="5"/>
        <v>0</v>
      </c>
      <c r="AG56"/>
      <c r="AH56" s="43">
        <f t="shared" ca="1" si="0"/>
        <v>0</v>
      </c>
      <c r="AI56" s="2">
        <v>56</v>
      </c>
    </row>
    <row r="57" spans="28:38" x14ac:dyDescent="0.15">
      <c r="AB57" t="s">
        <v>56</v>
      </c>
      <c r="AC57" s="1" t="s">
        <v>206</v>
      </c>
      <c r="AD57" s="36" t="s">
        <v>176</v>
      </c>
      <c r="AE57" s="1" t="s">
        <v>246</v>
      </c>
      <c r="AF57" s="1">
        <f t="shared" ca="1" si="5"/>
        <v>0</v>
      </c>
      <c r="AG57"/>
      <c r="AH57" s="43">
        <f t="shared" ca="1" si="0"/>
        <v>0</v>
      </c>
      <c r="AI57" s="2">
        <v>57</v>
      </c>
    </row>
    <row r="58" spans="28:38" x14ac:dyDescent="0.15">
      <c r="AB58" t="s">
        <v>56</v>
      </c>
      <c r="AC58" s="1" t="s">
        <v>209</v>
      </c>
      <c r="AD58" s="36" t="s">
        <v>176</v>
      </c>
      <c r="AE58" s="1" t="s">
        <v>247</v>
      </c>
      <c r="AF58" s="1">
        <f t="shared" ca="1" si="5"/>
        <v>0</v>
      </c>
      <c r="AG58"/>
      <c r="AH58" s="43">
        <f t="shared" ca="1" si="0"/>
        <v>0</v>
      </c>
      <c r="AI58" s="2">
        <v>58</v>
      </c>
    </row>
    <row r="59" spans="28:38" x14ac:dyDescent="0.15">
      <c r="AB59" t="s">
        <v>56</v>
      </c>
      <c r="AC59" s="1" t="s">
        <v>0</v>
      </c>
      <c r="AD59" s="36" t="s">
        <v>176</v>
      </c>
      <c r="AE59" s="1" t="s">
        <v>248</v>
      </c>
      <c r="AF59" s="1">
        <f t="shared" ca="1" si="5"/>
        <v>0</v>
      </c>
      <c r="AG59"/>
      <c r="AH59" s="43">
        <f t="shared" ca="1" si="0"/>
        <v>0</v>
      </c>
      <c r="AI59" s="2">
        <v>59</v>
      </c>
    </row>
    <row r="60" spans="28:38" x14ac:dyDescent="0.15">
      <c r="AB60" t="s">
        <v>56</v>
      </c>
      <c r="AC60" s="1" t="s">
        <v>148</v>
      </c>
      <c r="AD60" s="36" t="s">
        <v>176</v>
      </c>
      <c r="AE60" s="1" t="s">
        <v>249</v>
      </c>
      <c r="AF60" s="1">
        <f t="shared" ca="1" si="5"/>
        <v>0</v>
      </c>
      <c r="AG60"/>
      <c r="AH60" s="43">
        <f t="shared" ca="1" si="0"/>
        <v>0</v>
      </c>
      <c r="AI60" s="2">
        <v>60</v>
      </c>
    </row>
    <row r="61" spans="28:38" x14ac:dyDescent="0.15">
      <c r="AB61" t="s">
        <v>56</v>
      </c>
      <c r="AC61" s="1" t="s">
        <v>32</v>
      </c>
      <c r="AD61" s="36" t="s">
        <v>176</v>
      </c>
      <c r="AE61" s="1" t="s">
        <v>250</v>
      </c>
      <c r="AF61" s="1">
        <f t="shared" ca="1" si="5"/>
        <v>0</v>
      </c>
      <c r="AG61"/>
      <c r="AH61" s="43">
        <f t="shared" ca="1" si="0"/>
        <v>0</v>
      </c>
      <c r="AI61" s="2">
        <v>61</v>
      </c>
    </row>
    <row r="62" spans="28:38" x14ac:dyDescent="0.15">
      <c r="AB62" t="s">
        <v>56</v>
      </c>
      <c r="AC62" s="1" t="s">
        <v>0</v>
      </c>
      <c r="AD62" s="36" t="s">
        <v>176</v>
      </c>
      <c r="AE62" s="1" t="s">
        <v>251</v>
      </c>
      <c r="AF62" s="1">
        <f t="shared" ca="1" si="5"/>
        <v>0</v>
      </c>
      <c r="AG62"/>
      <c r="AH62" s="43">
        <f t="shared" ca="1" si="0"/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 t="shared" ca="1" si="0"/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 t="shared" ca="1" si="0"/>
        <v>0</v>
      </c>
      <c r="AI64" s="2">
        <v>64</v>
      </c>
    </row>
    <row r="65" spans="34:35" x14ac:dyDescent="0.15">
      <c r="AH65" s="43">
        <f t="shared" ca="1" si="0"/>
        <v>0</v>
      </c>
      <c r="AI65" s="2">
        <v>65</v>
      </c>
    </row>
    <row r="66" spans="34:35" x14ac:dyDescent="0.15">
      <c r="AH66" s="43">
        <f t="shared" ca="1" si="0"/>
        <v>0</v>
      </c>
      <c r="AI66" s="2">
        <v>66</v>
      </c>
    </row>
    <row r="67" spans="34:35" x14ac:dyDescent="0.15">
      <c r="AH67" s="43">
        <f t="shared" ca="1" si="0"/>
        <v>0</v>
      </c>
      <c r="AI67" s="2">
        <v>67</v>
      </c>
    </row>
    <row r="68" spans="34:35" x14ac:dyDescent="0.15">
      <c r="AH68" s="43">
        <f t="shared" ca="1" si="0"/>
        <v>0</v>
      </c>
      <c r="AI68" s="2">
        <v>68</v>
      </c>
    </row>
    <row r="69" spans="34:35" x14ac:dyDescent="0.15">
      <c r="AH69" s="43">
        <f t="shared" ca="1" si="0"/>
        <v>0</v>
      </c>
      <c r="AI69" s="2">
        <v>69</v>
      </c>
    </row>
    <row r="70" spans="34:35" x14ac:dyDescent="0.15">
      <c r="AH70" s="43">
        <f t="shared" ref="AH70:AH133" ca="1" si="8">INDIRECT("'"&amp;$AD$7&amp;"'!"&amp;"B"&amp;ROW(B70))</f>
        <v>0</v>
      </c>
      <c r="AI70" s="2">
        <v>70</v>
      </c>
    </row>
    <row r="71" spans="34:35" x14ac:dyDescent="0.15">
      <c r="AH71" s="43">
        <f t="shared" ca="1" si="8"/>
        <v>0</v>
      </c>
      <c r="AI71" s="2">
        <v>71</v>
      </c>
    </row>
    <row r="72" spans="34:35" x14ac:dyDescent="0.15">
      <c r="AH72" s="43">
        <f t="shared" ca="1" si="8"/>
        <v>0</v>
      </c>
      <c r="AI72" s="2">
        <v>72</v>
      </c>
    </row>
    <row r="73" spans="34:35" x14ac:dyDescent="0.15">
      <c r="AH73" s="43">
        <f t="shared" ca="1" si="8"/>
        <v>0</v>
      </c>
      <c r="AI73" s="2">
        <v>73</v>
      </c>
    </row>
    <row r="74" spans="34:35" x14ac:dyDescent="0.15">
      <c r="AH74" s="43">
        <f t="shared" ca="1" si="8"/>
        <v>0</v>
      </c>
      <c r="AI74" s="2">
        <v>74</v>
      </c>
    </row>
    <row r="75" spans="34:35" x14ac:dyDescent="0.15">
      <c r="AH75" s="43">
        <f t="shared" ca="1" si="8"/>
        <v>0</v>
      </c>
      <c r="AI75" s="2">
        <v>75</v>
      </c>
    </row>
    <row r="76" spans="34:35" x14ac:dyDescent="0.15">
      <c r="AH76" s="43">
        <f t="shared" ca="1" si="8"/>
        <v>0</v>
      </c>
      <c r="AI76" s="2">
        <v>76</v>
      </c>
    </row>
    <row r="77" spans="34:35" x14ac:dyDescent="0.15">
      <c r="AH77" s="43">
        <f t="shared" ca="1" si="8"/>
        <v>0</v>
      </c>
      <c r="AI77" s="2">
        <v>77</v>
      </c>
    </row>
    <row r="78" spans="34:35" x14ac:dyDescent="0.15">
      <c r="AH78" s="43">
        <f t="shared" ca="1" si="8"/>
        <v>0</v>
      </c>
      <c r="AI78" s="2">
        <v>78</v>
      </c>
    </row>
    <row r="79" spans="34:35" x14ac:dyDescent="0.15">
      <c r="AH79" s="43">
        <f t="shared" ca="1" si="8"/>
        <v>0</v>
      </c>
      <c r="AI79" s="2">
        <v>79</v>
      </c>
    </row>
    <row r="80" spans="34:35" x14ac:dyDescent="0.15">
      <c r="AH80" s="43">
        <f t="shared" ca="1" si="8"/>
        <v>0</v>
      </c>
      <c r="AI80" s="2">
        <v>80</v>
      </c>
    </row>
    <row r="81" spans="34:35" x14ac:dyDescent="0.15">
      <c r="AH81" s="43">
        <f t="shared" ca="1" si="8"/>
        <v>0</v>
      </c>
      <c r="AI81" s="2">
        <v>81</v>
      </c>
    </row>
    <row r="82" spans="34:35" x14ac:dyDescent="0.15">
      <c r="AH82" s="43">
        <f t="shared" ca="1" si="8"/>
        <v>0</v>
      </c>
      <c r="AI82" s="2">
        <v>82</v>
      </c>
    </row>
    <row r="83" spans="34:35" x14ac:dyDescent="0.15">
      <c r="AH83" s="43">
        <f t="shared" ca="1" si="8"/>
        <v>0</v>
      </c>
      <c r="AI83" s="2">
        <v>83</v>
      </c>
    </row>
    <row r="84" spans="34:35" x14ac:dyDescent="0.15">
      <c r="AH84" s="43">
        <f t="shared" ca="1" si="8"/>
        <v>0</v>
      </c>
      <c r="AI84" s="2">
        <v>84</v>
      </c>
    </row>
    <row r="85" spans="34:35" x14ac:dyDescent="0.15">
      <c r="AH85" s="43">
        <f t="shared" ca="1" si="8"/>
        <v>0</v>
      </c>
      <c r="AI85" s="2">
        <v>85</v>
      </c>
    </row>
    <row r="86" spans="34:35" x14ac:dyDescent="0.15">
      <c r="AH86" s="43">
        <f t="shared" ca="1" si="8"/>
        <v>0</v>
      </c>
      <c r="AI86" s="2">
        <v>86</v>
      </c>
    </row>
    <row r="87" spans="34:35" x14ac:dyDescent="0.15">
      <c r="AH87" s="43">
        <f t="shared" ca="1" si="8"/>
        <v>0</v>
      </c>
      <c r="AI87" s="2">
        <v>87</v>
      </c>
    </row>
    <row r="88" spans="34:35" x14ac:dyDescent="0.15">
      <c r="AH88" s="43">
        <f t="shared" ca="1" si="8"/>
        <v>0</v>
      </c>
      <c r="AI88" s="2">
        <v>88</v>
      </c>
    </row>
    <row r="89" spans="34:35" x14ac:dyDescent="0.15">
      <c r="AH89" s="43">
        <f t="shared" ca="1" si="8"/>
        <v>0</v>
      </c>
      <c r="AI89" s="2">
        <v>89</v>
      </c>
    </row>
    <row r="90" spans="34:35" x14ac:dyDescent="0.15">
      <c r="AH90" s="43">
        <f t="shared" ca="1" si="8"/>
        <v>0</v>
      </c>
      <c r="AI90" s="2">
        <v>90</v>
      </c>
    </row>
    <row r="91" spans="34:35" x14ac:dyDescent="0.15">
      <c r="AH91" s="43">
        <f t="shared" ca="1" si="8"/>
        <v>0</v>
      </c>
      <c r="AI91" s="2">
        <v>91</v>
      </c>
    </row>
    <row r="92" spans="34:35" x14ac:dyDescent="0.15">
      <c r="AH92" s="43">
        <f t="shared" ca="1" si="8"/>
        <v>0</v>
      </c>
      <c r="AI92" s="2">
        <v>92</v>
      </c>
    </row>
    <row r="93" spans="34:35" x14ac:dyDescent="0.15">
      <c r="AH93" s="43">
        <f t="shared" ca="1" si="8"/>
        <v>0</v>
      </c>
      <c r="AI93" s="2">
        <v>93</v>
      </c>
    </row>
    <row r="94" spans="34:35" x14ac:dyDescent="0.15">
      <c r="AH94" s="43">
        <f t="shared" ca="1" si="8"/>
        <v>0</v>
      </c>
      <c r="AI94" s="2">
        <v>94</v>
      </c>
    </row>
    <row r="95" spans="34:35" x14ac:dyDescent="0.15">
      <c r="AH95" s="43">
        <f t="shared" ca="1" si="8"/>
        <v>0</v>
      </c>
      <c r="AI95" s="2">
        <v>95</v>
      </c>
    </row>
    <row r="96" spans="34:35" x14ac:dyDescent="0.15">
      <c r="AH96" s="43">
        <f t="shared" ca="1" si="8"/>
        <v>0</v>
      </c>
      <c r="AI96" s="2">
        <v>96</v>
      </c>
    </row>
    <row r="97" spans="34:35" x14ac:dyDescent="0.15">
      <c r="AH97" s="43">
        <f t="shared" ca="1" si="8"/>
        <v>0</v>
      </c>
      <c r="AI97" s="2">
        <v>97</v>
      </c>
    </row>
    <row r="98" spans="34:35" x14ac:dyDescent="0.15">
      <c r="AH98" s="43">
        <f t="shared" ca="1" si="8"/>
        <v>0</v>
      </c>
      <c r="AI98" s="2">
        <v>98</v>
      </c>
    </row>
    <row r="99" spans="34:35" x14ac:dyDescent="0.15">
      <c r="AH99" s="43">
        <f t="shared" ca="1" si="8"/>
        <v>0</v>
      </c>
      <c r="AI99" s="2">
        <v>99</v>
      </c>
    </row>
    <row r="100" spans="34:35" x14ac:dyDescent="0.15">
      <c r="AH100" s="43">
        <f t="shared" ca="1" si="8"/>
        <v>0</v>
      </c>
      <c r="AI100" s="2">
        <v>100</v>
      </c>
    </row>
    <row r="101" spans="34:35" x14ac:dyDescent="0.15">
      <c r="AH101" s="43">
        <f t="shared" ca="1" si="8"/>
        <v>0</v>
      </c>
      <c r="AI101" s="2">
        <v>101</v>
      </c>
    </row>
    <row r="102" spans="34:35" x14ac:dyDescent="0.15">
      <c r="AH102" s="43">
        <f t="shared" ca="1" si="8"/>
        <v>0</v>
      </c>
      <c r="AI102" s="2">
        <v>102</v>
      </c>
    </row>
    <row r="103" spans="34:35" x14ac:dyDescent="0.15">
      <c r="AH103" s="43">
        <f t="shared" ca="1" si="8"/>
        <v>0</v>
      </c>
      <c r="AI103" s="2">
        <v>103</v>
      </c>
    </row>
    <row r="104" spans="34:35" x14ac:dyDescent="0.15">
      <c r="AH104" s="43">
        <f t="shared" ca="1" si="8"/>
        <v>0</v>
      </c>
      <c r="AI104" s="2">
        <v>104</v>
      </c>
    </row>
    <row r="105" spans="34:35" x14ac:dyDescent="0.15">
      <c r="AH105" s="43">
        <f t="shared" ca="1" si="8"/>
        <v>0</v>
      </c>
      <c r="AI105" s="2">
        <v>105</v>
      </c>
    </row>
    <row r="106" spans="34:35" x14ac:dyDescent="0.15">
      <c r="AH106" s="43">
        <f t="shared" ca="1" si="8"/>
        <v>0</v>
      </c>
      <c r="AI106" s="2">
        <v>106</v>
      </c>
    </row>
    <row r="107" spans="34:35" x14ac:dyDescent="0.15">
      <c r="AH107" s="43">
        <f t="shared" ca="1" si="8"/>
        <v>0</v>
      </c>
      <c r="AI107" s="2">
        <v>107</v>
      </c>
    </row>
    <row r="108" spans="34:35" x14ac:dyDescent="0.15">
      <c r="AH108" s="43">
        <f t="shared" ca="1" si="8"/>
        <v>0</v>
      </c>
      <c r="AI108" s="2">
        <v>108</v>
      </c>
    </row>
    <row r="109" spans="34:35" x14ac:dyDescent="0.15">
      <c r="AH109" s="43">
        <f t="shared" ca="1" si="8"/>
        <v>0</v>
      </c>
      <c r="AI109" s="2">
        <v>109</v>
      </c>
    </row>
    <row r="110" spans="34:35" x14ac:dyDescent="0.15">
      <c r="AH110" s="43">
        <f t="shared" ca="1" si="8"/>
        <v>0</v>
      </c>
      <c r="AI110" s="2">
        <v>110</v>
      </c>
    </row>
    <row r="111" spans="34:35" x14ac:dyDescent="0.15">
      <c r="AH111" s="43">
        <f t="shared" ca="1" si="8"/>
        <v>0</v>
      </c>
      <c r="AI111" s="2">
        <v>111</v>
      </c>
    </row>
    <row r="112" spans="34:35" x14ac:dyDescent="0.15">
      <c r="AH112" s="43">
        <f t="shared" ca="1" si="8"/>
        <v>0</v>
      </c>
      <c r="AI112" s="2">
        <v>112</v>
      </c>
    </row>
    <row r="113" spans="34:35" x14ac:dyDescent="0.15">
      <c r="AH113" s="43">
        <f t="shared" ca="1" si="8"/>
        <v>0</v>
      </c>
      <c r="AI113" s="2">
        <v>113</v>
      </c>
    </row>
    <row r="114" spans="34:35" x14ac:dyDescent="0.15">
      <c r="AH114" s="43">
        <f t="shared" ca="1" si="8"/>
        <v>0</v>
      </c>
      <c r="AI114" s="2">
        <v>114</v>
      </c>
    </row>
    <row r="115" spans="34:35" x14ac:dyDescent="0.15">
      <c r="AH115" s="43">
        <f t="shared" ca="1" si="8"/>
        <v>0</v>
      </c>
      <c r="AI115" s="2">
        <v>115</v>
      </c>
    </row>
    <row r="116" spans="34:35" x14ac:dyDescent="0.15">
      <c r="AH116" s="43">
        <f t="shared" ca="1" si="8"/>
        <v>0</v>
      </c>
      <c r="AI116" s="2">
        <v>116</v>
      </c>
    </row>
    <row r="117" spans="34:35" x14ac:dyDescent="0.15">
      <c r="AH117" s="43">
        <f t="shared" ca="1" si="8"/>
        <v>0</v>
      </c>
      <c r="AI117" s="2">
        <v>117</v>
      </c>
    </row>
    <row r="118" spans="34:35" x14ac:dyDescent="0.15">
      <c r="AH118" s="43">
        <f t="shared" ca="1" si="8"/>
        <v>0</v>
      </c>
      <c r="AI118" s="2">
        <v>118</v>
      </c>
    </row>
    <row r="119" spans="34:35" x14ac:dyDescent="0.15">
      <c r="AH119" s="43">
        <f t="shared" ca="1" si="8"/>
        <v>0</v>
      </c>
      <c r="AI119" s="2">
        <v>119</v>
      </c>
    </row>
    <row r="120" spans="34:35" x14ac:dyDescent="0.15">
      <c r="AH120" s="43">
        <f t="shared" ca="1" si="8"/>
        <v>0</v>
      </c>
      <c r="AI120" s="2">
        <v>120</v>
      </c>
    </row>
    <row r="121" spans="34:35" x14ac:dyDescent="0.15">
      <c r="AH121" s="43">
        <f t="shared" ca="1" si="8"/>
        <v>0</v>
      </c>
      <c r="AI121" s="2">
        <v>121</v>
      </c>
    </row>
    <row r="122" spans="34:35" x14ac:dyDescent="0.15">
      <c r="AH122" s="43">
        <f t="shared" ca="1" si="8"/>
        <v>0</v>
      </c>
      <c r="AI122" s="2">
        <v>122</v>
      </c>
    </row>
    <row r="123" spans="34:35" x14ac:dyDescent="0.15">
      <c r="AH123" s="43">
        <f t="shared" ca="1" si="8"/>
        <v>0</v>
      </c>
      <c r="AI123" s="2">
        <v>123</v>
      </c>
    </row>
    <row r="124" spans="34:35" x14ac:dyDescent="0.15">
      <c r="AH124" s="43">
        <f t="shared" ca="1" si="8"/>
        <v>0</v>
      </c>
      <c r="AI124" s="2">
        <v>124</v>
      </c>
    </row>
    <row r="125" spans="34:35" x14ac:dyDescent="0.15">
      <c r="AH125" s="43">
        <f t="shared" ca="1" si="8"/>
        <v>0</v>
      </c>
      <c r="AI125" s="2">
        <v>125</v>
      </c>
    </row>
    <row r="126" spans="34:35" x14ac:dyDescent="0.15">
      <c r="AH126" s="43">
        <f t="shared" ca="1" si="8"/>
        <v>0</v>
      </c>
      <c r="AI126" s="2">
        <v>126</v>
      </c>
    </row>
    <row r="127" spans="34:35" x14ac:dyDescent="0.15">
      <c r="AH127" s="43">
        <f t="shared" ca="1" si="8"/>
        <v>0</v>
      </c>
      <c r="AI127" s="2">
        <v>127</v>
      </c>
    </row>
    <row r="128" spans="34:35" x14ac:dyDescent="0.15">
      <c r="AH128" s="43">
        <f t="shared" ca="1" si="8"/>
        <v>0</v>
      </c>
      <c r="AI128" s="2">
        <v>128</v>
      </c>
    </row>
    <row r="129" spans="34:35" x14ac:dyDescent="0.15">
      <c r="AH129" s="43">
        <f t="shared" ca="1" si="8"/>
        <v>0</v>
      </c>
      <c r="AI129" s="2">
        <v>129</v>
      </c>
    </row>
    <row r="130" spans="34:35" x14ac:dyDescent="0.15">
      <c r="AH130" s="43">
        <f t="shared" ca="1" si="8"/>
        <v>0</v>
      </c>
      <c r="AI130" s="2">
        <v>130</v>
      </c>
    </row>
    <row r="131" spans="34:35" x14ac:dyDescent="0.15">
      <c r="AH131" s="43">
        <f t="shared" ca="1" si="8"/>
        <v>0</v>
      </c>
      <c r="AI131" s="2">
        <v>131</v>
      </c>
    </row>
    <row r="132" spans="34:35" x14ac:dyDescent="0.15">
      <c r="AH132" s="43">
        <f t="shared" ca="1" si="8"/>
        <v>0</v>
      </c>
      <c r="AI132" s="2">
        <v>132</v>
      </c>
    </row>
    <row r="133" spans="34:35" x14ac:dyDescent="0.15">
      <c r="AH133" s="43">
        <f t="shared" ca="1" si="8"/>
        <v>0</v>
      </c>
      <c r="AI133" s="2">
        <v>133</v>
      </c>
    </row>
    <row r="134" spans="34:35" x14ac:dyDescent="0.15">
      <c r="AH134" s="43">
        <f t="shared" ref="AH134:AH197" ca="1" si="9">INDIRECT("'"&amp;$AD$7&amp;"'!"&amp;"B"&amp;ROW(B134))</f>
        <v>0</v>
      </c>
      <c r="AI134" s="2">
        <v>134</v>
      </c>
    </row>
    <row r="135" spans="34:35" x14ac:dyDescent="0.15">
      <c r="AH135" s="43">
        <f t="shared" ca="1" si="9"/>
        <v>0</v>
      </c>
      <c r="AI135" s="2">
        <v>135</v>
      </c>
    </row>
    <row r="136" spans="34:35" x14ac:dyDescent="0.15">
      <c r="AH136" s="43">
        <f t="shared" ca="1" si="9"/>
        <v>0</v>
      </c>
      <c r="AI136" s="2">
        <v>136</v>
      </c>
    </row>
    <row r="137" spans="34:35" x14ac:dyDescent="0.15">
      <c r="AH137" s="43">
        <f t="shared" ca="1" si="9"/>
        <v>0</v>
      </c>
      <c r="AI137" s="2">
        <v>137</v>
      </c>
    </row>
    <row r="138" spans="34:35" x14ac:dyDescent="0.15">
      <c r="AH138" s="43">
        <f t="shared" ca="1" si="9"/>
        <v>0</v>
      </c>
      <c r="AI138" s="2">
        <v>138</v>
      </c>
    </row>
    <row r="139" spans="34:35" x14ac:dyDescent="0.15">
      <c r="AH139" s="43">
        <f t="shared" ca="1" si="9"/>
        <v>0</v>
      </c>
      <c r="AI139" s="2">
        <v>139</v>
      </c>
    </row>
    <row r="140" spans="34:35" x14ac:dyDescent="0.15">
      <c r="AH140" s="43">
        <f t="shared" ca="1" si="9"/>
        <v>0</v>
      </c>
      <c r="AI140" s="2">
        <v>140</v>
      </c>
    </row>
    <row r="141" spans="34:35" x14ac:dyDescent="0.15">
      <c r="AH141" s="43">
        <f t="shared" ca="1" si="9"/>
        <v>0</v>
      </c>
      <c r="AI141" s="2">
        <v>141</v>
      </c>
    </row>
    <row r="142" spans="34:35" x14ac:dyDescent="0.15">
      <c r="AH142" s="43">
        <f t="shared" ca="1" si="9"/>
        <v>0</v>
      </c>
      <c r="AI142" s="2">
        <v>142</v>
      </c>
    </row>
    <row r="143" spans="34:35" x14ac:dyDescent="0.15">
      <c r="AH143" s="43">
        <f t="shared" ca="1" si="9"/>
        <v>0</v>
      </c>
      <c r="AI143" s="2">
        <v>143</v>
      </c>
    </row>
    <row r="144" spans="34:35" x14ac:dyDescent="0.15">
      <c r="AH144" s="43">
        <f t="shared" ca="1" si="9"/>
        <v>0</v>
      </c>
      <c r="AI144" s="2">
        <v>144</v>
      </c>
    </row>
    <row r="145" spans="34:35" x14ac:dyDescent="0.15">
      <c r="AH145" s="43">
        <f t="shared" ca="1" si="9"/>
        <v>0</v>
      </c>
      <c r="AI145" s="2">
        <v>145</v>
      </c>
    </row>
    <row r="146" spans="34:35" x14ac:dyDescent="0.15">
      <c r="AH146" s="43">
        <f t="shared" ca="1" si="9"/>
        <v>0</v>
      </c>
      <c r="AI146" s="2">
        <v>146</v>
      </c>
    </row>
    <row r="147" spans="34:35" x14ac:dyDescent="0.15">
      <c r="AH147" s="43">
        <f t="shared" ca="1" si="9"/>
        <v>0</v>
      </c>
      <c r="AI147" s="2">
        <v>147</v>
      </c>
    </row>
    <row r="148" spans="34:35" x14ac:dyDescent="0.15">
      <c r="AH148" s="43">
        <f t="shared" ca="1" si="9"/>
        <v>0</v>
      </c>
      <c r="AI148" s="2">
        <v>148</v>
      </c>
    </row>
    <row r="149" spans="34:35" x14ac:dyDescent="0.15">
      <c r="AH149" s="43">
        <f t="shared" ca="1" si="9"/>
        <v>0</v>
      </c>
      <c r="AI149" s="2">
        <v>149</v>
      </c>
    </row>
    <row r="150" spans="34:35" x14ac:dyDescent="0.15">
      <c r="AH150" s="43">
        <f t="shared" ca="1" si="9"/>
        <v>0</v>
      </c>
      <c r="AI150" s="2">
        <v>150</v>
      </c>
    </row>
    <row r="151" spans="34:35" x14ac:dyDescent="0.15">
      <c r="AH151" s="43">
        <f t="shared" ca="1" si="9"/>
        <v>0</v>
      </c>
      <c r="AI151" s="2">
        <v>151</v>
      </c>
    </row>
    <row r="152" spans="34:35" x14ac:dyDescent="0.15">
      <c r="AH152" s="43">
        <f t="shared" ca="1" si="9"/>
        <v>0</v>
      </c>
      <c r="AI152" s="2">
        <v>152</v>
      </c>
    </row>
    <row r="153" spans="34:35" x14ac:dyDescent="0.15">
      <c r="AH153" s="43">
        <f t="shared" ca="1" si="9"/>
        <v>0</v>
      </c>
      <c r="AI153" s="2">
        <v>153</v>
      </c>
    </row>
    <row r="154" spans="34:35" x14ac:dyDescent="0.15">
      <c r="AH154" s="43">
        <f t="shared" ca="1" si="9"/>
        <v>0</v>
      </c>
      <c r="AI154" s="2">
        <v>154</v>
      </c>
    </row>
    <row r="155" spans="34:35" x14ac:dyDescent="0.15">
      <c r="AH155" s="43">
        <f t="shared" ca="1" si="9"/>
        <v>0</v>
      </c>
      <c r="AI155" s="2">
        <v>155</v>
      </c>
    </row>
    <row r="156" spans="34:35" x14ac:dyDescent="0.15">
      <c r="AH156" s="43">
        <f t="shared" ca="1" si="9"/>
        <v>0</v>
      </c>
      <c r="AI156" s="2">
        <v>156</v>
      </c>
    </row>
    <row r="157" spans="34:35" x14ac:dyDescent="0.15">
      <c r="AH157" s="43">
        <f t="shared" ca="1" si="9"/>
        <v>0</v>
      </c>
      <c r="AI157" s="2">
        <v>157</v>
      </c>
    </row>
    <row r="158" spans="34:35" x14ac:dyDescent="0.15">
      <c r="AH158" s="43">
        <f t="shared" ca="1" si="9"/>
        <v>0</v>
      </c>
      <c r="AI158" s="2">
        <v>158</v>
      </c>
    </row>
    <row r="159" spans="34:35" x14ac:dyDescent="0.15">
      <c r="AH159" s="43">
        <f t="shared" ca="1" si="9"/>
        <v>0</v>
      </c>
      <c r="AI159" s="2">
        <v>159</v>
      </c>
    </row>
    <row r="160" spans="34:35" x14ac:dyDescent="0.15">
      <c r="AH160" s="43">
        <f t="shared" ca="1" si="9"/>
        <v>0</v>
      </c>
      <c r="AI160" s="2">
        <v>160</v>
      </c>
    </row>
    <row r="161" spans="34:35" x14ac:dyDescent="0.15">
      <c r="AH161" s="43">
        <f t="shared" ca="1" si="9"/>
        <v>0</v>
      </c>
      <c r="AI161" s="2">
        <v>161</v>
      </c>
    </row>
    <row r="162" spans="34:35" x14ac:dyDescent="0.15">
      <c r="AH162" s="43">
        <f t="shared" ca="1" si="9"/>
        <v>0</v>
      </c>
      <c r="AI162" s="2">
        <v>162</v>
      </c>
    </row>
    <row r="163" spans="34:35" x14ac:dyDescent="0.15">
      <c r="AH163" s="43">
        <f t="shared" ca="1" si="9"/>
        <v>0</v>
      </c>
      <c r="AI163" s="2">
        <v>163</v>
      </c>
    </row>
    <row r="164" spans="34:35" x14ac:dyDescent="0.15">
      <c r="AH164" s="43">
        <f t="shared" ca="1" si="9"/>
        <v>0</v>
      </c>
      <c r="AI164" s="2">
        <v>164</v>
      </c>
    </row>
    <row r="165" spans="34:35" x14ac:dyDescent="0.15">
      <c r="AH165" s="43">
        <f t="shared" ca="1" si="9"/>
        <v>0</v>
      </c>
      <c r="AI165" s="2">
        <v>165</v>
      </c>
    </row>
    <row r="166" spans="34:35" x14ac:dyDescent="0.15">
      <c r="AH166" s="43">
        <f t="shared" ca="1" si="9"/>
        <v>0</v>
      </c>
      <c r="AI166" s="2">
        <v>166</v>
      </c>
    </row>
    <row r="167" spans="34:35" x14ac:dyDescent="0.15">
      <c r="AH167" s="43">
        <f t="shared" ca="1" si="9"/>
        <v>0</v>
      </c>
      <c r="AI167" s="2">
        <v>167</v>
      </c>
    </row>
    <row r="168" spans="34:35" x14ac:dyDescent="0.15">
      <c r="AH168" s="43">
        <f t="shared" ca="1" si="9"/>
        <v>0</v>
      </c>
      <c r="AI168" s="2">
        <v>168</v>
      </c>
    </row>
    <row r="169" spans="34:35" x14ac:dyDescent="0.15">
      <c r="AH169" s="43">
        <f t="shared" ca="1" si="9"/>
        <v>0</v>
      </c>
      <c r="AI169" s="2">
        <v>169</v>
      </c>
    </row>
    <row r="170" spans="34:35" x14ac:dyDescent="0.15">
      <c r="AH170" s="43">
        <f t="shared" ca="1" si="9"/>
        <v>0</v>
      </c>
      <c r="AI170" s="2">
        <v>170</v>
      </c>
    </row>
    <row r="171" spans="34:35" x14ac:dyDescent="0.15">
      <c r="AH171" s="43">
        <f t="shared" ca="1" si="9"/>
        <v>0</v>
      </c>
      <c r="AI171" s="2">
        <v>171</v>
      </c>
    </row>
    <row r="172" spans="34:35" x14ac:dyDescent="0.15">
      <c r="AH172" s="43">
        <f t="shared" ca="1" si="9"/>
        <v>0</v>
      </c>
      <c r="AI172" s="2">
        <v>172</v>
      </c>
    </row>
    <row r="173" spans="34:35" x14ac:dyDescent="0.15">
      <c r="AH173" s="43">
        <f t="shared" ca="1" si="9"/>
        <v>0</v>
      </c>
      <c r="AI173" s="2">
        <v>173</v>
      </c>
    </row>
    <row r="174" spans="34:35" x14ac:dyDescent="0.15">
      <c r="AH174" s="43">
        <f t="shared" ca="1" si="9"/>
        <v>0</v>
      </c>
      <c r="AI174" s="2">
        <v>174</v>
      </c>
    </row>
    <row r="175" spans="34:35" x14ac:dyDescent="0.15">
      <c r="AH175" s="43">
        <f t="shared" ca="1" si="9"/>
        <v>0</v>
      </c>
      <c r="AI175" s="2">
        <v>175</v>
      </c>
    </row>
    <row r="176" spans="34:35" x14ac:dyDescent="0.15">
      <c r="AH176" s="43">
        <f t="shared" ca="1" si="9"/>
        <v>0</v>
      </c>
      <c r="AI176" s="2">
        <v>176</v>
      </c>
    </row>
    <row r="177" spans="34:35" x14ac:dyDescent="0.15">
      <c r="AH177" s="43">
        <f t="shared" ca="1" si="9"/>
        <v>0</v>
      </c>
      <c r="AI177" s="2">
        <v>177</v>
      </c>
    </row>
    <row r="178" spans="34:35" x14ac:dyDescent="0.15">
      <c r="AH178" s="43">
        <f t="shared" ca="1" si="9"/>
        <v>0</v>
      </c>
      <c r="AI178" s="2">
        <v>178</v>
      </c>
    </row>
    <row r="179" spans="34:35" x14ac:dyDescent="0.15">
      <c r="AH179" s="43">
        <f t="shared" ca="1" si="9"/>
        <v>0</v>
      </c>
      <c r="AI179" s="2">
        <v>179</v>
      </c>
    </row>
    <row r="180" spans="34:35" x14ac:dyDescent="0.15">
      <c r="AH180" s="43">
        <f t="shared" ca="1" si="9"/>
        <v>0</v>
      </c>
      <c r="AI180" s="2">
        <v>180</v>
      </c>
    </row>
    <row r="181" spans="34:35" x14ac:dyDescent="0.15">
      <c r="AH181" s="43">
        <f t="shared" ca="1" si="9"/>
        <v>0</v>
      </c>
      <c r="AI181" s="2">
        <v>181</v>
      </c>
    </row>
    <row r="182" spans="34:35" x14ac:dyDescent="0.15">
      <c r="AH182" s="43">
        <f t="shared" ca="1" si="9"/>
        <v>0</v>
      </c>
      <c r="AI182" s="2">
        <v>182</v>
      </c>
    </row>
    <row r="183" spans="34:35" x14ac:dyDescent="0.15">
      <c r="AH183" s="43">
        <f t="shared" ca="1" si="9"/>
        <v>0</v>
      </c>
      <c r="AI183" s="2">
        <v>183</v>
      </c>
    </row>
    <row r="184" spans="34:35" x14ac:dyDescent="0.15">
      <c r="AH184" s="43">
        <f t="shared" ca="1" si="9"/>
        <v>0</v>
      </c>
      <c r="AI184" s="2">
        <v>184</v>
      </c>
    </row>
    <row r="185" spans="34:35" x14ac:dyDescent="0.15">
      <c r="AH185" s="43">
        <f t="shared" ca="1" si="9"/>
        <v>0</v>
      </c>
      <c r="AI185" s="2">
        <v>185</v>
      </c>
    </row>
    <row r="186" spans="34:35" x14ac:dyDescent="0.15">
      <c r="AH186" s="43">
        <f t="shared" ca="1" si="9"/>
        <v>0</v>
      </c>
      <c r="AI186" s="2">
        <v>186</v>
      </c>
    </row>
    <row r="187" spans="34:35" x14ac:dyDescent="0.15">
      <c r="AH187" s="43">
        <f t="shared" ca="1" si="9"/>
        <v>0</v>
      </c>
      <c r="AI187" s="2">
        <v>187</v>
      </c>
    </row>
    <row r="188" spans="34:35" x14ac:dyDescent="0.15">
      <c r="AH188" s="43">
        <f t="shared" ca="1" si="9"/>
        <v>0</v>
      </c>
      <c r="AI188" s="2">
        <v>188</v>
      </c>
    </row>
    <row r="189" spans="34:35" x14ac:dyDescent="0.15">
      <c r="AH189" s="43">
        <f t="shared" ca="1" si="9"/>
        <v>0</v>
      </c>
      <c r="AI189" s="2">
        <v>189</v>
      </c>
    </row>
    <row r="190" spans="34:35" x14ac:dyDescent="0.15">
      <c r="AH190" s="43">
        <f t="shared" ca="1" si="9"/>
        <v>0</v>
      </c>
      <c r="AI190" s="2">
        <v>190</v>
      </c>
    </row>
    <row r="191" spans="34:35" x14ac:dyDescent="0.15">
      <c r="AH191" s="43">
        <f t="shared" ca="1" si="9"/>
        <v>0</v>
      </c>
      <c r="AI191" s="2">
        <v>191</v>
      </c>
    </row>
    <row r="192" spans="34:35" x14ac:dyDescent="0.15">
      <c r="AH192" s="43">
        <f t="shared" ca="1" si="9"/>
        <v>0</v>
      </c>
      <c r="AI192" s="2">
        <v>192</v>
      </c>
    </row>
    <row r="193" spans="34:35" x14ac:dyDescent="0.15">
      <c r="AH193" s="43">
        <f t="shared" ca="1" si="9"/>
        <v>0</v>
      </c>
      <c r="AI193" s="2">
        <v>193</v>
      </c>
    </row>
    <row r="194" spans="34:35" x14ac:dyDescent="0.15">
      <c r="AH194" s="43">
        <f t="shared" ca="1" si="9"/>
        <v>0</v>
      </c>
      <c r="AI194" s="2">
        <v>194</v>
      </c>
    </row>
    <row r="195" spans="34:35" x14ac:dyDescent="0.15">
      <c r="AH195" s="43">
        <f t="shared" ca="1" si="9"/>
        <v>0</v>
      </c>
      <c r="AI195" s="2">
        <v>195</v>
      </c>
    </row>
    <row r="196" spans="34:35" x14ac:dyDescent="0.15">
      <c r="AH196" s="43">
        <f t="shared" ca="1" si="9"/>
        <v>0</v>
      </c>
      <c r="AI196" s="2">
        <v>196</v>
      </c>
    </row>
    <row r="197" spans="34:35" x14ac:dyDescent="0.15">
      <c r="AH197" s="43">
        <f t="shared" ca="1" si="9"/>
        <v>0</v>
      </c>
      <c r="AI197" s="2">
        <v>197</v>
      </c>
    </row>
    <row r="198" spans="34:35" x14ac:dyDescent="0.15">
      <c r="AH198" s="43">
        <f t="shared" ref="AH198:AH261" ca="1" si="10">INDIRECT("'"&amp;$AD$7&amp;"'!"&amp;"B"&amp;ROW(B198))</f>
        <v>0</v>
      </c>
      <c r="AI198" s="2">
        <v>198</v>
      </c>
    </row>
    <row r="199" spans="34:35" x14ac:dyDescent="0.15">
      <c r="AH199" s="43">
        <f t="shared" ca="1" si="10"/>
        <v>0</v>
      </c>
      <c r="AI199" s="2">
        <v>199</v>
      </c>
    </row>
    <row r="200" spans="34:35" x14ac:dyDescent="0.15">
      <c r="AH200" s="43">
        <f t="shared" ca="1" si="10"/>
        <v>0</v>
      </c>
      <c r="AI200" s="2">
        <v>200</v>
      </c>
    </row>
    <row r="201" spans="34:35" x14ac:dyDescent="0.15">
      <c r="AH201" s="43">
        <f t="shared" ca="1" si="10"/>
        <v>0</v>
      </c>
      <c r="AI201" s="2">
        <v>201</v>
      </c>
    </row>
    <row r="202" spans="34:35" x14ac:dyDescent="0.15">
      <c r="AH202" s="43">
        <f t="shared" ca="1" si="10"/>
        <v>0</v>
      </c>
      <c r="AI202" s="2">
        <v>202</v>
      </c>
    </row>
    <row r="203" spans="34:35" x14ac:dyDescent="0.15">
      <c r="AH203" s="43">
        <f t="shared" ca="1" si="10"/>
        <v>0</v>
      </c>
      <c r="AI203" s="2">
        <v>203</v>
      </c>
    </row>
    <row r="204" spans="34:35" x14ac:dyDescent="0.15">
      <c r="AH204" s="43">
        <f t="shared" ca="1" si="10"/>
        <v>0</v>
      </c>
      <c r="AI204" s="2">
        <v>204</v>
      </c>
    </row>
    <row r="205" spans="34:35" x14ac:dyDescent="0.15">
      <c r="AH205" s="43">
        <f t="shared" ca="1" si="10"/>
        <v>0</v>
      </c>
      <c r="AI205" s="2">
        <v>205</v>
      </c>
    </row>
    <row r="206" spans="34:35" x14ac:dyDescent="0.15">
      <c r="AH206" s="43">
        <f t="shared" ca="1" si="10"/>
        <v>0</v>
      </c>
      <c r="AI206" s="2">
        <v>206</v>
      </c>
    </row>
    <row r="207" spans="34:35" x14ac:dyDescent="0.15">
      <c r="AH207" s="43">
        <f t="shared" ca="1" si="10"/>
        <v>0</v>
      </c>
      <c r="AI207" s="2">
        <v>207</v>
      </c>
    </row>
    <row r="208" spans="34:35" x14ac:dyDescent="0.15">
      <c r="AH208" s="43">
        <f t="shared" ca="1" si="10"/>
        <v>0</v>
      </c>
      <c r="AI208" s="2">
        <v>208</v>
      </c>
    </row>
    <row r="209" spans="34:35" x14ac:dyDescent="0.15">
      <c r="AH209" s="43">
        <f t="shared" ca="1" si="10"/>
        <v>0</v>
      </c>
      <c r="AI209" s="2">
        <v>209</v>
      </c>
    </row>
    <row r="210" spans="34:35" x14ac:dyDescent="0.15">
      <c r="AH210" s="43">
        <f t="shared" ca="1" si="10"/>
        <v>0</v>
      </c>
      <c r="AI210" s="2">
        <v>210</v>
      </c>
    </row>
    <row r="211" spans="34:35" x14ac:dyDescent="0.15">
      <c r="AH211" s="43">
        <f t="shared" ca="1" si="10"/>
        <v>0</v>
      </c>
      <c r="AI211" s="2">
        <v>211</v>
      </c>
    </row>
    <row r="212" spans="34:35" x14ac:dyDescent="0.15">
      <c r="AH212" s="43">
        <f t="shared" ca="1" si="10"/>
        <v>0</v>
      </c>
      <c r="AI212" s="2">
        <v>212</v>
      </c>
    </row>
    <row r="213" spans="34:35" x14ac:dyDescent="0.15">
      <c r="AH213" s="43">
        <f t="shared" ca="1" si="10"/>
        <v>0</v>
      </c>
      <c r="AI213" s="2">
        <v>213</v>
      </c>
    </row>
    <row r="214" spans="34:35" x14ac:dyDescent="0.15">
      <c r="AH214" s="43">
        <f t="shared" ca="1" si="10"/>
        <v>0</v>
      </c>
      <c r="AI214" s="2">
        <v>214</v>
      </c>
    </row>
    <row r="215" spans="34:35" x14ac:dyDescent="0.15">
      <c r="AH215" s="43">
        <f t="shared" ca="1" si="10"/>
        <v>0</v>
      </c>
      <c r="AI215" s="2">
        <v>215</v>
      </c>
    </row>
    <row r="216" spans="34:35" x14ac:dyDescent="0.15">
      <c r="AH216" s="43">
        <f t="shared" ca="1" si="10"/>
        <v>0</v>
      </c>
      <c r="AI216" s="2">
        <v>216</v>
      </c>
    </row>
    <row r="217" spans="34:35" x14ac:dyDescent="0.15">
      <c r="AH217" s="43">
        <f t="shared" ca="1" si="10"/>
        <v>0</v>
      </c>
      <c r="AI217" s="2">
        <v>217</v>
      </c>
    </row>
    <row r="218" spans="34:35" x14ac:dyDescent="0.15">
      <c r="AH218" s="43">
        <f t="shared" ca="1" si="10"/>
        <v>0</v>
      </c>
      <c r="AI218" s="2">
        <v>218</v>
      </c>
    </row>
    <row r="219" spans="34:35" x14ac:dyDescent="0.15">
      <c r="AH219" s="43">
        <f t="shared" ca="1" si="10"/>
        <v>0</v>
      </c>
      <c r="AI219" s="2">
        <v>219</v>
      </c>
    </row>
    <row r="220" spans="34:35" x14ac:dyDescent="0.15">
      <c r="AH220" s="43">
        <f t="shared" ca="1" si="10"/>
        <v>0</v>
      </c>
      <c r="AI220" s="2">
        <v>220</v>
      </c>
    </row>
    <row r="221" spans="34:35" x14ac:dyDescent="0.15">
      <c r="AH221" s="43">
        <f t="shared" ca="1" si="10"/>
        <v>0</v>
      </c>
      <c r="AI221" s="2">
        <v>221</v>
      </c>
    </row>
    <row r="222" spans="34:35" x14ac:dyDescent="0.15">
      <c r="AH222" s="43">
        <f t="shared" ca="1" si="10"/>
        <v>0</v>
      </c>
      <c r="AI222" s="2">
        <v>222</v>
      </c>
    </row>
    <row r="223" spans="34:35" x14ac:dyDescent="0.15">
      <c r="AH223" s="43">
        <f t="shared" ca="1" si="10"/>
        <v>0</v>
      </c>
      <c r="AI223" s="2">
        <v>223</v>
      </c>
    </row>
    <row r="224" spans="34:35" x14ac:dyDescent="0.15">
      <c r="AH224" s="43">
        <f t="shared" ca="1" si="10"/>
        <v>0</v>
      </c>
      <c r="AI224" s="2">
        <v>224</v>
      </c>
    </row>
    <row r="225" spans="34:35" x14ac:dyDescent="0.15">
      <c r="AH225" s="43">
        <f t="shared" ca="1" si="10"/>
        <v>0</v>
      </c>
      <c r="AI225" s="2">
        <v>225</v>
      </c>
    </row>
    <row r="226" spans="34:35" x14ac:dyDescent="0.15">
      <c r="AH226" s="43">
        <f t="shared" ca="1" si="10"/>
        <v>0</v>
      </c>
      <c r="AI226" s="2">
        <v>226</v>
      </c>
    </row>
    <row r="227" spans="34:35" x14ac:dyDescent="0.15">
      <c r="AH227" s="43">
        <f t="shared" ca="1" si="10"/>
        <v>0</v>
      </c>
      <c r="AI227" s="2">
        <v>227</v>
      </c>
    </row>
    <row r="228" spans="34:35" x14ac:dyDescent="0.15">
      <c r="AH228" s="43">
        <f t="shared" ca="1" si="10"/>
        <v>0</v>
      </c>
      <c r="AI228" s="2">
        <v>228</v>
      </c>
    </row>
    <row r="229" spans="34:35" x14ac:dyDescent="0.15">
      <c r="AH229" s="43">
        <f t="shared" ca="1" si="10"/>
        <v>0</v>
      </c>
      <c r="AI229" s="2">
        <v>229</v>
      </c>
    </row>
    <row r="230" spans="34:35" x14ac:dyDescent="0.15">
      <c r="AH230" s="43">
        <f t="shared" ca="1" si="10"/>
        <v>0</v>
      </c>
      <c r="AI230" s="2">
        <v>230</v>
      </c>
    </row>
    <row r="231" spans="34:35" x14ac:dyDescent="0.15">
      <c r="AH231" s="43">
        <f t="shared" ca="1" si="10"/>
        <v>0</v>
      </c>
      <c r="AI231" s="2">
        <v>231</v>
      </c>
    </row>
    <row r="232" spans="34:35" x14ac:dyDescent="0.15">
      <c r="AH232" s="43">
        <f t="shared" ca="1" si="10"/>
        <v>0</v>
      </c>
      <c r="AI232" s="2">
        <v>232</v>
      </c>
    </row>
    <row r="233" spans="34:35" x14ac:dyDescent="0.15">
      <c r="AH233" s="43">
        <f t="shared" ca="1" si="10"/>
        <v>0</v>
      </c>
      <c r="AI233" s="2">
        <v>233</v>
      </c>
    </row>
    <row r="234" spans="34:35" x14ac:dyDescent="0.15">
      <c r="AH234" s="43">
        <f t="shared" ca="1" si="10"/>
        <v>0</v>
      </c>
      <c r="AI234" s="2">
        <v>234</v>
      </c>
    </row>
    <row r="235" spans="34:35" x14ac:dyDescent="0.15">
      <c r="AH235" s="43">
        <f t="shared" ca="1" si="10"/>
        <v>0</v>
      </c>
      <c r="AI235" s="2">
        <v>235</v>
      </c>
    </row>
    <row r="236" spans="34:35" x14ac:dyDescent="0.15">
      <c r="AH236" s="43">
        <f t="shared" ca="1" si="10"/>
        <v>0</v>
      </c>
      <c r="AI236" s="2">
        <v>236</v>
      </c>
    </row>
    <row r="237" spans="34:35" x14ac:dyDescent="0.15">
      <c r="AH237" s="43">
        <f t="shared" ca="1" si="10"/>
        <v>0</v>
      </c>
      <c r="AI237" s="2">
        <v>237</v>
      </c>
    </row>
    <row r="238" spans="34:35" x14ac:dyDescent="0.15">
      <c r="AH238" s="43">
        <f t="shared" ca="1" si="10"/>
        <v>0</v>
      </c>
      <c r="AI238" s="2">
        <v>238</v>
      </c>
    </row>
    <row r="239" spans="34:35" x14ac:dyDescent="0.15">
      <c r="AH239" s="43">
        <f t="shared" ca="1" si="10"/>
        <v>0</v>
      </c>
      <c r="AI239" s="2">
        <v>239</v>
      </c>
    </row>
    <row r="240" spans="34:35" x14ac:dyDescent="0.15">
      <c r="AH240" s="43">
        <f t="shared" ca="1" si="10"/>
        <v>0</v>
      </c>
      <c r="AI240" s="2">
        <v>240</v>
      </c>
    </row>
    <row r="241" spans="34:35" x14ac:dyDescent="0.15">
      <c r="AH241" s="43">
        <f t="shared" ca="1" si="10"/>
        <v>0</v>
      </c>
      <c r="AI241" s="2">
        <v>241</v>
      </c>
    </row>
    <row r="242" spans="34:35" x14ac:dyDescent="0.15">
      <c r="AH242" s="43">
        <f t="shared" ca="1" si="10"/>
        <v>0</v>
      </c>
      <c r="AI242" s="2">
        <v>242</v>
      </c>
    </row>
    <row r="243" spans="34:35" x14ac:dyDescent="0.15">
      <c r="AH243" s="43">
        <f t="shared" ca="1" si="10"/>
        <v>0</v>
      </c>
      <c r="AI243" s="2">
        <v>243</v>
      </c>
    </row>
    <row r="244" spans="34:35" x14ac:dyDescent="0.15">
      <c r="AH244" s="43">
        <f t="shared" ca="1" si="10"/>
        <v>0</v>
      </c>
      <c r="AI244" s="2">
        <v>244</v>
      </c>
    </row>
    <row r="245" spans="34:35" x14ac:dyDescent="0.15">
      <c r="AH245" s="43">
        <f t="shared" ca="1" si="10"/>
        <v>0</v>
      </c>
      <c r="AI245" s="2">
        <v>245</v>
      </c>
    </row>
    <row r="246" spans="34:35" x14ac:dyDescent="0.15">
      <c r="AH246" s="43">
        <f t="shared" ca="1" si="10"/>
        <v>0</v>
      </c>
      <c r="AI246" s="2">
        <v>246</v>
      </c>
    </row>
    <row r="247" spans="34:35" x14ac:dyDescent="0.15">
      <c r="AH247" s="43">
        <f t="shared" ca="1" si="10"/>
        <v>0</v>
      </c>
      <c r="AI247" s="2">
        <v>247</v>
      </c>
    </row>
    <row r="248" spans="34:35" x14ac:dyDescent="0.15">
      <c r="AH248" s="43">
        <f t="shared" ca="1" si="10"/>
        <v>0</v>
      </c>
      <c r="AI248" s="2">
        <v>248</v>
      </c>
    </row>
    <row r="249" spans="34:35" x14ac:dyDescent="0.15">
      <c r="AH249" s="43">
        <f t="shared" ca="1" si="10"/>
        <v>0</v>
      </c>
      <c r="AI249" s="2">
        <v>249</v>
      </c>
    </row>
    <row r="250" spans="34:35" x14ac:dyDescent="0.15">
      <c r="AH250" s="43">
        <f t="shared" ca="1" si="10"/>
        <v>0</v>
      </c>
      <c r="AI250" s="2">
        <v>250</v>
      </c>
    </row>
    <row r="251" spans="34:35" x14ac:dyDescent="0.15">
      <c r="AH251" s="2">
        <f t="shared" ca="1" si="10"/>
        <v>0</v>
      </c>
      <c r="AI251" s="2">
        <v>251</v>
      </c>
    </row>
    <row r="252" spans="34:35" x14ac:dyDescent="0.15">
      <c r="AH252" s="2">
        <f t="shared" ca="1" si="10"/>
        <v>0</v>
      </c>
      <c r="AI252" s="2">
        <v>252</v>
      </c>
    </row>
    <row r="253" spans="34:35" x14ac:dyDescent="0.15">
      <c r="AH253" s="2">
        <f t="shared" ca="1" si="10"/>
        <v>0</v>
      </c>
      <c r="AI253" s="2">
        <v>253</v>
      </c>
    </row>
    <row r="254" spans="34:35" x14ac:dyDescent="0.15">
      <c r="AH254" s="2">
        <f t="shared" ca="1" si="10"/>
        <v>0</v>
      </c>
      <c r="AI254" s="2">
        <v>254</v>
      </c>
    </row>
    <row r="255" spans="34:35" x14ac:dyDescent="0.15">
      <c r="AH255" s="2">
        <f t="shared" ca="1" si="10"/>
        <v>0</v>
      </c>
      <c r="AI255" s="2">
        <v>255</v>
      </c>
    </row>
    <row r="256" spans="34:35" x14ac:dyDescent="0.15">
      <c r="AH256" s="2">
        <f t="shared" ca="1" si="10"/>
        <v>0</v>
      </c>
      <c r="AI256" s="2">
        <v>256</v>
      </c>
    </row>
    <row r="257" spans="34:35" x14ac:dyDescent="0.15">
      <c r="AH257" s="2">
        <f t="shared" ca="1" si="10"/>
        <v>0</v>
      </c>
      <c r="AI257" s="2">
        <v>257</v>
      </c>
    </row>
    <row r="258" spans="34:35" x14ac:dyDescent="0.15">
      <c r="AH258" s="2">
        <f t="shared" ca="1" si="10"/>
        <v>0</v>
      </c>
      <c r="AI258" s="2">
        <v>258</v>
      </c>
    </row>
    <row r="259" spans="34:35" x14ac:dyDescent="0.15">
      <c r="AH259" s="2">
        <f t="shared" ca="1" si="10"/>
        <v>0</v>
      </c>
      <c r="AI259" s="2">
        <v>259</v>
      </c>
    </row>
    <row r="260" spans="34:35" x14ac:dyDescent="0.15">
      <c r="AH260" s="2">
        <f t="shared" ca="1" si="10"/>
        <v>0</v>
      </c>
      <c r="AI260" s="2">
        <v>260</v>
      </c>
    </row>
    <row r="261" spans="34:35" x14ac:dyDescent="0.15">
      <c r="AH261" s="2">
        <f t="shared" ca="1" si="10"/>
        <v>0</v>
      </c>
      <c r="AI261" s="2">
        <v>261</v>
      </c>
    </row>
    <row r="262" spans="34:35" x14ac:dyDescent="0.15">
      <c r="AH262" s="2">
        <f t="shared" ref="AH262:AH325" ca="1" si="11">INDIRECT("'"&amp;$AD$7&amp;"'!"&amp;"B"&amp;ROW(B262))</f>
        <v>0</v>
      </c>
      <c r="AI262" s="2">
        <v>262</v>
      </c>
    </row>
    <row r="263" spans="34:35" x14ac:dyDescent="0.15">
      <c r="AH263" s="2">
        <f t="shared" ca="1" si="11"/>
        <v>0</v>
      </c>
      <c r="AI263" s="2">
        <v>263</v>
      </c>
    </row>
    <row r="264" spans="34:35" x14ac:dyDescent="0.15">
      <c r="AH264" s="2">
        <f t="shared" ca="1" si="11"/>
        <v>0</v>
      </c>
      <c r="AI264" s="2">
        <v>264</v>
      </c>
    </row>
    <row r="265" spans="34:35" x14ac:dyDescent="0.15">
      <c r="AH265" s="2">
        <f t="shared" ca="1" si="11"/>
        <v>0</v>
      </c>
      <c r="AI265" s="2">
        <v>265</v>
      </c>
    </row>
    <row r="266" spans="34:35" x14ac:dyDescent="0.15">
      <c r="AH266" s="2">
        <f t="shared" ca="1" si="11"/>
        <v>0</v>
      </c>
      <c r="AI266" s="2">
        <v>266</v>
      </c>
    </row>
    <row r="267" spans="34:35" x14ac:dyDescent="0.15">
      <c r="AH267" s="2">
        <f t="shared" ca="1" si="11"/>
        <v>0</v>
      </c>
      <c r="AI267" s="2">
        <v>267</v>
      </c>
    </row>
    <row r="268" spans="34:35" x14ac:dyDescent="0.15">
      <c r="AH268" s="2">
        <f t="shared" ca="1" si="11"/>
        <v>0</v>
      </c>
      <c r="AI268" s="2">
        <v>268</v>
      </c>
    </row>
    <row r="269" spans="34:35" x14ac:dyDescent="0.15">
      <c r="AH269" s="2">
        <f t="shared" ca="1" si="11"/>
        <v>0</v>
      </c>
      <c r="AI269" s="2">
        <v>269</v>
      </c>
    </row>
    <row r="270" spans="34:35" x14ac:dyDescent="0.15">
      <c r="AH270" s="2">
        <f t="shared" ca="1" si="11"/>
        <v>0</v>
      </c>
      <c r="AI270" s="2">
        <v>270</v>
      </c>
    </row>
    <row r="271" spans="34:35" x14ac:dyDescent="0.15">
      <c r="AH271" s="2">
        <f t="shared" ca="1" si="11"/>
        <v>0</v>
      </c>
      <c r="AI271" s="2">
        <v>271</v>
      </c>
    </row>
    <row r="272" spans="34:35" x14ac:dyDescent="0.15">
      <c r="AH272" s="2">
        <f t="shared" ca="1" si="11"/>
        <v>0</v>
      </c>
      <c r="AI272" s="2">
        <v>272</v>
      </c>
    </row>
    <row r="273" spans="34:35" x14ac:dyDescent="0.15">
      <c r="AH273" s="2">
        <f t="shared" ca="1" si="11"/>
        <v>0</v>
      </c>
      <c r="AI273" s="2">
        <v>273</v>
      </c>
    </row>
    <row r="274" spans="34:35" x14ac:dyDescent="0.15">
      <c r="AH274" s="2">
        <f t="shared" ca="1" si="11"/>
        <v>0</v>
      </c>
      <c r="AI274" s="2">
        <v>274</v>
      </c>
    </row>
    <row r="275" spans="34:35" x14ac:dyDescent="0.15">
      <c r="AH275" s="2">
        <f t="shared" ca="1" si="11"/>
        <v>0</v>
      </c>
      <c r="AI275" s="2">
        <v>275</v>
      </c>
    </row>
    <row r="276" spans="34:35" x14ac:dyDescent="0.15">
      <c r="AH276" s="2">
        <f t="shared" ca="1" si="11"/>
        <v>0</v>
      </c>
      <c r="AI276" s="2">
        <v>276</v>
      </c>
    </row>
    <row r="277" spans="34:35" x14ac:dyDescent="0.15">
      <c r="AH277" s="2">
        <f t="shared" ca="1" si="11"/>
        <v>0</v>
      </c>
      <c r="AI277" s="2">
        <v>277</v>
      </c>
    </row>
    <row r="278" spans="34:35" x14ac:dyDescent="0.15">
      <c r="AH278" s="2">
        <f t="shared" ca="1" si="11"/>
        <v>0</v>
      </c>
      <c r="AI278" s="2">
        <v>278</v>
      </c>
    </row>
    <row r="279" spans="34:35" x14ac:dyDescent="0.15">
      <c r="AH279" s="2">
        <f t="shared" ca="1" si="11"/>
        <v>0</v>
      </c>
      <c r="AI279" s="2">
        <v>279</v>
      </c>
    </row>
    <row r="280" spans="34:35" x14ac:dyDescent="0.15">
      <c r="AH280" s="2">
        <f t="shared" ca="1" si="11"/>
        <v>0</v>
      </c>
      <c r="AI280" s="2">
        <v>280</v>
      </c>
    </row>
    <row r="281" spans="34:35" x14ac:dyDescent="0.15">
      <c r="AH281" s="2">
        <f t="shared" ca="1" si="11"/>
        <v>0</v>
      </c>
      <c r="AI281" s="2">
        <v>281</v>
      </c>
    </row>
    <row r="282" spans="34:35" x14ac:dyDescent="0.15">
      <c r="AH282" s="2">
        <f t="shared" ca="1" si="11"/>
        <v>0</v>
      </c>
      <c r="AI282" s="2">
        <v>282</v>
      </c>
    </row>
    <row r="283" spans="34:35" x14ac:dyDescent="0.15">
      <c r="AH283" s="2">
        <f t="shared" ca="1" si="11"/>
        <v>0</v>
      </c>
      <c r="AI283" s="2">
        <v>283</v>
      </c>
    </row>
    <row r="284" spans="34:35" x14ac:dyDescent="0.15">
      <c r="AH284" s="2">
        <f t="shared" ca="1" si="11"/>
        <v>0</v>
      </c>
      <c r="AI284" s="2">
        <v>284</v>
      </c>
    </row>
    <row r="285" spans="34:35" x14ac:dyDescent="0.15">
      <c r="AH285" s="2">
        <f t="shared" ca="1" si="11"/>
        <v>0</v>
      </c>
      <c r="AI285" s="2">
        <v>285</v>
      </c>
    </row>
    <row r="286" spans="34:35" x14ac:dyDescent="0.15">
      <c r="AH286" s="2">
        <f t="shared" ca="1" si="11"/>
        <v>0</v>
      </c>
      <c r="AI286" s="2">
        <v>286</v>
      </c>
    </row>
    <row r="287" spans="34:35" x14ac:dyDescent="0.15">
      <c r="AH287" s="2">
        <f t="shared" ca="1" si="11"/>
        <v>0</v>
      </c>
      <c r="AI287" s="2">
        <v>287</v>
      </c>
    </row>
    <row r="288" spans="34:35" x14ac:dyDescent="0.15">
      <c r="AH288" s="2">
        <f t="shared" ca="1" si="11"/>
        <v>0</v>
      </c>
      <c r="AI288" s="2">
        <v>288</v>
      </c>
    </row>
    <row r="289" spans="34:35" x14ac:dyDescent="0.15">
      <c r="AH289" s="2">
        <f t="shared" ca="1" si="11"/>
        <v>0</v>
      </c>
      <c r="AI289" s="2">
        <v>289</v>
      </c>
    </row>
    <row r="290" spans="34:35" x14ac:dyDescent="0.15">
      <c r="AH290" s="2">
        <f t="shared" ca="1" si="11"/>
        <v>0</v>
      </c>
      <c r="AI290" s="2">
        <v>290</v>
      </c>
    </row>
    <row r="291" spans="34:35" x14ac:dyDescent="0.15">
      <c r="AH291" s="2">
        <f t="shared" ca="1" si="11"/>
        <v>0</v>
      </c>
      <c r="AI291" s="2">
        <v>291</v>
      </c>
    </row>
    <row r="292" spans="34:35" x14ac:dyDescent="0.15">
      <c r="AH292" s="2">
        <f t="shared" ca="1" si="11"/>
        <v>0</v>
      </c>
      <c r="AI292" s="2">
        <v>292</v>
      </c>
    </row>
    <row r="293" spans="34:35" x14ac:dyDescent="0.15">
      <c r="AH293" s="2">
        <f t="shared" ca="1" si="11"/>
        <v>0</v>
      </c>
      <c r="AI293" s="2">
        <v>293</v>
      </c>
    </row>
    <row r="294" spans="34:35" x14ac:dyDescent="0.15">
      <c r="AH294" s="2">
        <f t="shared" ca="1" si="11"/>
        <v>0</v>
      </c>
      <c r="AI294" s="2">
        <v>294</v>
      </c>
    </row>
    <row r="295" spans="34:35" x14ac:dyDescent="0.15">
      <c r="AH295" s="2">
        <f t="shared" ca="1" si="11"/>
        <v>0</v>
      </c>
      <c r="AI295" s="2">
        <v>295</v>
      </c>
    </row>
    <row r="296" spans="34:35" x14ac:dyDescent="0.15">
      <c r="AH296" s="2">
        <f t="shared" ca="1" si="11"/>
        <v>0</v>
      </c>
      <c r="AI296" s="2">
        <v>296</v>
      </c>
    </row>
    <row r="297" spans="34:35" x14ac:dyDescent="0.15">
      <c r="AH297" s="2">
        <f t="shared" ca="1" si="11"/>
        <v>0</v>
      </c>
      <c r="AI297" s="2">
        <v>297</v>
      </c>
    </row>
    <row r="298" spans="34:35" x14ac:dyDescent="0.15">
      <c r="AH298" s="2">
        <f t="shared" ca="1" si="11"/>
        <v>0</v>
      </c>
      <c r="AI298" s="2">
        <v>298</v>
      </c>
    </row>
    <row r="299" spans="34:35" x14ac:dyDescent="0.15">
      <c r="AH299" s="2">
        <f t="shared" ca="1" si="11"/>
        <v>0</v>
      </c>
      <c r="AI299" s="2">
        <v>299</v>
      </c>
    </row>
    <row r="300" spans="34:35" x14ac:dyDescent="0.15">
      <c r="AH300" s="2">
        <f t="shared" ca="1" si="11"/>
        <v>0</v>
      </c>
      <c r="AI300" s="2">
        <v>300</v>
      </c>
    </row>
    <row r="301" spans="34:35" x14ac:dyDescent="0.15">
      <c r="AH301" s="2">
        <f t="shared" ca="1" si="11"/>
        <v>0</v>
      </c>
      <c r="AI301" s="2">
        <v>301</v>
      </c>
    </row>
    <row r="302" spans="34:35" x14ac:dyDescent="0.15">
      <c r="AH302" s="2">
        <f t="shared" ca="1" si="11"/>
        <v>0</v>
      </c>
      <c r="AI302" s="2">
        <v>302</v>
      </c>
    </row>
    <row r="303" spans="34:35" x14ac:dyDescent="0.15">
      <c r="AH303" s="2">
        <f t="shared" ca="1" si="11"/>
        <v>0</v>
      </c>
      <c r="AI303" s="2">
        <v>303</v>
      </c>
    </row>
    <row r="304" spans="34:35" x14ac:dyDescent="0.15">
      <c r="AH304" s="2">
        <f t="shared" ca="1" si="11"/>
        <v>0</v>
      </c>
      <c r="AI304" s="2">
        <v>304</v>
      </c>
    </row>
    <row r="305" spans="34:35" x14ac:dyDescent="0.15">
      <c r="AH305" s="2">
        <f t="shared" ca="1" si="11"/>
        <v>0</v>
      </c>
      <c r="AI305" s="2">
        <v>305</v>
      </c>
    </row>
    <row r="306" spans="34:35" x14ac:dyDescent="0.15">
      <c r="AH306" s="2">
        <f t="shared" ca="1" si="11"/>
        <v>0</v>
      </c>
      <c r="AI306" s="2">
        <v>306</v>
      </c>
    </row>
    <row r="307" spans="34:35" x14ac:dyDescent="0.15">
      <c r="AH307" s="2">
        <f t="shared" ca="1" si="11"/>
        <v>0</v>
      </c>
      <c r="AI307" s="2">
        <v>307</v>
      </c>
    </row>
    <row r="308" spans="34:35" x14ac:dyDescent="0.15">
      <c r="AH308" s="2">
        <f t="shared" ca="1" si="11"/>
        <v>0</v>
      </c>
      <c r="AI308" s="2">
        <v>308</v>
      </c>
    </row>
    <row r="309" spans="34:35" x14ac:dyDescent="0.15">
      <c r="AH309" s="2">
        <f t="shared" ca="1" si="11"/>
        <v>0</v>
      </c>
      <c r="AI309" s="2">
        <v>309</v>
      </c>
    </row>
    <row r="310" spans="34:35" x14ac:dyDescent="0.15">
      <c r="AH310" s="2">
        <f t="shared" ca="1" si="11"/>
        <v>0</v>
      </c>
      <c r="AI310" s="2">
        <v>310</v>
      </c>
    </row>
    <row r="311" spans="34:35" x14ac:dyDescent="0.15">
      <c r="AH311" s="2">
        <f t="shared" ca="1" si="11"/>
        <v>0</v>
      </c>
      <c r="AI311" s="2">
        <v>311</v>
      </c>
    </row>
    <row r="312" spans="34:35" x14ac:dyDescent="0.15">
      <c r="AH312" s="2">
        <f t="shared" ca="1" si="11"/>
        <v>0</v>
      </c>
      <c r="AI312" s="2">
        <v>312</v>
      </c>
    </row>
    <row r="313" spans="34:35" x14ac:dyDescent="0.15">
      <c r="AH313" s="2">
        <f t="shared" ca="1" si="11"/>
        <v>0</v>
      </c>
      <c r="AI313" s="2">
        <v>313</v>
      </c>
    </row>
    <row r="314" spans="34:35" x14ac:dyDescent="0.15">
      <c r="AH314" s="2">
        <f t="shared" ca="1" si="11"/>
        <v>0</v>
      </c>
      <c r="AI314" s="2">
        <v>314</v>
      </c>
    </row>
    <row r="315" spans="34:35" x14ac:dyDescent="0.15">
      <c r="AH315" s="2">
        <f t="shared" ca="1" si="11"/>
        <v>0</v>
      </c>
      <c r="AI315" s="2">
        <v>315</v>
      </c>
    </row>
    <row r="316" spans="34:35" x14ac:dyDescent="0.15">
      <c r="AH316" s="2">
        <f t="shared" ca="1" si="11"/>
        <v>0</v>
      </c>
      <c r="AI316" s="2">
        <v>316</v>
      </c>
    </row>
    <row r="317" spans="34:35" x14ac:dyDescent="0.15">
      <c r="AH317" s="2">
        <f t="shared" ca="1" si="11"/>
        <v>0</v>
      </c>
      <c r="AI317" s="2">
        <v>317</v>
      </c>
    </row>
    <row r="318" spans="34:35" x14ac:dyDescent="0.15">
      <c r="AH318" s="2">
        <f t="shared" ca="1" si="11"/>
        <v>0</v>
      </c>
      <c r="AI318" s="2">
        <v>318</v>
      </c>
    </row>
    <row r="319" spans="34:35" x14ac:dyDescent="0.15">
      <c r="AH319" s="2">
        <f t="shared" ca="1" si="11"/>
        <v>0</v>
      </c>
      <c r="AI319" s="2">
        <v>319</v>
      </c>
    </row>
    <row r="320" spans="34:35" x14ac:dyDescent="0.15">
      <c r="AH320" s="2">
        <f t="shared" ca="1" si="11"/>
        <v>0</v>
      </c>
      <c r="AI320" s="2">
        <v>320</v>
      </c>
    </row>
    <row r="321" spans="34:35" x14ac:dyDescent="0.15">
      <c r="AH321" s="2">
        <f t="shared" ca="1" si="11"/>
        <v>0</v>
      </c>
      <c r="AI321" s="2">
        <v>321</v>
      </c>
    </row>
    <row r="322" spans="34:35" x14ac:dyDescent="0.15">
      <c r="AH322" s="2">
        <f t="shared" ca="1" si="11"/>
        <v>0</v>
      </c>
      <c r="AI322" s="2">
        <v>322</v>
      </c>
    </row>
    <row r="323" spans="34:35" x14ac:dyDescent="0.15">
      <c r="AH323" s="2">
        <f t="shared" ca="1" si="11"/>
        <v>0</v>
      </c>
      <c r="AI323" s="2">
        <v>323</v>
      </c>
    </row>
    <row r="324" spans="34:35" x14ac:dyDescent="0.15">
      <c r="AH324" s="2">
        <f t="shared" ca="1" si="11"/>
        <v>0</v>
      </c>
      <c r="AI324" s="2">
        <v>324</v>
      </c>
    </row>
    <row r="325" spans="34:35" x14ac:dyDescent="0.15">
      <c r="AH325" s="2">
        <f t="shared" ca="1" si="11"/>
        <v>0</v>
      </c>
      <c r="AI325" s="2">
        <v>325</v>
      </c>
    </row>
    <row r="326" spans="34:35" x14ac:dyDescent="0.15">
      <c r="AH326" s="2">
        <f t="shared" ref="AH326:AH389" ca="1" si="12">INDIRECT("'"&amp;$AD$7&amp;"'!"&amp;"B"&amp;ROW(B326))</f>
        <v>0</v>
      </c>
      <c r="AI326" s="2">
        <v>326</v>
      </c>
    </row>
    <row r="327" spans="34:35" x14ac:dyDescent="0.15">
      <c r="AH327" s="2">
        <f t="shared" ca="1" si="12"/>
        <v>0</v>
      </c>
      <c r="AI327" s="2">
        <v>327</v>
      </c>
    </row>
    <row r="328" spans="34:35" x14ac:dyDescent="0.15">
      <c r="AH328" s="2">
        <f t="shared" ca="1" si="12"/>
        <v>0</v>
      </c>
      <c r="AI328" s="2">
        <v>328</v>
      </c>
    </row>
    <row r="329" spans="34:35" x14ac:dyDescent="0.15">
      <c r="AH329" s="2">
        <f t="shared" ca="1" si="12"/>
        <v>0</v>
      </c>
      <c r="AI329" s="2">
        <v>329</v>
      </c>
    </row>
    <row r="330" spans="34:35" x14ac:dyDescent="0.15">
      <c r="AH330" s="2">
        <f t="shared" ca="1" si="12"/>
        <v>0</v>
      </c>
      <c r="AI330" s="2">
        <v>330</v>
      </c>
    </row>
    <row r="331" spans="34:35" x14ac:dyDescent="0.15">
      <c r="AH331" s="2">
        <f t="shared" ca="1" si="12"/>
        <v>0</v>
      </c>
      <c r="AI331" s="2">
        <v>331</v>
      </c>
    </row>
    <row r="332" spans="34:35" x14ac:dyDescent="0.15">
      <c r="AH332" s="2">
        <f t="shared" ca="1" si="12"/>
        <v>0</v>
      </c>
      <c r="AI332" s="2">
        <v>332</v>
      </c>
    </row>
    <row r="333" spans="34:35" x14ac:dyDescent="0.15">
      <c r="AH333" s="2">
        <f t="shared" ca="1" si="12"/>
        <v>0</v>
      </c>
      <c r="AI333" s="2">
        <v>333</v>
      </c>
    </row>
    <row r="334" spans="34:35" x14ac:dyDescent="0.15">
      <c r="AH334" s="2">
        <f t="shared" ca="1" si="12"/>
        <v>0</v>
      </c>
      <c r="AI334" s="2">
        <v>334</v>
      </c>
    </row>
    <row r="335" spans="34:35" x14ac:dyDescent="0.15">
      <c r="AH335" s="2">
        <f t="shared" ca="1" si="12"/>
        <v>0</v>
      </c>
      <c r="AI335" s="2">
        <v>335</v>
      </c>
    </row>
    <row r="336" spans="34:35" x14ac:dyDescent="0.15">
      <c r="AH336" s="2">
        <f t="shared" ca="1" si="12"/>
        <v>0</v>
      </c>
      <c r="AI336" s="2">
        <v>336</v>
      </c>
    </row>
    <row r="337" spans="34:35" x14ac:dyDescent="0.15">
      <c r="AH337" s="2">
        <f t="shared" ca="1" si="12"/>
        <v>0</v>
      </c>
      <c r="AI337" s="2">
        <v>337</v>
      </c>
    </row>
    <row r="338" spans="34:35" x14ac:dyDescent="0.15">
      <c r="AH338" s="2">
        <f t="shared" ca="1" si="12"/>
        <v>0</v>
      </c>
      <c r="AI338" s="2">
        <v>338</v>
      </c>
    </row>
    <row r="339" spans="34:35" x14ac:dyDescent="0.15">
      <c r="AH339" s="2">
        <f t="shared" ca="1" si="12"/>
        <v>0</v>
      </c>
      <c r="AI339" s="2">
        <v>339</v>
      </c>
    </row>
    <row r="340" spans="34:35" x14ac:dyDescent="0.15">
      <c r="AH340" s="2">
        <f t="shared" ca="1" si="12"/>
        <v>0</v>
      </c>
      <c r="AI340" s="2">
        <v>340</v>
      </c>
    </row>
    <row r="341" spans="34:35" x14ac:dyDescent="0.15">
      <c r="AH341" s="2">
        <f t="shared" ca="1" si="12"/>
        <v>0</v>
      </c>
      <c r="AI341" s="2">
        <v>341</v>
      </c>
    </row>
    <row r="342" spans="34:35" x14ac:dyDescent="0.15">
      <c r="AH342" s="2">
        <f t="shared" ca="1" si="12"/>
        <v>0</v>
      </c>
      <c r="AI342" s="2">
        <v>342</v>
      </c>
    </row>
    <row r="343" spans="34:35" x14ac:dyDescent="0.15">
      <c r="AH343" s="2">
        <f t="shared" ca="1" si="12"/>
        <v>0</v>
      </c>
      <c r="AI343" s="2">
        <v>343</v>
      </c>
    </row>
    <row r="344" spans="34:35" x14ac:dyDescent="0.15">
      <c r="AH344" s="2">
        <f t="shared" ca="1" si="12"/>
        <v>0</v>
      </c>
      <c r="AI344" s="2">
        <v>344</v>
      </c>
    </row>
    <row r="345" spans="34:35" x14ac:dyDescent="0.15">
      <c r="AH345" s="2">
        <f t="shared" ca="1" si="12"/>
        <v>0</v>
      </c>
      <c r="AI345" s="2">
        <v>345</v>
      </c>
    </row>
    <row r="346" spans="34:35" x14ac:dyDescent="0.15">
      <c r="AH346" s="2">
        <f t="shared" ca="1" si="12"/>
        <v>0</v>
      </c>
      <c r="AI346" s="2">
        <v>346</v>
      </c>
    </row>
    <row r="347" spans="34:35" x14ac:dyDescent="0.15">
      <c r="AH347" s="2">
        <f t="shared" ca="1" si="12"/>
        <v>0</v>
      </c>
      <c r="AI347" s="2">
        <v>347</v>
      </c>
    </row>
    <row r="348" spans="34:35" x14ac:dyDescent="0.15">
      <c r="AH348" s="2">
        <f t="shared" ca="1" si="12"/>
        <v>0</v>
      </c>
      <c r="AI348" s="2">
        <v>348</v>
      </c>
    </row>
    <row r="349" spans="34:35" x14ac:dyDescent="0.15">
      <c r="AH349" s="2">
        <f t="shared" ca="1" si="12"/>
        <v>0</v>
      </c>
      <c r="AI349" s="2">
        <v>349</v>
      </c>
    </row>
    <row r="350" spans="34:35" x14ac:dyDescent="0.15">
      <c r="AH350" s="2">
        <f t="shared" ca="1" si="12"/>
        <v>0</v>
      </c>
      <c r="AI350" s="2">
        <v>350</v>
      </c>
    </row>
    <row r="351" spans="34:35" x14ac:dyDescent="0.15">
      <c r="AH351" s="2">
        <f t="shared" ca="1" si="12"/>
        <v>0</v>
      </c>
      <c r="AI351" s="2">
        <v>351</v>
      </c>
    </row>
    <row r="352" spans="34:35" x14ac:dyDescent="0.15">
      <c r="AH352" s="2">
        <f t="shared" ca="1" si="12"/>
        <v>0</v>
      </c>
      <c r="AI352" s="2">
        <v>352</v>
      </c>
    </row>
    <row r="353" spans="34:35" x14ac:dyDescent="0.15">
      <c r="AH353" s="2">
        <f t="shared" ca="1" si="12"/>
        <v>0</v>
      </c>
      <c r="AI353" s="2">
        <v>353</v>
      </c>
    </row>
    <row r="354" spans="34:35" x14ac:dyDescent="0.15">
      <c r="AH354" s="2">
        <f t="shared" ca="1" si="12"/>
        <v>0</v>
      </c>
      <c r="AI354" s="2">
        <v>354</v>
      </c>
    </row>
    <row r="355" spans="34:35" x14ac:dyDescent="0.15">
      <c r="AH355" s="2">
        <f t="shared" ca="1" si="12"/>
        <v>0</v>
      </c>
      <c r="AI355" s="2">
        <v>355</v>
      </c>
    </row>
    <row r="356" spans="34:35" x14ac:dyDescent="0.15">
      <c r="AH356" s="2">
        <f t="shared" ca="1" si="12"/>
        <v>0</v>
      </c>
      <c r="AI356" s="2">
        <v>356</v>
      </c>
    </row>
    <row r="357" spans="34:35" x14ac:dyDescent="0.15">
      <c r="AH357" s="2">
        <f t="shared" ca="1" si="12"/>
        <v>0</v>
      </c>
      <c r="AI357" s="2">
        <v>357</v>
      </c>
    </row>
    <row r="358" spans="34:35" x14ac:dyDescent="0.15">
      <c r="AH358" s="2">
        <f t="shared" ca="1" si="12"/>
        <v>0</v>
      </c>
      <c r="AI358" s="2">
        <v>358</v>
      </c>
    </row>
    <row r="359" spans="34:35" x14ac:dyDescent="0.15">
      <c r="AH359" s="2">
        <f t="shared" ca="1" si="12"/>
        <v>0</v>
      </c>
      <c r="AI359" s="2">
        <v>359</v>
      </c>
    </row>
    <row r="360" spans="34:35" x14ac:dyDescent="0.15">
      <c r="AH360" s="2">
        <f t="shared" ca="1" si="12"/>
        <v>0</v>
      </c>
      <c r="AI360" s="2">
        <v>360</v>
      </c>
    </row>
    <row r="361" spans="34:35" x14ac:dyDescent="0.15">
      <c r="AH361" s="2">
        <f t="shared" ca="1" si="12"/>
        <v>0</v>
      </c>
      <c r="AI361" s="2">
        <v>361</v>
      </c>
    </row>
    <row r="362" spans="34:35" x14ac:dyDescent="0.15">
      <c r="AH362" s="2">
        <f t="shared" ca="1" si="12"/>
        <v>0</v>
      </c>
      <c r="AI362" s="2">
        <v>362</v>
      </c>
    </row>
    <row r="363" spans="34:35" x14ac:dyDescent="0.15">
      <c r="AH363" s="2">
        <f t="shared" ca="1" si="12"/>
        <v>0</v>
      </c>
      <c r="AI363" s="2">
        <v>363</v>
      </c>
    </row>
    <row r="364" spans="34:35" x14ac:dyDescent="0.15">
      <c r="AH364" s="2">
        <f t="shared" ca="1" si="12"/>
        <v>0</v>
      </c>
      <c r="AI364" s="2">
        <v>364</v>
      </c>
    </row>
    <row r="365" spans="34:35" x14ac:dyDescent="0.15">
      <c r="AH365" s="2">
        <f t="shared" ca="1" si="12"/>
        <v>0</v>
      </c>
      <c r="AI365" s="2">
        <v>365</v>
      </c>
    </row>
    <row r="366" spans="34:35" x14ac:dyDescent="0.15">
      <c r="AH366" s="2">
        <f t="shared" ca="1" si="12"/>
        <v>0</v>
      </c>
      <c r="AI366" s="2">
        <v>366</v>
      </c>
    </row>
    <row r="367" spans="34:35" x14ac:dyDescent="0.15">
      <c r="AH367" s="2">
        <f t="shared" ca="1" si="12"/>
        <v>0</v>
      </c>
      <c r="AI367" s="2">
        <v>367</v>
      </c>
    </row>
    <row r="368" spans="34:35" x14ac:dyDescent="0.15">
      <c r="AH368" s="2">
        <f t="shared" ca="1" si="12"/>
        <v>0</v>
      </c>
      <c r="AI368" s="2">
        <v>368</v>
      </c>
    </row>
    <row r="369" spans="34:35" x14ac:dyDescent="0.15">
      <c r="AH369" s="2">
        <f t="shared" ca="1" si="12"/>
        <v>0</v>
      </c>
      <c r="AI369" s="2">
        <v>369</v>
      </c>
    </row>
    <row r="370" spans="34:35" x14ac:dyDescent="0.15">
      <c r="AH370" s="2">
        <f t="shared" ca="1" si="12"/>
        <v>0</v>
      </c>
      <c r="AI370" s="2">
        <v>370</v>
      </c>
    </row>
    <row r="371" spans="34:35" x14ac:dyDescent="0.15">
      <c r="AH371" s="2">
        <f t="shared" ca="1" si="12"/>
        <v>0</v>
      </c>
      <c r="AI371" s="2">
        <v>371</v>
      </c>
    </row>
    <row r="372" spans="34:35" x14ac:dyDescent="0.15">
      <c r="AH372" s="2">
        <f t="shared" ca="1" si="12"/>
        <v>0</v>
      </c>
      <c r="AI372" s="2">
        <v>372</v>
      </c>
    </row>
    <row r="373" spans="34:35" x14ac:dyDescent="0.15">
      <c r="AH373" s="2">
        <f t="shared" ca="1" si="12"/>
        <v>0</v>
      </c>
      <c r="AI373" s="2">
        <v>373</v>
      </c>
    </row>
    <row r="374" spans="34:35" x14ac:dyDescent="0.15">
      <c r="AH374" s="2">
        <f t="shared" ca="1" si="12"/>
        <v>0</v>
      </c>
      <c r="AI374" s="2">
        <v>374</v>
      </c>
    </row>
    <row r="375" spans="34:35" x14ac:dyDescent="0.15">
      <c r="AH375" s="2">
        <f t="shared" ca="1" si="12"/>
        <v>0</v>
      </c>
      <c r="AI375" s="2">
        <v>375</v>
      </c>
    </row>
    <row r="376" spans="34:35" x14ac:dyDescent="0.15">
      <c r="AH376" s="2">
        <f t="shared" ca="1" si="12"/>
        <v>0</v>
      </c>
      <c r="AI376" s="2">
        <v>376</v>
      </c>
    </row>
    <row r="377" spans="34:35" x14ac:dyDescent="0.15">
      <c r="AH377" s="2">
        <f t="shared" ca="1" si="12"/>
        <v>0</v>
      </c>
      <c r="AI377" s="2">
        <v>377</v>
      </c>
    </row>
    <row r="378" spans="34:35" x14ac:dyDescent="0.15">
      <c r="AH378" s="2">
        <f t="shared" ca="1" si="12"/>
        <v>0</v>
      </c>
      <c r="AI378" s="2">
        <v>378</v>
      </c>
    </row>
    <row r="379" spans="34:35" x14ac:dyDescent="0.15">
      <c r="AH379" s="2">
        <f t="shared" ca="1" si="12"/>
        <v>0</v>
      </c>
      <c r="AI379" s="2">
        <v>379</v>
      </c>
    </row>
    <row r="380" spans="34:35" x14ac:dyDescent="0.15">
      <c r="AH380" s="2">
        <f t="shared" ca="1" si="12"/>
        <v>0</v>
      </c>
      <c r="AI380" s="2">
        <v>380</v>
      </c>
    </row>
    <row r="381" spans="34:35" x14ac:dyDescent="0.15">
      <c r="AH381" s="2">
        <f t="shared" ca="1" si="12"/>
        <v>0</v>
      </c>
      <c r="AI381" s="2">
        <v>381</v>
      </c>
    </row>
    <row r="382" spans="34:35" x14ac:dyDescent="0.15">
      <c r="AH382" s="2">
        <f t="shared" ca="1" si="12"/>
        <v>0</v>
      </c>
      <c r="AI382" s="2">
        <v>382</v>
      </c>
    </row>
    <row r="383" spans="34:35" x14ac:dyDescent="0.15">
      <c r="AH383" s="2">
        <f t="shared" ca="1" si="12"/>
        <v>0</v>
      </c>
      <c r="AI383" s="2">
        <v>383</v>
      </c>
    </row>
    <row r="384" spans="34:35" x14ac:dyDescent="0.15">
      <c r="AH384" s="2">
        <f t="shared" ca="1" si="12"/>
        <v>0</v>
      </c>
      <c r="AI384" s="2">
        <v>384</v>
      </c>
    </row>
    <row r="385" spans="34:35" x14ac:dyDescent="0.15">
      <c r="AH385" s="2">
        <f t="shared" ca="1" si="12"/>
        <v>0</v>
      </c>
      <c r="AI385" s="2">
        <v>385</v>
      </c>
    </row>
    <row r="386" spans="34:35" x14ac:dyDescent="0.15">
      <c r="AH386" s="2">
        <f t="shared" ca="1" si="12"/>
        <v>0</v>
      </c>
      <c r="AI386" s="2">
        <v>386</v>
      </c>
    </row>
    <row r="387" spans="34:35" x14ac:dyDescent="0.15">
      <c r="AH387" s="2">
        <f t="shared" ca="1" si="12"/>
        <v>0</v>
      </c>
      <c r="AI387" s="2">
        <v>387</v>
      </c>
    </row>
    <row r="388" spans="34:35" x14ac:dyDescent="0.15">
      <c r="AH388" s="2">
        <f t="shared" ca="1" si="12"/>
        <v>0</v>
      </c>
      <c r="AI388" s="2">
        <v>388</v>
      </c>
    </row>
    <row r="389" spans="34:35" x14ac:dyDescent="0.15">
      <c r="AH389" s="2">
        <f t="shared" ca="1" si="12"/>
        <v>0</v>
      </c>
      <c r="AI389" s="2">
        <v>389</v>
      </c>
    </row>
    <row r="390" spans="34:35" x14ac:dyDescent="0.15">
      <c r="AH390" s="2">
        <f t="shared" ref="AH390:AH453" ca="1" si="13">INDIRECT("'"&amp;$AD$7&amp;"'!"&amp;"B"&amp;ROW(B390))</f>
        <v>0</v>
      </c>
      <c r="AI390" s="2">
        <v>390</v>
      </c>
    </row>
    <row r="391" spans="34:35" x14ac:dyDescent="0.15">
      <c r="AH391" s="2">
        <f t="shared" ca="1" si="13"/>
        <v>0</v>
      </c>
      <c r="AI391" s="2">
        <v>391</v>
      </c>
    </row>
    <row r="392" spans="34:35" x14ac:dyDescent="0.15">
      <c r="AH392" s="2">
        <f t="shared" ca="1" si="13"/>
        <v>0</v>
      </c>
      <c r="AI392" s="2">
        <v>392</v>
      </c>
    </row>
    <row r="393" spans="34:35" x14ac:dyDescent="0.15">
      <c r="AH393" s="2">
        <f t="shared" ca="1" si="13"/>
        <v>0</v>
      </c>
      <c r="AI393" s="2">
        <v>393</v>
      </c>
    </row>
    <row r="394" spans="34:35" x14ac:dyDescent="0.15">
      <c r="AH394" s="2">
        <f t="shared" ca="1" si="13"/>
        <v>0</v>
      </c>
      <c r="AI394" s="2">
        <v>394</v>
      </c>
    </row>
    <row r="395" spans="34:35" x14ac:dyDescent="0.15">
      <c r="AH395" s="2">
        <f t="shared" ca="1" si="13"/>
        <v>0</v>
      </c>
      <c r="AI395" s="2">
        <v>395</v>
      </c>
    </row>
    <row r="396" spans="34:35" x14ac:dyDescent="0.15">
      <c r="AH396" s="2">
        <f t="shared" ca="1" si="13"/>
        <v>0</v>
      </c>
      <c r="AI396" s="2">
        <v>396</v>
      </c>
    </row>
    <row r="397" spans="34:35" x14ac:dyDescent="0.15">
      <c r="AH397" s="2">
        <f t="shared" ca="1" si="13"/>
        <v>0</v>
      </c>
      <c r="AI397" s="2">
        <v>397</v>
      </c>
    </row>
    <row r="398" spans="34:35" x14ac:dyDescent="0.15">
      <c r="AH398" s="2">
        <f t="shared" ca="1" si="13"/>
        <v>0</v>
      </c>
      <c r="AI398" s="2">
        <v>398</v>
      </c>
    </row>
    <row r="399" spans="34:35" x14ac:dyDescent="0.15">
      <c r="AH399" s="2">
        <f t="shared" ca="1" si="13"/>
        <v>0</v>
      </c>
      <c r="AI399" s="2">
        <v>399</v>
      </c>
    </row>
    <row r="400" spans="34:35" x14ac:dyDescent="0.15">
      <c r="AH400" s="2">
        <f t="shared" ca="1" si="13"/>
        <v>0</v>
      </c>
      <c r="AI400" s="2">
        <v>400</v>
      </c>
    </row>
    <row r="401" spans="34:35" x14ac:dyDescent="0.15">
      <c r="AH401" s="2">
        <f t="shared" ca="1" si="13"/>
        <v>0</v>
      </c>
      <c r="AI401" s="2">
        <v>401</v>
      </c>
    </row>
    <row r="402" spans="34:35" x14ac:dyDescent="0.15">
      <c r="AH402" s="2">
        <f t="shared" ca="1" si="13"/>
        <v>0</v>
      </c>
      <c r="AI402" s="2">
        <v>402</v>
      </c>
    </row>
    <row r="403" spans="34:35" x14ac:dyDescent="0.15">
      <c r="AH403" s="2">
        <f t="shared" ca="1" si="13"/>
        <v>0</v>
      </c>
      <c r="AI403" s="2">
        <v>403</v>
      </c>
    </row>
    <row r="404" spans="34:35" x14ac:dyDescent="0.15">
      <c r="AH404" s="2">
        <f t="shared" ca="1" si="13"/>
        <v>0</v>
      </c>
      <c r="AI404" s="2">
        <v>404</v>
      </c>
    </row>
    <row r="405" spans="34:35" x14ac:dyDescent="0.15">
      <c r="AH405" s="2">
        <f t="shared" ca="1" si="13"/>
        <v>0</v>
      </c>
      <c r="AI405" s="2">
        <v>405</v>
      </c>
    </row>
    <row r="406" spans="34:35" x14ac:dyDescent="0.15">
      <c r="AH406" s="2">
        <f t="shared" ca="1" si="13"/>
        <v>0</v>
      </c>
      <c r="AI406" s="2">
        <v>406</v>
      </c>
    </row>
    <row r="407" spans="34:35" x14ac:dyDescent="0.15">
      <c r="AH407" s="2">
        <f t="shared" ca="1" si="13"/>
        <v>0</v>
      </c>
      <c r="AI407" s="2">
        <v>407</v>
      </c>
    </row>
    <row r="408" spans="34:35" x14ac:dyDescent="0.15">
      <c r="AH408" s="2">
        <f t="shared" ca="1" si="13"/>
        <v>0</v>
      </c>
      <c r="AI408" s="2">
        <v>408</v>
      </c>
    </row>
    <row r="409" spans="34:35" x14ac:dyDescent="0.15">
      <c r="AH409" s="2">
        <f t="shared" ca="1" si="13"/>
        <v>0</v>
      </c>
      <c r="AI409" s="2">
        <v>409</v>
      </c>
    </row>
    <row r="410" spans="34:35" x14ac:dyDescent="0.15">
      <c r="AH410" s="2">
        <f t="shared" ca="1" si="13"/>
        <v>0</v>
      </c>
      <c r="AI410" s="2">
        <v>410</v>
      </c>
    </row>
    <row r="411" spans="34:35" x14ac:dyDescent="0.15">
      <c r="AH411" s="2">
        <f t="shared" ca="1" si="13"/>
        <v>0</v>
      </c>
      <c r="AI411" s="2">
        <v>411</v>
      </c>
    </row>
    <row r="412" spans="34:35" x14ac:dyDescent="0.15">
      <c r="AH412" s="2">
        <f t="shared" ca="1" si="13"/>
        <v>0</v>
      </c>
      <c r="AI412" s="2">
        <v>412</v>
      </c>
    </row>
    <row r="413" spans="34:35" x14ac:dyDescent="0.15">
      <c r="AH413" s="2">
        <f t="shared" ca="1" si="13"/>
        <v>0</v>
      </c>
      <c r="AI413" s="2">
        <v>413</v>
      </c>
    </row>
    <row r="414" spans="34:35" x14ac:dyDescent="0.15">
      <c r="AH414" s="2">
        <f t="shared" ca="1" si="13"/>
        <v>0</v>
      </c>
      <c r="AI414" s="2">
        <v>414</v>
      </c>
    </row>
    <row r="415" spans="34:35" x14ac:dyDescent="0.15">
      <c r="AH415" s="2">
        <f t="shared" ca="1" si="13"/>
        <v>0</v>
      </c>
      <c r="AI415" s="2">
        <v>415</v>
      </c>
    </row>
    <row r="416" spans="34:35" x14ac:dyDescent="0.15">
      <c r="AH416" s="2">
        <f t="shared" ca="1" si="13"/>
        <v>0</v>
      </c>
      <c r="AI416" s="2">
        <v>416</v>
      </c>
    </row>
    <row r="417" spans="34:35" x14ac:dyDescent="0.15">
      <c r="AH417" s="2">
        <f t="shared" ca="1" si="13"/>
        <v>0</v>
      </c>
      <c r="AI417" s="2">
        <v>417</v>
      </c>
    </row>
    <row r="418" spans="34:35" x14ac:dyDescent="0.15">
      <c r="AH418" s="2">
        <f t="shared" ca="1" si="13"/>
        <v>0</v>
      </c>
      <c r="AI418" s="2">
        <v>418</v>
      </c>
    </row>
    <row r="419" spans="34:35" x14ac:dyDescent="0.15">
      <c r="AH419" s="2">
        <f t="shared" ca="1" si="13"/>
        <v>0</v>
      </c>
      <c r="AI419" s="2">
        <v>419</v>
      </c>
    </row>
    <row r="420" spans="34:35" x14ac:dyDescent="0.15">
      <c r="AH420" s="2">
        <f t="shared" ca="1" si="13"/>
        <v>0</v>
      </c>
      <c r="AI420" s="2">
        <v>420</v>
      </c>
    </row>
    <row r="421" spans="34:35" x14ac:dyDescent="0.15">
      <c r="AH421" s="2">
        <f t="shared" ca="1" si="13"/>
        <v>0</v>
      </c>
      <c r="AI421" s="2">
        <v>421</v>
      </c>
    </row>
    <row r="422" spans="34:35" x14ac:dyDescent="0.15">
      <c r="AH422" s="2">
        <f t="shared" ca="1" si="13"/>
        <v>0</v>
      </c>
      <c r="AI422" s="2">
        <v>422</v>
      </c>
    </row>
    <row r="423" spans="34:35" x14ac:dyDescent="0.15">
      <c r="AH423" s="2">
        <f t="shared" ca="1" si="13"/>
        <v>0</v>
      </c>
      <c r="AI423" s="2">
        <v>423</v>
      </c>
    </row>
    <row r="424" spans="34:35" x14ac:dyDescent="0.15">
      <c r="AH424" s="2">
        <f t="shared" ca="1" si="13"/>
        <v>0</v>
      </c>
      <c r="AI424" s="2">
        <v>424</v>
      </c>
    </row>
    <row r="425" spans="34:35" x14ac:dyDescent="0.15">
      <c r="AH425" s="2">
        <f t="shared" ca="1" si="13"/>
        <v>0</v>
      </c>
      <c r="AI425" s="2">
        <v>425</v>
      </c>
    </row>
    <row r="426" spans="34:35" x14ac:dyDescent="0.15">
      <c r="AH426" s="2">
        <f t="shared" ca="1" si="13"/>
        <v>0</v>
      </c>
      <c r="AI426" s="2">
        <v>426</v>
      </c>
    </row>
    <row r="427" spans="34:35" x14ac:dyDescent="0.15">
      <c r="AH427" s="2">
        <f t="shared" ca="1" si="13"/>
        <v>0</v>
      </c>
      <c r="AI427" s="2">
        <v>427</v>
      </c>
    </row>
    <row r="428" spans="34:35" x14ac:dyDescent="0.15">
      <c r="AH428" s="2">
        <f t="shared" ca="1" si="13"/>
        <v>0</v>
      </c>
      <c r="AI428" s="2">
        <v>428</v>
      </c>
    </row>
    <row r="429" spans="34:35" x14ac:dyDescent="0.15">
      <c r="AH429" s="2">
        <f t="shared" ca="1" si="13"/>
        <v>0</v>
      </c>
      <c r="AI429" s="2">
        <v>429</v>
      </c>
    </row>
    <row r="430" spans="34:35" x14ac:dyDescent="0.15">
      <c r="AH430" s="2">
        <f t="shared" ca="1" si="13"/>
        <v>0</v>
      </c>
      <c r="AI430" s="2">
        <v>430</v>
      </c>
    </row>
    <row r="431" spans="34:35" x14ac:dyDescent="0.15">
      <c r="AH431" s="2">
        <f t="shared" ca="1" si="13"/>
        <v>0</v>
      </c>
      <c r="AI431" s="2">
        <v>431</v>
      </c>
    </row>
    <row r="432" spans="34:35" x14ac:dyDescent="0.15">
      <c r="AH432" s="2">
        <f t="shared" ca="1" si="13"/>
        <v>0</v>
      </c>
      <c r="AI432" s="2">
        <v>432</v>
      </c>
    </row>
    <row r="433" spans="34:35" x14ac:dyDescent="0.15">
      <c r="AH433" s="2">
        <f t="shared" ca="1" si="13"/>
        <v>0</v>
      </c>
      <c r="AI433" s="2">
        <v>433</v>
      </c>
    </row>
    <row r="434" spans="34:35" x14ac:dyDescent="0.15">
      <c r="AH434" s="2">
        <f t="shared" ca="1" si="13"/>
        <v>0</v>
      </c>
      <c r="AI434" s="2">
        <v>434</v>
      </c>
    </row>
    <row r="435" spans="34:35" x14ac:dyDescent="0.15">
      <c r="AH435" s="2">
        <f t="shared" ca="1" si="13"/>
        <v>0</v>
      </c>
      <c r="AI435" s="2">
        <v>435</v>
      </c>
    </row>
    <row r="436" spans="34:35" x14ac:dyDescent="0.15">
      <c r="AH436" s="2">
        <f t="shared" ca="1" si="13"/>
        <v>0</v>
      </c>
      <c r="AI436" s="2">
        <v>436</v>
      </c>
    </row>
    <row r="437" spans="34:35" x14ac:dyDescent="0.15">
      <c r="AH437" s="2">
        <f t="shared" ca="1" si="13"/>
        <v>0</v>
      </c>
      <c r="AI437" s="2">
        <v>437</v>
      </c>
    </row>
    <row r="438" spans="34:35" x14ac:dyDescent="0.15">
      <c r="AH438" s="2">
        <f t="shared" ca="1" si="13"/>
        <v>0</v>
      </c>
      <c r="AI438" s="2">
        <v>438</v>
      </c>
    </row>
    <row r="439" spans="34:35" x14ac:dyDescent="0.15">
      <c r="AH439" s="2">
        <f t="shared" ca="1" si="13"/>
        <v>0</v>
      </c>
      <c r="AI439" s="2">
        <v>439</v>
      </c>
    </row>
    <row r="440" spans="34:35" x14ac:dyDescent="0.15">
      <c r="AH440" s="2">
        <f t="shared" ca="1" si="13"/>
        <v>0</v>
      </c>
      <c r="AI440" s="2">
        <v>440</v>
      </c>
    </row>
    <row r="441" spans="34:35" x14ac:dyDescent="0.15">
      <c r="AH441" s="2">
        <f t="shared" ca="1" si="13"/>
        <v>0</v>
      </c>
      <c r="AI441" s="2">
        <v>441</v>
      </c>
    </row>
    <row r="442" spans="34:35" x14ac:dyDescent="0.15">
      <c r="AH442" s="2">
        <f t="shared" ca="1" si="13"/>
        <v>0</v>
      </c>
      <c r="AI442" s="2">
        <v>442</v>
      </c>
    </row>
    <row r="443" spans="34:35" x14ac:dyDescent="0.15">
      <c r="AH443" s="2">
        <f t="shared" ca="1" si="13"/>
        <v>0</v>
      </c>
      <c r="AI443" s="2">
        <v>443</v>
      </c>
    </row>
    <row r="444" spans="34:35" x14ac:dyDescent="0.15">
      <c r="AH444" s="2">
        <f t="shared" ca="1" si="13"/>
        <v>0</v>
      </c>
      <c r="AI444" s="2">
        <v>444</v>
      </c>
    </row>
    <row r="445" spans="34:35" x14ac:dyDescent="0.15">
      <c r="AH445" s="2">
        <f t="shared" ca="1" si="13"/>
        <v>0</v>
      </c>
      <c r="AI445" s="2">
        <v>445</v>
      </c>
    </row>
    <row r="446" spans="34:35" x14ac:dyDescent="0.15">
      <c r="AH446" s="2">
        <f t="shared" ca="1" si="13"/>
        <v>0</v>
      </c>
      <c r="AI446" s="2">
        <v>446</v>
      </c>
    </row>
    <row r="447" spans="34:35" x14ac:dyDescent="0.15">
      <c r="AH447" s="2">
        <f t="shared" ca="1" si="13"/>
        <v>0</v>
      </c>
      <c r="AI447" s="2">
        <v>447</v>
      </c>
    </row>
    <row r="448" spans="34:35" x14ac:dyDescent="0.15">
      <c r="AH448" s="2">
        <f t="shared" ca="1" si="13"/>
        <v>0</v>
      </c>
      <c r="AI448" s="2">
        <v>448</v>
      </c>
    </row>
    <row r="449" spans="34:35" x14ac:dyDescent="0.15">
      <c r="AH449" s="2">
        <f t="shared" ca="1" si="13"/>
        <v>0</v>
      </c>
      <c r="AI449" s="2">
        <v>449</v>
      </c>
    </row>
    <row r="450" spans="34:35" x14ac:dyDescent="0.15">
      <c r="AH450" s="2">
        <f t="shared" ca="1" si="13"/>
        <v>0</v>
      </c>
      <c r="AI450" s="2">
        <v>450</v>
      </c>
    </row>
    <row r="451" spans="34:35" x14ac:dyDescent="0.15">
      <c r="AH451" s="2">
        <f t="shared" ca="1" si="13"/>
        <v>0</v>
      </c>
      <c r="AI451" s="2">
        <v>451</v>
      </c>
    </row>
    <row r="452" spans="34:35" x14ac:dyDescent="0.15">
      <c r="AH452" s="2">
        <f t="shared" ca="1" si="13"/>
        <v>0</v>
      </c>
      <c r="AI452" s="2">
        <v>452</v>
      </c>
    </row>
    <row r="453" spans="34:35" x14ac:dyDescent="0.15">
      <c r="AH453" s="2">
        <f t="shared" ca="1" si="13"/>
        <v>0</v>
      </c>
      <c r="AI453" s="2">
        <v>453</v>
      </c>
    </row>
    <row r="454" spans="34:35" x14ac:dyDescent="0.15">
      <c r="AH454" s="2">
        <f t="shared" ref="AH454:AH517" ca="1" si="14">INDIRECT("'"&amp;$AD$7&amp;"'!"&amp;"B"&amp;ROW(B454))</f>
        <v>0</v>
      </c>
      <c r="AI454" s="2">
        <v>454</v>
      </c>
    </row>
    <row r="455" spans="34:35" x14ac:dyDescent="0.15">
      <c r="AH455" s="2">
        <f t="shared" ca="1" si="14"/>
        <v>0</v>
      </c>
      <c r="AI455" s="2">
        <v>455</v>
      </c>
    </row>
    <row r="456" spans="34:35" x14ac:dyDescent="0.15">
      <c r="AH456" s="2">
        <f t="shared" ca="1" si="14"/>
        <v>0</v>
      </c>
      <c r="AI456" s="2">
        <v>456</v>
      </c>
    </row>
    <row r="457" spans="34:35" x14ac:dyDescent="0.15">
      <c r="AH457" s="2">
        <f t="shared" ca="1" si="14"/>
        <v>0</v>
      </c>
      <c r="AI457" s="2">
        <v>457</v>
      </c>
    </row>
    <row r="458" spans="34:35" x14ac:dyDescent="0.15">
      <c r="AH458" s="2">
        <f t="shared" ca="1" si="14"/>
        <v>0</v>
      </c>
      <c r="AI458" s="2">
        <v>458</v>
      </c>
    </row>
    <row r="459" spans="34:35" x14ac:dyDescent="0.15">
      <c r="AH459" s="2">
        <f t="shared" ca="1" si="14"/>
        <v>0</v>
      </c>
      <c r="AI459" s="2">
        <v>459</v>
      </c>
    </row>
    <row r="460" spans="34:35" x14ac:dyDescent="0.15">
      <c r="AH460" s="2">
        <f t="shared" ca="1" si="14"/>
        <v>0</v>
      </c>
      <c r="AI460" s="2">
        <v>460</v>
      </c>
    </row>
    <row r="461" spans="34:35" x14ac:dyDescent="0.15">
      <c r="AH461" s="2">
        <f t="shared" ca="1" si="14"/>
        <v>0</v>
      </c>
      <c r="AI461" s="2">
        <v>461</v>
      </c>
    </row>
    <row r="462" spans="34:35" x14ac:dyDescent="0.15">
      <c r="AH462" s="2">
        <f t="shared" ca="1" si="14"/>
        <v>0</v>
      </c>
      <c r="AI462" s="2">
        <v>462</v>
      </c>
    </row>
    <row r="463" spans="34:35" x14ac:dyDescent="0.15">
      <c r="AH463" s="2">
        <f t="shared" ca="1" si="14"/>
        <v>0</v>
      </c>
      <c r="AI463" s="2">
        <v>463</v>
      </c>
    </row>
    <row r="464" spans="34:35" x14ac:dyDescent="0.15">
      <c r="AH464" s="2">
        <f t="shared" ca="1" si="14"/>
        <v>0</v>
      </c>
      <c r="AI464" s="2">
        <v>464</v>
      </c>
    </row>
    <row r="465" spans="34:35" x14ac:dyDescent="0.15">
      <c r="AH465" s="2">
        <f t="shared" ca="1" si="14"/>
        <v>0</v>
      </c>
      <c r="AI465" s="2">
        <v>465</v>
      </c>
    </row>
    <row r="466" spans="34:35" x14ac:dyDescent="0.15">
      <c r="AH466" s="2">
        <f t="shared" ca="1" si="14"/>
        <v>0</v>
      </c>
      <c r="AI466" s="2">
        <v>466</v>
      </c>
    </row>
    <row r="467" spans="34:35" x14ac:dyDescent="0.15">
      <c r="AH467" s="2">
        <f t="shared" ca="1" si="14"/>
        <v>0</v>
      </c>
      <c r="AI467" s="2">
        <v>467</v>
      </c>
    </row>
    <row r="468" spans="34:35" x14ac:dyDescent="0.15">
      <c r="AH468" s="2">
        <f t="shared" ca="1" si="14"/>
        <v>0</v>
      </c>
      <c r="AI468" s="2">
        <v>468</v>
      </c>
    </row>
    <row r="469" spans="34:35" x14ac:dyDescent="0.15">
      <c r="AH469" s="2">
        <f t="shared" ca="1" si="14"/>
        <v>0</v>
      </c>
      <c r="AI469" s="2">
        <v>469</v>
      </c>
    </row>
    <row r="470" spans="34:35" x14ac:dyDescent="0.15">
      <c r="AH470" s="2">
        <f t="shared" ca="1" si="14"/>
        <v>0</v>
      </c>
      <c r="AI470" s="2">
        <v>470</v>
      </c>
    </row>
    <row r="471" spans="34:35" x14ac:dyDescent="0.15">
      <c r="AH471" s="2">
        <f t="shared" ca="1" si="14"/>
        <v>0</v>
      </c>
      <c r="AI471" s="2">
        <v>471</v>
      </c>
    </row>
    <row r="472" spans="34:35" x14ac:dyDescent="0.15">
      <c r="AH472" s="2">
        <f t="shared" ca="1" si="14"/>
        <v>0</v>
      </c>
      <c r="AI472" s="2">
        <v>472</v>
      </c>
    </row>
    <row r="473" spans="34:35" x14ac:dyDescent="0.15">
      <c r="AH473" s="2">
        <f t="shared" ca="1" si="14"/>
        <v>0</v>
      </c>
      <c r="AI473" s="2">
        <v>473</v>
      </c>
    </row>
    <row r="474" spans="34:35" x14ac:dyDescent="0.15">
      <c r="AH474" s="2">
        <f t="shared" ca="1" si="14"/>
        <v>0</v>
      </c>
      <c r="AI474" s="2">
        <v>474</v>
      </c>
    </row>
    <row r="475" spans="34:35" x14ac:dyDescent="0.15">
      <c r="AH475" s="2">
        <f t="shared" ca="1" si="14"/>
        <v>0</v>
      </c>
      <c r="AI475" s="2">
        <v>475</v>
      </c>
    </row>
    <row r="476" spans="34:35" x14ac:dyDescent="0.15">
      <c r="AH476" s="2">
        <f t="shared" ca="1" si="14"/>
        <v>0</v>
      </c>
      <c r="AI476" s="2">
        <v>476</v>
      </c>
    </row>
    <row r="477" spans="34:35" x14ac:dyDescent="0.15">
      <c r="AH477" s="2">
        <f t="shared" ca="1" si="14"/>
        <v>0</v>
      </c>
      <c r="AI477" s="2">
        <v>477</v>
      </c>
    </row>
    <row r="478" spans="34:35" x14ac:dyDescent="0.15">
      <c r="AH478" s="2">
        <f t="shared" ca="1" si="14"/>
        <v>0</v>
      </c>
      <c r="AI478" s="2">
        <v>478</v>
      </c>
    </row>
    <row r="479" spans="34:35" x14ac:dyDescent="0.15">
      <c r="AH479" s="2">
        <f t="shared" ca="1" si="14"/>
        <v>0</v>
      </c>
      <c r="AI479" s="2">
        <v>479</v>
      </c>
    </row>
    <row r="480" spans="34:35" x14ac:dyDescent="0.15">
      <c r="AH480" s="2">
        <f t="shared" ca="1" si="14"/>
        <v>0</v>
      </c>
      <c r="AI480" s="2">
        <v>480</v>
      </c>
    </row>
    <row r="481" spans="34:35" x14ac:dyDescent="0.15">
      <c r="AH481" s="2">
        <f t="shared" ca="1" si="14"/>
        <v>0</v>
      </c>
      <c r="AI481" s="2">
        <v>481</v>
      </c>
    </row>
    <row r="482" spans="34:35" x14ac:dyDescent="0.15">
      <c r="AH482" s="2">
        <f t="shared" ca="1" si="14"/>
        <v>0</v>
      </c>
      <c r="AI482" s="2">
        <v>482</v>
      </c>
    </row>
    <row r="483" spans="34:35" x14ac:dyDescent="0.15">
      <c r="AH483" s="2">
        <f t="shared" ca="1" si="14"/>
        <v>0</v>
      </c>
      <c r="AI483" s="2">
        <v>483</v>
      </c>
    </row>
    <row r="484" spans="34:35" x14ac:dyDescent="0.15">
      <c r="AH484" s="2">
        <f t="shared" ca="1" si="14"/>
        <v>0</v>
      </c>
      <c r="AI484" s="2">
        <v>484</v>
      </c>
    </row>
    <row r="485" spans="34:35" x14ac:dyDescent="0.15">
      <c r="AH485" s="2">
        <f t="shared" ca="1" si="14"/>
        <v>0</v>
      </c>
      <c r="AI485" s="2">
        <v>485</v>
      </c>
    </row>
    <row r="486" spans="34:35" x14ac:dyDescent="0.15">
      <c r="AH486" s="2">
        <f t="shared" ca="1" si="14"/>
        <v>0</v>
      </c>
      <c r="AI486" s="2">
        <v>486</v>
      </c>
    </row>
    <row r="487" spans="34:35" x14ac:dyDescent="0.15">
      <c r="AH487" s="2">
        <f t="shared" ca="1" si="14"/>
        <v>0</v>
      </c>
      <c r="AI487" s="2">
        <v>487</v>
      </c>
    </row>
    <row r="488" spans="34:35" x14ac:dyDescent="0.15">
      <c r="AH488" s="2">
        <f t="shared" ca="1" si="14"/>
        <v>0</v>
      </c>
      <c r="AI488" s="2">
        <v>488</v>
      </c>
    </row>
    <row r="489" spans="34:35" x14ac:dyDescent="0.15">
      <c r="AH489" s="2">
        <f t="shared" ca="1" si="14"/>
        <v>0</v>
      </c>
      <c r="AI489" s="2">
        <v>489</v>
      </c>
    </row>
    <row r="490" spans="34:35" x14ac:dyDescent="0.15">
      <c r="AH490" s="2">
        <f t="shared" ca="1" si="14"/>
        <v>0</v>
      </c>
      <c r="AI490" s="2">
        <v>490</v>
      </c>
    </row>
    <row r="491" spans="34:35" x14ac:dyDescent="0.15">
      <c r="AH491" s="2">
        <f t="shared" ca="1" si="14"/>
        <v>0</v>
      </c>
      <c r="AI491" s="2">
        <v>491</v>
      </c>
    </row>
    <row r="492" spans="34:35" x14ac:dyDescent="0.15">
      <c r="AH492" s="2">
        <f t="shared" ca="1" si="14"/>
        <v>0</v>
      </c>
      <c r="AI492" s="2">
        <v>492</v>
      </c>
    </row>
    <row r="493" spans="34:35" x14ac:dyDescent="0.15">
      <c r="AH493" s="2">
        <f t="shared" ca="1" si="14"/>
        <v>0</v>
      </c>
      <c r="AI493" s="2">
        <v>493</v>
      </c>
    </row>
    <row r="494" spans="34:35" x14ac:dyDescent="0.15">
      <c r="AH494" s="2">
        <f t="shared" ca="1" si="14"/>
        <v>0</v>
      </c>
      <c r="AI494" s="2">
        <v>494</v>
      </c>
    </row>
    <row r="495" spans="34:35" x14ac:dyDescent="0.15">
      <c r="AH495" s="2">
        <f t="shared" ca="1" si="14"/>
        <v>0</v>
      </c>
      <c r="AI495" s="2">
        <v>495</v>
      </c>
    </row>
    <row r="496" spans="34:35" x14ac:dyDescent="0.15">
      <c r="AH496" s="2">
        <f t="shared" ca="1" si="14"/>
        <v>0</v>
      </c>
      <c r="AI496" s="2">
        <v>496</v>
      </c>
    </row>
    <row r="497" spans="34:35" x14ac:dyDescent="0.15">
      <c r="AH497" s="2">
        <f t="shared" ca="1" si="14"/>
        <v>0</v>
      </c>
      <c r="AI497" s="2">
        <v>497</v>
      </c>
    </row>
    <row r="498" spans="34:35" x14ac:dyDescent="0.15">
      <c r="AH498" s="2">
        <f t="shared" ca="1" si="14"/>
        <v>0</v>
      </c>
      <c r="AI498" s="2">
        <v>498</v>
      </c>
    </row>
    <row r="499" spans="34:35" x14ac:dyDescent="0.15">
      <c r="AH499" s="2">
        <f t="shared" ca="1" si="14"/>
        <v>0</v>
      </c>
      <c r="AI499" s="2">
        <v>499</v>
      </c>
    </row>
    <row r="500" spans="34:35" x14ac:dyDescent="0.15">
      <c r="AH500" s="2">
        <f t="shared" ca="1" si="14"/>
        <v>0</v>
      </c>
      <c r="AI500" s="2">
        <v>500</v>
      </c>
    </row>
    <row r="501" spans="34:35" x14ac:dyDescent="0.15">
      <c r="AH501" s="2">
        <f t="shared" ca="1" si="14"/>
        <v>0</v>
      </c>
      <c r="AI501" s="2">
        <v>501</v>
      </c>
    </row>
    <row r="502" spans="34:35" x14ac:dyDescent="0.15">
      <c r="AH502" s="2">
        <f t="shared" ca="1" si="14"/>
        <v>0</v>
      </c>
      <c r="AI502" s="2">
        <v>502</v>
      </c>
    </row>
    <row r="503" spans="34:35" x14ac:dyDescent="0.15">
      <c r="AH503" s="2">
        <f t="shared" ca="1" si="14"/>
        <v>0</v>
      </c>
      <c r="AI503" s="2">
        <v>503</v>
      </c>
    </row>
    <row r="504" spans="34:35" x14ac:dyDescent="0.15">
      <c r="AH504" s="2">
        <f t="shared" ca="1" si="14"/>
        <v>0</v>
      </c>
      <c r="AI504" s="2">
        <v>504</v>
      </c>
    </row>
    <row r="505" spans="34:35" x14ac:dyDescent="0.15">
      <c r="AH505" s="2">
        <f t="shared" ca="1" si="14"/>
        <v>0</v>
      </c>
      <c r="AI505" s="2">
        <v>505</v>
      </c>
    </row>
    <row r="506" spans="34:35" x14ac:dyDescent="0.15">
      <c r="AH506" s="2">
        <f t="shared" ca="1" si="14"/>
        <v>0</v>
      </c>
      <c r="AI506" s="2">
        <v>506</v>
      </c>
    </row>
    <row r="507" spans="34:35" x14ac:dyDescent="0.15">
      <c r="AH507" s="2">
        <f t="shared" ca="1" si="14"/>
        <v>0</v>
      </c>
      <c r="AI507" s="2">
        <v>507</v>
      </c>
    </row>
    <row r="508" spans="34:35" x14ac:dyDescent="0.15">
      <c r="AH508" s="2">
        <f t="shared" ca="1" si="14"/>
        <v>0</v>
      </c>
      <c r="AI508" s="2">
        <v>508</v>
      </c>
    </row>
    <row r="509" spans="34:35" x14ac:dyDescent="0.15">
      <c r="AH509" s="2">
        <f t="shared" ca="1" si="14"/>
        <v>0</v>
      </c>
      <c r="AI509" s="2">
        <v>509</v>
      </c>
    </row>
    <row r="510" spans="34:35" x14ac:dyDescent="0.15">
      <c r="AH510" s="2">
        <f t="shared" ca="1" si="14"/>
        <v>0</v>
      </c>
      <c r="AI510" s="2">
        <v>510</v>
      </c>
    </row>
    <row r="511" spans="34:35" x14ac:dyDescent="0.15">
      <c r="AH511" s="2">
        <f t="shared" ca="1" si="14"/>
        <v>0</v>
      </c>
      <c r="AI511" s="2">
        <v>511</v>
      </c>
    </row>
    <row r="512" spans="34:35" x14ac:dyDescent="0.15">
      <c r="AH512" s="2">
        <f t="shared" ca="1" si="14"/>
        <v>0</v>
      </c>
      <c r="AI512" s="2">
        <v>512</v>
      </c>
    </row>
    <row r="513" spans="34:35" x14ac:dyDescent="0.15">
      <c r="AH513" s="2">
        <f t="shared" ca="1" si="14"/>
        <v>0</v>
      </c>
      <c r="AI513" s="2">
        <v>513</v>
      </c>
    </row>
    <row r="514" spans="34:35" x14ac:dyDescent="0.15">
      <c r="AH514" s="2">
        <f t="shared" ca="1" si="14"/>
        <v>0</v>
      </c>
      <c r="AI514" s="2">
        <v>514</v>
      </c>
    </row>
    <row r="515" spans="34:35" x14ac:dyDescent="0.15">
      <c r="AH515" s="2">
        <f t="shared" ca="1" si="14"/>
        <v>0</v>
      </c>
      <c r="AI515" s="2">
        <v>515</v>
      </c>
    </row>
    <row r="516" spans="34:35" x14ac:dyDescent="0.15">
      <c r="AH516" s="2">
        <f t="shared" ca="1" si="14"/>
        <v>0</v>
      </c>
      <c r="AI516" s="2">
        <v>516</v>
      </c>
    </row>
    <row r="517" spans="34:35" x14ac:dyDescent="0.15">
      <c r="AH517" s="2">
        <f t="shared" ca="1" si="14"/>
        <v>0</v>
      </c>
      <c r="AI517" s="2">
        <v>517</v>
      </c>
    </row>
    <row r="518" spans="34:35" x14ac:dyDescent="0.15">
      <c r="AH518" s="2">
        <f t="shared" ref="AH518:AH581" ca="1" si="15">INDIRECT("'"&amp;$AD$7&amp;"'!"&amp;"B"&amp;ROW(B518))</f>
        <v>0</v>
      </c>
      <c r="AI518" s="2">
        <v>518</v>
      </c>
    </row>
    <row r="519" spans="34:35" x14ac:dyDescent="0.15">
      <c r="AH519" s="2">
        <f t="shared" ca="1" si="15"/>
        <v>0</v>
      </c>
      <c r="AI519" s="2">
        <v>519</v>
      </c>
    </row>
    <row r="520" spans="34:35" x14ac:dyDescent="0.15">
      <c r="AH520" s="2">
        <f t="shared" ca="1" si="15"/>
        <v>0</v>
      </c>
      <c r="AI520" s="2">
        <v>520</v>
      </c>
    </row>
    <row r="521" spans="34:35" x14ac:dyDescent="0.15">
      <c r="AH521" s="2">
        <f t="shared" ca="1" si="15"/>
        <v>0</v>
      </c>
      <c r="AI521" s="2">
        <v>521</v>
      </c>
    </row>
    <row r="522" spans="34:35" x14ac:dyDescent="0.15">
      <c r="AH522" s="2">
        <f t="shared" ca="1" si="15"/>
        <v>0</v>
      </c>
      <c r="AI522" s="2">
        <v>522</v>
      </c>
    </row>
    <row r="523" spans="34:35" x14ac:dyDescent="0.15">
      <c r="AH523" s="2">
        <f t="shared" ca="1" si="15"/>
        <v>0</v>
      </c>
      <c r="AI523" s="2">
        <v>523</v>
      </c>
    </row>
    <row r="524" spans="34:35" x14ac:dyDescent="0.15">
      <c r="AH524" s="2">
        <f t="shared" ca="1" si="15"/>
        <v>0</v>
      </c>
      <c r="AI524" s="2">
        <v>524</v>
      </c>
    </row>
    <row r="525" spans="34:35" x14ac:dyDescent="0.15">
      <c r="AH525" s="2">
        <f t="shared" ca="1" si="15"/>
        <v>0</v>
      </c>
      <c r="AI525" s="2">
        <v>525</v>
      </c>
    </row>
    <row r="526" spans="34:35" x14ac:dyDescent="0.15">
      <c r="AH526" s="2">
        <f t="shared" ca="1" si="15"/>
        <v>0</v>
      </c>
      <c r="AI526" s="2">
        <v>526</v>
      </c>
    </row>
    <row r="527" spans="34:35" x14ac:dyDescent="0.15">
      <c r="AH527" s="2">
        <f t="shared" ca="1" si="15"/>
        <v>0</v>
      </c>
      <c r="AI527" s="2">
        <v>527</v>
      </c>
    </row>
    <row r="528" spans="34:35" x14ac:dyDescent="0.15">
      <c r="AH528" s="2">
        <f t="shared" ca="1" si="15"/>
        <v>0</v>
      </c>
      <c r="AI528" s="2">
        <v>528</v>
      </c>
    </row>
    <row r="529" spans="34:35" x14ac:dyDescent="0.15">
      <c r="AH529" s="2">
        <f t="shared" ca="1" si="15"/>
        <v>0</v>
      </c>
      <c r="AI529" s="2">
        <v>529</v>
      </c>
    </row>
    <row r="530" spans="34:35" x14ac:dyDescent="0.15">
      <c r="AH530" s="2">
        <f t="shared" ca="1" si="15"/>
        <v>0</v>
      </c>
      <c r="AI530" s="2">
        <v>530</v>
      </c>
    </row>
    <row r="531" spans="34:35" x14ac:dyDescent="0.15">
      <c r="AH531" s="2">
        <f t="shared" ca="1" si="15"/>
        <v>0</v>
      </c>
      <c r="AI531" s="2">
        <v>531</v>
      </c>
    </row>
    <row r="532" spans="34:35" x14ac:dyDescent="0.15">
      <c r="AH532" s="2">
        <f t="shared" ca="1" si="15"/>
        <v>0</v>
      </c>
      <c r="AI532" s="2">
        <v>532</v>
      </c>
    </row>
    <row r="533" spans="34:35" x14ac:dyDescent="0.15">
      <c r="AH533" s="2">
        <f t="shared" ca="1" si="15"/>
        <v>0</v>
      </c>
      <c r="AI533" s="2">
        <v>533</v>
      </c>
    </row>
    <row r="534" spans="34:35" x14ac:dyDescent="0.15">
      <c r="AH534" s="2">
        <f t="shared" ca="1" si="15"/>
        <v>0</v>
      </c>
      <c r="AI534" s="2">
        <v>534</v>
      </c>
    </row>
    <row r="535" spans="34:35" x14ac:dyDescent="0.15">
      <c r="AH535" s="2">
        <f t="shared" ca="1" si="15"/>
        <v>0</v>
      </c>
      <c r="AI535" s="2">
        <v>535</v>
      </c>
    </row>
    <row r="536" spans="34:35" x14ac:dyDescent="0.15">
      <c r="AH536" s="2">
        <f t="shared" ca="1" si="15"/>
        <v>0</v>
      </c>
      <c r="AI536" s="2">
        <v>536</v>
      </c>
    </row>
    <row r="537" spans="34:35" x14ac:dyDescent="0.15">
      <c r="AH537" s="2">
        <f t="shared" ca="1" si="15"/>
        <v>0</v>
      </c>
      <c r="AI537" s="2">
        <v>537</v>
      </c>
    </row>
    <row r="538" spans="34:35" x14ac:dyDescent="0.15">
      <c r="AH538" s="2">
        <f t="shared" ca="1" si="15"/>
        <v>0</v>
      </c>
      <c r="AI538" s="2">
        <v>538</v>
      </c>
    </row>
    <row r="539" spans="34:35" x14ac:dyDescent="0.15">
      <c r="AH539" s="2">
        <f t="shared" ca="1" si="15"/>
        <v>0</v>
      </c>
      <c r="AI539" s="2">
        <v>539</v>
      </c>
    </row>
    <row r="540" spans="34:35" x14ac:dyDescent="0.15">
      <c r="AH540" s="2">
        <f t="shared" ca="1" si="15"/>
        <v>0</v>
      </c>
      <c r="AI540" s="2">
        <v>540</v>
      </c>
    </row>
    <row r="541" spans="34:35" x14ac:dyDescent="0.15">
      <c r="AH541" s="2">
        <f t="shared" ca="1" si="15"/>
        <v>0</v>
      </c>
      <c r="AI541" s="2">
        <v>541</v>
      </c>
    </row>
    <row r="542" spans="34:35" x14ac:dyDescent="0.15">
      <c r="AH542" s="2">
        <f t="shared" ca="1" si="15"/>
        <v>0</v>
      </c>
      <c r="AI542" s="2">
        <v>542</v>
      </c>
    </row>
    <row r="543" spans="34:35" x14ac:dyDescent="0.15">
      <c r="AH543" s="2">
        <f t="shared" ca="1" si="15"/>
        <v>0</v>
      </c>
      <c r="AI543" s="2">
        <v>543</v>
      </c>
    </row>
    <row r="544" spans="34:35" x14ac:dyDescent="0.15">
      <c r="AH544" s="2">
        <f t="shared" ca="1" si="15"/>
        <v>0</v>
      </c>
      <c r="AI544" s="2">
        <v>544</v>
      </c>
    </row>
    <row r="545" spans="34:35" x14ac:dyDescent="0.15">
      <c r="AH545" s="2">
        <f t="shared" ca="1" si="15"/>
        <v>0</v>
      </c>
      <c r="AI545" s="2">
        <v>545</v>
      </c>
    </row>
    <row r="546" spans="34:35" x14ac:dyDescent="0.15">
      <c r="AH546" s="2">
        <f t="shared" ca="1" si="15"/>
        <v>0</v>
      </c>
      <c r="AI546" s="2">
        <v>546</v>
      </c>
    </row>
    <row r="547" spans="34:35" x14ac:dyDescent="0.15">
      <c r="AH547" s="2">
        <f t="shared" ca="1" si="15"/>
        <v>0</v>
      </c>
      <c r="AI547" s="2">
        <v>547</v>
      </c>
    </row>
    <row r="548" spans="34:35" x14ac:dyDescent="0.15">
      <c r="AH548" s="2">
        <f t="shared" ca="1" si="15"/>
        <v>0</v>
      </c>
      <c r="AI548" s="2">
        <v>548</v>
      </c>
    </row>
    <row r="549" spans="34:35" x14ac:dyDescent="0.15">
      <c r="AH549" s="2">
        <f t="shared" ca="1" si="15"/>
        <v>0</v>
      </c>
      <c r="AI549" s="2">
        <v>549</v>
      </c>
    </row>
    <row r="550" spans="34:35" x14ac:dyDescent="0.15">
      <c r="AH550" s="2">
        <f t="shared" ca="1" si="15"/>
        <v>0</v>
      </c>
      <c r="AI550" s="2">
        <v>550</v>
      </c>
    </row>
    <row r="551" spans="34:35" x14ac:dyDescent="0.15">
      <c r="AH551" s="2">
        <f t="shared" ca="1" si="15"/>
        <v>0</v>
      </c>
      <c r="AI551" s="2">
        <v>551</v>
      </c>
    </row>
    <row r="552" spans="34:35" x14ac:dyDescent="0.15">
      <c r="AH552" s="2">
        <f t="shared" ca="1" si="15"/>
        <v>0</v>
      </c>
      <c r="AI552" s="2">
        <v>552</v>
      </c>
    </row>
    <row r="553" spans="34:35" x14ac:dyDescent="0.15">
      <c r="AH553" s="2">
        <f t="shared" ca="1" si="15"/>
        <v>0</v>
      </c>
      <c r="AI553" s="2">
        <v>553</v>
      </c>
    </row>
    <row r="554" spans="34:35" x14ac:dyDescent="0.15">
      <c r="AH554" s="2">
        <f t="shared" ca="1" si="15"/>
        <v>0</v>
      </c>
      <c r="AI554" s="2">
        <v>554</v>
      </c>
    </row>
    <row r="555" spans="34:35" x14ac:dyDescent="0.15">
      <c r="AH555" s="2">
        <f t="shared" ca="1" si="15"/>
        <v>0</v>
      </c>
      <c r="AI555" s="2">
        <v>555</v>
      </c>
    </row>
    <row r="556" spans="34:35" x14ac:dyDescent="0.15">
      <c r="AH556" s="2">
        <f t="shared" ca="1" si="15"/>
        <v>0</v>
      </c>
      <c r="AI556" s="2">
        <v>556</v>
      </c>
    </row>
    <row r="557" spans="34:35" x14ac:dyDescent="0.15">
      <c r="AH557" s="2">
        <f t="shared" ca="1" si="15"/>
        <v>0</v>
      </c>
      <c r="AI557" s="2">
        <v>557</v>
      </c>
    </row>
    <row r="558" spans="34:35" x14ac:dyDescent="0.15">
      <c r="AH558" s="2">
        <f t="shared" ca="1" si="15"/>
        <v>0</v>
      </c>
      <c r="AI558" s="2">
        <v>558</v>
      </c>
    </row>
    <row r="559" spans="34:35" x14ac:dyDescent="0.15">
      <c r="AH559" s="2">
        <f t="shared" ca="1" si="15"/>
        <v>0</v>
      </c>
      <c r="AI559" s="2">
        <v>559</v>
      </c>
    </row>
    <row r="560" spans="34:35" x14ac:dyDescent="0.15">
      <c r="AH560" s="2">
        <f t="shared" ca="1" si="15"/>
        <v>0</v>
      </c>
      <c r="AI560" s="2">
        <v>560</v>
      </c>
    </row>
    <row r="561" spans="34:35" x14ac:dyDescent="0.15">
      <c r="AH561" s="2">
        <f t="shared" ca="1" si="15"/>
        <v>0</v>
      </c>
      <c r="AI561" s="2">
        <v>561</v>
      </c>
    </row>
    <row r="562" spans="34:35" x14ac:dyDescent="0.15">
      <c r="AH562" s="2">
        <f t="shared" ca="1" si="15"/>
        <v>0</v>
      </c>
      <c r="AI562" s="2">
        <v>562</v>
      </c>
    </row>
    <row r="563" spans="34:35" x14ac:dyDescent="0.15">
      <c r="AH563" s="2">
        <f t="shared" ca="1" si="15"/>
        <v>0</v>
      </c>
      <c r="AI563" s="2">
        <v>563</v>
      </c>
    </row>
    <row r="564" spans="34:35" x14ac:dyDescent="0.15">
      <c r="AH564" s="2">
        <f t="shared" ca="1" si="15"/>
        <v>0</v>
      </c>
      <c r="AI564" s="2">
        <v>564</v>
      </c>
    </row>
    <row r="565" spans="34:35" x14ac:dyDescent="0.15">
      <c r="AH565" s="2">
        <f t="shared" ca="1" si="15"/>
        <v>0</v>
      </c>
      <c r="AI565" s="2">
        <v>565</v>
      </c>
    </row>
    <row r="566" spans="34:35" x14ac:dyDescent="0.15">
      <c r="AH566" s="2">
        <f t="shared" ca="1" si="15"/>
        <v>0</v>
      </c>
      <c r="AI566" s="2">
        <v>566</v>
      </c>
    </row>
    <row r="567" spans="34:35" x14ac:dyDescent="0.15">
      <c r="AH567" s="2">
        <f t="shared" ca="1" si="15"/>
        <v>0</v>
      </c>
      <c r="AI567" s="2">
        <v>567</v>
      </c>
    </row>
    <row r="568" spans="34:35" x14ac:dyDescent="0.15">
      <c r="AH568" s="2">
        <f t="shared" ca="1" si="15"/>
        <v>0</v>
      </c>
      <c r="AI568" s="2">
        <v>568</v>
      </c>
    </row>
    <row r="569" spans="34:35" x14ac:dyDescent="0.15">
      <c r="AH569" s="2">
        <f t="shared" ca="1" si="15"/>
        <v>0</v>
      </c>
      <c r="AI569" s="2">
        <v>569</v>
      </c>
    </row>
    <row r="570" spans="34:35" x14ac:dyDescent="0.15">
      <c r="AH570" s="2">
        <f t="shared" ca="1" si="15"/>
        <v>0</v>
      </c>
      <c r="AI570" s="2">
        <v>570</v>
      </c>
    </row>
    <row r="571" spans="34:35" x14ac:dyDescent="0.15">
      <c r="AH571" s="2">
        <f t="shared" ca="1" si="15"/>
        <v>0</v>
      </c>
      <c r="AI571" s="2">
        <v>571</v>
      </c>
    </row>
    <row r="572" spans="34:35" x14ac:dyDescent="0.15">
      <c r="AH572" s="2">
        <f t="shared" ca="1" si="15"/>
        <v>0</v>
      </c>
      <c r="AI572" s="2">
        <v>572</v>
      </c>
    </row>
    <row r="573" spans="34:35" x14ac:dyDescent="0.15">
      <c r="AH573" s="2">
        <f t="shared" ca="1" si="15"/>
        <v>0</v>
      </c>
      <c r="AI573" s="2">
        <v>573</v>
      </c>
    </row>
    <row r="574" spans="34:35" x14ac:dyDescent="0.15">
      <c r="AH574" s="2">
        <f t="shared" ca="1" si="15"/>
        <v>0</v>
      </c>
      <c r="AI574" s="2">
        <v>574</v>
      </c>
    </row>
    <row r="575" spans="34:35" x14ac:dyDescent="0.15">
      <c r="AH575" s="2">
        <f t="shared" ca="1" si="15"/>
        <v>0</v>
      </c>
      <c r="AI575" s="2">
        <v>575</v>
      </c>
    </row>
    <row r="576" spans="34:35" x14ac:dyDescent="0.15">
      <c r="AH576" s="2">
        <f t="shared" ca="1" si="15"/>
        <v>0</v>
      </c>
      <c r="AI576" s="2">
        <v>576</v>
      </c>
    </row>
    <row r="577" spans="34:35" x14ac:dyDescent="0.15">
      <c r="AH577" s="2">
        <f t="shared" ca="1" si="15"/>
        <v>0</v>
      </c>
      <c r="AI577" s="2">
        <v>577</v>
      </c>
    </row>
    <row r="578" spans="34:35" x14ac:dyDescent="0.15">
      <c r="AH578" s="2">
        <f t="shared" ca="1" si="15"/>
        <v>0</v>
      </c>
      <c r="AI578" s="2">
        <v>578</v>
      </c>
    </row>
    <row r="579" spans="34:35" x14ac:dyDescent="0.15">
      <c r="AH579" s="2">
        <f t="shared" ca="1" si="15"/>
        <v>0</v>
      </c>
      <c r="AI579" s="2">
        <v>579</v>
      </c>
    </row>
    <row r="580" spans="34:35" x14ac:dyDescent="0.15">
      <c r="AH580" s="2">
        <f t="shared" ca="1" si="15"/>
        <v>0</v>
      </c>
      <c r="AI580" s="2">
        <v>580</v>
      </c>
    </row>
    <row r="581" spans="34:35" x14ac:dyDescent="0.15">
      <c r="AH581" s="2">
        <f t="shared" ca="1" si="15"/>
        <v>0</v>
      </c>
      <c r="AI581" s="2">
        <v>581</v>
      </c>
    </row>
    <row r="582" spans="34:35" x14ac:dyDescent="0.15">
      <c r="AH582" s="2">
        <f t="shared" ref="AH582:AH645" ca="1" si="16">INDIRECT("'"&amp;$AD$7&amp;"'!"&amp;"B"&amp;ROW(B582))</f>
        <v>0</v>
      </c>
      <c r="AI582" s="2">
        <v>582</v>
      </c>
    </row>
    <row r="583" spans="34:35" x14ac:dyDescent="0.15">
      <c r="AH583" s="2">
        <f t="shared" ca="1" si="16"/>
        <v>0</v>
      </c>
      <c r="AI583" s="2">
        <v>583</v>
      </c>
    </row>
    <row r="584" spans="34:35" x14ac:dyDescent="0.15">
      <c r="AH584" s="2">
        <f t="shared" ca="1" si="16"/>
        <v>0</v>
      </c>
      <c r="AI584" s="2">
        <v>584</v>
      </c>
    </row>
    <row r="585" spans="34:35" x14ac:dyDescent="0.15">
      <c r="AH585" s="2">
        <f t="shared" ca="1" si="16"/>
        <v>0</v>
      </c>
      <c r="AI585" s="2">
        <v>585</v>
      </c>
    </row>
    <row r="586" spans="34:35" x14ac:dyDescent="0.15">
      <c r="AH586" s="2">
        <f t="shared" ca="1" si="16"/>
        <v>0</v>
      </c>
      <c r="AI586" s="2">
        <v>586</v>
      </c>
    </row>
    <row r="587" spans="34:35" x14ac:dyDescent="0.15">
      <c r="AH587" s="2">
        <f t="shared" ca="1" si="16"/>
        <v>0</v>
      </c>
      <c r="AI587" s="2">
        <v>587</v>
      </c>
    </row>
    <row r="588" spans="34:35" x14ac:dyDescent="0.15">
      <c r="AH588" s="2">
        <f t="shared" ca="1" si="16"/>
        <v>0</v>
      </c>
      <c r="AI588" s="2">
        <v>588</v>
      </c>
    </row>
    <row r="589" spans="34:35" x14ac:dyDescent="0.15">
      <c r="AH589" s="2">
        <f t="shared" ca="1" si="16"/>
        <v>0</v>
      </c>
      <c r="AI589" s="2">
        <v>589</v>
      </c>
    </row>
    <row r="590" spans="34:35" x14ac:dyDescent="0.15">
      <c r="AH590" s="2">
        <f t="shared" ca="1" si="16"/>
        <v>0</v>
      </c>
      <c r="AI590" s="2">
        <v>590</v>
      </c>
    </row>
    <row r="591" spans="34:35" x14ac:dyDescent="0.15">
      <c r="AH591" s="2">
        <f t="shared" ca="1" si="16"/>
        <v>0</v>
      </c>
      <c r="AI591" s="2">
        <v>591</v>
      </c>
    </row>
    <row r="592" spans="34:35" x14ac:dyDescent="0.15">
      <c r="AH592" s="2">
        <f t="shared" ca="1" si="16"/>
        <v>0</v>
      </c>
      <c r="AI592" s="2">
        <v>592</v>
      </c>
    </row>
    <row r="593" spans="34:35" x14ac:dyDescent="0.15">
      <c r="AH593" s="2">
        <f t="shared" ca="1" si="16"/>
        <v>0</v>
      </c>
      <c r="AI593" s="2">
        <v>593</v>
      </c>
    </row>
    <row r="594" spans="34:35" x14ac:dyDescent="0.15">
      <c r="AH594" s="2">
        <f t="shared" ca="1" si="16"/>
        <v>0</v>
      </c>
      <c r="AI594" s="2">
        <v>594</v>
      </c>
    </row>
    <row r="595" spans="34:35" x14ac:dyDescent="0.15">
      <c r="AH595" s="2">
        <f t="shared" ca="1" si="16"/>
        <v>0</v>
      </c>
      <c r="AI595" s="2">
        <v>595</v>
      </c>
    </row>
    <row r="596" spans="34:35" x14ac:dyDescent="0.15">
      <c r="AH596" s="2">
        <f t="shared" ca="1" si="16"/>
        <v>0</v>
      </c>
      <c r="AI596" s="2">
        <v>596</v>
      </c>
    </row>
    <row r="597" spans="34:35" x14ac:dyDescent="0.15">
      <c r="AH597" s="2">
        <f t="shared" ca="1" si="16"/>
        <v>0</v>
      </c>
      <c r="AI597" s="2">
        <v>597</v>
      </c>
    </row>
    <row r="598" spans="34:35" x14ac:dyDescent="0.15">
      <c r="AH598" s="2">
        <f t="shared" ca="1" si="16"/>
        <v>0</v>
      </c>
      <c r="AI598" s="2">
        <v>598</v>
      </c>
    </row>
    <row r="599" spans="34:35" x14ac:dyDescent="0.15">
      <c r="AH599" s="2">
        <f t="shared" ca="1" si="16"/>
        <v>0</v>
      </c>
      <c r="AI599" s="2">
        <v>599</v>
      </c>
    </row>
    <row r="600" spans="34:35" x14ac:dyDescent="0.15">
      <c r="AH600" s="2">
        <f t="shared" ca="1" si="16"/>
        <v>0</v>
      </c>
      <c r="AI600" s="2">
        <v>600</v>
      </c>
    </row>
    <row r="601" spans="34:35" x14ac:dyDescent="0.15">
      <c r="AH601" s="2">
        <f t="shared" ca="1" si="16"/>
        <v>0</v>
      </c>
      <c r="AI601" s="2">
        <v>601</v>
      </c>
    </row>
    <row r="602" spans="34:35" x14ac:dyDescent="0.15">
      <c r="AH602" s="2">
        <f t="shared" ca="1" si="16"/>
        <v>0</v>
      </c>
      <c r="AI602" s="2">
        <v>602</v>
      </c>
    </row>
    <row r="603" spans="34:35" x14ac:dyDescent="0.15">
      <c r="AH603" s="2">
        <f t="shared" ca="1" si="16"/>
        <v>0</v>
      </c>
      <c r="AI603" s="2">
        <v>603</v>
      </c>
    </row>
    <row r="604" spans="34:35" x14ac:dyDescent="0.15">
      <c r="AH604" s="2">
        <f t="shared" ca="1" si="16"/>
        <v>0</v>
      </c>
      <c r="AI604" s="2">
        <v>604</v>
      </c>
    </row>
    <row r="605" spans="34:35" x14ac:dyDescent="0.15">
      <c r="AH605" s="2">
        <f t="shared" ca="1" si="16"/>
        <v>0</v>
      </c>
      <c r="AI605" s="2">
        <v>605</v>
      </c>
    </row>
    <row r="606" spans="34:35" x14ac:dyDescent="0.15">
      <c r="AH606" s="2">
        <f t="shared" ca="1" si="16"/>
        <v>0</v>
      </c>
      <c r="AI606" s="2">
        <v>606</v>
      </c>
    </row>
    <row r="607" spans="34:35" x14ac:dyDescent="0.15">
      <c r="AH607" s="2">
        <f t="shared" ca="1" si="16"/>
        <v>0</v>
      </c>
      <c r="AI607" s="2">
        <v>607</v>
      </c>
    </row>
    <row r="608" spans="34:35" x14ac:dyDescent="0.15">
      <c r="AH608" s="2">
        <f t="shared" ca="1" si="16"/>
        <v>0</v>
      </c>
      <c r="AI608" s="2">
        <v>608</v>
      </c>
    </row>
    <row r="609" spans="34:35" x14ac:dyDescent="0.15">
      <c r="AH609" s="2">
        <f t="shared" ca="1" si="16"/>
        <v>0</v>
      </c>
      <c r="AI609" s="2">
        <v>609</v>
      </c>
    </row>
    <row r="610" spans="34:35" x14ac:dyDescent="0.15">
      <c r="AH610" s="2">
        <f t="shared" ca="1" si="16"/>
        <v>0</v>
      </c>
      <c r="AI610" s="2">
        <v>610</v>
      </c>
    </row>
    <row r="611" spans="34:35" x14ac:dyDescent="0.15">
      <c r="AH611" s="2">
        <f t="shared" ca="1" si="16"/>
        <v>0</v>
      </c>
      <c r="AI611" s="2">
        <v>611</v>
      </c>
    </row>
    <row r="612" spans="34:35" x14ac:dyDescent="0.15">
      <c r="AH612" s="2">
        <f t="shared" ca="1" si="16"/>
        <v>0</v>
      </c>
      <c r="AI612" s="2">
        <v>612</v>
      </c>
    </row>
    <row r="613" spans="34:35" x14ac:dyDescent="0.15">
      <c r="AH613" s="2">
        <f t="shared" ca="1" si="16"/>
        <v>0</v>
      </c>
      <c r="AI613" s="2">
        <v>613</v>
      </c>
    </row>
    <row r="614" spans="34:35" x14ac:dyDescent="0.15">
      <c r="AH614" s="2">
        <f t="shared" ca="1" si="16"/>
        <v>0</v>
      </c>
      <c r="AI614" s="2">
        <v>614</v>
      </c>
    </row>
    <row r="615" spans="34:35" x14ac:dyDescent="0.15">
      <c r="AH615" s="2">
        <f t="shared" ca="1" si="16"/>
        <v>0</v>
      </c>
      <c r="AI615" s="2">
        <v>615</v>
      </c>
    </row>
    <row r="616" spans="34:35" x14ac:dyDescent="0.15">
      <c r="AH616" s="2">
        <f t="shared" ca="1" si="16"/>
        <v>0</v>
      </c>
      <c r="AI616" s="2">
        <v>616</v>
      </c>
    </row>
    <row r="617" spans="34:35" x14ac:dyDescent="0.15">
      <c r="AH617" s="2">
        <f t="shared" ca="1" si="16"/>
        <v>0</v>
      </c>
      <c r="AI617" s="2">
        <v>617</v>
      </c>
    </row>
    <row r="618" spans="34:35" x14ac:dyDescent="0.15">
      <c r="AH618" s="2">
        <f t="shared" ca="1" si="16"/>
        <v>0</v>
      </c>
      <c r="AI618" s="2">
        <v>618</v>
      </c>
    </row>
    <row r="619" spans="34:35" x14ac:dyDescent="0.15">
      <c r="AH619" s="2">
        <f t="shared" ca="1" si="16"/>
        <v>0</v>
      </c>
      <c r="AI619" s="2">
        <v>619</v>
      </c>
    </row>
    <row r="620" spans="34:35" x14ac:dyDescent="0.15">
      <c r="AH620" s="2">
        <f t="shared" ca="1" si="16"/>
        <v>0</v>
      </c>
      <c r="AI620" s="2">
        <v>620</v>
      </c>
    </row>
    <row r="621" spans="34:35" x14ac:dyDescent="0.15">
      <c r="AH621" s="2">
        <f t="shared" ca="1" si="16"/>
        <v>0</v>
      </c>
      <c r="AI621" s="2">
        <v>621</v>
      </c>
    </row>
    <row r="622" spans="34:35" x14ac:dyDescent="0.15">
      <c r="AH622" s="2">
        <f t="shared" ca="1" si="16"/>
        <v>0</v>
      </c>
      <c r="AI622" s="2">
        <v>622</v>
      </c>
    </row>
    <row r="623" spans="34:35" x14ac:dyDescent="0.15">
      <c r="AH623" s="2">
        <f t="shared" ca="1" si="16"/>
        <v>0</v>
      </c>
      <c r="AI623" s="2">
        <v>623</v>
      </c>
    </row>
    <row r="624" spans="34:35" x14ac:dyDescent="0.15">
      <c r="AH624" s="2">
        <f t="shared" ca="1" si="16"/>
        <v>0</v>
      </c>
      <c r="AI624" s="2">
        <v>624</v>
      </c>
    </row>
    <row r="625" spans="34:35" x14ac:dyDescent="0.15">
      <c r="AH625" s="2">
        <f t="shared" ca="1" si="16"/>
        <v>0</v>
      </c>
      <c r="AI625" s="2">
        <v>625</v>
      </c>
    </row>
    <row r="626" spans="34:35" x14ac:dyDescent="0.15">
      <c r="AH626" s="2">
        <f t="shared" ca="1" si="16"/>
        <v>0</v>
      </c>
      <c r="AI626" s="2">
        <v>626</v>
      </c>
    </row>
    <row r="627" spans="34:35" x14ac:dyDescent="0.15">
      <c r="AH627" s="2">
        <f t="shared" ca="1" si="16"/>
        <v>0</v>
      </c>
      <c r="AI627" s="2">
        <v>627</v>
      </c>
    </row>
    <row r="628" spans="34:35" x14ac:dyDescent="0.15">
      <c r="AH628" s="2">
        <f t="shared" ca="1" si="16"/>
        <v>0</v>
      </c>
      <c r="AI628" s="2">
        <v>628</v>
      </c>
    </row>
    <row r="629" spans="34:35" x14ac:dyDescent="0.15">
      <c r="AH629" s="2">
        <f t="shared" ca="1" si="16"/>
        <v>0</v>
      </c>
      <c r="AI629" s="2">
        <v>629</v>
      </c>
    </row>
    <row r="630" spans="34:35" x14ac:dyDescent="0.15">
      <c r="AH630" s="2">
        <f t="shared" ca="1" si="16"/>
        <v>0</v>
      </c>
      <c r="AI630" s="2">
        <v>630</v>
      </c>
    </row>
    <row r="631" spans="34:35" x14ac:dyDescent="0.15">
      <c r="AH631" s="2">
        <f t="shared" ca="1" si="16"/>
        <v>0</v>
      </c>
      <c r="AI631" s="2">
        <v>631</v>
      </c>
    </row>
    <row r="632" spans="34:35" x14ac:dyDescent="0.15">
      <c r="AH632" s="2">
        <f t="shared" ca="1" si="16"/>
        <v>0</v>
      </c>
      <c r="AI632" s="2">
        <v>632</v>
      </c>
    </row>
    <row r="633" spans="34:35" x14ac:dyDescent="0.15">
      <c r="AH633" s="2">
        <f t="shared" ca="1" si="16"/>
        <v>0</v>
      </c>
      <c r="AI633" s="2">
        <v>633</v>
      </c>
    </row>
    <row r="634" spans="34:35" x14ac:dyDescent="0.15">
      <c r="AH634" s="2">
        <f t="shared" ca="1" si="16"/>
        <v>0</v>
      </c>
      <c r="AI634" s="2">
        <v>634</v>
      </c>
    </row>
    <row r="635" spans="34:35" x14ac:dyDescent="0.15">
      <c r="AH635" s="2">
        <f t="shared" ca="1" si="16"/>
        <v>0</v>
      </c>
      <c r="AI635" s="2">
        <v>635</v>
      </c>
    </row>
    <row r="636" spans="34:35" x14ac:dyDescent="0.15">
      <c r="AH636" s="2">
        <f t="shared" ca="1" si="16"/>
        <v>0</v>
      </c>
      <c r="AI636" s="2">
        <v>636</v>
      </c>
    </row>
    <row r="637" spans="34:35" x14ac:dyDescent="0.15">
      <c r="AH637" s="2">
        <f t="shared" ca="1" si="16"/>
        <v>0</v>
      </c>
      <c r="AI637" s="2">
        <v>637</v>
      </c>
    </row>
    <row r="638" spans="34:35" x14ac:dyDescent="0.15">
      <c r="AH638" s="2">
        <f t="shared" ca="1" si="16"/>
        <v>0</v>
      </c>
      <c r="AI638" s="2">
        <v>638</v>
      </c>
    </row>
    <row r="639" spans="34:35" x14ac:dyDescent="0.15">
      <c r="AH639" s="2">
        <f t="shared" ca="1" si="16"/>
        <v>0</v>
      </c>
      <c r="AI639" s="2">
        <v>639</v>
      </c>
    </row>
    <row r="640" spans="34:35" x14ac:dyDescent="0.15">
      <c r="AH640" s="2">
        <f t="shared" ca="1" si="16"/>
        <v>0</v>
      </c>
      <c r="AI640" s="2">
        <v>640</v>
      </c>
    </row>
    <row r="641" spans="34:35" x14ac:dyDescent="0.15">
      <c r="AH641" s="2">
        <f t="shared" ca="1" si="16"/>
        <v>0</v>
      </c>
      <c r="AI641" s="2">
        <v>641</v>
      </c>
    </row>
    <row r="642" spans="34:35" x14ac:dyDescent="0.15">
      <c r="AH642" s="2">
        <f t="shared" ca="1" si="16"/>
        <v>0</v>
      </c>
      <c r="AI642" s="2">
        <v>642</v>
      </c>
    </row>
    <row r="643" spans="34:35" x14ac:dyDescent="0.15">
      <c r="AH643" s="2">
        <f t="shared" ca="1" si="16"/>
        <v>0</v>
      </c>
      <c r="AI643" s="2">
        <v>643</v>
      </c>
    </row>
    <row r="644" spans="34:35" x14ac:dyDescent="0.15">
      <c r="AH644" s="2">
        <f t="shared" ca="1" si="16"/>
        <v>0</v>
      </c>
      <c r="AI644" s="2">
        <v>644</v>
      </c>
    </row>
    <row r="645" spans="34:35" x14ac:dyDescent="0.15">
      <c r="AH645" s="2">
        <f t="shared" ca="1" si="16"/>
        <v>0</v>
      </c>
      <c r="AI645" s="2">
        <v>645</v>
      </c>
    </row>
    <row r="646" spans="34:35" x14ac:dyDescent="0.15">
      <c r="AH646" s="2">
        <f t="shared" ref="AH646:AH709" ca="1" si="17">INDIRECT("'"&amp;$AD$7&amp;"'!"&amp;"B"&amp;ROW(B646))</f>
        <v>0</v>
      </c>
      <c r="AI646" s="2">
        <v>646</v>
      </c>
    </row>
    <row r="647" spans="34:35" x14ac:dyDescent="0.15">
      <c r="AH647" s="2">
        <f t="shared" ca="1" si="17"/>
        <v>0</v>
      </c>
      <c r="AI647" s="2">
        <v>647</v>
      </c>
    </row>
    <row r="648" spans="34:35" x14ac:dyDescent="0.15">
      <c r="AH648" s="2">
        <f t="shared" ca="1" si="17"/>
        <v>0</v>
      </c>
      <c r="AI648" s="2">
        <v>648</v>
      </c>
    </row>
    <row r="649" spans="34:35" x14ac:dyDescent="0.15">
      <c r="AH649" s="2">
        <f t="shared" ca="1" si="17"/>
        <v>0</v>
      </c>
      <c r="AI649" s="2">
        <v>649</v>
      </c>
    </row>
    <row r="650" spans="34:35" x14ac:dyDescent="0.15">
      <c r="AH650" s="2">
        <f t="shared" ca="1" si="17"/>
        <v>0</v>
      </c>
      <c r="AI650" s="2">
        <v>650</v>
      </c>
    </row>
    <row r="651" spans="34:35" x14ac:dyDescent="0.15">
      <c r="AH651" s="2">
        <f t="shared" ca="1" si="17"/>
        <v>0</v>
      </c>
      <c r="AI651" s="2">
        <v>651</v>
      </c>
    </row>
    <row r="652" spans="34:35" x14ac:dyDescent="0.15">
      <c r="AH652" s="2">
        <f t="shared" ca="1" si="17"/>
        <v>0</v>
      </c>
      <c r="AI652" s="2">
        <v>652</v>
      </c>
    </row>
    <row r="653" spans="34:35" x14ac:dyDescent="0.15">
      <c r="AH653" s="2">
        <f t="shared" ca="1" si="17"/>
        <v>0</v>
      </c>
      <c r="AI653" s="2">
        <v>653</v>
      </c>
    </row>
    <row r="654" spans="34:35" x14ac:dyDescent="0.15">
      <c r="AH654" s="2">
        <f t="shared" ca="1" si="17"/>
        <v>0</v>
      </c>
      <c r="AI654" s="2">
        <v>654</v>
      </c>
    </row>
    <row r="655" spans="34:35" x14ac:dyDescent="0.15">
      <c r="AH655" s="2">
        <f t="shared" ca="1" si="17"/>
        <v>0</v>
      </c>
      <c r="AI655" s="2">
        <v>655</v>
      </c>
    </row>
    <row r="656" spans="34:35" x14ac:dyDescent="0.15">
      <c r="AH656" s="2">
        <f t="shared" ca="1" si="17"/>
        <v>0</v>
      </c>
      <c r="AI656" s="2">
        <v>656</v>
      </c>
    </row>
    <row r="657" spans="34:35" x14ac:dyDescent="0.15">
      <c r="AH657" s="2">
        <f t="shared" ca="1" si="17"/>
        <v>0</v>
      </c>
      <c r="AI657" s="2">
        <v>657</v>
      </c>
    </row>
    <row r="658" spans="34:35" x14ac:dyDescent="0.15">
      <c r="AH658" s="2">
        <f t="shared" ca="1" si="17"/>
        <v>0</v>
      </c>
      <c r="AI658" s="2">
        <v>658</v>
      </c>
    </row>
    <row r="659" spans="34:35" x14ac:dyDescent="0.15">
      <c r="AH659" s="2">
        <f t="shared" ca="1" si="17"/>
        <v>0</v>
      </c>
      <c r="AI659" s="2">
        <v>659</v>
      </c>
    </row>
    <row r="660" spans="34:35" x14ac:dyDescent="0.15">
      <c r="AH660" s="2">
        <f t="shared" ca="1" si="17"/>
        <v>0</v>
      </c>
      <c r="AI660" s="2">
        <v>660</v>
      </c>
    </row>
    <row r="661" spans="34:35" x14ac:dyDescent="0.15">
      <c r="AH661" s="2">
        <f t="shared" ca="1" si="17"/>
        <v>0</v>
      </c>
      <c r="AI661" s="2">
        <v>661</v>
      </c>
    </row>
    <row r="662" spans="34:35" x14ac:dyDescent="0.15">
      <c r="AH662" s="2">
        <f t="shared" ca="1" si="17"/>
        <v>0</v>
      </c>
      <c r="AI662" s="2">
        <v>662</v>
      </c>
    </row>
    <row r="663" spans="34:35" x14ac:dyDescent="0.15">
      <c r="AH663" s="2">
        <f t="shared" ca="1" si="17"/>
        <v>0</v>
      </c>
      <c r="AI663" s="2">
        <v>663</v>
      </c>
    </row>
    <row r="664" spans="34:35" x14ac:dyDescent="0.15">
      <c r="AH664" s="2">
        <f t="shared" ca="1" si="17"/>
        <v>0</v>
      </c>
      <c r="AI664" s="2">
        <v>664</v>
      </c>
    </row>
    <row r="665" spans="34:35" x14ac:dyDescent="0.15">
      <c r="AH665" s="2">
        <f t="shared" ca="1" si="17"/>
        <v>0</v>
      </c>
      <c r="AI665" s="2">
        <v>665</v>
      </c>
    </row>
    <row r="666" spans="34:35" x14ac:dyDescent="0.15">
      <c r="AH666" s="2">
        <f t="shared" ca="1" si="17"/>
        <v>0</v>
      </c>
      <c r="AI666" s="2">
        <v>666</v>
      </c>
    </row>
    <row r="667" spans="34:35" x14ac:dyDescent="0.15">
      <c r="AH667" s="2">
        <f t="shared" ca="1" si="17"/>
        <v>0</v>
      </c>
      <c r="AI667" s="2">
        <v>667</v>
      </c>
    </row>
    <row r="668" spans="34:35" x14ac:dyDescent="0.15">
      <c r="AH668" s="2">
        <f t="shared" ca="1" si="17"/>
        <v>0</v>
      </c>
      <c r="AI668" s="2">
        <v>668</v>
      </c>
    </row>
    <row r="669" spans="34:35" x14ac:dyDescent="0.15">
      <c r="AH669" s="2">
        <f t="shared" ca="1" si="17"/>
        <v>0</v>
      </c>
      <c r="AI669" s="2">
        <v>669</v>
      </c>
    </row>
    <row r="670" spans="34:35" x14ac:dyDescent="0.15">
      <c r="AH670" s="2">
        <f t="shared" ca="1" si="17"/>
        <v>0</v>
      </c>
      <c r="AI670" s="2">
        <v>670</v>
      </c>
    </row>
    <row r="671" spans="34:35" x14ac:dyDescent="0.15">
      <c r="AH671" s="2">
        <f t="shared" ca="1" si="17"/>
        <v>0</v>
      </c>
      <c r="AI671" s="2">
        <v>671</v>
      </c>
    </row>
    <row r="672" spans="34:35" x14ac:dyDescent="0.15">
      <c r="AH672" s="2">
        <f t="shared" ca="1" si="17"/>
        <v>0</v>
      </c>
      <c r="AI672" s="2">
        <v>672</v>
      </c>
    </row>
    <row r="673" spans="34:35" x14ac:dyDescent="0.15">
      <c r="AH673" s="2">
        <f t="shared" ca="1" si="17"/>
        <v>0</v>
      </c>
      <c r="AI673" s="2">
        <v>673</v>
      </c>
    </row>
    <row r="674" spans="34:35" x14ac:dyDescent="0.15">
      <c r="AH674" s="2">
        <f t="shared" ca="1" si="17"/>
        <v>0</v>
      </c>
      <c r="AI674" s="2">
        <v>674</v>
      </c>
    </row>
    <row r="675" spans="34:35" x14ac:dyDescent="0.15">
      <c r="AH675" s="2">
        <f t="shared" ca="1" si="17"/>
        <v>0</v>
      </c>
      <c r="AI675" s="2">
        <v>675</v>
      </c>
    </row>
    <row r="676" spans="34:35" x14ac:dyDescent="0.15">
      <c r="AH676" s="2">
        <f t="shared" ca="1" si="17"/>
        <v>0</v>
      </c>
      <c r="AI676" s="2">
        <v>676</v>
      </c>
    </row>
    <row r="677" spans="34:35" x14ac:dyDescent="0.15">
      <c r="AH677" s="2">
        <f t="shared" ca="1" si="17"/>
        <v>0</v>
      </c>
      <c r="AI677" s="2">
        <v>677</v>
      </c>
    </row>
    <row r="678" spans="34:35" x14ac:dyDescent="0.15">
      <c r="AH678" s="2">
        <f t="shared" ca="1" si="17"/>
        <v>0</v>
      </c>
      <c r="AI678" s="2">
        <v>678</v>
      </c>
    </row>
    <row r="679" spans="34:35" x14ac:dyDescent="0.15">
      <c r="AH679" s="2">
        <f t="shared" ca="1" si="17"/>
        <v>0</v>
      </c>
      <c r="AI679" s="2">
        <v>679</v>
      </c>
    </row>
    <row r="680" spans="34:35" x14ac:dyDescent="0.15">
      <c r="AH680" s="2">
        <f t="shared" ca="1" si="17"/>
        <v>0</v>
      </c>
      <c r="AI680" s="2">
        <v>680</v>
      </c>
    </row>
    <row r="681" spans="34:35" x14ac:dyDescent="0.15">
      <c r="AH681" s="2">
        <f t="shared" ca="1" si="17"/>
        <v>0</v>
      </c>
      <c r="AI681" s="2">
        <v>681</v>
      </c>
    </row>
    <row r="682" spans="34:35" x14ac:dyDescent="0.15">
      <c r="AH682" s="2">
        <f t="shared" ca="1" si="17"/>
        <v>0</v>
      </c>
      <c r="AI682" s="2">
        <v>682</v>
      </c>
    </row>
    <row r="683" spans="34:35" x14ac:dyDescent="0.15">
      <c r="AH683" s="2">
        <f t="shared" ca="1" si="17"/>
        <v>0</v>
      </c>
      <c r="AI683" s="2">
        <v>683</v>
      </c>
    </row>
    <row r="684" spans="34:35" x14ac:dyDescent="0.15">
      <c r="AH684" s="2">
        <f t="shared" ca="1" si="17"/>
        <v>0</v>
      </c>
      <c r="AI684" s="2">
        <v>684</v>
      </c>
    </row>
    <row r="685" spans="34:35" x14ac:dyDescent="0.15">
      <c r="AH685" s="2">
        <f t="shared" ca="1" si="17"/>
        <v>0</v>
      </c>
      <c r="AI685" s="2">
        <v>685</v>
      </c>
    </row>
    <row r="686" spans="34:35" x14ac:dyDescent="0.15">
      <c r="AH686" s="2">
        <f t="shared" ca="1" si="17"/>
        <v>0</v>
      </c>
      <c r="AI686" s="2">
        <v>686</v>
      </c>
    </row>
    <row r="687" spans="34:35" x14ac:dyDescent="0.15">
      <c r="AH687" s="2">
        <f t="shared" ca="1" si="17"/>
        <v>0</v>
      </c>
      <c r="AI687" s="2">
        <v>687</v>
      </c>
    </row>
    <row r="688" spans="34:35" x14ac:dyDescent="0.15">
      <c r="AH688" s="2">
        <f t="shared" ca="1" si="17"/>
        <v>0</v>
      </c>
      <c r="AI688" s="2">
        <v>688</v>
      </c>
    </row>
    <row r="689" spans="34:35" x14ac:dyDescent="0.15">
      <c r="AH689" s="2">
        <f t="shared" ca="1" si="17"/>
        <v>0</v>
      </c>
      <c r="AI689" s="2">
        <v>689</v>
      </c>
    </row>
    <row r="690" spans="34:35" x14ac:dyDescent="0.15">
      <c r="AH690" s="2">
        <f t="shared" ca="1" si="17"/>
        <v>0</v>
      </c>
      <c r="AI690" s="2">
        <v>690</v>
      </c>
    </row>
    <row r="691" spans="34:35" x14ac:dyDescent="0.15">
      <c r="AH691" s="2">
        <f t="shared" ca="1" si="17"/>
        <v>0</v>
      </c>
      <c r="AI691" s="2">
        <v>691</v>
      </c>
    </row>
    <row r="692" spans="34:35" x14ac:dyDescent="0.15">
      <c r="AH692" s="2">
        <f t="shared" ca="1" si="17"/>
        <v>0</v>
      </c>
      <c r="AI692" s="2">
        <v>692</v>
      </c>
    </row>
    <row r="693" spans="34:35" x14ac:dyDescent="0.15">
      <c r="AH693" s="2">
        <f t="shared" ca="1" si="17"/>
        <v>0</v>
      </c>
      <c r="AI693" s="2">
        <v>693</v>
      </c>
    </row>
    <row r="694" spans="34:35" x14ac:dyDescent="0.15">
      <c r="AH694" s="2">
        <f t="shared" ca="1" si="17"/>
        <v>0</v>
      </c>
      <c r="AI694" s="2">
        <v>694</v>
      </c>
    </row>
    <row r="695" spans="34:35" x14ac:dyDescent="0.15">
      <c r="AH695" s="2">
        <f t="shared" ca="1" si="17"/>
        <v>0</v>
      </c>
      <c r="AI695" s="2">
        <v>695</v>
      </c>
    </row>
    <row r="696" spans="34:35" x14ac:dyDescent="0.15">
      <c r="AH696" s="2">
        <f t="shared" ca="1" si="17"/>
        <v>0</v>
      </c>
      <c r="AI696" s="2">
        <v>696</v>
      </c>
    </row>
    <row r="697" spans="34:35" x14ac:dyDescent="0.15">
      <c r="AH697" s="2">
        <f t="shared" ca="1" si="17"/>
        <v>0</v>
      </c>
      <c r="AI697" s="2">
        <v>697</v>
      </c>
    </row>
    <row r="698" spans="34:35" x14ac:dyDescent="0.15">
      <c r="AH698" s="2">
        <f t="shared" ca="1" si="17"/>
        <v>0</v>
      </c>
      <c r="AI698" s="2">
        <v>698</v>
      </c>
    </row>
    <row r="699" spans="34:35" x14ac:dyDescent="0.15">
      <c r="AH699" s="2">
        <f t="shared" ca="1" si="17"/>
        <v>0</v>
      </c>
      <c r="AI699" s="2">
        <v>699</v>
      </c>
    </row>
    <row r="700" spans="34:35" x14ac:dyDescent="0.15">
      <c r="AH700" s="2">
        <f t="shared" ca="1" si="17"/>
        <v>0</v>
      </c>
      <c r="AI700" s="2">
        <v>700</v>
      </c>
    </row>
    <row r="701" spans="34:35" x14ac:dyDescent="0.15">
      <c r="AH701" s="2">
        <f t="shared" ca="1" si="17"/>
        <v>0</v>
      </c>
      <c r="AI701" s="2">
        <v>701</v>
      </c>
    </row>
    <row r="702" spans="34:35" x14ac:dyDescent="0.15">
      <c r="AH702" s="2">
        <f t="shared" ca="1" si="17"/>
        <v>0</v>
      </c>
      <c r="AI702" s="2">
        <v>702</v>
      </c>
    </row>
    <row r="703" spans="34:35" x14ac:dyDescent="0.15">
      <c r="AH703" s="2">
        <f t="shared" ca="1" si="17"/>
        <v>0</v>
      </c>
      <c r="AI703" s="2">
        <v>703</v>
      </c>
    </row>
    <row r="704" spans="34:35" x14ac:dyDescent="0.15">
      <c r="AH704" s="2">
        <f t="shared" ca="1" si="17"/>
        <v>0</v>
      </c>
      <c r="AI704" s="2">
        <v>704</v>
      </c>
    </row>
    <row r="705" spans="34:35" x14ac:dyDescent="0.15">
      <c r="AH705" s="2">
        <f t="shared" ca="1" si="17"/>
        <v>0</v>
      </c>
      <c r="AI705" s="2">
        <v>705</v>
      </c>
    </row>
    <row r="706" spans="34:35" x14ac:dyDescent="0.15">
      <c r="AH706" s="2">
        <f t="shared" ca="1" si="17"/>
        <v>0</v>
      </c>
      <c r="AI706" s="2">
        <v>706</v>
      </c>
    </row>
    <row r="707" spans="34:35" x14ac:dyDescent="0.15">
      <c r="AH707" s="2">
        <f t="shared" ca="1" si="17"/>
        <v>0</v>
      </c>
      <c r="AI707" s="2">
        <v>707</v>
      </c>
    </row>
    <row r="708" spans="34:35" x14ac:dyDescent="0.15">
      <c r="AH708" s="2">
        <f t="shared" ca="1" si="17"/>
        <v>0</v>
      </c>
      <c r="AI708" s="2">
        <v>708</v>
      </c>
    </row>
    <row r="709" spans="34:35" x14ac:dyDescent="0.15">
      <c r="AH709" s="2">
        <f t="shared" ca="1" si="17"/>
        <v>0</v>
      </c>
      <c r="AI709" s="2">
        <v>709</v>
      </c>
    </row>
    <row r="710" spans="34:35" x14ac:dyDescent="0.15">
      <c r="AH710" s="2">
        <f t="shared" ref="AH710:AH773" ca="1" si="18">INDIRECT("'"&amp;$AD$7&amp;"'!"&amp;"B"&amp;ROW(B710))</f>
        <v>0</v>
      </c>
      <c r="AI710" s="2">
        <v>710</v>
      </c>
    </row>
    <row r="711" spans="34:35" x14ac:dyDescent="0.15">
      <c r="AH711" s="2">
        <f t="shared" ca="1" si="18"/>
        <v>0</v>
      </c>
      <c r="AI711" s="2">
        <v>711</v>
      </c>
    </row>
    <row r="712" spans="34:35" x14ac:dyDescent="0.15">
      <c r="AH712" s="2">
        <f t="shared" ca="1" si="18"/>
        <v>0</v>
      </c>
      <c r="AI712" s="2">
        <v>712</v>
      </c>
    </row>
    <row r="713" spans="34:35" x14ac:dyDescent="0.15">
      <c r="AH713" s="2">
        <f t="shared" ca="1" si="18"/>
        <v>0</v>
      </c>
      <c r="AI713" s="2">
        <v>713</v>
      </c>
    </row>
    <row r="714" spans="34:35" x14ac:dyDescent="0.15">
      <c r="AH714" s="2">
        <f t="shared" ca="1" si="18"/>
        <v>0</v>
      </c>
      <c r="AI714" s="2">
        <v>714</v>
      </c>
    </row>
    <row r="715" spans="34:35" x14ac:dyDescent="0.15">
      <c r="AH715" s="2">
        <f t="shared" ca="1" si="18"/>
        <v>0</v>
      </c>
      <c r="AI715" s="2">
        <v>715</v>
      </c>
    </row>
    <row r="716" spans="34:35" x14ac:dyDescent="0.15">
      <c r="AH716" s="2">
        <f t="shared" ca="1" si="18"/>
        <v>0</v>
      </c>
      <c r="AI716" s="2">
        <v>716</v>
      </c>
    </row>
    <row r="717" spans="34:35" x14ac:dyDescent="0.15">
      <c r="AH717" s="2">
        <f t="shared" ca="1" si="18"/>
        <v>0</v>
      </c>
      <c r="AI717" s="2">
        <v>717</v>
      </c>
    </row>
    <row r="718" spans="34:35" x14ac:dyDescent="0.15">
      <c r="AH718" s="2">
        <f t="shared" ca="1" si="18"/>
        <v>0</v>
      </c>
      <c r="AI718" s="2">
        <v>718</v>
      </c>
    </row>
    <row r="719" spans="34:35" x14ac:dyDescent="0.15">
      <c r="AH719" s="2">
        <f t="shared" ca="1" si="18"/>
        <v>0</v>
      </c>
      <c r="AI719" s="2">
        <v>719</v>
      </c>
    </row>
    <row r="720" spans="34:35" x14ac:dyDescent="0.15">
      <c r="AH720" s="2">
        <f t="shared" ca="1" si="18"/>
        <v>0</v>
      </c>
      <c r="AI720" s="2">
        <v>720</v>
      </c>
    </row>
    <row r="721" spans="34:35" x14ac:dyDescent="0.15">
      <c r="AH721" s="2">
        <f t="shared" ca="1" si="18"/>
        <v>0</v>
      </c>
      <c r="AI721" s="2">
        <v>721</v>
      </c>
    </row>
    <row r="722" spans="34:35" x14ac:dyDescent="0.15">
      <c r="AH722" s="2">
        <f t="shared" ca="1" si="18"/>
        <v>0</v>
      </c>
      <c r="AI722" s="2">
        <v>722</v>
      </c>
    </row>
    <row r="723" spans="34:35" x14ac:dyDescent="0.15">
      <c r="AH723" s="2">
        <f t="shared" ca="1" si="18"/>
        <v>0</v>
      </c>
      <c r="AI723" s="2">
        <v>723</v>
      </c>
    </row>
    <row r="724" spans="34:35" x14ac:dyDescent="0.15">
      <c r="AH724" s="2">
        <f t="shared" ca="1" si="18"/>
        <v>0</v>
      </c>
      <c r="AI724" s="2">
        <v>724</v>
      </c>
    </row>
    <row r="725" spans="34:35" x14ac:dyDescent="0.15">
      <c r="AH725" s="2">
        <f t="shared" ca="1" si="18"/>
        <v>0</v>
      </c>
      <c r="AI725" s="2">
        <v>725</v>
      </c>
    </row>
    <row r="726" spans="34:35" x14ac:dyDescent="0.15">
      <c r="AH726" s="2">
        <f t="shared" ca="1" si="18"/>
        <v>0</v>
      </c>
      <c r="AI726" s="2">
        <v>726</v>
      </c>
    </row>
    <row r="727" spans="34:35" x14ac:dyDescent="0.15">
      <c r="AH727" s="2">
        <f t="shared" ca="1" si="18"/>
        <v>0</v>
      </c>
      <c r="AI727" s="2">
        <v>727</v>
      </c>
    </row>
    <row r="728" spans="34:35" x14ac:dyDescent="0.15">
      <c r="AH728" s="2">
        <f t="shared" ca="1" si="18"/>
        <v>0</v>
      </c>
      <c r="AI728" s="2">
        <v>728</v>
      </c>
    </row>
    <row r="729" spans="34:35" x14ac:dyDescent="0.15">
      <c r="AH729" s="2">
        <f t="shared" ca="1" si="18"/>
        <v>0</v>
      </c>
      <c r="AI729" s="2">
        <v>729</v>
      </c>
    </row>
    <row r="730" spans="34:35" x14ac:dyDescent="0.15">
      <c r="AH730" s="2">
        <f t="shared" ca="1" si="18"/>
        <v>0</v>
      </c>
      <c r="AI730" s="2">
        <v>730</v>
      </c>
    </row>
    <row r="731" spans="34:35" x14ac:dyDescent="0.15">
      <c r="AH731" s="2">
        <f t="shared" ca="1" si="18"/>
        <v>0</v>
      </c>
      <c r="AI731" s="2">
        <v>731</v>
      </c>
    </row>
    <row r="732" spans="34:35" x14ac:dyDescent="0.15">
      <c r="AH732" s="2">
        <f t="shared" ca="1" si="18"/>
        <v>0</v>
      </c>
      <c r="AI732" s="2">
        <v>732</v>
      </c>
    </row>
    <row r="733" spans="34:35" x14ac:dyDescent="0.15">
      <c r="AH733" s="2">
        <f t="shared" ca="1" si="18"/>
        <v>0</v>
      </c>
      <c r="AI733" s="2">
        <v>733</v>
      </c>
    </row>
    <row r="734" spans="34:35" x14ac:dyDescent="0.15">
      <c r="AH734" s="2">
        <f t="shared" ca="1" si="18"/>
        <v>0</v>
      </c>
      <c r="AI734" s="2">
        <v>734</v>
      </c>
    </row>
    <row r="735" spans="34:35" x14ac:dyDescent="0.15">
      <c r="AH735" s="2">
        <f t="shared" ca="1" si="18"/>
        <v>0</v>
      </c>
      <c r="AI735" s="2">
        <v>735</v>
      </c>
    </row>
    <row r="736" spans="34:35" x14ac:dyDescent="0.15">
      <c r="AH736" s="2">
        <f t="shared" ca="1" si="18"/>
        <v>0</v>
      </c>
      <c r="AI736" s="2">
        <v>736</v>
      </c>
    </row>
    <row r="737" spans="34:35" x14ac:dyDescent="0.15">
      <c r="AH737" s="2">
        <f t="shared" ca="1" si="18"/>
        <v>0</v>
      </c>
      <c r="AI737" s="2">
        <v>737</v>
      </c>
    </row>
    <row r="738" spans="34:35" x14ac:dyDescent="0.15">
      <c r="AH738" s="2">
        <f t="shared" ca="1" si="18"/>
        <v>0</v>
      </c>
      <c r="AI738" s="2">
        <v>738</v>
      </c>
    </row>
    <row r="739" spans="34:35" x14ac:dyDescent="0.15">
      <c r="AH739" s="2">
        <f t="shared" ca="1" si="18"/>
        <v>0</v>
      </c>
      <c r="AI739" s="2">
        <v>739</v>
      </c>
    </row>
    <row r="740" spans="34:35" x14ac:dyDescent="0.15">
      <c r="AH740" s="2">
        <f t="shared" ca="1" si="18"/>
        <v>0</v>
      </c>
      <c r="AI740" s="2">
        <v>740</v>
      </c>
    </row>
    <row r="741" spans="34:35" x14ac:dyDescent="0.15">
      <c r="AH741" s="2">
        <f t="shared" ca="1" si="18"/>
        <v>0</v>
      </c>
      <c r="AI741" s="2">
        <v>741</v>
      </c>
    </row>
    <row r="742" spans="34:35" x14ac:dyDescent="0.15">
      <c r="AH742" s="2">
        <f t="shared" ca="1" si="18"/>
        <v>0</v>
      </c>
      <c r="AI742" s="2">
        <v>742</v>
      </c>
    </row>
    <row r="743" spans="34:35" x14ac:dyDescent="0.15">
      <c r="AH743" s="2">
        <f t="shared" ca="1" si="18"/>
        <v>0</v>
      </c>
      <c r="AI743" s="2">
        <v>743</v>
      </c>
    </row>
    <row r="744" spans="34:35" x14ac:dyDescent="0.15">
      <c r="AH744" s="2">
        <f t="shared" ca="1" si="18"/>
        <v>0</v>
      </c>
      <c r="AI744" s="2">
        <v>744</v>
      </c>
    </row>
    <row r="745" spans="34:35" x14ac:dyDescent="0.15">
      <c r="AH745" s="2">
        <f t="shared" ca="1" si="18"/>
        <v>0</v>
      </c>
      <c r="AI745" s="2">
        <v>745</v>
      </c>
    </row>
    <row r="746" spans="34:35" x14ac:dyDescent="0.15">
      <c r="AH746" s="2">
        <f t="shared" ca="1" si="18"/>
        <v>0</v>
      </c>
      <c r="AI746" s="2">
        <v>746</v>
      </c>
    </row>
    <row r="747" spans="34:35" x14ac:dyDescent="0.15">
      <c r="AH747" s="2">
        <f t="shared" ca="1" si="18"/>
        <v>0</v>
      </c>
      <c r="AI747" s="2">
        <v>747</v>
      </c>
    </row>
    <row r="748" spans="34:35" x14ac:dyDescent="0.15">
      <c r="AH748" s="2">
        <f t="shared" ca="1" si="18"/>
        <v>0</v>
      </c>
      <c r="AI748" s="2">
        <v>748</v>
      </c>
    </row>
    <row r="749" spans="34:35" x14ac:dyDescent="0.15">
      <c r="AH749" s="2">
        <f t="shared" ca="1" si="18"/>
        <v>0</v>
      </c>
      <c r="AI749" s="2">
        <v>749</v>
      </c>
    </row>
    <row r="750" spans="34:35" x14ac:dyDescent="0.15">
      <c r="AH750" s="2">
        <f t="shared" ca="1" si="18"/>
        <v>0</v>
      </c>
      <c r="AI750" s="2">
        <v>750</v>
      </c>
    </row>
    <row r="751" spans="34:35" x14ac:dyDescent="0.15">
      <c r="AH751" s="2">
        <f t="shared" ca="1" si="18"/>
        <v>0</v>
      </c>
      <c r="AI751" s="2">
        <v>751</v>
      </c>
    </row>
    <row r="752" spans="34:35" x14ac:dyDescent="0.15">
      <c r="AH752" s="2">
        <f t="shared" ca="1" si="18"/>
        <v>0</v>
      </c>
      <c r="AI752" s="2">
        <v>752</v>
      </c>
    </row>
    <row r="753" spans="34:35" x14ac:dyDescent="0.15">
      <c r="AH753" s="2">
        <f t="shared" ca="1" si="18"/>
        <v>0</v>
      </c>
      <c r="AI753" s="2">
        <v>753</v>
      </c>
    </row>
    <row r="754" spans="34:35" x14ac:dyDescent="0.15">
      <c r="AH754" s="2">
        <f t="shared" ca="1" si="18"/>
        <v>0</v>
      </c>
      <c r="AI754" s="2">
        <v>754</v>
      </c>
    </row>
    <row r="755" spans="34:35" x14ac:dyDescent="0.15">
      <c r="AH755" s="2">
        <f t="shared" ca="1" si="18"/>
        <v>0</v>
      </c>
      <c r="AI755" s="2">
        <v>755</v>
      </c>
    </row>
    <row r="756" spans="34:35" x14ac:dyDescent="0.15">
      <c r="AH756" s="2">
        <f t="shared" ca="1" si="18"/>
        <v>0</v>
      </c>
      <c r="AI756" s="2">
        <v>756</v>
      </c>
    </row>
    <row r="757" spans="34:35" x14ac:dyDescent="0.15">
      <c r="AH757" s="2">
        <f t="shared" ca="1" si="18"/>
        <v>0</v>
      </c>
      <c r="AI757" s="2">
        <v>757</v>
      </c>
    </row>
    <row r="758" spans="34:35" x14ac:dyDescent="0.15">
      <c r="AH758" s="2">
        <f t="shared" ca="1" si="18"/>
        <v>0</v>
      </c>
      <c r="AI758" s="2">
        <v>758</v>
      </c>
    </row>
    <row r="759" spans="34:35" x14ac:dyDescent="0.15">
      <c r="AH759" s="2">
        <f t="shared" ca="1" si="18"/>
        <v>0</v>
      </c>
      <c r="AI759" s="2">
        <v>759</v>
      </c>
    </row>
    <row r="760" spans="34:35" x14ac:dyDescent="0.15">
      <c r="AH760" s="2">
        <f t="shared" ca="1" si="18"/>
        <v>0</v>
      </c>
      <c r="AI760" s="2">
        <v>760</v>
      </c>
    </row>
    <row r="761" spans="34:35" x14ac:dyDescent="0.15">
      <c r="AH761" s="2">
        <f t="shared" ca="1" si="18"/>
        <v>0</v>
      </c>
      <c r="AI761" s="2">
        <v>761</v>
      </c>
    </row>
    <row r="762" spans="34:35" x14ac:dyDescent="0.15">
      <c r="AH762" s="2">
        <f t="shared" ca="1" si="18"/>
        <v>0</v>
      </c>
      <c r="AI762" s="2">
        <v>762</v>
      </c>
    </row>
    <row r="763" spans="34:35" x14ac:dyDescent="0.15">
      <c r="AH763" s="2">
        <f t="shared" ca="1" si="18"/>
        <v>0</v>
      </c>
      <c r="AI763" s="2">
        <v>763</v>
      </c>
    </row>
    <row r="764" spans="34:35" x14ac:dyDescent="0.15">
      <c r="AH764" s="2">
        <f t="shared" ca="1" si="18"/>
        <v>0</v>
      </c>
      <c r="AI764" s="2">
        <v>764</v>
      </c>
    </row>
    <row r="765" spans="34:35" x14ac:dyDescent="0.15">
      <c r="AH765" s="2">
        <f t="shared" ca="1" si="18"/>
        <v>0</v>
      </c>
      <c r="AI765" s="2">
        <v>765</v>
      </c>
    </row>
    <row r="766" spans="34:35" x14ac:dyDescent="0.15">
      <c r="AH766" s="2">
        <f t="shared" ca="1" si="18"/>
        <v>0</v>
      </c>
      <c r="AI766" s="2">
        <v>766</v>
      </c>
    </row>
    <row r="767" spans="34:35" x14ac:dyDescent="0.15">
      <c r="AH767" s="2">
        <f t="shared" ca="1" si="18"/>
        <v>0</v>
      </c>
      <c r="AI767" s="2">
        <v>767</v>
      </c>
    </row>
    <row r="768" spans="34:35" x14ac:dyDescent="0.15">
      <c r="AH768" s="2">
        <f t="shared" ca="1" si="18"/>
        <v>0</v>
      </c>
      <c r="AI768" s="2">
        <v>768</v>
      </c>
    </row>
    <row r="769" spans="34:35" x14ac:dyDescent="0.15">
      <c r="AH769" s="2">
        <f t="shared" ca="1" si="18"/>
        <v>0</v>
      </c>
      <c r="AI769" s="2">
        <v>769</v>
      </c>
    </row>
    <row r="770" spans="34:35" x14ac:dyDescent="0.15">
      <c r="AH770" s="2">
        <f t="shared" ca="1" si="18"/>
        <v>0</v>
      </c>
      <c r="AI770" s="2">
        <v>770</v>
      </c>
    </row>
    <row r="771" spans="34:35" x14ac:dyDescent="0.15">
      <c r="AH771" s="2">
        <f t="shared" ca="1" si="18"/>
        <v>0</v>
      </c>
      <c r="AI771" s="2">
        <v>771</v>
      </c>
    </row>
    <row r="772" spans="34:35" x14ac:dyDescent="0.15">
      <c r="AH772" s="2">
        <f t="shared" ca="1" si="18"/>
        <v>0</v>
      </c>
      <c r="AI772" s="2">
        <v>772</v>
      </c>
    </row>
    <row r="773" spans="34:35" x14ac:dyDescent="0.15">
      <c r="AH773" s="2">
        <f t="shared" ca="1" si="18"/>
        <v>0</v>
      </c>
      <c r="AI773" s="2">
        <v>773</v>
      </c>
    </row>
    <row r="774" spans="34:35" x14ac:dyDescent="0.15">
      <c r="AH774" s="2">
        <f t="shared" ref="AH774:AH837" ca="1" si="19">INDIRECT("'"&amp;$AD$7&amp;"'!"&amp;"B"&amp;ROW(B774))</f>
        <v>0</v>
      </c>
      <c r="AI774" s="2">
        <v>774</v>
      </c>
    </row>
    <row r="775" spans="34:35" x14ac:dyDescent="0.15">
      <c r="AH775" s="2">
        <f t="shared" ca="1" si="19"/>
        <v>0</v>
      </c>
      <c r="AI775" s="2">
        <v>775</v>
      </c>
    </row>
    <row r="776" spans="34:35" x14ac:dyDescent="0.15">
      <c r="AH776" s="2">
        <f t="shared" ca="1" si="19"/>
        <v>0</v>
      </c>
      <c r="AI776" s="2">
        <v>776</v>
      </c>
    </row>
    <row r="777" spans="34:35" x14ac:dyDescent="0.15">
      <c r="AH777" s="2">
        <f t="shared" ca="1" si="19"/>
        <v>0</v>
      </c>
      <c r="AI777" s="2">
        <v>777</v>
      </c>
    </row>
    <row r="778" spans="34:35" x14ac:dyDescent="0.15">
      <c r="AH778" s="2">
        <f t="shared" ca="1" si="19"/>
        <v>0</v>
      </c>
      <c r="AI778" s="2">
        <v>778</v>
      </c>
    </row>
    <row r="779" spans="34:35" x14ac:dyDescent="0.15">
      <c r="AH779" s="2">
        <f t="shared" ca="1" si="19"/>
        <v>0</v>
      </c>
      <c r="AI779" s="2">
        <v>779</v>
      </c>
    </row>
    <row r="780" spans="34:35" x14ac:dyDescent="0.15">
      <c r="AH780" s="2">
        <f t="shared" ca="1" si="19"/>
        <v>0</v>
      </c>
      <c r="AI780" s="2">
        <v>780</v>
      </c>
    </row>
    <row r="781" spans="34:35" x14ac:dyDescent="0.15">
      <c r="AH781" s="2">
        <f t="shared" ca="1" si="19"/>
        <v>0</v>
      </c>
      <c r="AI781" s="2">
        <v>781</v>
      </c>
    </row>
    <row r="782" spans="34:35" x14ac:dyDescent="0.15">
      <c r="AH782" s="2">
        <f t="shared" ca="1" si="19"/>
        <v>0</v>
      </c>
      <c r="AI782" s="2">
        <v>782</v>
      </c>
    </row>
    <row r="783" spans="34:35" x14ac:dyDescent="0.15">
      <c r="AH783" s="2">
        <f t="shared" ca="1" si="19"/>
        <v>0</v>
      </c>
      <c r="AI783" s="2">
        <v>783</v>
      </c>
    </row>
    <row r="784" spans="34:35" x14ac:dyDescent="0.15">
      <c r="AH784" s="2">
        <f t="shared" ca="1" si="19"/>
        <v>0</v>
      </c>
      <c r="AI784" s="2">
        <v>784</v>
      </c>
    </row>
    <row r="785" spans="34:35" x14ac:dyDescent="0.15">
      <c r="AH785" s="2">
        <f t="shared" ca="1" si="19"/>
        <v>0</v>
      </c>
      <c r="AI785" s="2">
        <v>785</v>
      </c>
    </row>
    <row r="786" spans="34:35" x14ac:dyDescent="0.15">
      <c r="AH786" s="2">
        <f t="shared" ca="1" si="19"/>
        <v>0</v>
      </c>
      <c r="AI786" s="2">
        <v>786</v>
      </c>
    </row>
    <row r="787" spans="34:35" x14ac:dyDescent="0.15">
      <c r="AH787" s="2">
        <f t="shared" ca="1" si="19"/>
        <v>0</v>
      </c>
      <c r="AI787" s="2">
        <v>787</v>
      </c>
    </row>
    <row r="788" spans="34:35" x14ac:dyDescent="0.15">
      <c r="AH788" s="2">
        <f t="shared" ca="1" si="19"/>
        <v>0</v>
      </c>
      <c r="AI788" s="2">
        <v>788</v>
      </c>
    </row>
    <row r="789" spans="34:35" x14ac:dyDescent="0.15">
      <c r="AH789" s="2">
        <f t="shared" ca="1" si="19"/>
        <v>0</v>
      </c>
      <c r="AI789" s="2">
        <v>789</v>
      </c>
    </row>
    <row r="790" spans="34:35" x14ac:dyDescent="0.15">
      <c r="AH790" s="2">
        <f t="shared" ca="1" si="19"/>
        <v>0</v>
      </c>
      <c r="AI790" s="2">
        <v>790</v>
      </c>
    </row>
    <row r="791" spans="34:35" x14ac:dyDescent="0.15">
      <c r="AH791" s="2">
        <f t="shared" ca="1" si="19"/>
        <v>0</v>
      </c>
      <c r="AI791" s="2">
        <v>791</v>
      </c>
    </row>
    <row r="792" spans="34:35" x14ac:dyDescent="0.15">
      <c r="AH792" s="2">
        <f t="shared" ca="1" si="19"/>
        <v>0</v>
      </c>
      <c r="AI792" s="2">
        <v>792</v>
      </c>
    </row>
    <row r="793" spans="34:35" x14ac:dyDescent="0.15">
      <c r="AH793" s="2">
        <f t="shared" ca="1" si="19"/>
        <v>0</v>
      </c>
      <c r="AI793" s="2">
        <v>793</v>
      </c>
    </row>
    <row r="794" spans="34:35" x14ac:dyDescent="0.15">
      <c r="AH794" s="2">
        <f t="shared" ca="1" si="19"/>
        <v>0</v>
      </c>
      <c r="AI794" s="2">
        <v>794</v>
      </c>
    </row>
    <row r="795" spans="34:35" x14ac:dyDescent="0.15">
      <c r="AH795" s="2">
        <f t="shared" ca="1" si="19"/>
        <v>0</v>
      </c>
      <c r="AI795" s="2">
        <v>795</v>
      </c>
    </row>
    <row r="796" spans="34:35" x14ac:dyDescent="0.15">
      <c r="AH796" s="2">
        <f t="shared" ca="1" si="19"/>
        <v>0</v>
      </c>
      <c r="AI796" s="2">
        <v>796</v>
      </c>
    </row>
    <row r="797" spans="34:35" x14ac:dyDescent="0.15">
      <c r="AH797" s="2">
        <f t="shared" ca="1" si="19"/>
        <v>0</v>
      </c>
      <c r="AI797" s="2">
        <v>797</v>
      </c>
    </row>
    <row r="798" spans="34:35" x14ac:dyDescent="0.15">
      <c r="AH798" s="2">
        <f t="shared" ca="1" si="19"/>
        <v>0</v>
      </c>
      <c r="AI798" s="2">
        <v>798</v>
      </c>
    </row>
    <row r="799" spans="34:35" x14ac:dyDescent="0.15">
      <c r="AH799" s="2">
        <f t="shared" ca="1" si="19"/>
        <v>0</v>
      </c>
      <c r="AI799" s="2">
        <v>799</v>
      </c>
    </row>
    <row r="800" spans="34:35" x14ac:dyDescent="0.15">
      <c r="AH800" s="2">
        <f t="shared" ca="1" si="19"/>
        <v>0</v>
      </c>
      <c r="AI800" s="2">
        <v>800</v>
      </c>
    </row>
    <row r="801" spans="34:35" x14ac:dyDescent="0.15">
      <c r="AH801" s="2">
        <f t="shared" ca="1" si="19"/>
        <v>0</v>
      </c>
      <c r="AI801" s="2">
        <v>801</v>
      </c>
    </row>
    <row r="802" spans="34:35" x14ac:dyDescent="0.15">
      <c r="AH802" s="2">
        <f t="shared" ca="1" si="19"/>
        <v>0</v>
      </c>
      <c r="AI802" s="2">
        <v>802</v>
      </c>
    </row>
    <row r="803" spans="34:35" x14ac:dyDescent="0.15">
      <c r="AH803" s="2">
        <f t="shared" ca="1" si="19"/>
        <v>0</v>
      </c>
      <c r="AI803" s="2">
        <v>803</v>
      </c>
    </row>
    <row r="804" spans="34:35" x14ac:dyDescent="0.15">
      <c r="AH804" s="2">
        <f t="shared" ca="1" si="19"/>
        <v>0</v>
      </c>
      <c r="AI804" s="2">
        <v>804</v>
      </c>
    </row>
    <row r="805" spans="34:35" x14ac:dyDescent="0.15">
      <c r="AH805" s="2">
        <f t="shared" ca="1" si="19"/>
        <v>0</v>
      </c>
      <c r="AI805" s="2">
        <v>805</v>
      </c>
    </row>
    <row r="806" spans="34:35" x14ac:dyDescent="0.15">
      <c r="AH806" s="2">
        <f t="shared" ca="1" si="19"/>
        <v>0</v>
      </c>
      <c r="AI806" s="2">
        <v>806</v>
      </c>
    </row>
    <row r="807" spans="34:35" x14ac:dyDescent="0.15">
      <c r="AH807" s="2">
        <f t="shared" ca="1" si="19"/>
        <v>0</v>
      </c>
      <c r="AI807" s="2">
        <v>807</v>
      </c>
    </row>
    <row r="808" spans="34:35" x14ac:dyDescent="0.15">
      <c r="AH808" s="2">
        <f t="shared" ca="1" si="19"/>
        <v>0</v>
      </c>
      <c r="AI808" s="2">
        <v>808</v>
      </c>
    </row>
    <row r="809" spans="34:35" x14ac:dyDescent="0.15">
      <c r="AH809" s="2">
        <f t="shared" ca="1" si="19"/>
        <v>0</v>
      </c>
      <c r="AI809" s="2">
        <v>809</v>
      </c>
    </row>
    <row r="810" spans="34:35" x14ac:dyDescent="0.15">
      <c r="AH810" s="2">
        <f t="shared" ca="1" si="19"/>
        <v>0</v>
      </c>
      <c r="AI810" s="2">
        <v>810</v>
      </c>
    </row>
    <row r="811" spans="34:35" x14ac:dyDescent="0.15">
      <c r="AH811" s="2">
        <f t="shared" ca="1" si="19"/>
        <v>0</v>
      </c>
      <c r="AI811" s="2">
        <v>811</v>
      </c>
    </row>
    <row r="812" spans="34:35" x14ac:dyDescent="0.15">
      <c r="AH812" s="2">
        <f t="shared" ca="1" si="19"/>
        <v>0</v>
      </c>
      <c r="AI812" s="2">
        <v>812</v>
      </c>
    </row>
    <row r="813" spans="34:35" x14ac:dyDescent="0.15">
      <c r="AH813" s="2">
        <f t="shared" ca="1" si="19"/>
        <v>0</v>
      </c>
      <c r="AI813" s="2">
        <v>813</v>
      </c>
    </row>
    <row r="814" spans="34:35" x14ac:dyDescent="0.15">
      <c r="AH814" s="2">
        <f t="shared" ca="1" si="19"/>
        <v>0</v>
      </c>
      <c r="AI814" s="2">
        <v>814</v>
      </c>
    </row>
    <row r="815" spans="34:35" x14ac:dyDescent="0.15">
      <c r="AH815" s="2">
        <f t="shared" ca="1" si="19"/>
        <v>0</v>
      </c>
      <c r="AI815" s="2">
        <v>815</v>
      </c>
    </row>
    <row r="816" spans="34:35" x14ac:dyDescent="0.15">
      <c r="AH816" s="2">
        <f t="shared" ca="1" si="19"/>
        <v>0</v>
      </c>
      <c r="AI816" s="2">
        <v>816</v>
      </c>
    </row>
    <row r="817" spans="34:35" x14ac:dyDescent="0.15">
      <c r="AH817" s="2">
        <f t="shared" ca="1" si="19"/>
        <v>0</v>
      </c>
      <c r="AI817" s="2">
        <v>817</v>
      </c>
    </row>
    <row r="818" spans="34:35" x14ac:dyDescent="0.15">
      <c r="AH818" s="2">
        <f t="shared" ca="1" si="19"/>
        <v>0</v>
      </c>
      <c r="AI818" s="2">
        <v>818</v>
      </c>
    </row>
    <row r="819" spans="34:35" x14ac:dyDescent="0.15">
      <c r="AH819" s="2">
        <f t="shared" ca="1" si="19"/>
        <v>0</v>
      </c>
      <c r="AI819" s="2">
        <v>819</v>
      </c>
    </row>
    <row r="820" spans="34:35" x14ac:dyDescent="0.15">
      <c r="AH820" s="2">
        <f t="shared" ca="1" si="19"/>
        <v>0</v>
      </c>
      <c r="AI820" s="2">
        <v>820</v>
      </c>
    </row>
    <row r="821" spans="34:35" x14ac:dyDescent="0.15">
      <c r="AH821" s="2">
        <f t="shared" ca="1" si="19"/>
        <v>0</v>
      </c>
      <c r="AI821" s="2">
        <v>821</v>
      </c>
    </row>
    <row r="822" spans="34:35" x14ac:dyDescent="0.15">
      <c r="AH822" s="2">
        <f t="shared" ca="1" si="19"/>
        <v>0</v>
      </c>
      <c r="AI822" s="2">
        <v>822</v>
      </c>
    </row>
    <row r="823" spans="34:35" x14ac:dyDescent="0.15">
      <c r="AH823" s="2">
        <f t="shared" ca="1" si="19"/>
        <v>0</v>
      </c>
      <c r="AI823" s="2">
        <v>823</v>
      </c>
    </row>
    <row r="824" spans="34:35" x14ac:dyDescent="0.15">
      <c r="AH824" s="2">
        <f t="shared" ca="1" si="19"/>
        <v>0</v>
      </c>
      <c r="AI824" s="2">
        <v>824</v>
      </c>
    </row>
    <row r="825" spans="34:35" x14ac:dyDescent="0.15">
      <c r="AH825" s="2">
        <f t="shared" ca="1" si="19"/>
        <v>0</v>
      </c>
      <c r="AI825" s="2">
        <v>825</v>
      </c>
    </row>
    <row r="826" spans="34:35" x14ac:dyDescent="0.15">
      <c r="AH826" s="2">
        <f t="shared" ca="1" si="19"/>
        <v>0</v>
      </c>
      <c r="AI826" s="2">
        <v>826</v>
      </c>
    </row>
    <row r="827" spans="34:35" x14ac:dyDescent="0.15">
      <c r="AH827" s="2">
        <f t="shared" ca="1" si="19"/>
        <v>0</v>
      </c>
      <c r="AI827" s="2">
        <v>827</v>
      </c>
    </row>
    <row r="828" spans="34:35" x14ac:dyDescent="0.15">
      <c r="AH828" s="2">
        <f t="shared" ca="1" si="19"/>
        <v>0</v>
      </c>
      <c r="AI828" s="2">
        <v>828</v>
      </c>
    </row>
    <row r="829" spans="34:35" x14ac:dyDescent="0.15">
      <c r="AH829" s="2">
        <f t="shared" ca="1" si="19"/>
        <v>0</v>
      </c>
      <c r="AI829" s="2">
        <v>829</v>
      </c>
    </row>
    <row r="830" spans="34:35" x14ac:dyDescent="0.15">
      <c r="AH830" s="2">
        <f t="shared" ca="1" si="19"/>
        <v>0</v>
      </c>
      <c r="AI830" s="2">
        <v>830</v>
      </c>
    </row>
    <row r="831" spans="34:35" x14ac:dyDescent="0.15">
      <c r="AH831" s="2">
        <f t="shared" ca="1" si="19"/>
        <v>0</v>
      </c>
      <c r="AI831" s="2">
        <v>831</v>
      </c>
    </row>
    <row r="832" spans="34:35" x14ac:dyDescent="0.15">
      <c r="AH832" s="2">
        <f t="shared" ca="1" si="19"/>
        <v>0</v>
      </c>
      <c r="AI832" s="2">
        <v>832</v>
      </c>
    </row>
    <row r="833" spans="34:35" x14ac:dyDescent="0.15">
      <c r="AH833" s="2">
        <f t="shared" ca="1" si="19"/>
        <v>0</v>
      </c>
      <c r="AI833" s="2">
        <v>833</v>
      </c>
    </row>
    <row r="834" spans="34:35" x14ac:dyDescent="0.15">
      <c r="AH834" s="2">
        <f t="shared" ca="1" si="19"/>
        <v>0</v>
      </c>
      <c r="AI834" s="2">
        <v>834</v>
      </c>
    </row>
    <row r="835" spans="34:35" x14ac:dyDescent="0.15">
      <c r="AH835" s="2">
        <f t="shared" ca="1" si="19"/>
        <v>0</v>
      </c>
      <c r="AI835" s="2">
        <v>835</v>
      </c>
    </row>
    <row r="836" spans="34:35" x14ac:dyDescent="0.15">
      <c r="AH836" s="2">
        <f t="shared" ca="1" si="19"/>
        <v>0</v>
      </c>
      <c r="AI836" s="2">
        <v>836</v>
      </c>
    </row>
    <row r="837" spans="34:35" x14ac:dyDescent="0.15">
      <c r="AH837" s="2">
        <f t="shared" ca="1" si="19"/>
        <v>0</v>
      </c>
      <c r="AI837" s="2">
        <v>837</v>
      </c>
    </row>
    <row r="838" spans="34:35" x14ac:dyDescent="0.15">
      <c r="AH838" s="2">
        <f t="shared" ref="AH838:AH901" ca="1" si="20">INDIRECT("'"&amp;$AD$7&amp;"'!"&amp;"B"&amp;ROW(B838))</f>
        <v>0</v>
      </c>
      <c r="AI838" s="2">
        <v>838</v>
      </c>
    </row>
    <row r="839" spans="34:35" x14ac:dyDescent="0.15">
      <c r="AH839" s="2">
        <f t="shared" ca="1" si="20"/>
        <v>0</v>
      </c>
      <c r="AI839" s="2">
        <v>839</v>
      </c>
    </row>
    <row r="840" spans="34:35" x14ac:dyDescent="0.15">
      <c r="AH840" s="2">
        <f t="shared" ca="1" si="20"/>
        <v>0</v>
      </c>
      <c r="AI840" s="2">
        <v>840</v>
      </c>
    </row>
    <row r="841" spans="34:35" x14ac:dyDescent="0.15">
      <c r="AH841" s="2">
        <f t="shared" ca="1" si="20"/>
        <v>0</v>
      </c>
      <c r="AI841" s="2">
        <v>841</v>
      </c>
    </row>
    <row r="842" spans="34:35" x14ac:dyDescent="0.15">
      <c r="AH842" s="2">
        <f t="shared" ca="1" si="20"/>
        <v>0</v>
      </c>
      <c r="AI842" s="2">
        <v>842</v>
      </c>
    </row>
    <row r="843" spans="34:35" x14ac:dyDescent="0.15">
      <c r="AH843" s="2">
        <f t="shared" ca="1" si="20"/>
        <v>0</v>
      </c>
      <c r="AI843" s="2">
        <v>843</v>
      </c>
    </row>
    <row r="844" spans="34:35" x14ac:dyDescent="0.15">
      <c r="AH844" s="2">
        <f t="shared" ca="1" si="20"/>
        <v>0</v>
      </c>
      <c r="AI844" s="2">
        <v>844</v>
      </c>
    </row>
    <row r="845" spans="34:35" x14ac:dyDescent="0.15">
      <c r="AH845" s="2">
        <f t="shared" ca="1" si="20"/>
        <v>0</v>
      </c>
      <c r="AI845" s="2">
        <v>845</v>
      </c>
    </row>
    <row r="846" spans="34:35" x14ac:dyDescent="0.15">
      <c r="AH846" s="2">
        <f t="shared" ca="1" si="20"/>
        <v>0</v>
      </c>
      <c r="AI846" s="2">
        <v>846</v>
      </c>
    </row>
    <row r="847" spans="34:35" x14ac:dyDescent="0.15">
      <c r="AH847" s="2">
        <f t="shared" ca="1" si="20"/>
        <v>0</v>
      </c>
      <c r="AI847" s="2">
        <v>847</v>
      </c>
    </row>
    <row r="848" spans="34:35" x14ac:dyDescent="0.15">
      <c r="AH848" s="2">
        <f t="shared" ca="1" si="20"/>
        <v>0</v>
      </c>
      <c r="AI848" s="2">
        <v>848</v>
      </c>
    </row>
    <row r="849" spans="34:35" x14ac:dyDescent="0.15">
      <c r="AH849" s="2">
        <f t="shared" ca="1" si="20"/>
        <v>0</v>
      </c>
      <c r="AI849" s="2">
        <v>849</v>
      </c>
    </row>
    <row r="850" spans="34:35" x14ac:dyDescent="0.15">
      <c r="AH850" s="2">
        <f t="shared" ca="1" si="20"/>
        <v>0</v>
      </c>
      <c r="AI850" s="2">
        <v>850</v>
      </c>
    </row>
    <row r="851" spans="34:35" x14ac:dyDescent="0.15">
      <c r="AH851" s="2">
        <f t="shared" ca="1" si="20"/>
        <v>0</v>
      </c>
      <c r="AI851" s="2">
        <v>851</v>
      </c>
    </row>
    <row r="852" spans="34:35" x14ac:dyDescent="0.15">
      <c r="AH852" s="2">
        <f t="shared" ca="1" si="20"/>
        <v>0</v>
      </c>
      <c r="AI852" s="2">
        <v>852</v>
      </c>
    </row>
    <row r="853" spans="34:35" x14ac:dyDescent="0.15">
      <c r="AH853" s="2">
        <f t="shared" ca="1" si="20"/>
        <v>0</v>
      </c>
      <c r="AI853" s="2">
        <v>853</v>
      </c>
    </row>
    <row r="854" spans="34:35" x14ac:dyDescent="0.15">
      <c r="AH854" s="2">
        <f t="shared" ca="1" si="20"/>
        <v>0</v>
      </c>
      <c r="AI854" s="2">
        <v>854</v>
      </c>
    </row>
    <row r="855" spans="34:35" x14ac:dyDescent="0.15">
      <c r="AH855" s="2">
        <f t="shared" ca="1" si="20"/>
        <v>0</v>
      </c>
      <c r="AI855" s="2">
        <v>855</v>
      </c>
    </row>
    <row r="856" spans="34:35" x14ac:dyDescent="0.15">
      <c r="AH856" s="2">
        <f t="shared" ca="1" si="20"/>
        <v>0</v>
      </c>
      <c r="AI856" s="2">
        <v>856</v>
      </c>
    </row>
    <row r="857" spans="34:35" x14ac:dyDescent="0.15">
      <c r="AH857" s="2">
        <f t="shared" ca="1" si="20"/>
        <v>0</v>
      </c>
      <c r="AI857" s="2">
        <v>857</v>
      </c>
    </row>
    <row r="858" spans="34:35" x14ac:dyDescent="0.15">
      <c r="AH858" s="2">
        <f t="shared" ca="1" si="20"/>
        <v>0</v>
      </c>
      <c r="AI858" s="2">
        <v>858</v>
      </c>
    </row>
    <row r="859" spans="34:35" x14ac:dyDescent="0.15">
      <c r="AH859" s="2">
        <f t="shared" ca="1" si="20"/>
        <v>0</v>
      </c>
      <c r="AI859" s="2">
        <v>859</v>
      </c>
    </row>
    <row r="860" spans="34:35" x14ac:dyDescent="0.15">
      <c r="AH860" s="2">
        <f t="shared" ca="1" si="20"/>
        <v>0</v>
      </c>
      <c r="AI860" s="2">
        <v>860</v>
      </c>
    </row>
    <row r="861" spans="34:35" x14ac:dyDescent="0.15">
      <c r="AH861" s="2">
        <f t="shared" ca="1" si="20"/>
        <v>0</v>
      </c>
      <c r="AI861" s="2">
        <v>861</v>
      </c>
    </row>
    <row r="862" spans="34:35" x14ac:dyDescent="0.15">
      <c r="AH862" s="2">
        <f t="shared" ca="1" si="20"/>
        <v>0</v>
      </c>
      <c r="AI862" s="2">
        <v>862</v>
      </c>
    </row>
    <row r="863" spans="34:35" x14ac:dyDescent="0.15">
      <c r="AH863" s="2">
        <f t="shared" ca="1" si="20"/>
        <v>0</v>
      </c>
      <c r="AI863" s="2">
        <v>863</v>
      </c>
    </row>
    <row r="864" spans="34:35" x14ac:dyDescent="0.15">
      <c r="AH864" s="2">
        <f t="shared" ca="1" si="20"/>
        <v>0</v>
      </c>
      <c r="AI864" s="2">
        <v>864</v>
      </c>
    </row>
    <row r="865" spans="34:35" x14ac:dyDescent="0.15">
      <c r="AH865" s="2">
        <f t="shared" ca="1" si="20"/>
        <v>0</v>
      </c>
      <c r="AI865" s="2">
        <v>865</v>
      </c>
    </row>
    <row r="866" spans="34:35" x14ac:dyDescent="0.15">
      <c r="AH866" s="2">
        <f t="shared" ca="1" si="20"/>
        <v>0</v>
      </c>
      <c r="AI866" s="2">
        <v>866</v>
      </c>
    </row>
    <row r="867" spans="34:35" x14ac:dyDescent="0.15">
      <c r="AH867" s="2">
        <f t="shared" ca="1" si="20"/>
        <v>0</v>
      </c>
      <c r="AI867" s="2">
        <v>867</v>
      </c>
    </row>
    <row r="868" spans="34:35" x14ac:dyDescent="0.15">
      <c r="AH868" s="2">
        <f t="shared" ca="1" si="20"/>
        <v>0</v>
      </c>
      <c r="AI868" s="2">
        <v>868</v>
      </c>
    </row>
    <row r="869" spans="34:35" x14ac:dyDescent="0.15">
      <c r="AH869" s="2">
        <f t="shared" ca="1" si="20"/>
        <v>0</v>
      </c>
      <c r="AI869" s="2">
        <v>869</v>
      </c>
    </row>
    <row r="870" spans="34:35" x14ac:dyDescent="0.15">
      <c r="AH870" s="2">
        <f t="shared" ca="1" si="20"/>
        <v>0</v>
      </c>
      <c r="AI870" s="2">
        <v>870</v>
      </c>
    </row>
    <row r="871" spans="34:35" x14ac:dyDescent="0.15">
      <c r="AH871" s="2">
        <f t="shared" ca="1" si="20"/>
        <v>0</v>
      </c>
      <c r="AI871" s="2">
        <v>871</v>
      </c>
    </row>
    <row r="872" spans="34:35" x14ac:dyDescent="0.15">
      <c r="AH872" s="2">
        <f t="shared" ca="1" si="20"/>
        <v>0</v>
      </c>
      <c r="AI872" s="2">
        <v>872</v>
      </c>
    </row>
    <row r="873" spans="34:35" x14ac:dyDescent="0.15">
      <c r="AH873" s="2">
        <f t="shared" ca="1" si="20"/>
        <v>0</v>
      </c>
      <c r="AI873" s="2">
        <v>873</v>
      </c>
    </row>
    <row r="874" spans="34:35" x14ac:dyDescent="0.15">
      <c r="AH874" s="2">
        <f t="shared" ca="1" si="20"/>
        <v>0</v>
      </c>
      <c r="AI874" s="2">
        <v>874</v>
      </c>
    </row>
    <row r="875" spans="34:35" x14ac:dyDescent="0.15">
      <c r="AH875" s="2">
        <f t="shared" ca="1" si="20"/>
        <v>0</v>
      </c>
      <c r="AI875" s="2">
        <v>875</v>
      </c>
    </row>
    <row r="876" spans="34:35" x14ac:dyDescent="0.15">
      <c r="AH876" s="2">
        <f t="shared" ca="1" si="20"/>
        <v>0</v>
      </c>
      <c r="AI876" s="2">
        <v>876</v>
      </c>
    </row>
    <row r="877" spans="34:35" x14ac:dyDescent="0.15">
      <c r="AH877" s="2">
        <f t="shared" ca="1" si="20"/>
        <v>0</v>
      </c>
      <c r="AI877" s="2">
        <v>877</v>
      </c>
    </row>
    <row r="878" spans="34:35" x14ac:dyDescent="0.15">
      <c r="AH878" s="2">
        <f t="shared" ca="1" si="20"/>
        <v>0</v>
      </c>
      <c r="AI878" s="2">
        <v>878</v>
      </c>
    </row>
    <row r="879" spans="34:35" x14ac:dyDescent="0.15">
      <c r="AH879" s="2">
        <f t="shared" ca="1" si="20"/>
        <v>0</v>
      </c>
      <c r="AI879" s="2">
        <v>879</v>
      </c>
    </row>
    <row r="880" spans="34:35" x14ac:dyDescent="0.15">
      <c r="AH880" s="2">
        <f t="shared" ca="1" si="20"/>
        <v>0</v>
      </c>
      <c r="AI880" s="2">
        <v>880</v>
      </c>
    </row>
    <row r="881" spans="34:35" x14ac:dyDescent="0.15">
      <c r="AH881" s="2">
        <f t="shared" ca="1" si="20"/>
        <v>0</v>
      </c>
      <c r="AI881" s="2">
        <v>881</v>
      </c>
    </row>
    <row r="882" spans="34:35" x14ac:dyDescent="0.15">
      <c r="AH882" s="2">
        <f t="shared" ca="1" si="20"/>
        <v>0</v>
      </c>
      <c r="AI882" s="2">
        <v>882</v>
      </c>
    </row>
    <row r="883" spans="34:35" x14ac:dyDescent="0.15">
      <c r="AH883" s="2">
        <f t="shared" ca="1" si="20"/>
        <v>0</v>
      </c>
      <c r="AI883" s="2">
        <v>883</v>
      </c>
    </row>
    <row r="884" spans="34:35" x14ac:dyDescent="0.15">
      <c r="AH884" s="2">
        <f t="shared" ca="1" si="20"/>
        <v>0</v>
      </c>
      <c r="AI884" s="2">
        <v>884</v>
      </c>
    </row>
    <row r="885" spans="34:35" x14ac:dyDescent="0.15">
      <c r="AH885" s="2">
        <f t="shared" ca="1" si="20"/>
        <v>0</v>
      </c>
      <c r="AI885" s="2">
        <v>885</v>
      </c>
    </row>
    <row r="886" spans="34:35" x14ac:dyDescent="0.15">
      <c r="AH886" s="2">
        <f t="shared" ca="1" si="20"/>
        <v>0</v>
      </c>
      <c r="AI886" s="2">
        <v>886</v>
      </c>
    </row>
    <row r="887" spans="34:35" x14ac:dyDescent="0.15">
      <c r="AH887" s="2">
        <f t="shared" ca="1" si="20"/>
        <v>0</v>
      </c>
      <c r="AI887" s="2">
        <v>887</v>
      </c>
    </row>
    <row r="888" spans="34:35" x14ac:dyDescent="0.15">
      <c r="AH888" s="2">
        <f t="shared" ca="1" si="20"/>
        <v>0</v>
      </c>
      <c r="AI888" s="2">
        <v>888</v>
      </c>
    </row>
    <row r="889" spans="34:35" x14ac:dyDescent="0.15">
      <c r="AH889" s="2">
        <f t="shared" ca="1" si="20"/>
        <v>0</v>
      </c>
      <c r="AI889" s="2">
        <v>889</v>
      </c>
    </row>
    <row r="890" spans="34:35" x14ac:dyDescent="0.15">
      <c r="AH890" s="2">
        <f t="shared" ca="1" si="20"/>
        <v>0</v>
      </c>
      <c r="AI890" s="2">
        <v>890</v>
      </c>
    </row>
    <row r="891" spans="34:35" x14ac:dyDescent="0.15">
      <c r="AH891" s="2">
        <f t="shared" ca="1" si="20"/>
        <v>0</v>
      </c>
      <c r="AI891" s="2">
        <v>891</v>
      </c>
    </row>
    <row r="892" spans="34:35" x14ac:dyDescent="0.15">
      <c r="AH892" s="2">
        <f t="shared" ca="1" si="20"/>
        <v>0</v>
      </c>
      <c r="AI892" s="2">
        <v>892</v>
      </c>
    </row>
    <row r="893" spans="34:35" x14ac:dyDescent="0.15">
      <c r="AH893" s="2">
        <f t="shared" ca="1" si="20"/>
        <v>0</v>
      </c>
      <c r="AI893" s="2">
        <v>893</v>
      </c>
    </row>
    <row r="894" spans="34:35" x14ac:dyDescent="0.15">
      <c r="AH894" s="2">
        <f t="shared" ca="1" si="20"/>
        <v>0</v>
      </c>
      <c r="AI894" s="2">
        <v>894</v>
      </c>
    </row>
    <row r="895" spans="34:35" x14ac:dyDescent="0.15">
      <c r="AH895" s="2">
        <f t="shared" ca="1" si="20"/>
        <v>0</v>
      </c>
      <c r="AI895" s="2">
        <v>895</v>
      </c>
    </row>
    <row r="896" spans="34:35" x14ac:dyDescent="0.15">
      <c r="AH896" s="2">
        <f t="shared" ca="1" si="20"/>
        <v>0</v>
      </c>
      <c r="AI896" s="2">
        <v>896</v>
      </c>
    </row>
    <row r="897" spans="34:35" x14ac:dyDescent="0.15">
      <c r="AH897" s="2">
        <f t="shared" ca="1" si="20"/>
        <v>0</v>
      </c>
      <c r="AI897" s="2">
        <v>897</v>
      </c>
    </row>
    <row r="898" spans="34:35" x14ac:dyDescent="0.15">
      <c r="AH898" s="2">
        <f t="shared" ca="1" si="20"/>
        <v>0</v>
      </c>
      <c r="AI898" s="2">
        <v>898</v>
      </c>
    </row>
    <row r="899" spans="34:35" x14ac:dyDescent="0.15">
      <c r="AH899" s="2">
        <f t="shared" ca="1" si="20"/>
        <v>0</v>
      </c>
      <c r="AI899" s="2">
        <v>899</v>
      </c>
    </row>
    <row r="900" spans="34:35" x14ac:dyDescent="0.15">
      <c r="AH900" s="2">
        <f t="shared" ca="1" si="20"/>
        <v>0</v>
      </c>
      <c r="AI900" s="2">
        <v>900</v>
      </c>
    </row>
    <row r="901" spans="34:35" x14ac:dyDescent="0.15">
      <c r="AH901" s="2">
        <f t="shared" ca="1" si="20"/>
        <v>0</v>
      </c>
      <c r="AI901" s="2">
        <v>901</v>
      </c>
    </row>
    <row r="902" spans="34:35" x14ac:dyDescent="0.15">
      <c r="AH902" s="2">
        <f t="shared" ref="AH902:AH965" ca="1" si="21">INDIRECT("'"&amp;$AD$7&amp;"'!"&amp;"B"&amp;ROW(B902))</f>
        <v>0</v>
      </c>
      <c r="AI902" s="2">
        <v>902</v>
      </c>
    </row>
    <row r="903" spans="34:35" x14ac:dyDescent="0.15">
      <c r="AH903" s="2">
        <f t="shared" ca="1" si="21"/>
        <v>0</v>
      </c>
      <c r="AI903" s="2">
        <v>903</v>
      </c>
    </row>
    <row r="904" spans="34:35" x14ac:dyDescent="0.15">
      <c r="AH904" s="2">
        <f t="shared" ca="1" si="21"/>
        <v>0</v>
      </c>
      <c r="AI904" s="2">
        <v>904</v>
      </c>
    </row>
    <row r="905" spans="34:35" x14ac:dyDescent="0.15">
      <c r="AH905" s="2">
        <f t="shared" ca="1" si="21"/>
        <v>0</v>
      </c>
      <c r="AI905" s="2">
        <v>905</v>
      </c>
    </row>
    <row r="906" spans="34:35" x14ac:dyDescent="0.15">
      <c r="AH906" s="2">
        <f t="shared" ca="1" si="21"/>
        <v>0</v>
      </c>
      <c r="AI906" s="2">
        <v>906</v>
      </c>
    </row>
    <row r="907" spans="34:35" x14ac:dyDescent="0.15">
      <c r="AH907" s="2">
        <f t="shared" ca="1" si="21"/>
        <v>0</v>
      </c>
      <c r="AI907" s="2">
        <v>907</v>
      </c>
    </row>
    <row r="908" spans="34:35" x14ac:dyDescent="0.15">
      <c r="AH908" s="2">
        <f t="shared" ca="1" si="21"/>
        <v>0</v>
      </c>
      <c r="AI908" s="2">
        <v>908</v>
      </c>
    </row>
    <row r="909" spans="34:35" x14ac:dyDescent="0.15">
      <c r="AH909" s="2">
        <f t="shared" ca="1" si="21"/>
        <v>0</v>
      </c>
      <c r="AI909" s="2">
        <v>909</v>
      </c>
    </row>
    <row r="910" spans="34:35" x14ac:dyDescent="0.15">
      <c r="AH910" s="2">
        <f t="shared" ca="1" si="21"/>
        <v>0</v>
      </c>
      <c r="AI910" s="2">
        <v>910</v>
      </c>
    </row>
    <row r="911" spans="34:35" x14ac:dyDescent="0.15">
      <c r="AH911" s="2">
        <f t="shared" ca="1" si="21"/>
        <v>0</v>
      </c>
      <c r="AI911" s="2">
        <v>911</v>
      </c>
    </row>
    <row r="912" spans="34:35" x14ac:dyDescent="0.15">
      <c r="AH912" s="2">
        <f t="shared" ca="1" si="21"/>
        <v>0</v>
      </c>
      <c r="AI912" s="2">
        <v>912</v>
      </c>
    </row>
    <row r="913" spans="34:35" x14ac:dyDescent="0.15">
      <c r="AH913" s="2">
        <f t="shared" ca="1" si="21"/>
        <v>0</v>
      </c>
      <c r="AI913" s="2">
        <v>913</v>
      </c>
    </row>
    <row r="914" spans="34:35" x14ac:dyDescent="0.15">
      <c r="AH914" s="2">
        <f t="shared" ca="1" si="21"/>
        <v>0</v>
      </c>
      <c r="AI914" s="2">
        <v>914</v>
      </c>
    </row>
    <row r="915" spans="34:35" x14ac:dyDescent="0.15">
      <c r="AH915" s="2">
        <f t="shared" ca="1" si="21"/>
        <v>0</v>
      </c>
      <c r="AI915" s="2">
        <v>915</v>
      </c>
    </row>
    <row r="916" spans="34:35" x14ac:dyDescent="0.15">
      <c r="AH916" s="2">
        <f t="shared" ca="1" si="21"/>
        <v>0</v>
      </c>
      <c r="AI916" s="2">
        <v>916</v>
      </c>
    </row>
    <row r="917" spans="34:35" x14ac:dyDescent="0.15">
      <c r="AH917" s="2">
        <f t="shared" ca="1" si="21"/>
        <v>0</v>
      </c>
      <c r="AI917" s="2">
        <v>917</v>
      </c>
    </row>
    <row r="918" spans="34:35" x14ac:dyDescent="0.15">
      <c r="AH918" s="2">
        <f t="shared" ca="1" si="21"/>
        <v>0</v>
      </c>
      <c r="AI918" s="2">
        <v>918</v>
      </c>
    </row>
    <row r="919" spans="34:35" x14ac:dyDescent="0.15">
      <c r="AH919" s="2">
        <f t="shared" ca="1" si="21"/>
        <v>0</v>
      </c>
      <c r="AI919" s="2">
        <v>919</v>
      </c>
    </row>
    <row r="920" spans="34:35" x14ac:dyDescent="0.15">
      <c r="AH920" s="2">
        <f t="shared" ca="1" si="21"/>
        <v>0</v>
      </c>
      <c r="AI920" s="2">
        <v>920</v>
      </c>
    </row>
    <row r="921" spans="34:35" x14ac:dyDescent="0.15">
      <c r="AH921" s="2">
        <f t="shared" ca="1" si="21"/>
        <v>0</v>
      </c>
      <c r="AI921" s="2">
        <v>921</v>
      </c>
    </row>
    <row r="922" spans="34:35" x14ac:dyDescent="0.15">
      <c r="AH922" s="2">
        <f t="shared" ca="1" si="21"/>
        <v>0</v>
      </c>
      <c r="AI922" s="2">
        <v>922</v>
      </c>
    </row>
    <row r="923" spans="34:35" x14ac:dyDescent="0.15">
      <c r="AH923" s="2">
        <f t="shared" ca="1" si="21"/>
        <v>0</v>
      </c>
      <c r="AI923" s="2">
        <v>923</v>
      </c>
    </row>
    <row r="924" spans="34:35" x14ac:dyDescent="0.15">
      <c r="AH924" s="2">
        <f t="shared" ca="1" si="21"/>
        <v>0</v>
      </c>
      <c r="AI924" s="2">
        <v>924</v>
      </c>
    </row>
    <row r="925" spans="34:35" x14ac:dyDescent="0.15">
      <c r="AH925" s="2">
        <f t="shared" ca="1" si="21"/>
        <v>0</v>
      </c>
      <c r="AI925" s="2">
        <v>925</v>
      </c>
    </row>
    <row r="926" spans="34:35" x14ac:dyDescent="0.15">
      <c r="AH926" s="2">
        <f t="shared" ca="1" si="21"/>
        <v>0</v>
      </c>
      <c r="AI926" s="2">
        <v>926</v>
      </c>
    </row>
    <row r="927" spans="34:35" x14ac:dyDescent="0.15">
      <c r="AH927" s="2">
        <f t="shared" ca="1" si="21"/>
        <v>0</v>
      </c>
      <c r="AI927" s="2">
        <v>927</v>
      </c>
    </row>
    <row r="928" spans="34:35" x14ac:dyDescent="0.15">
      <c r="AH928" s="2">
        <f t="shared" ca="1" si="21"/>
        <v>0</v>
      </c>
      <c r="AI928" s="2">
        <v>928</v>
      </c>
    </row>
    <row r="929" spans="34:35" x14ac:dyDescent="0.15">
      <c r="AH929" s="2">
        <f t="shared" ca="1" si="21"/>
        <v>0</v>
      </c>
      <c r="AI929" s="2">
        <v>929</v>
      </c>
    </row>
    <row r="930" spans="34:35" x14ac:dyDescent="0.15">
      <c r="AH930" s="2">
        <f t="shared" ca="1" si="21"/>
        <v>0</v>
      </c>
      <c r="AI930" s="2">
        <v>930</v>
      </c>
    </row>
    <row r="931" spans="34:35" x14ac:dyDescent="0.15">
      <c r="AH931" s="2">
        <f t="shared" ca="1" si="21"/>
        <v>0</v>
      </c>
      <c r="AI931" s="2">
        <v>931</v>
      </c>
    </row>
    <row r="932" spans="34:35" x14ac:dyDescent="0.15">
      <c r="AH932" s="2">
        <f t="shared" ca="1" si="21"/>
        <v>0</v>
      </c>
      <c r="AI932" s="2">
        <v>932</v>
      </c>
    </row>
    <row r="933" spans="34:35" x14ac:dyDescent="0.15">
      <c r="AH933" s="2">
        <f t="shared" ca="1" si="21"/>
        <v>0</v>
      </c>
      <c r="AI933" s="2">
        <v>933</v>
      </c>
    </row>
    <row r="934" spans="34:35" x14ac:dyDescent="0.15">
      <c r="AH934" s="2">
        <f t="shared" ca="1" si="21"/>
        <v>0</v>
      </c>
      <c r="AI934" s="2">
        <v>934</v>
      </c>
    </row>
    <row r="935" spans="34:35" x14ac:dyDescent="0.15">
      <c r="AH935" s="2">
        <f t="shared" ca="1" si="21"/>
        <v>0</v>
      </c>
      <c r="AI935" s="2">
        <v>935</v>
      </c>
    </row>
    <row r="936" spans="34:35" x14ac:dyDescent="0.15">
      <c r="AH936" s="2">
        <f t="shared" ca="1" si="21"/>
        <v>0</v>
      </c>
      <c r="AI936" s="2">
        <v>936</v>
      </c>
    </row>
    <row r="937" spans="34:35" x14ac:dyDescent="0.15">
      <c r="AH937" s="2">
        <f t="shared" ca="1" si="21"/>
        <v>0</v>
      </c>
      <c r="AI937" s="2">
        <v>937</v>
      </c>
    </row>
    <row r="938" spans="34:35" x14ac:dyDescent="0.15">
      <c r="AH938" s="2">
        <f t="shared" ca="1" si="21"/>
        <v>0</v>
      </c>
      <c r="AI938" s="2">
        <v>938</v>
      </c>
    </row>
    <row r="939" spans="34:35" x14ac:dyDescent="0.15">
      <c r="AH939" s="2">
        <f t="shared" ca="1" si="21"/>
        <v>0</v>
      </c>
      <c r="AI939" s="2">
        <v>939</v>
      </c>
    </row>
    <row r="940" spans="34:35" x14ac:dyDescent="0.15">
      <c r="AH940" s="2">
        <f t="shared" ca="1" si="21"/>
        <v>0</v>
      </c>
      <c r="AI940" s="2">
        <v>940</v>
      </c>
    </row>
    <row r="941" spans="34:35" x14ac:dyDescent="0.15">
      <c r="AH941" s="2">
        <f t="shared" ca="1" si="21"/>
        <v>0</v>
      </c>
      <c r="AI941" s="2">
        <v>941</v>
      </c>
    </row>
    <row r="942" spans="34:35" x14ac:dyDescent="0.15">
      <c r="AH942" s="2">
        <f t="shared" ca="1" si="21"/>
        <v>0</v>
      </c>
      <c r="AI942" s="2">
        <v>942</v>
      </c>
    </row>
    <row r="943" spans="34:35" x14ac:dyDescent="0.15">
      <c r="AH943" s="2">
        <f t="shared" ca="1" si="21"/>
        <v>0</v>
      </c>
      <c r="AI943" s="2">
        <v>943</v>
      </c>
    </row>
    <row r="944" spans="34:35" x14ac:dyDescent="0.15">
      <c r="AH944" s="2">
        <f t="shared" ca="1" si="21"/>
        <v>0</v>
      </c>
      <c r="AI944" s="2">
        <v>944</v>
      </c>
    </row>
    <row r="945" spans="34:35" x14ac:dyDescent="0.15">
      <c r="AH945" s="2">
        <f t="shared" ca="1" si="21"/>
        <v>0</v>
      </c>
      <c r="AI945" s="2">
        <v>945</v>
      </c>
    </row>
    <row r="946" spans="34:35" x14ac:dyDescent="0.15">
      <c r="AH946" s="2">
        <f t="shared" ca="1" si="21"/>
        <v>0</v>
      </c>
      <c r="AI946" s="2">
        <v>946</v>
      </c>
    </row>
    <row r="947" spans="34:35" x14ac:dyDescent="0.15">
      <c r="AH947" s="2">
        <f t="shared" ca="1" si="21"/>
        <v>0</v>
      </c>
      <c r="AI947" s="2">
        <v>947</v>
      </c>
    </row>
    <row r="948" spans="34:35" x14ac:dyDescent="0.15">
      <c r="AH948" s="2">
        <f t="shared" ca="1" si="21"/>
        <v>0</v>
      </c>
      <c r="AI948" s="2">
        <v>948</v>
      </c>
    </row>
    <row r="949" spans="34:35" x14ac:dyDescent="0.15">
      <c r="AH949" s="2">
        <f t="shared" ca="1" si="21"/>
        <v>0</v>
      </c>
      <c r="AI949" s="2">
        <v>949</v>
      </c>
    </row>
    <row r="950" spans="34:35" x14ac:dyDescent="0.15">
      <c r="AH950" s="2">
        <f t="shared" ca="1" si="21"/>
        <v>0</v>
      </c>
      <c r="AI950" s="2">
        <v>950</v>
      </c>
    </row>
    <row r="951" spans="34:35" x14ac:dyDescent="0.15">
      <c r="AH951" s="2">
        <f t="shared" ca="1" si="21"/>
        <v>0</v>
      </c>
      <c r="AI951" s="2">
        <v>951</v>
      </c>
    </row>
    <row r="952" spans="34:35" x14ac:dyDescent="0.15">
      <c r="AH952" s="2">
        <f t="shared" ca="1" si="21"/>
        <v>0</v>
      </c>
      <c r="AI952" s="2">
        <v>952</v>
      </c>
    </row>
    <row r="953" spans="34:35" x14ac:dyDescent="0.15">
      <c r="AH953" s="2">
        <f t="shared" ca="1" si="21"/>
        <v>0</v>
      </c>
      <c r="AI953" s="2">
        <v>953</v>
      </c>
    </row>
    <row r="954" spans="34:35" x14ac:dyDescent="0.15">
      <c r="AH954" s="2">
        <f t="shared" ca="1" si="21"/>
        <v>0</v>
      </c>
      <c r="AI954" s="2">
        <v>954</v>
      </c>
    </row>
    <row r="955" spans="34:35" x14ac:dyDescent="0.15">
      <c r="AH955" s="2">
        <f t="shared" ca="1" si="21"/>
        <v>0</v>
      </c>
      <c r="AI955" s="2">
        <v>955</v>
      </c>
    </row>
    <row r="956" spans="34:35" x14ac:dyDescent="0.15">
      <c r="AH956" s="2">
        <f t="shared" ca="1" si="21"/>
        <v>0</v>
      </c>
      <c r="AI956" s="2">
        <v>956</v>
      </c>
    </row>
    <row r="957" spans="34:35" x14ac:dyDescent="0.15">
      <c r="AH957" s="2">
        <f t="shared" ca="1" si="21"/>
        <v>0</v>
      </c>
      <c r="AI957" s="2">
        <v>957</v>
      </c>
    </row>
    <row r="958" spans="34:35" x14ac:dyDescent="0.15">
      <c r="AH958" s="2">
        <f t="shared" ca="1" si="21"/>
        <v>0</v>
      </c>
      <c r="AI958" s="2">
        <v>958</v>
      </c>
    </row>
    <row r="959" spans="34:35" x14ac:dyDescent="0.15">
      <c r="AH959" s="2">
        <f t="shared" ca="1" si="21"/>
        <v>0</v>
      </c>
      <c r="AI959" s="2">
        <v>959</v>
      </c>
    </row>
    <row r="960" spans="34:35" x14ac:dyDescent="0.15">
      <c r="AH960" s="2">
        <f t="shared" ca="1" si="21"/>
        <v>0</v>
      </c>
      <c r="AI960" s="2">
        <v>960</v>
      </c>
    </row>
    <row r="961" spans="34:35" x14ac:dyDescent="0.15">
      <c r="AH961" s="2">
        <f t="shared" ca="1" si="21"/>
        <v>0</v>
      </c>
      <c r="AI961" s="2">
        <v>961</v>
      </c>
    </row>
    <row r="962" spans="34:35" x14ac:dyDescent="0.15">
      <c r="AH962" s="2">
        <f t="shared" ca="1" si="21"/>
        <v>0</v>
      </c>
      <c r="AI962" s="2">
        <v>962</v>
      </c>
    </row>
    <row r="963" spans="34:35" x14ac:dyDescent="0.15">
      <c r="AH963" s="2">
        <f t="shared" ca="1" si="21"/>
        <v>0</v>
      </c>
      <c r="AI963" s="2">
        <v>963</v>
      </c>
    </row>
    <row r="964" spans="34:35" x14ac:dyDescent="0.15">
      <c r="AH964" s="2">
        <f t="shared" ca="1" si="21"/>
        <v>0</v>
      </c>
      <c r="AI964" s="2">
        <v>964</v>
      </c>
    </row>
    <row r="965" spans="34:35" x14ac:dyDescent="0.15">
      <c r="AH965" s="2">
        <f t="shared" ca="1" si="21"/>
        <v>0</v>
      </c>
      <c r="AI965" s="2">
        <v>965</v>
      </c>
    </row>
    <row r="966" spans="34:35" x14ac:dyDescent="0.15">
      <c r="AH966" s="2">
        <f t="shared" ref="AH966:AH1029" ca="1" si="22">INDIRECT("'"&amp;$AD$7&amp;"'!"&amp;"B"&amp;ROW(B966))</f>
        <v>0</v>
      </c>
      <c r="AI966" s="2">
        <v>966</v>
      </c>
    </row>
    <row r="967" spans="34:35" x14ac:dyDescent="0.15">
      <c r="AH967" s="2">
        <f t="shared" ca="1" si="22"/>
        <v>0</v>
      </c>
      <c r="AI967" s="2">
        <v>967</v>
      </c>
    </row>
    <row r="968" spans="34:35" x14ac:dyDescent="0.15">
      <c r="AH968" s="2">
        <f t="shared" ca="1" si="22"/>
        <v>0</v>
      </c>
      <c r="AI968" s="2">
        <v>968</v>
      </c>
    </row>
    <row r="969" spans="34:35" x14ac:dyDescent="0.15">
      <c r="AH969" s="2">
        <f t="shared" ca="1" si="22"/>
        <v>0</v>
      </c>
      <c r="AI969" s="2">
        <v>969</v>
      </c>
    </row>
    <row r="970" spans="34:35" x14ac:dyDescent="0.15">
      <c r="AH970" s="2">
        <f t="shared" ca="1" si="22"/>
        <v>0</v>
      </c>
      <c r="AI970" s="2">
        <v>970</v>
      </c>
    </row>
    <row r="971" spans="34:35" x14ac:dyDescent="0.15">
      <c r="AH971" s="2">
        <f t="shared" ca="1" si="22"/>
        <v>0</v>
      </c>
      <c r="AI971" s="2">
        <v>971</v>
      </c>
    </row>
    <row r="972" spans="34:35" x14ac:dyDescent="0.15">
      <c r="AH972" s="2">
        <f t="shared" ca="1" si="22"/>
        <v>0</v>
      </c>
      <c r="AI972" s="2">
        <v>972</v>
      </c>
    </row>
    <row r="973" spans="34:35" x14ac:dyDescent="0.15">
      <c r="AH973" s="2">
        <f t="shared" ca="1" si="22"/>
        <v>0</v>
      </c>
      <c r="AI973" s="2">
        <v>973</v>
      </c>
    </row>
    <row r="974" spans="34:35" x14ac:dyDescent="0.15">
      <c r="AH974" s="2">
        <f t="shared" ca="1" si="22"/>
        <v>0</v>
      </c>
      <c r="AI974" s="2">
        <v>974</v>
      </c>
    </row>
    <row r="975" spans="34:35" x14ac:dyDescent="0.15">
      <c r="AH975" s="2">
        <f t="shared" ca="1" si="22"/>
        <v>0</v>
      </c>
      <c r="AI975" s="2">
        <v>975</v>
      </c>
    </row>
    <row r="976" spans="34:35" x14ac:dyDescent="0.15">
      <c r="AH976" s="2">
        <f t="shared" ca="1" si="22"/>
        <v>0</v>
      </c>
      <c r="AI976" s="2">
        <v>976</v>
      </c>
    </row>
    <row r="977" spans="34:35" x14ac:dyDescent="0.15">
      <c r="AH977" s="2">
        <f t="shared" ca="1" si="22"/>
        <v>0</v>
      </c>
      <c r="AI977" s="2">
        <v>977</v>
      </c>
    </row>
    <row r="978" spans="34:35" x14ac:dyDescent="0.15">
      <c r="AH978" s="2">
        <f t="shared" ca="1" si="22"/>
        <v>0</v>
      </c>
      <c r="AI978" s="2">
        <v>978</v>
      </c>
    </row>
    <row r="979" spans="34:35" x14ac:dyDescent="0.15">
      <c r="AH979" s="2">
        <f t="shared" ca="1" si="22"/>
        <v>0</v>
      </c>
      <c r="AI979" s="2">
        <v>979</v>
      </c>
    </row>
    <row r="980" spans="34:35" x14ac:dyDescent="0.15">
      <c r="AH980" s="2">
        <f t="shared" ca="1" si="22"/>
        <v>0</v>
      </c>
      <c r="AI980" s="2">
        <v>980</v>
      </c>
    </row>
    <row r="981" spans="34:35" x14ac:dyDescent="0.15">
      <c r="AH981" s="2">
        <f t="shared" ca="1" si="22"/>
        <v>0</v>
      </c>
      <c r="AI981" s="2">
        <v>981</v>
      </c>
    </row>
    <row r="982" spans="34:35" x14ac:dyDescent="0.15">
      <c r="AH982" s="2">
        <f t="shared" ca="1" si="22"/>
        <v>0</v>
      </c>
      <c r="AI982" s="2">
        <v>982</v>
      </c>
    </row>
    <row r="983" spans="34:35" x14ac:dyDescent="0.15">
      <c r="AH983" s="2">
        <f t="shared" ca="1" si="22"/>
        <v>0</v>
      </c>
      <c r="AI983" s="2">
        <v>983</v>
      </c>
    </row>
    <row r="984" spans="34:35" x14ac:dyDescent="0.15">
      <c r="AH984" s="2">
        <f t="shared" ca="1" si="22"/>
        <v>0</v>
      </c>
      <c r="AI984" s="2">
        <v>984</v>
      </c>
    </row>
    <row r="985" spans="34:35" x14ac:dyDescent="0.15">
      <c r="AH985" s="2">
        <f t="shared" ca="1" si="22"/>
        <v>0</v>
      </c>
      <c r="AI985" s="2">
        <v>985</v>
      </c>
    </row>
    <row r="986" spans="34:35" x14ac:dyDescent="0.15">
      <c r="AH986" s="2">
        <f t="shared" ca="1" si="22"/>
        <v>0</v>
      </c>
      <c r="AI986" s="2">
        <v>986</v>
      </c>
    </row>
    <row r="987" spans="34:35" x14ac:dyDescent="0.15">
      <c r="AH987" s="2">
        <f t="shared" ca="1" si="22"/>
        <v>0</v>
      </c>
      <c r="AI987" s="2">
        <v>987</v>
      </c>
    </row>
    <row r="988" spans="34:35" x14ac:dyDescent="0.15">
      <c r="AH988" s="2">
        <f t="shared" ca="1" si="22"/>
        <v>0</v>
      </c>
      <c r="AI988" s="2">
        <v>988</v>
      </c>
    </row>
    <row r="989" spans="34:35" x14ac:dyDescent="0.15">
      <c r="AH989" s="2">
        <f t="shared" ca="1" si="22"/>
        <v>0</v>
      </c>
      <c r="AI989" s="2">
        <v>989</v>
      </c>
    </row>
    <row r="990" spans="34:35" x14ac:dyDescent="0.15">
      <c r="AH990" s="2">
        <f t="shared" ca="1" si="22"/>
        <v>0</v>
      </c>
      <c r="AI990" s="2">
        <v>990</v>
      </c>
    </row>
    <row r="991" spans="34:35" x14ac:dyDescent="0.15">
      <c r="AH991" s="2">
        <f t="shared" ca="1" si="22"/>
        <v>0</v>
      </c>
      <c r="AI991" s="2">
        <v>991</v>
      </c>
    </row>
    <row r="992" spans="34:35" x14ac:dyDescent="0.15">
      <c r="AH992" s="2">
        <f t="shared" ca="1" si="22"/>
        <v>0</v>
      </c>
      <c r="AI992" s="2">
        <v>992</v>
      </c>
    </row>
    <row r="993" spans="34:35" x14ac:dyDescent="0.15">
      <c r="AH993" s="2">
        <f t="shared" ca="1" si="22"/>
        <v>0</v>
      </c>
      <c r="AI993" s="2">
        <v>993</v>
      </c>
    </row>
    <row r="994" spans="34:35" x14ac:dyDescent="0.15">
      <c r="AH994" s="2">
        <f t="shared" ca="1" si="22"/>
        <v>0</v>
      </c>
      <c r="AI994" s="2">
        <v>994</v>
      </c>
    </row>
    <row r="995" spans="34:35" x14ac:dyDescent="0.15">
      <c r="AH995" s="2">
        <f t="shared" ca="1" si="22"/>
        <v>0</v>
      </c>
      <c r="AI995" s="2">
        <v>995</v>
      </c>
    </row>
    <row r="996" spans="34:35" x14ac:dyDescent="0.15">
      <c r="AH996" s="2">
        <f t="shared" ca="1" si="22"/>
        <v>0</v>
      </c>
      <c r="AI996" s="2">
        <v>996</v>
      </c>
    </row>
    <row r="997" spans="34:35" x14ac:dyDescent="0.15">
      <c r="AH997" s="2">
        <f t="shared" ca="1" si="22"/>
        <v>0</v>
      </c>
      <c r="AI997" s="2">
        <v>997</v>
      </c>
    </row>
    <row r="998" spans="34:35" x14ac:dyDescent="0.15">
      <c r="AH998" s="2">
        <f t="shared" ca="1" si="22"/>
        <v>0</v>
      </c>
      <c r="AI998" s="2">
        <v>998</v>
      </c>
    </row>
    <row r="999" spans="34:35" x14ac:dyDescent="0.15">
      <c r="AH999" s="2">
        <f t="shared" ca="1" si="22"/>
        <v>0</v>
      </c>
      <c r="AI999" s="2">
        <v>999</v>
      </c>
    </row>
    <row r="1000" spans="34:35" x14ac:dyDescent="0.15">
      <c r="AH1000" s="2">
        <f t="shared" ca="1" si="22"/>
        <v>0</v>
      </c>
      <c r="AI1000" s="2">
        <v>1000</v>
      </c>
    </row>
    <row r="1001" spans="34:35" x14ac:dyDescent="0.15">
      <c r="AH1001" s="2">
        <f t="shared" ca="1" si="22"/>
        <v>0</v>
      </c>
      <c r="AI1001" s="2">
        <v>1001</v>
      </c>
    </row>
    <row r="1002" spans="34:35" x14ac:dyDescent="0.15">
      <c r="AH1002" s="2">
        <f t="shared" ca="1" si="22"/>
        <v>0</v>
      </c>
      <c r="AI1002" s="2">
        <v>1002</v>
      </c>
    </row>
    <row r="1003" spans="34:35" x14ac:dyDescent="0.15">
      <c r="AH1003" s="2">
        <f t="shared" ca="1" si="22"/>
        <v>0</v>
      </c>
      <c r="AI1003" s="2">
        <v>1003</v>
      </c>
    </row>
    <row r="1004" spans="34:35" x14ac:dyDescent="0.15">
      <c r="AH1004" s="2">
        <f t="shared" ca="1" si="22"/>
        <v>0</v>
      </c>
      <c r="AI1004" s="2">
        <v>1004</v>
      </c>
    </row>
    <row r="1005" spans="34:35" x14ac:dyDescent="0.15">
      <c r="AH1005" s="2">
        <f t="shared" ca="1" si="22"/>
        <v>0</v>
      </c>
      <c r="AI1005" s="2">
        <v>1005</v>
      </c>
    </row>
    <row r="1006" spans="34:35" x14ac:dyDescent="0.15">
      <c r="AH1006" s="2">
        <f t="shared" ca="1" si="22"/>
        <v>0</v>
      </c>
      <c r="AI1006" s="2">
        <v>1006</v>
      </c>
    </row>
    <row r="1007" spans="34:35" x14ac:dyDescent="0.15">
      <c r="AH1007" s="2">
        <f t="shared" ca="1" si="22"/>
        <v>0</v>
      </c>
      <c r="AI1007" s="2">
        <v>1007</v>
      </c>
    </row>
    <row r="1008" spans="34:35" x14ac:dyDescent="0.15">
      <c r="AH1008" s="2">
        <f t="shared" ca="1" si="22"/>
        <v>0</v>
      </c>
      <c r="AI1008" s="2">
        <v>1008</v>
      </c>
    </row>
    <row r="1009" spans="34:35" x14ac:dyDescent="0.15">
      <c r="AH1009" s="2">
        <f t="shared" ca="1" si="22"/>
        <v>0</v>
      </c>
      <c r="AI1009" s="2">
        <v>1009</v>
      </c>
    </row>
    <row r="1010" spans="34:35" x14ac:dyDescent="0.15">
      <c r="AH1010" s="2">
        <f t="shared" ca="1" si="22"/>
        <v>0</v>
      </c>
      <c r="AI1010" s="2">
        <v>1010</v>
      </c>
    </row>
    <row r="1011" spans="34:35" x14ac:dyDescent="0.15">
      <c r="AH1011" s="2">
        <f t="shared" ca="1" si="22"/>
        <v>0</v>
      </c>
      <c r="AI1011" s="2">
        <v>1011</v>
      </c>
    </row>
    <row r="1012" spans="34:35" x14ac:dyDescent="0.15">
      <c r="AH1012" s="2">
        <f t="shared" ca="1" si="22"/>
        <v>0</v>
      </c>
      <c r="AI1012" s="2">
        <v>1012</v>
      </c>
    </row>
    <row r="1013" spans="34:35" x14ac:dyDescent="0.15">
      <c r="AH1013" s="2">
        <f t="shared" ca="1" si="22"/>
        <v>0</v>
      </c>
      <c r="AI1013" s="2">
        <v>1013</v>
      </c>
    </row>
    <row r="1014" spans="34:35" x14ac:dyDescent="0.15">
      <c r="AH1014" s="2">
        <f t="shared" ca="1" si="22"/>
        <v>0</v>
      </c>
      <c r="AI1014" s="2">
        <v>1014</v>
      </c>
    </row>
    <row r="1015" spans="34:35" x14ac:dyDescent="0.15">
      <c r="AH1015" s="2">
        <f t="shared" ca="1" si="22"/>
        <v>0</v>
      </c>
      <c r="AI1015" s="2">
        <v>1015</v>
      </c>
    </row>
    <row r="1016" spans="34:35" x14ac:dyDescent="0.15">
      <c r="AH1016" s="2">
        <f t="shared" ca="1" si="22"/>
        <v>0</v>
      </c>
      <c r="AI1016" s="2">
        <v>1016</v>
      </c>
    </row>
    <row r="1017" spans="34:35" x14ac:dyDescent="0.15">
      <c r="AH1017" s="2">
        <f t="shared" ca="1" si="22"/>
        <v>0</v>
      </c>
      <c r="AI1017" s="2">
        <v>1017</v>
      </c>
    </row>
    <row r="1018" spans="34:35" x14ac:dyDescent="0.15">
      <c r="AH1018" s="2">
        <f t="shared" ca="1" si="22"/>
        <v>0</v>
      </c>
      <c r="AI1018" s="2">
        <v>1018</v>
      </c>
    </row>
    <row r="1019" spans="34:35" x14ac:dyDescent="0.15">
      <c r="AH1019" s="2">
        <f t="shared" ca="1" si="22"/>
        <v>0</v>
      </c>
      <c r="AI1019" s="2">
        <v>1019</v>
      </c>
    </row>
    <row r="1020" spans="34:35" x14ac:dyDescent="0.15">
      <c r="AH1020" s="2">
        <f t="shared" ca="1" si="22"/>
        <v>0</v>
      </c>
      <c r="AI1020" s="2">
        <v>1020</v>
      </c>
    </row>
    <row r="1021" spans="34:35" x14ac:dyDescent="0.15">
      <c r="AH1021" s="2">
        <f t="shared" ca="1" si="22"/>
        <v>0</v>
      </c>
      <c r="AI1021" s="2">
        <v>1021</v>
      </c>
    </row>
    <row r="1022" spans="34:35" x14ac:dyDescent="0.15">
      <c r="AH1022" s="2">
        <f t="shared" ca="1" si="22"/>
        <v>0</v>
      </c>
      <c r="AI1022" s="2">
        <v>1022</v>
      </c>
    </row>
    <row r="1023" spans="34:35" x14ac:dyDescent="0.15">
      <c r="AH1023" s="2">
        <f t="shared" ca="1" si="22"/>
        <v>0</v>
      </c>
      <c r="AI1023" s="2">
        <v>1023</v>
      </c>
    </row>
    <row r="1024" spans="34:35" x14ac:dyDescent="0.15">
      <c r="AH1024" s="2">
        <f t="shared" ca="1" si="22"/>
        <v>0</v>
      </c>
      <c r="AI1024" s="2">
        <v>1024</v>
      </c>
    </row>
    <row r="1025" spans="34:35" x14ac:dyDescent="0.15">
      <c r="AH1025" s="2">
        <f t="shared" ca="1" si="22"/>
        <v>0</v>
      </c>
      <c r="AI1025" s="2">
        <v>1025</v>
      </c>
    </row>
    <row r="1026" spans="34:35" x14ac:dyDescent="0.15">
      <c r="AH1026" s="2">
        <f t="shared" ca="1" si="22"/>
        <v>0</v>
      </c>
      <c r="AI1026" s="2">
        <v>1026</v>
      </c>
    </row>
    <row r="1027" spans="34:35" x14ac:dyDescent="0.15">
      <c r="AH1027" s="2">
        <f t="shared" ca="1" si="22"/>
        <v>0</v>
      </c>
      <c r="AI1027" s="2">
        <v>1027</v>
      </c>
    </row>
    <row r="1028" spans="34:35" x14ac:dyDescent="0.15">
      <c r="AH1028" s="2">
        <f t="shared" ca="1" si="22"/>
        <v>0</v>
      </c>
      <c r="AI1028" s="2">
        <v>1028</v>
      </c>
    </row>
    <row r="1029" spans="34:35" x14ac:dyDescent="0.15">
      <c r="AH1029" s="2">
        <f t="shared" ca="1" si="22"/>
        <v>0</v>
      </c>
      <c r="AI1029" s="2">
        <v>1029</v>
      </c>
    </row>
    <row r="1030" spans="34:35" x14ac:dyDescent="0.15">
      <c r="AH1030" s="2">
        <f t="shared" ref="AH1030:AH1093" ca="1" si="23">INDIRECT("'"&amp;$AD$7&amp;"'!"&amp;"B"&amp;ROW(B1030))</f>
        <v>0</v>
      </c>
      <c r="AI1030" s="2">
        <v>1030</v>
      </c>
    </row>
    <row r="1031" spans="34:35" x14ac:dyDescent="0.15">
      <c r="AH1031" s="2">
        <f t="shared" ca="1" si="23"/>
        <v>0</v>
      </c>
      <c r="AI1031" s="2">
        <v>1031</v>
      </c>
    </row>
    <row r="1032" spans="34:35" x14ac:dyDescent="0.15">
      <c r="AH1032" s="2">
        <f t="shared" ca="1" si="23"/>
        <v>0</v>
      </c>
      <c r="AI1032" s="2">
        <v>1032</v>
      </c>
    </row>
    <row r="1033" spans="34:35" x14ac:dyDescent="0.15">
      <c r="AH1033" s="2">
        <f t="shared" ca="1" si="23"/>
        <v>0</v>
      </c>
      <c r="AI1033" s="2">
        <v>1033</v>
      </c>
    </row>
    <row r="1034" spans="34:35" x14ac:dyDescent="0.15">
      <c r="AH1034" s="2">
        <f t="shared" ca="1" si="23"/>
        <v>0</v>
      </c>
      <c r="AI1034" s="2">
        <v>1034</v>
      </c>
    </row>
    <row r="1035" spans="34:35" x14ac:dyDescent="0.15">
      <c r="AH1035" s="2">
        <f t="shared" ca="1" si="23"/>
        <v>0</v>
      </c>
      <c r="AI1035" s="2">
        <v>1035</v>
      </c>
    </row>
    <row r="1036" spans="34:35" x14ac:dyDescent="0.15">
      <c r="AH1036" s="2">
        <f t="shared" ca="1" si="23"/>
        <v>0</v>
      </c>
      <c r="AI1036" s="2">
        <v>1036</v>
      </c>
    </row>
    <row r="1037" spans="34:35" x14ac:dyDescent="0.15">
      <c r="AH1037" s="2">
        <f t="shared" ca="1" si="23"/>
        <v>0</v>
      </c>
      <c r="AI1037" s="2">
        <v>1037</v>
      </c>
    </row>
    <row r="1038" spans="34:35" x14ac:dyDescent="0.15">
      <c r="AH1038" s="2">
        <f t="shared" ca="1" si="23"/>
        <v>0</v>
      </c>
      <c r="AI1038" s="2">
        <v>1038</v>
      </c>
    </row>
    <row r="1039" spans="34:35" x14ac:dyDescent="0.15">
      <c r="AH1039" s="2">
        <f t="shared" ca="1" si="23"/>
        <v>0</v>
      </c>
      <c r="AI1039" s="2">
        <v>1039</v>
      </c>
    </row>
    <row r="1040" spans="34:35" x14ac:dyDescent="0.15">
      <c r="AH1040" s="2">
        <f t="shared" ca="1" si="23"/>
        <v>0</v>
      </c>
      <c r="AI1040" s="2">
        <v>1040</v>
      </c>
    </row>
    <row r="1041" spans="34:35" x14ac:dyDescent="0.15">
      <c r="AH1041" s="2">
        <f t="shared" ca="1" si="23"/>
        <v>0</v>
      </c>
      <c r="AI1041" s="2">
        <v>1041</v>
      </c>
    </row>
    <row r="1042" spans="34:35" x14ac:dyDescent="0.15">
      <c r="AH1042" s="2">
        <f t="shared" ca="1" si="23"/>
        <v>0</v>
      </c>
      <c r="AI1042" s="2">
        <v>1042</v>
      </c>
    </row>
    <row r="1043" spans="34:35" x14ac:dyDescent="0.15">
      <c r="AH1043" s="2">
        <f t="shared" ca="1" si="23"/>
        <v>0</v>
      </c>
      <c r="AI1043" s="2">
        <v>1043</v>
      </c>
    </row>
    <row r="1044" spans="34:35" x14ac:dyDescent="0.15">
      <c r="AH1044" s="2">
        <f t="shared" ca="1" si="23"/>
        <v>0</v>
      </c>
      <c r="AI1044" s="2">
        <v>1044</v>
      </c>
    </row>
    <row r="1045" spans="34:35" x14ac:dyDescent="0.15">
      <c r="AH1045" s="2">
        <f t="shared" ca="1" si="23"/>
        <v>0</v>
      </c>
      <c r="AI1045" s="2">
        <v>1045</v>
      </c>
    </row>
    <row r="1046" spans="34:35" x14ac:dyDescent="0.15">
      <c r="AH1046" s="2">
        <f t="shared" ca="1" si="23"/>
        <v>0</v>
      </c>
      <c r="AI1046" s="2">
        <v>1046</v>
      </c>
    </row>
    <row r="1047" spans="34:35" x14ac:dyDescent="0.15">
      <c r="AH1047" s="2">
        <f t="shared" ca="1" si="23"/>
        <v>0</v>
      </c>
      <c r="AI1047" s="2">
        <v>1047</v>
      </c>
    </row>
    <row r="1048" spans="34:35" x14ac:dyDescent="0.15">
      <c r="AH1048" s="2">
        <f t="shared" ca="1" si="23"/>
        <v>0</v>
      </c>
      <c r="AI1048" s="2">
        <v>1048</v>
      </c>
    </row>
    <row r="1049" spans="34:35" x14ac:dyDescent="0.15">
      <c r="AH1049" s="2">
        <f t="shared" ca="1" si="23"/>
        <v>0</v>
      </c>
      <c r="AI1049" s="2">
        <v>1049</v>
      </c>
    </row>
    <row r="1050" spans="34:35" x14ac:dyDescent="0.15">
      <c r="AH1050" s="2">
        <f t="shared" ca="1" si="23"/>
        <v>0</v>
      </c>
      <c r="AI1050" s="2">
        <v>1050</v>
      </c>
    </row>
    <row r="1051" spans="34:35" x14ac:dyDescent="0.15">
      <c r="AH1051" s="2">
        <f t="shared" ca="1" si="23"/>
        <v>0</v>
      </c>
      <c r="AI1051" s="2">
        <v>1051</v>
      </c>
    </row>
    <row r="1052" spans="34:35" x14ac:dyDescent="0.15">
      <c r="AH1052" s="2">
        <f t="shared" ca="1" si="23"/>
        <v>0</v>
      </c>
      <c r="AI1052" s="2">
        <v>1052</v>
      </c>
    </row>
    <row r="1053" spans="34:35" x14ac:dyDescent="0.15">
      <c r="AH1053" s="2">
        <f t="shared" ca="1" si="23"/>
        <v>0</v>
      </c>
      <c r="AI1053" s="2">
        <v>1053</v>
      </c>
    </row>
    <row r="1054" spans="34:35" x14ac:dyDescent="0.15">
      <c r="AH1054" s="2">
        <f t="shared" ca="1" si="23"/>
        <v>0</v>
      </c>
      <c r="AI1054" s="2">
        <v>1054</v>
      </c>
    </row>
    <row r="1055" spans="34:35" x14ac:dyDescent="0.15">
      <c r="AH1055" s="2">
        <f t="shared" ca="1" si="23"/>
        <v>0</v>
      </c>
      <c r="AI1055" s="2">
        <v>1055</v>
      </c>
    </row>
    <row r="1056" spans="34:35" x14ac:dyDescent="0.15">
      <c r="AH1056" s="2">
        <f t="shared" ca="1" si="23"/>
        <v>0</v>
      </c>
      <c r="AI1056" s="2">
        <v>1056</v>
      </c>
    </row>
    <row r="1057" spans="34:35" x14ac:dyDescent="0.15">
      <c r="AH1057" s="2">
        <f t="shared" ca="1" si="23"/>
        <v>0</v>
      </c>
      <c r="AI1057" s="2">
        <v>1057</v>
      </c>
    </row>
    <row r="1058" spans="34:35" x14ac:dyDescent="0.15">
      <c r="AH1058" s="2">
        <f t="shared" ca="1" si="23"/>
        <v>0</v>
      </c>
      <c r="AI1058" s="2">
        <v>1058</v>
      </c>
    </row>
    <row r="1059" spans="34:35" x14ac:dyDescent="0.15">
      <c r="AH1059" s="2">
        <f t="shared" ca="1" si="23"/>
        <v>0</v>
      </c>
      <c r="AI1059" s="2">
        <v>1059</v>
      </c>
    </row>
    <row r="1060" spans="34:35" x14ac:dyDescent="0.15">
      <c r="AH1060" s="2">
        <f t="shared" ca="1" si="23"/>
        <v>0</v>
      </c>
      <c r="AI1060" s="2">
        <v>1060</v>
      </c>
    </row>
    <row r="1061" spans="34:35" x14ac:dyDescent="0.15">
      <c r="AH1061" s="2">
        <f t="shared" ca="1" si="23"/>
        <v>0</v>
      </c>
      <c r="AI1061" s="2">
        <v>1061</v>
      </c>
    </row>
    <row r="1062" spans="34:35" x14ac:dyDescent="0.15">
      <c r="AH1062" s="2">
        <f t="shared" ca="1" si="23"/>
        <v>0</v>
      </c>
      <c r="AI1062" s="2">
        <v>1062</v>
      </c>
    </row>
    <row r="1063" spans="34:35" x14ac:dyDescent="0.15">
      <c r="AH1063" s="2">
        <f t="shared" ca="1" si="23"/>
        <v>0</v>
      </c>
      <c r="AI1063" s="2">
        <v>1063</v>
      </c>
    </row>
    <row r="1064" spans="34:35" x14ac:dyDescent="0.15">
      <c r="AH1064" s="2">
        <f t="shared" ca="1" si="23"/>
        <v>0</v>
      </c>
      <c r="AI1064" s="2">
        <v>1064</v>
      </c>
    </row>
    <row r="1065" spans="34:35" x14ac:dyDescent="0.15">
      <c r="AH1065" s="2">
        <f t="shared" ca="1" si="23"/>
        <v>0</v>
      </c>
      <c r="AI1065" s="2">
        <v>1065</v>
      </c>
    </row>
    <row r="1066" spans="34:35" x14ac:dyDescent="0.15">
      <c r="AH1066" s="2">
        <f t="shared" ca="1" si="23"/>
        <v>0</v>
      </c>
      <c r="AI1066" s="2">
        <v>1066</v>
      </c>
    </row>
    <row r="1067" spans="34:35" x14ac:dyDescent="0.15">
      <c r="AH1067" s="2">
        <f t="shared" ca="1" si="23"/>
        <v>0</v>
      </c>
      <c r="AI1067" s="2">
        <v>1067</v>
      </c>
    </row>
    <row r="1068" spans="34:35" x14ac:dyDescent="0.15">
      <c r="AH1068" s="2">
        <f t="shared" ca="1" si="23"/>
        <v>0</v>
      </c>
      <c r="AI1068" s="2">
        <v>1068</v>
      </c>
    </row>
    <row r="1069" spans="34:35" x14ac:dyDescent="0.15">
      <c r="AH1069" s="2">
        <f t="shared" ca="1" si="23"/>
        <v>0</v>
      </c>
      <c r="AI1069" s="2">
        <v>1069</v>
      </c>
    </row>
    <row r="1070" spans="34:35" x14ac:dyDescent="0.15">
      <c r="AH1070" s="2">
        <f t="shared" ca="1" si="23"/>
        <v>0</v>
      </c>
      <c r="AI1070" s="2">
        <v>1070</v>
      </c>
    </row>
    <row r="1071" spans="34:35" x14ac:dyDescent="0.15">
      <c r="AH1071" s="2">
        <f t="shared" ca="1" si="23"/>
        <v>0</v>
      </c>
      <c r="AI1071" s="2">
        <v>1071</v>
      </c>
    </row>
    <row r="1072" spans="34:35" x14ac:dyDescent="0.15">
      <c r="AH1072" s="2">
        <f t="shared" ca="1" si="23"/>
        <v>0</v>
      </c>
      <c r="AI1072" s="2">
        <v>1072</v>
      </c>
    </row>
    <row r="1073" spans="34:35" x14ac:dyDescent="0.15">
      <c r="AH1073" s="2">
        <f t="shared" ca="1" si="23"/>
        <v>0</v>
      </c>
      <c r="AI1073" s="2">
        <v>1073</v>
      </c>
    </row>
    <row r="1074" spans="34:35" x14ac:dyDescent="0.15">
      <c r="AH1074" s="2">
        <f t="shared" ca="1" si="23"/>
        <v>0</v>
      </c>
      <c r="AI1074" s="2">
        <v>1074</v>
      </c>
    </row>
    <row r="1075" spans="34:35" x14ac:dyDescent="0.15">
      <c r="AH1075" s="2">
        <f t="shared" ca="1" si="23"/>
        <v>0</v>
      </c>
      <c r="AI1075" s="2">
        <v>1075</v>
      </c>
    </row>
    <row r="1076" spans="34:35" x14ac:dyDescent="0.15">
      <c r="AH1076" s="2">
        <f t="shared" ca="1" si="23"/>
        <v>0</v>
      </c>
      <c r="AI1076" s="2">
        <v>1076</v>
      </c>
    </row>
    <row r="1077" spans="34:35" x14ac:dyDescent="0.15">
      <c r="AH1077" s="2">
        <f t="shared" ca="1" si="23"/>
        <v>0</v>
      </c>
      <c r="AI1077" s="2">
        <v>1077</v>
      </c>
    </row>
    <row r="1078" spans="34:35" x14ac:dyDescent="0.15">
      <c r="AH1078" s="2">
        <f t="shared" ca="1" si="23"/>
        <v>0</v>
      </c>
      <c r="AI1078" s="2">
        <v>1078</v>
      </c>
    </row>
    <row r="1079" spans="34:35" x14ac:dyDescent="0.15">
      <c r="AH1079" s="2">
        <f t="shared" ca="1" si="23"/>
        <v>0</v>
      </c>
      <c r="AI1079" s="2">
        <v>1079</v>
      </c>
    </row>
    <row r="1080" spans="34:35" x14ac:dyDescent="0.15">
      <c r="AH1080" s="2">
        <f t="shared" ca="1" si="23"/>
        <v>0</v>
      </c>
      <c r="AI1080" s="2">
        <v>1080</v>
      </c>
    </row>
    <row r="1081" spans="34:35" x14ac:dyDescent="0.15">
      <c r="AH1081" s="2">
        <f t="shared" ca="1" si="23"/>
        <v>0</v>
      </c>
      <c r="AI1081" s="2">
        <v>1081</v>
      </c>
    </row>
    <row r="1082" spans="34:35" x14ac:dyDescent="0.15">
      <c r="AH1082" s="2">
        <f t="shared" ca="1" si="23"/>
        <v>0</v>
      </c>
      <c r="AI1082" s="2">
        <v>1082</v>
      </c>
    </row>
    <row r="1083" spans="34:35" x14ac:dyDescent="0.15">
      <c r="AH1083" s="2">
        <f t="shared" ca="1" si="23"/>
        <v>0</v>
      </c>
      <c r="AI1083" s="2">
        <v>1083</v>
      </c>
    </row>
    <row r="1084" spans="34:35" x14ac:dyDescent="0.15">
      <c r="AH1084" s="2">
        <f t="shared" ca="1" si="23"/>
        <v>0</v>
      </c>
      <c r="AI1084" s="2">
        <v>1084</v>
      </c>
    </row>
    <row r="1085" spans="34:35" x14ac:dyDescent="0.15">
      <c r="AH1085" s="2">
        <f t="shared" ca="1" si="23"/>
        <v>0</v>
      </c>
      <c r="AI1085" s="2">
        <v>1085</v>
      </c>
    </row>
    <row r="1086" spans="34:35" x14ac:dyDescent="0.15">
      <c r="AH1086" s="2">
        <f t="shared" ca="1" si="23"/>
        <v>0</v>
      </c>
      <c r="AI1086" s="2">
        <v>1086</v>
      </c>
    </row>
    <row r="1087" spans="34:35" x14ac:dyDescent="0.15">
      <c r="AH1087" s="2">
        <f t="shared" ca="1" si="23"/>
        <v>0</v>
      </c>
      <c r="AI1087" s="2">
        <v>1087</v>
      </c>
    </row>
    <row r="1088" spans="34:35" x14ac:dyDescent="0.15">
      <c r="AH1088" s="2">
        <f t="shared" ca="1" si="23"/>
        <v>0</v>
      </c>
      <c r="AI1088" s="2">
        <v>1088</v>
      </c>
    </row>
    <row r="1089" spans="34:35" x14ac:dyDescent="0.15">
      <c r="AH1089" s="2">
        <f t="shared" ca="1" si="23"/>
        <v>0</v>
      </c>
      <c r="AI1089" s="2">
        <v>1089</v>
      </c>
    </row>
    <row r="1090" spans="34:35" x14ac:dyDescent="0.15">
      <c r="AH1090" s="2">
        <f t="shared" ca="1" si="23"/>
        <v>0</v>
      </c>
      <c r="AI1090" s="2">
        <v>1090</v>
      </c>
    </row>
    <row r="1091" spans="34:35" x14ac:dyDescent="0.15">
      <c r="AH1091" s="2">
        <f t="shared" ca="1" si="23"/>
        <v>0</v>
      </c>
      <c r="AI1091" s="2">
        <v>1091</v>
      </c>
    </row>
    <row r="1092" spans="34:35" x14ac:dyDescent="0.15">
      <c r="AH1092" s="2">
        <f t="shared" ca="1" si="23"/>
        <v>0</v>
      </c>
      <c r="AI1092" s="2">
        <v>1092</v>
      </c>
    </row>
    <row r="1093" spans="34:35" x14ac:dyDescent="0.15">
      <c r="AH1093" s="2">
        <f t="shared" ca="1" si="23"/>
        <v>0</v>
      </c>
      <c r="AI1093" s="2">
        <v>1093</v>
      </c>
    </row>
    <row r="1094" spans="34:35" x14ac:dyDescent="0.15">
      <c r="AH1094" s="2">
        <f t="shared" ref="AH1094:AH1157" ca="1" si="24">INDIRECT("'"&amp;$AD$7&amp;"'!"&amp;"B"&amp;ROW(B1094))</f>
        <v>0</v>
      </c>
      <c r="AI1094" s="2">
        <v>1094</v>
      </c>
    </row>
    <row r="1095" spans="34:35" x14ac:dyDescent="0.15">
      <c r="AH1095" s="2">
        <f t="shared" ca="1" si="24"/>
        <v>0</v>
      </c>
      <c r="AI1095" s="2">
        <v>1095</v>
      </c>
    </row>
    <row r="1096" spans="34:35" x14ac:dyDescent="0.15">
      <c r="AH1096" s="2">
        <f t="shared" ca="1" si="24"/>
        <v>0</v>
      </c>
      <c r="AI1096" s="2">
        <v>1096</v>
      </c>
    </row>
    <row r="1097" spans="34:35" x14ac:dyDescent="0.15">
      <c r="AH1097" s="2">
        <f t="shared" ca="1" si="24"/>
        <v>0</v>
      </c>
      <c r="AI1097" s="2">
        <v>1097</v>
      </c>
    </row>
    <row r="1098" spans="34:35" x14ac:dyDescent="0.15">
      <c r="AH1098" s="2">
        <f t="shared" ca="1" si="24"/>
        <v>0</v>
      </c>
      <c r="AI1098" s="2">
        <v>1098</v>
      </c>
    </row>
    <row r="1099" spans="34:35" x14ac:dyDescent="0.15">
      <c r="AH1099" s="2">
        <f t="shared" ca="1" si="24"/>
        <v>0</v>
      </c>
      <c r="AI1099" s="2">
        <v>1099</v>
      </c>
    </row>
    <row r="1100" spans="34:35" x14ac:dyDescent="0.15">
      <c r="AH1100" s="2">
        <f t="shared" ca="1" si="24"/>
        <v>0</v>
      </c>
      <c r="AI1100" s="2">
        <v>1100</v>
      </c>
    </row>
    <row r="1101" spans="34:35" x14ac:dyDescent="0.15">
      <c r="AH1101" s="2">
        <f t="shared" ca="1" si="24"/>
        <v>0</v>
      </c>
      <c r="AI1101" s="2">
        <v>1101</v>
      </c>
    </row>
    <row r="1102" spans="34:35" x14ac:dyDescent="0.15">
      <c r="AH1102" s="2">
        <f t="shared" ca="1" si="24"/>
        <v>0</v>
      </c>
      <c r="AI1102" s="2">
        <v>1102</v>
      </c>
    </row>
    <row r="1103" spans="34:35" x14ac:dyDescent="0.15">
      <c r="AH1103" s="2">
        <f t="shared" ca="1" si="24"/>
        <v>0</v>
      </c>
      <c r="AI1103" s="2">
        <v>1103</v>
      </c>
    </row>
    <row r="1104" spans="34:35" x14ac:dyDescent="0.15">
      <c r="AH1104" s="2">
        <f t="shared" ca="1" si="24"/>
        <v>0</v>
      </c>
      <c r="AI1104" s="2">
        <v>1104</v>
      </c>
    </row>
    <row r="1105" spans="34:35" x14ac:dyDescent="0.15">
      <c r="AH1105" s="2">
        <f t="shared" ca="1" si="24"/>
        <v>0</v>
      </c>
      <c r="AI1105" s="2">
        <v>1105</v>
      </c>
    </row>
    <row r="1106" spans="34:35" x14ac:dyDescent="0.15">
      <c r="AH1106" s="2">
        <f t="shared" ca="1" si="24"/>
        <v>0</v>
      </c>
      <c r="AI1106" s="2">
        <v>1106</v>
      </c>
    </row>
    <row r="1107" spans="34:35" x14ac:dyDescent="0.15">
      <c r="AH1107" s="2">
        <f t="shared" ca="1" si="24"/>
        <v>0</v>
      </c>
      <c r="AI1107" s="2">
        <v>1107</v>
      </c>
    </row>
    <row r="1108" spans="34:35" x14ac:dyDescent="0.15">
      <c r="AH1108" s="2">
        <f t="shared" ca="1" si="24"/>
        <v>0</v>
      </c>
      <c r="AI1108" s="2">
        <v>1108</v>
      </c>
    </row>
    <row r="1109" spans="34:35" x14ac:dyDescent="0.15">
      <c r="AH1109" s="2">
        <f t="shared" ca="1" si="24"/>
        <v>0</v>
      </c>
      <c r="AI1109" s="2">
        <v>1109</v>
      </c>
    </row>
    <row r="1110" spans="34:35" x14ac:dyDescent="0.15">
      <c r="AH1110" s="2">
        <f t="shared" ca="1" si="24"/>
        <v>0</v>
      </c>
      <c r="AI1110" s="2">
        <v>1110</v>
      </c>
    </row>
    <row r="1111" spans="34:35" x14ac:dyDescent="0.15">
      <c r="AH1111" s="2">
        <f t="shared" ca="1" si="24"/>
        <v>0</v>
      </c>
      <c r="AI1111" s="2">
        <v>1111</v>
      </c>
    </row>
    <row r="1112" spans="34:35" x14ac:dyDescent="0.15">
      <c r="AH1112" s="2">
        <f t="shared" ca="1" si="24"/>
        <v>0</v>
      </c>
      <c r="AI1112" s="2">
        <v>1112</v>
      </c>
    </row>
    <row r="1113" spans="34:35" x14ac:dyDescent="0.15">
      <c r="AH1113" s="2">
        <f t="shared" ca="1" si="24"/>
        <v>0</v>
      </c>
      <c r="AI1113" s="2">
        <v>1113</v>
      </c>
    </row>
    <row r="1114" spans="34:35" x14ac:dyDescent="0.15">
      <c r="AH1114" s="2">
        <f t="shared" ca="1" si="24"/>
        <v>0</v>
      </c>
      <c r="AI1114" s="2">
        <v>1114</v>
      </c>
    </row>
    <row r="1115" spans="34:35" x14ac:dyDescent="0.15">
      <c r="AH1115" s="2">
        <f t="shared" ca="1" si="24"/>
        <v>0</v>
      </c>
      <c r="AI1115" s="2">
        <v>1115</v>
      </c>
    </row>
    <row r="1116" spans="34:35" x14ac:dyDescent="0.15">
      <c r="AH1116" s="2">
        <f t="shared" ca="1" si="24"/>
        <v>0</v>
      </c>
      <c r="AI1116" s="2">
        <v>1116</v>
      </c>
    </row>
    <row r="1117" spans="34:35" x14ac:dyDescent="0.15">
      <c r="AH1117" s="2">
        <f t="shared" ca="1" si="24"/>
        <v>0</v>
      </c>
      <c r="AI1117" s="2">
        <v>1117</v>
      </c>
    </row>
    <row r="1118" spans="34:35" x14ac:dyDescent="0.15">
      <c r="AH1118" s="2">
        <f t="shared" ca="1" si="24"/>
        <v>0</v>
      </c>
      <c r="AI1118" s="2">
        <v>1118</v>
      </c>
    </row>
    <row r="1119" spans="34:35" x14ac:dyDescent="0.15">
      <c r="AH1119" s="2">
        <f t="shared" ca="1" si="24"/>
        <v>0</v>
      </c>
      <c r="AI1119" s="2">
        <v>1119</v>
      </c>
    </row>
    <row r="1120" spans="34:35" x14ac:dyDescent="0.15">
      <c r="AH1120" s="2">
        <f t="shared" ca="1" si="24"/>
        <v>0</v>
      </c>
      <c r="AI1120" s="2">
        <v>1120</v>
      </c>
    </row>
    <row r="1121" spans="34:35" x14ac:dyDescent="0.15">
      <c r="AH1121" s="2">
        <f t="shared" ca="1" si="24"/>
        <v>0</v>
      </c>
      <c r="AI1121" s="2">
        <v>1121</v>
      </c>
    </row>
    <row r="1122" spans="34:35" x14ac:dyDescent="0.15">
      <c r="AH1122" s="2">
        <f t="shared" ca="1" si="24"/>
        <v>0</v>
      </c>
      <c r="AI1122" s="2">
        <v>1122</v>
      </c>
    </row>
    <row r="1123" spans="34:35" x14ac:dyDescent="0.15">
      <c r="AH1123" s="2">
        <f t="shared" ca="1" si="24"/>
        <v>0</v>
      </c>
      <c r="AI1123" s="2">
        <v>1123</v>
      </c>
    </row>
    <row r="1124" spans="34:35" x14ac:dyDescent="0.15">
      <c r="AH1124" s="2">
        <f t="shared" ca="1" si="24"/>
        <v>0</v>
      </c>
      <c r="AI1124" s="2">
        <v>1124</v>
      </c>
    </row>
    <row r="1125" spans="34:35" x14ac:dyDescent="0.15">
      <c r="AH1125" s="2">
        <f t="shared" ca="1" si="24"/>
        <v>0</v>
      </c>
      <c r="AI1125" s="2">
        <v>1125</v>
      </c>
    </row>
    <row r="1126" spans="34:35" x14ac:dyDescent="0.15">
      <c r="AH1126" s="2">
        <f t="shared" ca="1" si="24"/>
        <v>0</v>
      </c>
      <c r="AI1126" s="2">
        <v>1126</v>
      </c>
    </row>
    <row r="1127" spans="34:35" x14ac:dyDescent="0.15">
      <c r="AH1127" s="2">
        <f t="shared" ca="1" si="24"/>
        <v>0</v>
      </c>
      <c r="AI1127" s="2">
        <v>1127</v>
      </c>
    </row>
    <row r="1128" spans="34:35" x14ac:dyDescent="0.15">
      <c r="AH1128" s="2">
        <f t="shared" ca="1" si="24"/>
        <v>0</v>
      </c>
      <c r="AI1128" s="2">
        <v>1128</v>
      </c>
    </row>
    <row r="1129" spans="34:35" x14ac:dyDescent="0.15">
      <c r="AH1129" s="2">
        <f t="shared" ca="1" si="24"/>
        <v>0</v>
      </c>
      <c r="AI1129" s="2">
        <v>1129</v>
      </c>
    </row>
    <row r="1130" spans="34:35" x14ac:dyDescent="0.15">
      <c r="AH1130" s="2">
        <f t="shared" ca="1" si="24"/>
        <v>0</v>
      </c>
      <c r="AI1130" s="2">
        <v>1130</v>
      </c>
    </row>
    <row r="1131" spans="34:35" x14ac:dyDescent="0.15">
      <c r="AH1131" s="2">
        <f t="shared" ca="1" si="24"/>
        <v>0</v>
      </c>
      <c r="AI1131" s="2">
        <v>1131</v>
      </c>
    </row>
    <row r="1132" spans="34:35" x14ac:dyDescent="0.15">
      <c r="AH1132" s="2">
        <f t="shared" ca="1" si="24"/>
        <v>0</v>
      </c>
      <c r="AI1132" s="2">
        <v>1132</v>
      </c>
    </row>
    <row r="1133" spans="34:35" x14ac:dyDescent="0.15">
      <c r="AH1133" s="2">
        <f t="shared" ca="1" si="24"/>
        <v>0</v>
      </c>
      <c r="AI1133" s="2">
        <v>1133</v>
      </c>
    </row>
    <row r="1134" spans="34:35" x14ac:dyDescent="0.15">
      <c r="AH1134" s="2">
        <f t="shared" ca="1" si="24"/>
        <v>0</v>
      </c>
      <c r="AI1134" s="2">
        <v>1134</v>
      </c>
    </row>
    <row r="1135" spans="34:35" x14ac:dyDescent="0.15">
      <c r="AH1135" s="2">
        <f t="shared" ca="1" si="24"/>
        <v>0</v>
      </c>
      <c r="AI1135" s="2">
        <v>1135</v>
      </c>
    </row>
    <row r="1136" spans="34:35" x14ac:dyDescent="0.15">
      <c r="AH1136" s="2">
        <f t="shared" ca="1" si="24"/>
        <v>0</v>
      </c>
      <c r="AI1136" s="2">
        <v>1136</v>
      </c>
    </row>
    <row r="1137" spans="34:35" x14ac:dyDescent="0.15">
      <c r="AH1137" s="2">
        <f t="shared" ca="1" si="24"/>
        <v>0</v>
      </c>
      <c r="AI1137" s="2">
        <v>1137</v>
      </c>
    </row>
    <row r="1138" spans="34:35" x14ac:dyDescent="0.15">
      <c r="AH1138" s="2">
        <f t="shared" ca="1" si="24"/>
        <v>0</v>
      </c>
      <c r="AI1138" s="2">
        <v>1138</v>
      </c>
    </row>
    <row r="1139" spans="34:35" x14ac:dyDescent="0.15">
      <c r="AH1139" s="2">
        <f t="shared" ca="1" si="24"/>
        <v>0</v>
      </c>
      <c r="AI1139" s="2">
        <v>1139</v>
      </c>
    </row>
    <row r="1140" spans="34:35" x14ac:dyDescent="0.15">
      <c r="AH1140" s="2">
        <f t="shared" ca="1" si="24"/>
        <v>0</v>
      </c>
      <c r="AI1140" s="2">
        <v>1140</v>
      </c>
    </row>
    <row r="1141" spans="34:35" x14ac:dyDescent="0.15">
      <c r="AH1141" s="2">
        <f t="shared" ca="1" si="24"/>
        <v>0</v>
      </c>
      <c r="AI1141" s="2">
        <v>1141</v>
      </c>
    </row>
    <row r="1142" spans="34:35" x14ac:dyDescent="0.15">
      <c r="AH1142" s="2">
        <f t="shared" ca="1" si="24"/>
        <v>0</v>
      </c>
      <c r="AI1142" s="2">
        <v>1142</v>
      </c>
    </row>
    <row r="1143" spans="34:35" x14ac:dyDescent="0.15">
      <c r="AH1143" s="2">
        <f t="shared" ca="1" si="24"/>
        <v>0</v>
      </c>
      <c r="AI1143" s="2">
        <v>1143</v>
      </c>
    </row>
    <row r="1144" spans="34:35" x14ac:dyDescent="0.15">
      <c r="AH1144" s="2">
        <f t="shared" ca="1" si="24"/>
        <v>0</v>
      </c>
      <c r="AI1144" s="2">
        <v>1144</v>
      </c>
    </row>
    <row r="1145" spans="34:35" x14ac:dyDescent="0.15">
      <c r="AH1145" s="2">
        <f t="shared" ca="1" si="24"/>
        <v>0</v>
      </c>
      <c r="AI1145" s="2">
        <v>1145</v>
      </c>
    </row>
    <row r="1146" spans="34:35" x14ac:dyDescent="0.15">
      <c r="AH1146" s="2">
        <f t="shared" ca="1" si="24"/>
        <v>0</v>
      </c>
      <c r="AI1146" s="2">
        <v>1146</v>
      </c>
    </row>
    <row r="1147" spans="34:35" x14ac:dyDescent="0.15">
      <c r="AH1147" s="2">
        <f t="shared" ca="1" si="24"/>
        <v>0</v>
      </c>
      <c r="AI1147" s="2">
        <v>1147</v>
      </c>
    </row>
    <row r="1148" spans="34:35" x14ac:dyDescent="0.15">
      <c r="AH1148" s="2">
        <f t="shared" ca="1" si="24"/>
        <v>0</v>
      </c>
      <c r="AI1148" s="2">
        <v>1148</v>
      </c>
    </row>
    <row r="1149" spans="34:35" x14ac:dyDescent="0.15">
      <c r="AH1149" s="2">
        <f t="shared" ca="1" si="24"/>
        <v>0</v>
      </c>
      <c r="AI1149" s="2">
        <v>1149</v>
      </c>
    </row>
    <row r="1150" spans="34:35" x14ac:dyDescent="0.15">
      <c r="AH1150" s="2">
        <f t="shared" ca="1" si="24"/>
        <v>0</v>
      </c>
      <c r="AI1150" s="2">
        <v>1150</v>
      </c>
    </row>
    <row r="1151" spans="34:35" x14ac:dyDescent="0.15">
      <c r="AH1151" s="2">
        <f t="shared" ca="1" si="24"/>
        <v>0</v>
      </c>
      <c r="AI1151" s="2">
        <v>1151</v>
      </c>
    </row>
    <row r="1152" spans="34:35" x14ac:dyDescent="0.15">
      <c r="AH1152" s="2">
        <f t="shared" ca="1" si="24"/>
        <v>0</v>
      </c>
      <c r="AI1152" s="2">
        <v>1152</v>
      </c>
    </row>
    <row r="1153" spans="34:35" x14ac:dyDescent="0.15">
      <c r="AH1153" s="2">
        <f t="shared" ca="1" si="24"/>
        <v>0</v>
      </c>
      <c r="AI1153" s="2">
        <v>1153</v>
      </c>
    </row>
    <row r="1154" spans="34:35" x14ac:dyDescent="0.15">
      <c r="AH1154" s="2">
        <f t="shared" ca="1" si="24"/>
        <v>0</v>
      </c>
      <c r="AI1154" s="2">
        <v>1154</v>
      </c>
    </row>
    <row r="1155" spans="34:35" x14ac:dyDescent="0.15">
      <c r="AH1155" s="2">
        <f t="shared" ca="1" si="24"/>
        <v>0</v>
      </c>
      <c r="AI1155" s="2">
        <v>1155</v>
      </c>
    </row>
    <row r="1156" spans="34:35" x14ac:dyDescent="0.15">
      <c r="AH1156" s="2">
        <f t="shared" ca="1" si="24"/>
        <v>0</v>
      </c>
      <c r="AI1156" s="2">
        <v>1156</v>
      </c>
    </row>
    <row r="1157" spans="34:35" x14ac:dyDescent="0.15">
      <c r="AH1157" s="2">
        <f t="shared" ca="1" si="24"/>
        <v>0</v>
      </c>
      <c r="AI1157" s="2">
        <v>1157</v>
      </c>
    </row>
    <row r="1158" spans="34:35" x14ac:dyDescent="0.15">
      <c r="AH1158" s="2">
        <f t="shared" ref="AH1158:AH1221" ca="1" si="25">INDIRECT("'"&amp;$AD$7&amp;"'!"&amp;"B"&amp;ROW(B1158))</f>
        <v>0</v>
      </c>
      <c r="AI1158" s="2">
        <v>1158</v>
      </c>
    </row>
    <row r="1159" spans="34:35" x14ac:dyDescent="0.15">
      <c r="AH1159" s="2">
        <f t="shared" ca="1" si="25"/>
        <v>0</v>
      </c>
      <c r="AI1159" s="2">
        <v>1159</v>
      </c>
    </row>
    <row r="1160" spans="34:35" x14ac:dyDescent="0.15">
      <c r="AH1160" s="2">
        <f t="shared" ca="1" si="25"/>
        <v>0</v>
      </c>
      <c r="AI1160" s="2">
        <v>1160</v>
      </c>
    </row>
    <row r="1161" spans="34:35" x14ac:dyDescent="0.15">
      <c r="AH1161" s="2">
        <f t="shared" ca="1" si="25"/>
        <v>0</v>
      </c>
      <c r="AI1161" s="2">
        <v>1161</v>
      </c>
    </row>
    <row r="1162" spans="34:35" x14ac:dyDescent="0.15">
      <c r="AH1162" s="2">
        <f t="shared" ca="1" si="25"/>
        <v>0</v>
      </c>
      <c r="AI1162" s="2">
        <v>1162</v>
      </c>
    </row>
    <row r="1163" spans="34:35" x14ac:dyDescent="0.15">
      <c r="AH1163" s="2">
        <f t="shared" ca="1" si="25"/>
        <v>0</v>
      </c>
      <c r="AI1163" s="2">
        <v>1163</v>
      </c>
    </row>
    <row r="1164" spans="34:35" x14ac:dyDescent="0.15">
      <c r="AH1164" s="2">
        <f t="shared" ca="1" si="25"/>
        <v>0</v>
      </c>
      <c r="AI1164" s="2">
        <v>1164</v>
      </c>
    </row>
    <row r="1165" spans="34:35" x14ac:dyDescent="0.15">
      <c r="AH1165" s="2">
        <f t="shared" ca="1" si="25"/>
        <v>0</v>
      </c>
      <c r="AI1165" s="2">
        <v>1165</v>
      </c>
    </row>
    <row r="1166" spans="34:35" x14ac:dyDescent="0.15">
      <c r="AH1166" s="2">
        <f t="shared" ca="1" si="25"/>
        <v>0</v>
      </c>
      <c r="AI1166" s="2">
        <v>1166</v>
      </c>
    </row>
    <row r="1167" spans="34:35" x14ac:dyDescent="0.15">
      <c r="AH1167" s="2">
        <f t="shared" ca="1" si="25"/>
        <v>0</v>
      </c>
      <c r="AI1167" s="2">
        <v>1167</v>
      </c>
    </row>
    <row r="1168" spans="34:35" x14ac:dyDescent="0.15">
      <c r="AH1168" s="2">
        <f t="shared" ca="1" si="25"/>
        <v>0</v>
      </c>
      <c r="AI1168" s="2">
        <v>1168</v>
      </c>
    </row>
    <row r="1169" spans="34:35" x14ac:dyDescent="0.15">
      <c r="AH1169" s="2">
        <f t="shared" ca="1" si="25"/>
        <v>0</v>
      </c>
      <c r="AI1169" s="2">
        <v>1169</v>
      </c>
    </row>
    <row r="1170" spans="34:35" x14ac:dyDescent="0.15">
      <c r="AH1170" s="2">
        <f t="shared" ca="1" si="25"/>
        <v>0</v>
      </c>
      <c r="AI1170" s="2">
        <v>1170</v>
      </c>
    </row>
    <row r="1171" spans="34:35" x14ac:dyDescent="0.15">
      <c r="AH1171" s="2">
        <f t="shared" ca="1" si="25"/>
        <v>0</v>
      </c>
      <c r="AI1171" s="2">
        <v>1171</v>
      </c>
    </row>
    <row r="1172" spans="34:35" x14ac:dyDescent="0.15">
      <c r="AH1172" s="2">
        <f t="shared" ca="1" si="25"/>
        <v>0</v>
      </c>
      <c r="AI1172" s="2">
        <v>1172</v>
      </c>
    </row>
    <row r="1173" spans="34:35" x14ac:dyDescent="0.15">
      <c r="AH1173" s="2">
        <f t="shared" ca="1" si="25"/>
        <v>0</v>
      </c>
      <c r="AI1173" s="2">
        <v>1173</v>
      </c>
    </row>
    <row r="1174" spans="34:35" x14ac:dyDescent="0.15">
      <c r="AH1174" s="2">
        <f t="shared" ca="1" si="25"/>
        <v>0</v>
      </c>
      <c r="AI1174" s="2">
        <v>1174</v>
      </c>
    </row>
    <row r="1175" spans="34:35" x14ac:dyDescent="0.15">
      <c r="AH1175" s="2">
        <f t="shared" ca="1" si="25"/>
        <v>0</v>
      </c>
      <c r="AI1175" s="2">
        <v>1175</v>
      </c>
    </row>
    <row r="1176" spans="34:35" x14ac:dyDescent="0.15">
      <c r="AH1176" s="2">
        <f t="shared" ca="1" si="25"/>
        <v>0</v>
      </c>
      <c r="AI1176" s="2">
        <v>1176</v>
      </c>
    </row>
    <row r="1177" spans="34:35" x14ac:dyDescent="0.15">
      <c r="AH1177" s="2">
        <f t="shared" ca="1" si="25"/>
        <v>0</v>
      </c>
      <c r="AI1177" s="2">
        <v>1177</v>
      </c>
    </row>
    <row r="1178" spans="34:35" x14ac:dyDescent="0.15">
      <c r="AH1178" s="2">
        <f t="shared" ca="1" si="25"/>
        <v>0</v>
      </c>
      <c r="AI1178" s="2">
        <v>1178</v>
      </c>
    </row>
    <row r="1179" spans="34:35" x14ac:dyDescent="0.15">
      <c r="AH1179" s="2">
        <f t="shared" ca="1" si="25"/>
        <v>0</v>
      </c>
      <c r="AI1179" s="2">
        <v>1179</v>
      </c>
    </row>
    <row r="1180" spans="34:35" x14ac:dyDescent="0.15">
      <c r="AH1180" s="2">
        <f t="shared" ca="1" si="25"/>
        <v>0</v>
      </c>
      <c r="AI1180" s="2">
        <v>1180</v>
      </c>
    </row>
    <row r="1181" spans="34:35" x14ac:dyDescent="0.15">
      <c r="AH1181" s="2">
        <f t="shared" ca="1" si="25"/>
        <v>0</v>
      </c>
      <c r="AI1181" s="2">
        <v>1181</v>
      </c>
    </row>
    <row r="1182" spans="34:35" x14ac:dyDescent="0.15">
      <c r="AH1182" s="2">
        <f t="shared" ca="1" si="25"/>
        <v>0</v>
      </c>
      <c r="AI1182" s="2">
        <v>1182</v>
      </c>
    </row>
    <row r="1183" spans="34:35" x14ac:dyDescent="0.15">
      <c r="AH1183" s="2">
        <f t="shared" ca="1" si="25"/>
        <v>0</v>
      </c>
      <c r="AI1183" s="2">
        <v>1183</v>
      </c>
    </row>
    <row r="1184" spans="34:35" x14ac:dyDescent="0.15">
      <c r="AH1184" s="2">
        <f t="shared" ca="1" si="25"/>
        <v>0</v>
      </c>
      <c r="AI1184" s="2">
        <v>1184</v>
      </c>
    </row>
    <row r="1185" spans="34:35" x14ac:dyDescent="0.15">
      <c r="AH1185" s="2">
        <f t="shared" ca="1" si="25"/>
        <v>0</v>
      </c>
      <c r="AI1185" s="2">
        <v>1185</v>
      </c>
    </row>
    <row r="1186" spans="34:35" x14ac:dyDescent="0.15">
      <c r="AH1186" s="2">
        <f t="shared" ca="1" si="25"/>
        <v>0</v>
      </c>
      <c r="AI1186" s="2">
        <v>1186</v>
      </c>
    </row>
    <row r="1187" spans="34:35" x14ac:dyDescent="0.15">
      <c r="AH1187" s="2">
        <f t="shared" ca="1" si="25"/>
        <v>0</v>
      </c>
      <c r="AI1187" s="2">
        <v>1187</v>
      </c>
    </row>
    <row r="1188" spans="34:35" x14ac:dyDescent="0.15">
      <c r="AH1188" s="2">
        <f t="shared" ca="1" si="25"/>
        <v>0</v>
      </c>
      <c r="AI1188" s="2">
        <v>1188</v>
      </c>
    </row>
    <row r="1189" spans="34:35" x14ac:dyDescent="0.15">
      <c r="AH1189" s="2">
        <f t="shared" ca="1" si="25"/>
        <v>0</v>
      </c>
      <c r="AI1189" s="2">
        <v>1189</v>
      </c>
    </row>
    <row r="1190" spans="34:35" x14ac:dyDescent="0.15">
      <c r="AH1190" s="2">
        <f t="shared" ca="1" si="25"/>
        <v>0</v>
      </c>
      <c r="AI1190" s="2">
        <v>1190</v>
      </c>
    </row>
    <row r="1191" spans="34:35" x14ac:dyDescent="0.15">
      <c r="AH1191" s="2">
        <f t="shared" ca="1" si="25"/>
        <v>0</v>
      </c>
      <c r="AI1191" s="2">
        <v>1191</v>
      </c>
    </row>
    <row r="1192" spans="34:35" x14ac:dyDescent="0.15">
      <c r="AH1192" s="2">
        <f t="shared" ca="1" si="25"/>
        <v>0</v>
      </c>
      <c r="AI1192" s="2">
        <v>1192</v>
      </c>
    </row>
    <row r="1193" spans="34:35" x14ac:dyDescent="0.15">
      <c r="AH1193" s="2">
        <f t="shared" ca="1" si="25"/>
        <v>0</v>
      </c>
      <c r="AI1193" s="2">
        <v>1193</v>
      </c>
    </row>
    <row r="1194" spans="34:35" x14ac:dyDescent="0.15">
      <c r="AH1194" s="2">
        <f t="shared" ca="1" si="25"/>
        <v>0</v>
      </c>
      <c r="AI1194" s="2">
        <v>1194</v>
      </c>
    </row>
    <row r="1195" spans="34:35" x14ac:dyDescent="0.15">
      <c r="AH1195" s="2">
        <f t="shared" ca="1" si="25"/>
        <v>0</v>
      </c>
      <c r="AI1195" s="2">
        <v>1195</v>
      </c>
    </row>
    <row r="1196" spans="34:35" x14ac:dyDescent="0.15">
      <c r="AH1196" s="2">
        <f t="shared" ca="1" si="25"/>
        <v>0</v>
      </c>
      <c r="AI1196" s="2">
        <v>1196</v>
      </c>
    </row>
    <row r="1197" spans="34:35" x14ac:dyDescent="0.15">
      <c r="AH1197" s="2">
        <f t="shared" ca="1" si="25"/>
        <v>0</v>
      </c>
      <c r="AI1197" s="2">
        <v>1197</v>
      </c>
    </row>
    <row r="1198" spans="34:35" x14ac:dyDescent="0.15">
      <c r="AH1198" s="2">
        <f t="shared" ca="1" si="25"/>
        <v>0</v>
      </c>
      <c r="AI1198" s="2">
        <v>1198</v>
      </c>
    </row>
    <row r="1199" spans="34:35" x14ac:dyDescent="0.15">
      <c r="AH1199" s="2">
        <f t="shared" ca="1" si="25"/>
        <v>0</v>
      </c>
      <c r="AI1199" s="2">
        <v>1199</v>
      </c>
    </row>
    <row r="1200" spans="34:35" x14ac:dyDescent="0.15">
      <c r="AH1200" s="2">
        <f t="shared" ca="1" si="25"/>
        <v>0</v>
      </c>
      <c r="AI1200" s="2">
        <v>1200</v>
      </c>
    </row>
    <row r="1201" spans="34:35" x14ac:dyDescent="0.15">
      <c r="AH1201" s="2">
        <f t="shared" ca="1" si="25"/>
        <v>0</v>
      </c>
      <c r="AI1201" s="2">
        <v>1201</v>
      </c>
    </row>
    <row r="1202" spans="34:35" x14ac:dyDescent="0.15">
      <c r="AH1202" s="2">
        <f t="shared" ca="1" si="25"/>
        <v>0</v>
      </c>
      <c r="AI1202" s="2">
        <v>1202</v>
      </c>
    </row>
    <row r="1203" spans="34:35" x14ac:dyDescent="0.15">
      <c r="AH1203" s="2">
        <f t="shared" ca="1" si="25"/>
        <v>0</v>
      </c>
      <c r="AI1203" s="2">
        <v>1203</v>
      </c>
    </row>
    <row r="1204" spans="34:35" x14ac:dyDescent="0.15">
      <c r="AH1204" s="2">
        <f t="shared" ca="1" si="25"/>
        <v>0</v>
      </c>
      <c r="AI1204" s="2">
        <v>1204</v>
      </c>
    </row>
    <row r="1205" spans="34:35" x14ac:dyDescent="0.15">
      <c r="AH1205" s="2">
        <f t="shared" ca="1" si="25"/>
        <v>0</v>
      </c>
      <c r="AI1205" s="2">
        <v>1205</v>
      </c>
    </row>
    <row r="1206" spans="34:35" x14ac:dyDescent="0.15">
      <c r="AH1206" s="2">
        <f t="shared" ca="1" si="25"/>
        <v>0</v>
      </c>
      <c r="AI1206" s="2">
        <v>1206</v>
      </c>
    </row>
    <row r="1207" spans="34:35" x14ac:dyDescent="0.15">
      <c r="AH1207" s="2">
        <f t="shared" ca="1" si="25"/>
        <v>0</v>
      </c>
      <c r="AI1207" s="2">
        <v>1207</v>
      </c>
    </row>
    <row r="1208" spans="34:35" x14ac:dyDescent="0.15">
      <c r="AH1208" s="2">
        <f t="shared" ca="1" si="25"/>
        <v>0</v>
      </c>
      <c r="AI1208" s="2">
        <v>1208</v>
      </c>
    </row>
    <row r="1209" spans="34:35" x14ac:dyDescent="0.15">
      <c r="AH1209" s="2">
        <f t="shared" ca="1" si="25"/>
        <v>0</v>
      </c>
      <c r="AI1209" s="2">
        <v>1209</v>
      </c>
    </row>
    <row r="1210" spans="34:35" x14ac:dyDescent="0.15">
      <c r="AH1210" s="2">
        <f t="shared" ca="1" si="25"/>
        <v>0</v>
      </c>
      <c r="AI1210" s="2">
        <v>1210</v>
      </c>
    </row>
    <row r="1211" spans="34:35" x14ac:dyDescent="0.15">
      <c r="AH1211" s="2">
        <f t="shared" ca="1" si="25"/>
        <v>0</v>
      </c>
      <c r="AI1211" s="2">
        <v>1211</v>
      </c>
    </row>
    <row r="1212" spans="34:35" x14ac:dyDescent="0.15">
      <c r="AH1212" s="2">
        <f t="shared" ca="1" si="25"/>
        <v>0</v>
      </c>
      <c r="AI1212" s="2">
        <v>1212</v>
      </c>
    </row>
    <row r="1213" spans="34:35" x14ac:dyDescent="0.15">
      <c r="AH1213" s="2">
        <f t="shared" ca="1" si="25"/>
        <v>0</v>
      </c>
      <c r="AI1213" s="2">
        <v>1213</v>
      </c>
    </row>
    <row r="1214" spans="34:35" x14ac:dyDescent="0.15">
      <c r="AH1214" s="2">
        <f t="shared" ca="1" si="25"/>
        <v>0</v>
      </c>
      <c r="AI1214" s="2">
        <v>1214</v>
      </c>
    </row>
    <row r="1215" spans="34:35" x14ac:dyDescent="0.15">
      <c r="AH1215" s="2">
        <f t="shared" ca="1" si="25"/>
        <v>0</v>
      </c>
      <c r="AI1215" s="2">
        <v>1215</v>
      </c>
    </row>
    <row r="1216" spans="34:35" x14ac:dyDescent="0.15">
      <c r="AH1216" s="2">
        <f t="shared" ca="1" si="25"/>
        <v>0</v>
      </c>
      <c r="AI1216" s="2">
        <v>1216</v>
      </c>
    </row>
    <row r="1217" spans="34:35" x14ac:dyDescent="0.15">
      <c r="AH1217" s="2">
        <f t="shared" ca="1" si="25"/>
        <v>0</v>
      </c>
      <c r="AI1217" s="2">
        <v>1217</v>
      </c>
    </row>
    <row r="1218" spans="34:35" x14ac:dyDescent="0.15">
      <c r="AH1218" s="2">
        <f t="shared" ca="1" si="25"/>
        <v>0</v>
      </c>
      <c r="AI1218" s="2">
        <v>1218</v>
      </c>
    </row>
    <row r="1219" spans="34:35" x14ac:dyDescent="0.15">
      <c r="AH1219" s="2">
        <f t="shared" ca="1" si="25"/>
        <v>0</v>
      </c>
      <c r="AI1219" s="2">
        <v>1219</v>
      </c>
    </row>
    <row r="1220" spans="34:35" x14ac:dyDescent="0.15">
      <c r="AH1220" s="2">
        <f t="shared" ca="1" si="25"/>
        <v>0</v>
      </c>
      <c r="AI1220" s="2">
        <v>1220</v>
      </c>
    </row>
    <row r="1221" spans="34:35" x14ac:dyDescent="0.15">
      <c r="AH1221" s="2">
        <f t="shared" ca="1" si="25"/>
        <v>0</v>
      </c>
      <c r="AI1221" s="2">
        <v>1221</v>
      </c>
    </row>
    <row r="1222" spans="34:35" x14ac:dyDescent="0.15">
      <c r="AH1222" s="2">
        <f t="shared" ref="AH1222:AH1285" ca="1" si="26">INDIRECT("'"&amp;$AD$7&amp;"'!"&amp;"B"&amp;ROW(B1222))</f>
        <v>0</v>
      </c>
      <c r="AI1222" s="2">
        <v>1222</v>
      </c>
    </row>
    <row r="1223" spans="34:35" x14ac:dyDescent="0.15">
      <c r="AH1223" s="2">
        <f t="shared" ca="1" si="26"/>
        <v>0</v>
      </c>
      <c r="AI1223" s="2">
        <v>1223</v>
      </c>
    </row>
    <row r="1224" spans="34:35" x14ac:dyDescent="0.15">
      <c r="AH1224" s="2">
        <f t="shared" ca="1" si="26"/>
        <v>0</v>
      </c>
      <c r="AI1224" s="2">
        <v>1224</v>
      </c>
    </row>
    <row r="1225" spans="34:35" x14ac:dyDescent="0.15">
      <c r="AH1225" s="2">
        <f t="shared" ca="1" si="26"/>
        <v>0</v>
      </c>
      <c r="AI1225" s="2">
        <v>1225</v>
      </c>
    </row>
    <row r="1226" spans="34:35" x14ac:dyDescent="0.15">
      <c r="AH1226" s="2">
        <f t="shared" ca="1" si="26"/>
        <v>0</v>
      </c>
      <c r="AI1226" s="2">
        <v>1226</v>
      </c>
    </row>
    <row r="1227" spans="34:35" x14ac:dyDescent="0.15">
      <c r="AH1227" s="2">
        <f t="shared" ca="1" si="26"/>
        <v>0</v>
      </c>
      <c r="AI1227" s="2">
        <v>1227</v>
      </c>
    </row>
    <row r="1228" spans="34:35" x14ac:dyDescent="0.15">
      <c r="AH1228" s="2">
        <f t="shared" ca="1" si="26"/>
        <v>0</v>
      </c>
      <c r="AI1228" s="2">
        <v>1228</v>
      </c>
    </row>
    <row r="1229" spans="34:35" x14ac:dyDescent="0.15">
      <c r="AH1229" s="2">
        <f t="shared" ca="1" si="26"/>
        <v>0</v>
      </c>
      <c r="AI1229" s="2">
        <v>1229</v>
      </c>
    </row>
    <row r="1230" spans="34:35" x14ac:dyDescent="0.15">
      <c r="AH1230" s="2">
        <f t="shared" ca="1" si="26"/>
        <v>0</v>
      </c>
      <c r="AI1230" s="2">
        <v>1230</v>
      </c>
    </row>
    <row r="1231" spans="34:35" x14ac:dyDescent="0.15">
      <c r="AH1231" s="2">
        <f t="shared" ca="1" si="26"/>
        <v>0</v>
      </c>
      <c r="AI1231" s="2">
        <v>1231</v>
      </c>
    </row>
    <row r="1232" spans="34:35" x14ac:dyDescent="0.15">
      <c r="AH1232" s="2">
        <f t="shared" ca="1" si="26"/>
        <v>0</v>
      </c>
      <c r="AI1232" s="2">
        <v>1232</v>
      </c>
    </row>
    <row r="1233" spans="34:35" x14ac:dyDescent="0.15">
      <c r="AH1233" s="2">
        <f t="shared" ca="1" si="26"/>
        <v>0</v>
      </c>
      <c r="AI1233" s="2">
        <v>1233</v>
      </c>
    </row>
    <row r="1234" spans="34:35" x14ac:dyDescent="0.15">
      <c r="AH1234" s="2">
        <f t="shared" ca="1" si="26"/>
        <v>0</v>
      </c>
      <c r="AI1234" s="2">
        <v>1234</v>
      </c>
    </row>
    <row r="1235" spans="34:35" x14ac:dyDescent="0.15">
      <c r="AH1235" s="2">
        <f t="shared" ca="1" si="26"/>
        <v>0</v>
      </c>
      <c r="AI1235" s="2">
        <v>1235</v>
      </c>
    </row>
    <row r="1236" spans="34:35" x14ac:dyDescent="0.15">
      <c r="AH1236" s="2">
        <f t="shared" ca="1" si="26"/>
        <v>0</v>
      </c>
      <c r="AI1236" s="2">
        <v>1236</v>
      </c>
    </row>
    <row r="1237" spans="34:35" x14ac:dyDescent="0.15">
      <c r="AH1237" s="2">
        <f t="shared" ca="1" si="26"/>
        <v>0</v>
      </c>
      <c r="AI1237" s="2">
        <v>1237</v>
      </c>
    </row>
    <row r="1238" spans="34:35" x14ac:dyDescent="0.15">
      <c r="AH1238" s="2">
        <f t="shared" ca="1" si="26"/>
        <v>0</v>
      </c>
      <c r="AI1238" s="2">
        <v>1238</v>
      </c>
    </row>
    <row r="1239" spans="34:35" x14ac:dyDescent="0.15">
      <c r="AH1239" s="2">
        <f t="shared" ca="1" si="26"/>
        <v>0</v>
      </c>
      <c r="AI1239" s="2">
        <v>1239</v>
      </c>
    </row>
    <row r="1240" spans="34:35" x14ac:dyDescent="0.15">
      <c r="AH1240" s="2">
        <f t="shared" ca="1" si="26"/>
        <v>0</v>
      </c>
      <c r="AI1240" s="2">
        <v>1240</v>
      </c>
    </row>
    <row r="1241" spans="34:35" x14ac:dyDescent="0.15">
      <c r="AH1241" s="2">
        <f t="shared" ca="1" si="26"/>
        <v>0</v>
      </c>
      <c r="AI1241" s="2">
        <v>1241</v>
      </c>
    </row>
    <row r="1242" spans="34:35" x14ac:dyDescent="0.15">
      <c r="AH1242" s="2">
        <f t="shared" ca="1" si="26"/>
        <v>0</v>
      </c>
      <c r="AI1242" s="2">
        <v>1242</v>
      </c>
    </row>
    <row r="1243" spans="34:35" x14ac:dyDescent="0.15">
      <c r="AH1243" s="2">
        <f t="shared" ca="1" si="26"/>
        <v>0</v>
      </c>
      <c r="AI1243" s="2">
        <v>1243</v>
      </c>
    </row>
    <row r="1244" spans="34:35" x14ac:dyDescent="0.15">
      <c r="AH1244" s="2">
        <f t="shared" ca="1" si="26"/>
        <v>0</v>
      </c>
      <c r="AI1244" s="2">
        <v>1244</v>
      </c>
    </row>
    <row r="1245" spans="34:35" x14ac:dyDescent="0.15">
      <c r="AH1245" s="2">
        <f t="shared" ca="1" si="26"/>
        <v>0</v>
      </c>
      <c r="AI1245" s="2">
        <v>1245</v>
      </c>
    </row>
    <row r="1246" spans="34:35" x14ac:dyDescent="0.15">
      <c r="AH1246" s="2">
        <f t="shared" ca="1" si="26"/>
        <v>0</v>
      </c>
      <c r="AI1246" s="2">
        <v>1246</v>
      </c>
    </row>
    <row r="1247" spans="34:35" x14ac:dyDescent="0.15">
      <c r="AH1247" s="2">
        <f t="shared" ca="1" si="26"/>
        <v>0</v>
      </c>
      <c r="AI1247" s="2">
        <v>1247</v>
      </c>
    </row>
    <row r="1248" spans="34:35" x14ac:dyDescent="0.15">
      <c r="AH1248" s="2">
        <f t="shared" ca="1" si="26"/>
        <v>0</v>
      </c>
      <c r="AI1248" s="2">
        <v>1248</v>
      </c>
    </row>
    <row r="1249" spans="34:35" x14ac:dyDescent="0.15">
      <c r="AH1249" s="2">
        <f t="shared" ca="1" si="26"/>
        <v>0</v>
      </c>
      <c r="AI1249" s="2">
        <v>1249</v>
      </c>
    </row>
    <row r="1250" spans="34:35" x14ac:dyDescent="0.15">
      <c r="AH1250" s="2">
        <f t="shared" ca="1" si="26"/>
        <v>0</v>
      </c>
      <c r="AI1250" s="2">
        <v>1250</v>
      </c>
    </row>
    <row r="1251" spans="34:35" x14ac:dyDescent="0.15">
      <c r="AH1251" s="2">
        <f t="shared" ca="1" si="26"/>
        <v>0</v>
      </c>
      <c r="AI1251" s="2">
        <v>1251</v>
      </c>
    </row>
    <row r="1252" spans="34:35" x14ac:dyDescent="0.15">
      <c r="AH1252" s="2">
        <f t="shared" ca="1" si="26"/>
        <v>0</v>
      </c>
      <c r="AI1252" s="2">
        <v>1252</v>
      </c>
    </row>
    <row r="1253" spans="34:35" x14ac:dyDescent="0.15">
      <c r="AH1253" s="2">
        <f t="shared" ca="1" si="26"/>
        <v>0</v>
      </c>
      <c r="AI1253" s="2">
        <v>1253</v>
      </c>
    </row>
    <row r="1254" spans="34:35" x14ac:dyDescent="0.15">
      <c r="AH1254" s="2">
        <f t="shared" ca="1" si="26"/>
        <v>0</v>
      </c>
      <c r="AI1254" s="2">
        <v>1254</v>
      </c>
    </row>
    <row r="1255" spans="34:35" x14ac:dyDescent="0.15">
      <c r="AH1255" s="2">
        <f t="shared" ca="1" si="26"/>
        <v>0</v>
      </c>
      <c r="AI1255" s="2">
        <v>1255</v>
      </c>
    </row>
    <row r="1256" spans="34:35" x14ac:dyDescent="0.15">
      <c r="AH1256" s="2">
        <f t="shared" ca="1" si="26"/>
        <v>0</v>
      </c>
      <c r="AI1256" s="2">
        <v>1256</v>
      </c>
    </row>
    <row r="1257" spans="34:35" x14ac:dyDescent="0.15">
      <c r="AH1257" s="2">
        <f t="shared" ca="1" si="26"/>
        <v>0</v>
      </c>
      <c r="AI1257" s="2">
        <v>1257</v>
      </c>
    </row>
    <row r="1258" spans="34:35" x14ac:dyDescent="0.15">
      <c r="AH1258" s="2">
        <f t="shared" ca="1" si="26"/>
        <v>0</v>
      </c>
      <c r="AI1258" s="2">
        <v>1258</v>
      </c>
    </row>
    <row r="1259" spans="34:35" x14ac:dyDescent="0.15">
      <c r="AH1259" s="2">
        <f t="shared" ca="1" si="26"/>
        <v>0</v>
      </c>
      <c r="AI1259" s="2">
        <v>1259</v>
      </c>
    </row>
    <row r="1260" spans="34:35" x14ac:dyDescent="0.15">
      <c r="AH1260" s="2">
        <f t="shared" ca="1" si="26"/>
        <v>0</v>
      </c>
      <c r="AI1260" s="2">
        <v>1260</v>
      </c>
    </row>
    <row r="1261" spans="34:35" x14ac:dyDescent="0.15">
      <c r="AH1261" s="2">
        <f t="shared" ca="1" si="26"/>
        <v>0</v>
      </c>
      <c r="AI1261" s="2">
        <v>1261</v>
      </c>
    </row>
    <row r="1262" spans="34:35" x14ac:dyDescent="0.15">
      <c r="AH1262" s="2">
        <f t="shared" ca="1" si="26"/>
        <v>0</v>
      </c>
      <c r="AI1262" s="2">
        <v>1262</v>
      </c>
    </row>
    <row r="1263" spans="34:35" x14ac:dyDescent="0.15">
      <c r="AH1263" s="2">
        <f t="shared" ca="1" si="26"/>
        <v>0</v>
      </c>
      <c r="AI1263" s="2">
        <v>1263</v>
      </c>
    </row>
    <row r="1264" spans="34:35" x14ac:dyDescent="0.15">
      <c r="AH1264" s="2">
        <f t="shared" ca="1" si="26"/>
        <v>0</v>
      </c>
      <c r="AI1264" s="2">
        <v>1264</v>
      </c>
    </row>
    <row r="1265" spans="34:35" x14ac:dyDescent="0.15">
      <c r="AH1265" s="2">
        <f t="shared" ca="1" si="26"/>
        <v>0</v>
      </c>
      <c r="AI1265" s="2">
        <v>1265</v>
      </c>
    </row>
    <row r="1266" spans="34:35" x14ac:dyDescent="0.15">
      <c r="AH1266" s="2">
        <f t="shared" ca="1" si="26"/>
        <v>0</v>
      </c>
      <c r="AI1266" s="2">
        <v>1266</v>
      </c>
    </row>
    <row r="1267" spans="34:35" x14ac:dyDescent="0.15">
      <c r="AH1267" s="2">
        <f t="shared" ca="1" si="26"/>
        <v>0</v>
      </c>
      <c r="AI1267" s="2">
        <v>1267</v>
      </c>
    </row>
    <row r="1268" spans="34:35" x14ac:dyDescent="0.15">
      <c r="AH1268" s="2">
        <f t="shared" ca="1" si="26"/>
        <v>0</v>
      </c>
      <c r="AI1268" s="2">
        <v>1268</v>
      </c>
    </row>
    <row r="1269" spans="34:35" x14ac:dyDescent="0.15">
      <c r="AH1269" s="2">
        <f t="shared" ca="1" si="26"/>
        <v>0</v>
      </c>
      <c r="AI1269" s="2">
        <v>1269</v>
      </c>
    </row>
    <row r="1270" spans="34:35" x14ac:dyDescent="0.15">
      <c r="AH1270" s="2">
        <f t="shared" ca="1" si="26"/>
        <v>0</v>
      </c>
      <c r="AI1270" s="2">
        <v>1270</v>
      </c>
    </row>
    <row r="1271" spans="34:35" x14ac:dyDescent="0.15">
      <c r="AH1271" s="2">
        <f t="shared" ca="1" si="26"/>
        <v>0</v>
      </c>
      <c r="AI1271" s="2">
        <v>1271</v>
      </c>
    </row>
    <row r="1272" spans="34:35" x14ac:dyDescent="0.15">
      <c r="AH1272" s="2">
        <f t="shared" ca="1" si="26"/>
        <v>0</v>
      </c>
      <c r="AI1272" s="2">
        <v>1272</v>
      </c>
    </row>
    <row r="1273" spans="34:35" x14ac:dyDescent="0.15">
      <c r="AH1273" s="2">
        <f t="shared" ca="1" si="26"/>
        <v>0</v>
      </c>
      <c r="AI1273" s="2">
        <v>1273</v>
      </c>
    </row>
    <row r="1274" spans="34:35" x14ac:dyDescent="0.15">
      <c r="AH1274" s="2">
        <f t="shared" ca="1" si="26"/>
        <v>0</v>
      </c>
      <c r="AI1274" s="2">
        <v>1274</v>
      </c>
    </row>
    <row r="1275" spans="34:35" x14ac:dyDescent="0.15">
      <c r="AH1275" s="2">
        <f t="shared" ca="1" si="26"/>
        <v>0</v>
      </c>
      <c r="AI1275" s="2">
        <v>1275</v>
      </c>
    </row>
    <row r="1276" spans="34:35" x14ac:dyDescent="0.15">
      <c r="AH1276" s="2">
        <f t="shared" ca="1" si="26"/>
        <v>0</v>
      </c>
      <c r="AI1276" s="2">
        <v>1276</v>
      </c>
    </row>
    <row r="1277" spans="34:35" x14ac:dyDescent="0.15">
      <c r="AH1277" s="2">
        <f t="shared" ca="1" si="26"/>
        <v>0</v>
      </c>
      <c r="AI1277" s="2">
        <v>1277</v>
      </c>
    </row>
    <row r="1278" spans="34:35" x14ac:dyDescent="0.15">
      <c r="AH1278" s="2">
        <f t="shared" ca="1" si="26"/>
        <v>0</v>
      </c>
      <c r="AI1278" s="2">
        <v>1278</v>
      </c>
    </row>
    <row r="1279" spans="34:35" x14ac:dyDescent="0.15">
      <c r="AH1279" s="2">
        <f t="shared" ca="1" si="26"/>
        <v>0</v>
      </c>
      <c r="AI1279" s="2">
        <v>1279</v>
      </c>
    </row>
    <row r="1280" spans="34:35" x14ac:dyDescent="0.15">
      <c r="AH1280" s="2">
        <f t="shared" ca="1" si="26"/>
        <v>0</v>
      </c>
      <c r="AI1280" s="2">
        <v>1280</v>
      </c>
    </row>
    <row r="1281" spans="34:35" x14ac:dyDescent="0.15">
      <c r="AH1281" s="2">
        <f t="shared" ca="1" si="26"/>
        <v>0</v>
      </c>
      <c r="AI1281" s="2">
        <v>1281</v>
      </c>
    </row>
    <row r="1282" spans="34:35" x14ac:dyDescent="0.15">
      <c r="AH1282" s="2">
        <f t="shared" ca="1" si="26"/>
        <v>0</v>
      </c>
      <c r="AI1282" s="2">
        <v>1282</v>
      </c>
    </row>
    <row r="1283" spans="34:35" x14ac:dyDescent="0.15">
      <c r="AH1283" s="2">
        <f t="shared" ca="1" si="26"/>
        <v>0</v>
      </c>
      <c r="AI1283" s="2">
        <v>1283</v>
      </c>
    </row>
    <row r="1284" spans="34:35" x14ac:dyDescent="0.15">
      <c r="AH1284" s="2">
        <f t="shared" ca="1" si="26"/>
        <v>0</v>
      </c>
      <c r="AI1284" s="2">
        <v>1284</v>
      </c>
    </row>
    <row r="1285" spans="34:35" x14ac:dyDescent="0.15">
      <c r="AH1285" s="2">
        <f t="shared" ca="1" si="26"/>
        <v>0</v>
      </c>
      <c r="AI1285" s="2">
        <v>1285</v>
      </c>
    </row>
    <row r="1286" spans="34:35" x14ac:dyDescent="0.15">
      <c r="AH1286" s="2">
        <f t="shared" ref="AH1286:AH1349" ca="1" si="27">INDIRECT("'"&amp;$AD$7&amp;"'!"&amp;"B"&amp;ROW(B1286))</f>
        <v>0</v>
      </c>
      <c r="AI1286" s="2">
        <v>1286</v>
      </c>
    </row>
    <row r="1287" spans="34:35" x14ac:dyDescent="0.15">
      <c r="AH1287" s="2">
        <f t="shared" ca="1" si="27"/>
        <v>0</v>
      </c>
      <c r="AI1287" s="2">
        <v>1287</v>
      </c>
    </row>
    <row r="1288" spans="34:35" x14ac:dyDescent="0.15">
      <c r="AH1288" s="2">
        <f t="shared" ca="1" si="27"/>
        <v>0</v>
      </c>
      <c r="AI1288" s="2">
        <v>1288</v>
      </c>
    </row>
    <row r="1289" spans="34:35" x14ac:dyDescent="0.15">
      <c r="AH1289" s="2">
        <f t="shared" ca="1" si="27"/>
        <v>0</v>
      </c>
      <c r="AI1289" s="2">
        <v>1289</v>
      </c>
    </row>
    <row r="1290" spans="34:35" x14ac:dyDescent="0.15">
      <c r="AH1290" s="2">
        <f t="shared" ca="1" si="27"/>
        <v>0</v>
      </c>
      <c r="AI1290" s="2">
        <v>1290</v>
      </c>
    </row>
    <row r="1291" spans="34:35" x14ac:dyDescent="0.15">
      <c r="AH1291" s="2">
        <f t="shared" ca="1" si="27"/>
        <v>0</v>
      </c>
      <c r="AI1291" s="2">
        <v>1291</v>
      </c>
    </row>
    <row r="1292" spans="34:35" x14ac:dyDescent="0.15">
      <c r="AH1292" s="2">
        <f t="shared" ca="1" si="27"/>
        <v>0</v>
      </c>
      <c r="AI1292" s="2">
        <v>1292</v>
      </c>
    </row>
    <row r="1293" spans="34:35" x14ac:dyDescent="0.15">
      <c r="AH1293" s="2">
        <f t="shared" ca="1" si="27"/>
        <v>0</v>
      </c>
      <c r="AI1293" s="2">
        <v>1293</v>
      </c>
    </row>
    <row r="1294" spans="34:35" x14ac:dyDescent="0.15">
      <c r="AH1294" s="2">
        <f t="shared" ca="1" si="27"/>
        <v>0</v>
      </c>
      <c r="AI1294" s="2">
        <v>1294</v>
      </c>
    </row>
    <row r="1295" spans="34:35" x14ac:dyDescent="0.15">
      <c r="AH1295" s="2">
        <f t="shared" ca="1" si="27"/>
        <v>0</v>
      </c>
      <c r="AI1295" s="2">
        <v>1295</v>
      </c>
    </row>
    <row r="1296" spans="34:35" x14ac:dyDescent="0.15">
      <c r="AH1296" s="2">
        <f t="shared" ca="1" si="27"/>
        <v>0</v>
      </c>
      <c r="AI1296" s="2">
        <v>1296</v>
      </c>
    </row>
    <row r="1297" spans="34:35" x14ac:dyDescent="0.15">
      <c r="AH1297" s="2">
        <f t="shared" ca="1" si="27"/>
        <v>0</v>
      </c>
      <c r="AI1297" s="2">
        <v>1297</v>
      </c>
    </row>
    <row r="1298" spans="34:35" x14ac:dyDescent="0.15">
      <c r="AH1298" s="2">
        <f t="shared" ca="1" si="27"/>
        <v>0</v>
      </c>
      <c r="AI1298" s="2">
        <v>1298</v>
      </c>
    </row>
    <row r="1299" spans="34:35" x14ac:dyDescent="0.15">
      <c r="AH1299" s="2">
        <f t="shared" ca="1" si="27"/>
        <v>0</v>
      </c>
      <c r="AI1299" s="2">
        <v>1299</v>
      </c>
    </row>
    <row r="1300" spans="34:35" x14ac:dyDescent="0.15">
      <c r="AH1300" s="2">
        <f t="shared" ca="1" si="27"/>
        <v>0</v>
      </c>
      <c r="AI1300" s="2">
        <v>1300</v>
      </c>
    </row>
    <row r="1301" spans="34:35" x14ac:dyDescent="0.15">
      <c r="AH1301" s="2">
        <f t="shared" ca="1" si="27"/>
        <v>0</v>
      </c>
      <c r="AI1301" s="2">
        <v>1301</v>
      </c>
    </row>
    <row r="1302" spans="34:35" x14ac:dyDescent="0.15">
      <c r="AH1302" s="2">
        <f t="shared" ca="1" si="27"/>
        <v>0</v>
      </c>
      <c r="AI1302" s="2">
        <v>1302</v>
      </c>
    </row>
    <row r="1303" spans="34:35" x14ac:dyDescent="0.15">
      <c r="AH1303" s="2">
        <f t="shared" ca="1" si="27"/>
        <v>0</v>
      </c>
      <c r="AI1303" s="2">
        <v>1303</v>
      </c>
    </row>
    <row r="1304" spans="34:35" x14ac:dyDescent="0.15">
      <c r="AH1304" s="2">
        <f t="shared" ca="1" si="27"/>
        <v>0</v>
      </c>
      <c r="AI1304" s="2">
        <v>1304</v>
      </c>
    </row>
    <row r="1305" spans="34:35" x14ac:dyDescent="0.15">
      <c r="AH1305" s="2">
        <f t="shared" ca="1" si="27"/>
        <v>0</v>
      </c>
      <c r="AI1305" s="2">
        <v>1305</v>
      </c>
    </row>
    <row r="1306" spans="34:35" x14ac:dyDescent="0.15">
      <c r="AH1306" s="2">
        <f t="shared" ca="1" si="27"/>
        <v>0</v>
      </c>
      <c r="AI1306" s="2">
        <v>1306</v>
      </c>
    </row>
    <row r="1307" spans="34:35" x14ac:dyDescent="0.15">
      <c r="AH1307" s="2">
        <f t="shared" ca="1" si="27"/>
        <v>0</v>
      </c>
      <c r="AI1307" s="2">
        <v>1307</v>
      </c>
    </row>
    <row r="1308" spans="34:35" x14ac:dyDescent="0.15">
      <c r="AH1308" s="2">
        <f t="shared" ca="1" si="27"/>
        <v>0</v>
      </c>
      <c r="AI1308" s="2">
        <v>1308</v>
      </c>
    </row>
    <row r="1309" spans="34:35" x14ac:dyDescent="0.15">
      <c r="AH1309" s="2">
        <f t="shared" ca="1" si="27"/>
        <v>0</v>
      </c>
      <c r="AI1309" s="2">
        <v>1309</v>
      </c>
    </row>
    <row r="1310" spans="34:35" x14ac:dyDescent="0.15">
      <c r="AH1310" s="2">
        <f t="shared" ca="1" si="27"/>
        <v>0</v>
      </c>
      <c r="AI1310" s="2">
        <v>1310</v>
      </c>
    </row>
    <row r="1311" spans="34:35" x14ac:dyDescent="0.15">
      <c r="AH1311" s="2">
        <f t="shared" ca="1" si="27"/>
        <v>0</v>
      </c>
      <c r="AI1311" s="2">
        <v>1311</v>
      </c>
    </row>
    <row r="1312" spans="34:35" x14ac:dyDescent="0.15">
      <c r="AH1312" s="2">
        <f t="shared" ca="1" si="27"/>
        <v>0</v>
      </c>
      <c r="AI1312" s="2">
        <v>1312</v>
      </c>
    </row>
    <row r="1313" spans="34:35" x14ac:dyDescent="0.15">
      <c r="AH1313" s="2">
        <f t="shared" ca="1" si="27"/>
        <v>0</v>
      </c>
      <c r="AI1313" s="2">
        <v>1313</v>
      </c>
    </row>
    <row r="1314" spans="34:35" x14ac:dyDescent="0.15">
      <c r="AH1314" s="2">
        <f t="shared" ca="1" si="27"/>
        <v>0</v>
      </c>
      <c r="AI1314" s="2">
        <v>1314</v>
      </c>
    </row>
    <row r="1315" spans="34:35" x14ac:dyDescent="0.15">
      <c r="AH1315" s="2">
        <f t="shared" ca="1" si="27"/>
        <v>0</v>
      </c>
      <c r="AI1315" s="2">
        <v>1315</v>
      </c>
    </row>
    <row r="1316" spans="34:35" x14ac:dyDescent="0.15">
      <c r="AH1316" s="2">
        <f t="shared" ca="1" si="27"/>
        <v>0</v>
      </c>
      <c r="AI1316" s="2">
        <v>1316</v>
      </c>
    </row>
    <row r="1317" spans="34:35" x14ac:dyDescent="0.15">
      <c r="AH1317" s="2">
        <f t="shared" ca="1" si="27"/>
        <v>0</v>
      </c>
      <c r="AI1317" s="2">
        <v>1317</v>
      </c>
    </row>
    <row r="1318" spans="34:35" x14ac:dyDescent="0.15">
      <c r="AH1318" s="2">
        <f t="shared" ca="1" si="27"/>
        <v>0</v>
      </c>
      <c r="AI1318" s="2">
        <v>1318</v>
      </c>
    </row>
    <row r="1319" spans="34:35" x14ac:dyDescent="0.15">
      <c r="AH1319" s="2">
        <f t="shared" ca="1" si="27"/>
        <v>0</v>
      </c>
      <c r="AI1319" s="2">
        <v>1319</v>
      </c>
    </row>
    <row r="1320" spans="34:35" x14ac:dyDescent="0.15">
      <c r="AH1320" s="2">
        <f t="shared" ca="1" si="27"/>
        <v>0</v>
      </c>
      <c r="AI1320" s="2">
        <v>1320</v>
      </c>
    </row>
    <row r="1321" spans="34:35" x14ac:dyDescent="0.15">
      <c r="AH1321" s="2">
        <f t="shared" ca="1" si="27"/>
        <v>0</v>
      </c>
      <c r="AI1321" s="2">
        <v>1321</v>
      </c>
    </row>
    <row r="1322" spans="34:35" x14ac:dyDescent="0.15">
      <c r="AH1322" s="2">
        <f t="shared" ca="1" si="27"/>
        <v>0</v>
      </c>
      <c r="AI1322" s="2">
        <v>1322</v>
      </c>
    </row>
    <row r="1323" spans="34:35" x14ac:dyDescent="0.15">
      <c r="AH1323" s="2">
        <f t="shared" ca="1" si="27"/>
        <v>0</v>
      </c>
      <c r="AI1323" s="2">
        <v>1323</v>
      </c>
    </row>
    <row r="1324" spans="34:35" x14ac:dyDescent="0.15">
      <c r="AH1324" s="2">
        <f t="shared" ca="1" si="27"/>
        <v>0</v>
      </c>
      <c r="AI1324" s="2">
        <v>1324</v>
      </c>
    </row>
    <row r="1325" spans="34:35" x14ac:dyDescent="0.15">
      <c r="AH1325" s="2">
        <f t="shared" ca="1" si="27"/>
        <v>0</v>
      </c>
      <c r="AI1325" s="2">
        <v>1325</v>
      </c>
    </row>
    <row r="1326" spans="34:35" x14ac:dyDescent="0.15">
      <c r="AH1326" s="2">
        <f t="shared" ca="1" si="27"/>
        <v>0</v>
      </c>
      <c r="AI1326" s="2">
        <v>1326</v>
      </c>
    </row>
    <row r="1327" spans="34:35" x14ac:dyDescent="0.15">
      <c r="AH1327" s="2">
        <f t="shared" ca="1" si="27"/>
        <v>0</v>
      </c>
      <c r="AI1327" s="2">
        <v>1327</v>
      </c>
    </row>
    <row r="1328" spans="34:35" x14ac:dyDescent="0.15">
      <c r="AH1328" s="2">
        <f t="shared" ca="1" si="27"/>
        <v>0</v>
      </c>
      <c r="AI1328" s="2">
        <v>1328</v>
      </c>
    </row>
    <row r="1329" spans="34:35" x14ac:dyDescent="0.15">
      <c r="AH1329" s="2">
        <f t="shared" ca="1" si="27"/>
        <v>0</v>
      </c>
      <c r="AI1329" s="2">
        <v>1329</v>
      </c>
    </row>
    <row r="1330" spans="34:35" x14ac:dyDescent="0.15">
      <c r="AH1330" s="2">
        <f t="shared" ca="1" si="27"/>
        <v>0</v>
      </c>
      <c r="AI1330" s="2">
        <v>1330</v>
      </c>
    </row>
    <row r="1331" spans="34:35" x14ac:dyDescent="0.15">
      <c r="AH1331" s="2">
        <f t="shared" ca="1" si="27"/>
        <v>0</v>
      </c>
      <c r="AI1331" s="2">
        <v>1331</v>
      </c>
    </row>
    <row r="1332" spans="34:35" x14ac:dyDescent="0.15">
      <c r="AH1332" s="2">
        <f t="shared" ca="1" si="27"/>
        <v>0</v>
      </c>
      <c r="AI1332" s="2">
        <v>1332</v>
      </c>
    </row>
    <row r="1333" spans="34:35" x14ac:dyDescent="0.15">
      <c r="AH1333" s="2">
        <f t="shared" ca="1" si="27"/>
        <v>0</v>
      </c>
      <c r="AI1333" s="2">
        <v>1333</v>
      </c>
    </row>
    <row r="1334" spans="34:35" x14ac:dyDescent="0.15">
      <c r="AH1334" s="2">
        <f t="shared" ca="1" si="27"/>
        <v>0</v>
      </c>
      <c r="AI1334" s="2">
        <v>1334</v>
      </c>
    </row>
    <row r="1335" spans="34:35" x14ac:dyDescent="0.15">
      <c r="AH1335" s="2">
        <f t="shared" ca="1" si="27"/>
        <v>0</v>
      </c>
      <c r="AI1335" s="2">
        <v>1335</v>
      </c>
    </row>
    <row r="1336" spans="34:35" x14ac:dyDescent="0.15">
      <c r="AH1336" s="2">
        <f t="shared" ca="1" si="27"/>
        <v>0</v>
      </c>
      <c r="AI1336" s="2">
        <v>1336</v>
      </c>
    </row>
    <row r="1337" spans="34:35" x14ac:dyDescent="0.15">
      <c r="AH1337" s="2">
        <f t="shared" ca="1" si="27"/>
        <v>0</v>
      </c>
      <c r="AI1337" s="2">
        <v>1337</v>
      </c>
    </row>
    <row r="1338" spans="34:35" x14ac:dyDescent="0.15">
      <c r="AH1338" s="2">
        <f t="shared" ca="1" si="27"/>
        <v>0</v>
      </c>
      <c r="AI1338" s="2">
        <v>1338</v>
      </c>
    </row>
    <row r="1339" spans="34:35" x14ac:dyDescent="0.15">
      <c r="AH1339" s="2">
        <f t="shared" ca="1" si="27"/>
        <v>0</v>
      </c>
      <c r="AI1339" s="2">
        <v>1339</v>
      </c>
    </row>
    <row r="1340" spans="34:35" x14ac:dyDescent="0.15">
      <c r="AH1340" s="2">
        <f t="shared" ca="1" si="27"/>
        <v>0</v>
      </c>
      <c r="AI1340" s="2">
        <v>1340</v>
      </c>
    </row>
    <row r="1341" spans="34:35" x14ac:dyDescent="0.15">
      <c r="AH1341" s="2">
        <f t="shared" ca="1" si="27"/>
        <v>0</v>
      </c>
      <c r="AI1341" s="2">
        <v>1341</v>
      </c>
    </row>
    <row r="1342" spans="34:35" x14ac:dyDescent="0.15">
      <c r="AH1342" s="2">
        <f t="shared" ca="1" si="27"/>
        <v>0</v>
      </c>
      <c r="AI1342" s="2">
        <v>1342</v>
      </c>
    </row>
    <row r="1343" spans="34:35" x14ac:dyDescent="0.15">
      <c r="AH1343" s="2">
        <f t="shared" ca="1" si="27"/>
        <v>0</v>
      </c>
      <c r="AI1343" s="2">
        <v>1343</v>
      </c>
    </row>
    <row r="1344" spans="34:35" x14ac:dyDescent="0.15">
      <c r="AH1344" s="2">
        <f t="shared" ca="1" si="27"/>
        <v>0</v>
      </c>
      <c r="AI1344" s="2">
        <v>1344</v>
      </c>
    </row>
    <row r="1345" spans="34:35" x14ac:dyDescent="0.15">
      <c r="AH1345" s="2">
        <f t="shared" ca="1" si="27"/>
        <v>0</v>
      </c>
      <c r="AI1345" s="2">
        <v>1345</v>
      </c>
    </row>
    <row r="1346" spans="34:35" x14ac:dyDescent="0.15">
      <c r="AH1346" s="2">
        <f t="shared" ca="1" si="27"/>
        <v>0</v>
      </c>
      <c r="AI1346" s="2">
        <v>1346</v>
      </c>
    </row>
    <row r="1347" spans="34:35" x14ac:dyDescent="0.15">
      <c r="AH1347" s="2">
        <f t="shared" ca="1" si="27"/>
        <v>0</v>
      </c>
      <c r="AI1347" s="2">
        <v>1347</v>
      </c>
    </row>
    <row r="1348" spans="34:35" x14ac:dyDescent="0.15">
      <c r="AH1348" s="2">
        <f t="shared" ca="1" si="27"/>
        <v>0</v>
      </c>
      <c r="AI1348" s="2">
        <v>1348</v>
      </c>
    </row>
    <row r="1349" spans="34:35" x14ac:dyDescent="0.15">
      <c r="AH1349" s="2">
        <f t="shared" ca="1" si="27"/>
        <v>0</v>
      </c>
      <c r="AI1349" s="2">
        <v>1349</v>
      </c>
    </row>
    <row r="1350" spans="34:35" x14ac:dyDescent="0.15">
      <c r="AH1350" s="2">
        <f t="shared" ref="AH1350:AH1413" ca="1" si="28">INDIRECT("'"&amp;$AD$7&amp;"'!"&amp;"B"&amp;ROW(B1350))</f>
        <v>0</v>
      </c>
      <c r="AI1350" s="2">
        <v>1350</v>
      </c>
    </row>
    <row r="1351" spans="34:35" x14ac:dyDescent="0.15">
      <c r="AH1351" s="2">
        <f t="shared" ca="1" si="28"/>
        <v>0</v>
      </c>
      <c r="AI1351" s="2">
        <v>1351</v>
      </c>
    </row>
    <row r="1352" spans="34:35" x14ac:dyDescent="0.15">
      <c r="AH1352" s="2">
        <f t="shared" ca="1" si="28"/>
        <v>0</v>
      </c>
      <c r="AI1352" s="2">
        <v>1352</v>
      </c>
    </row>
    <row r="1353" spans="34:35" x14ac:dyDescent="0.15">
      <c r="AH1353" s="2">
        <f t="shared" ca="1" si="28"/>
        <v>0</v>
      </c>
      <c r="AI1353" s="2">
        <v>1353</v>
      </c>
    </row>
    <row r="1354" spans="34:35" x14ac:dyDescent="0.15">
      <c r="AH1354" s="2">
        <f t="shared" ca="1" si="28"/>
        <v>0</v>
      </c>
      <c r="AI1354" s="2">
        <v>1354</v>
      </c>
    </row>
    <row r="1355" spans="34:35" x14ac:dyDescent="0.15">
      <c r="AH1355" s="2">
        <f t="shared" ca="1" si="28"/>
        <v>0</v>
      </c>
      <c r="AI1355" s="2">
        <v>1355</v>
      </c>
    </row>
    <row r="1356" spans="34:35" x14ac:dyDescent="0.15">
      <c r="AH1356" s="2">
        <f t="shared" ca="1" si="28"/>
        <v>0</v>
      </c>
      <c r="AI1356" s="2">
        <v>1356</v>
      </c>
    </row>
    <row r="1357" spans="34:35" x14ac:dyDescent="0.15">
      <c r="AH1357" s="2">
        <f t="shared" ca="1" si="28"/>
        <v>0</v>
      </c>
      <c r="AI1357" s="2">
        <v>1357</v>
      </c>
    </row>
    <row r="1358" spans="34:35" x14ac:dyDescent="0.15">
      <c r="AH1358" s="2">
        <f t="shared" ca="1" si="28"/>
        <v>0</v>
      </c>
      <c r="AI1358" s="2">
        <v>1358</v>
      </c>
    </row>
    <row r="1359" spans="34:35" x14ac:dyDescent="0.15">
      <c r="AH1359" s="2">
        <f t="shared" ca="1" si="28"/>
        <v>0</v>
      </c>
      <c r="AI1359" s="2">
        <v>1359</v>
      </c>
    </row>
    <row r="1360" spans="34:35" x14ac:dyDescent="0.15">
      <c r="AH1360" s="2">
        <f t="shared" ca="1" si="28"/>
        <v>0</v>
      </c>
      <c r="AI1360" s="2">
        <v>1360</v>
      </c>
    </row>
    <row r="1361" spans="34:35" x14ac:dyDescent="0.15">
      <c r="AH1361" s="2">
        <f t="shared" ca="1" si="28"/>
        <v>0</v>
      </c>
      <c r="AI1361" s="2">
        <v>1361</v>
      </c>
    </row>
    <row r="1362" spans="34:35" x14ac:dyDescent="0.15">
      <c r="AH1362" s="2">
        <f t="shared" ca="1" si="28"/>
        <v>0</v>
      </c>
      <c r="AI1362" s="2">
        <v>1362</v>
      </c>
    </row>
    <row r="1363" spans="34:35" x14ac:dyDescent="0.15">
      <c r="AH1363" s="2">
        <f t="shared" ca="1" si="28"/>
        <v>0</v>
      </c>
      <c r="AI1363" s="2">
        <v>1363</v>
      </c>
    </row>
    <row r="1364" spans="34:35" x14ac:dyDescent="0.15">
      <c r="AH1364" s="2">
        <f t="shared" ca="1" si="28"/>
        <v>0</v>
      </c>
      <c r="AI1364" s="2">
        <v>1364</v>
      </c>
    </row>
    <row r="1365" spans="34:35" x14ac:dyDescent="0.15">
      <c r="AH1365" s="2">
        <f t="shared" ca="1" si="28"/>
        <v>0</v>
      </c>
      <c r="AI1365" s="2">
        <v>1365</v>
      </c>
    </row>
    <row r="1366" spans="34:35" x14ac:dyDescent="0.15">
      <c r="AH1366" s="2">
        <f t="shared" ca="1" si="28"/>
        <v>0</v>
      </c>
      <c r="AI1366" s="2">
        <v>1366</v>
      </c>
    </row>
    <row r="1367" spans="34:35" x14ac:dyDescent="0.15">
      <c r="AH1367" s="2">
        <f t="shared" ca="1" si="28"/>
        <v>0</v>
      </c>
      <c r="AI1367" s="2">
        <v>1367</v>
      </c>
    </row>
    <row r="1368" spans="34:35" x14ac:dyDescent="0.15">
      <c r="AH1368" s="2">
        <f t="shared" ca="1" si="28"/>
        <v>0</v>
      </c>
      <c r="AI1368" s="2">
        <v>1368</v>
      </c>
    </row>
    <row r="1369" spans="34:35" x14ac:dyDescent="0.15">
      <c r="AH1369" s="2">
        <f t="shared" ca="1" si="28"/>
        <v>0</v>
      </c>
      <c r="AI1369" s="2">
        <v>1369</v>
      </c>
    </row>
    <row r="1370" spans="34:35" x14ac:dyDescent="0.15">
      <c r="AH1370" s="2">
        <f t="shared" ca="1" si="28"/>
        <v>0</v>
      </c>
      <c r="AI1370" s="2">
        <v>1370</v>
      </c>
    </row>
    <row r="1371" spans="34:35" x14ac:dyDescent="0.15">
      <c r="AH1371" s="2">
        <f t="shared" ca="1" si="28"/>
        <v>0</v>
      </c>
      <c r="AI1371" s="2">
        <v>1371</v>
      </c>
    </row>
    <row r="1372" spans="34:35" x14ac:dyDescent="0.15">
      <c r="AH1372" s="2">
        <f t="shared" ca="1" si="28"/>
        <v>0</v>
      </c>
      <c r="AI1372" s="2">
        <v>1372</v>
      </c>
    </row>
    <row r="1373" spans="34:35" x14ac:dyDescent="0.15">
      <c r="AH1373" s="2">
        <f t="shared" ca="1" si="28"/>
        <v>0</v>
      </c>
      <c r="AI1373" s="2">
        <v>1373</v>
      </c>
    </row>
    <row r="1374" spans="34:35" x14ac:dyDescent="0.15">
      <c r="AH1374" s="2">
        <f t="shared" ca="1" si="28"/>
        <v>0</v>
      </c>
      <c r="AI1374" s="2">
        <v>1374</v>
      </c>
    </row>
    <row r="1375" spans="34:35" x14ac:dyDescent="0.15">
      <c r="AH1375" s="2">
        <f t="shared" ca="1" si="28"/>
        <v>0</v>
      </c>
      <c r="AI1375" s="2">
        <v>1375</v>
      </c>
    </row>
    <row r="1376" spans="34:35" x14ac:dyDescent="0.15">
      <c r="AH1376" s="2">
        <f t="shared" ca="1" si="28"/>
        <v>0</v>
      </c>
      <c r="AI1376" s="2">
        <v>1376</v>
      </c>
    </row>
    <row r="1377" spans="34:35" x14ac:dyDescent="0.15">
      <c r="AH1377" s="2">
        <f t="shared" ca="1" si="28"/>
        <v>0</v>
      </c>
      <c r="AI1377" s="2">
        <v>1377</v>
      </c>
    </row>
    <row r="1378" spans="34:35" x14ac:dyDescent="0.15">
      <c r="AH1378" s="2">
        <f t="shared" ca="1" si="28"/>
        <v>0</v>
      </c>
      <c r="AI1378" s="2">
        <v>1378</v>
      </c>
    </row>
    <row r="1379" spans="34:35" x14ac:dyDescent="0.15">
      <c r="AH1379" s="2">
        <f t="shared" ca="1" si="28"/>
        <v>0</v>
      </c>
      <c r="AI1379" s="2">
        <v>1379</v>
      </c>
    </row>
    <row r="1380" spans="34:35" x14ac:dyDescent="0.15">
      <c r="AH1380" s="2">
        <f t="shared" ca="1" si="28"/>
        <v>0</v>
      </c>
      <c r="AI1380" s="2">
        <v>1380</v>
      </c>
    </row>
    <row r="1381" spans="34:35" x14ac:dyDescent="0.15">
      <c r="AH1381" s="2">
        <f t="shared" ca="1" si="28"/>
        <v>0</v>
      </c>
      <c r="AI1381" s="2">
        <v>1381</v>
      </c>
    </row>
    <row r="1382" spans="34:35" x14ac:dyDescent="0.15">
      <c r="AH1382" s="2">
        <f t="shared" ca="1" si="28"/>
        <v>0</v>
      </c>
      <c r="AI1382" s="2">
        <v>1382</v>
      </c>
    </row>
    <row r="1383" spans="34:35" x14ac:dyDescent="0.15">
      <c r="AH1383" s="2">
        <f t="shared" ca="1" si="28"/>
        <v>0</v>
      </c>
      <c r="AI1383" s="2">
        <v>1383</v>
      </c>
    </row>
    <row r="1384" spans="34:35" x14ac:dyDescent="0.15">
      <c r="AH1384" s="2">
        <f t="shared" ca="1" si="28"/>
        <v>0</v>
      </c>
      <c r="AI1384" s="2">
        <v>1384</v>
      </c>
    </row>
    <row r="1385" spans="34:35" x14ac:dyDescent="0.15">
      <c r="AH1385" s="2">
        <f t="shared" ca="1" si="28"/>
        <v>0</v>
      </c>
      <c r="AI1385" s="2">
        <v>1385</v>
      </c>
    </row>
    <row r="1386" spans="34:35" x14ac:dyDescent="0.15">
      <c r="AH1386" s="2">
        <f t="shared" ca="1" si="28"/>
        <v>0</v>
      </c>
      <c r="AI1386" s="2">
        <v>1386</v>
      </c>
    </row>
    <row r="1387" spans="34:35" x14ac:dyDescent="0.15">
      <c r="AH1387" s="2">
        <f t="shared" ca="1" si="28"/>
        <v>0</v>
      </c>
      <c r="AI1387" s="2">
        <v>1387</v>
      </c>
    </row>
    <row r="1388" spans="34:35" x14ac:dyDescent="0.15">
      <c r="AH1388" s="2">
        <f t="shared" ca="1" si="28"/>
        <v>0</v>
      </c>
      <c r="AI1388" s="2">
        <v>1388</v>
      </c>
    </row>
    <row r="1389" spans="34:35" x14ac:dyDescent="0.15">
      <c r="AH1389" s="2">
        <f t="shared" ca="1" si="28"/>
        <v>0</v>
      </c>
      <c r="AI1389" s="2">
        <v>1389</v>
      </c>
    </row>
    <row r="1390" spans="34:35" x14ac:dyDescent="0.15">
      <c r="AH1390" s="2">
        <f t="shared" ca="1" si="28"/>
        <v>0</v>
      </c>
      <c r="AI1390" s="2">
        <v>1390</v>
      </c>
    </row>
    <row r="1391" spans="34:35" x14ac:dyDescent="0.15">
      <c r="AH1391" s="2">
        <f t="shared" ca="1" si="28"/>
        <v>0</v>
      </c>
      <c r="AI1391" s="2">
        <v>1391</v>
      </c>
    </row>
    <row r="1392" spans="34:35" x14ac:dyDescent="0.15">
      <c r="AH1392" s="2">
        <f t="shared" ca="1" si="28"/>
        <v>0</v>
      </c>
      <c r="AI1392" s="2">
        <v>1392</v>
      </c>
    </row>
    <row r="1393" spans="34:35" x14ac:dyDescent="0.15">
      <c r="AH1393" s="2">
        <f t="shared" ca="1" si="28"/>
        <v>0</v>
      </c>
      <c r="AI1393" s="2">
        <v>1393</v>
      </c>
    </row>
    <row r="1394" spans="34:35" x14ac:dyDescent="0.15">
      <c r="AH1394" s="2">
        <f t="shared" ca="1" si="28"/>
        <v>0</v>
      </c>
      <c r="AI1394" s="2">
        <v>1394</v>
      </c>
    </row>
    <row r="1395" spans="34:35" x14ac:dyDescent="0.15">
      <c r="AH1395" s="2">
        <f t="shared" ca="1" si="28"/>
        <v>0</v>
      </c>
      <c r="AI1395" s="2">
        <v>1395</v>
      </c>
    </row>
    <row r="1396" spans="34:35" x14ac:dyDescent="0.15">
      <c r="AH1396" s="2">
        <f t="shared" ca="1" si="28"/>
        <v>0</v>
      </c>
      <c r="AI1396" s="2">
        <v>1396</v>
      </c>
    </row>
    <row r="1397" spans="34:35" x14ac:dyDescent="0.15">
      <c r="AH1397" s="2">
        <f t="shared" ca="1" si="28"/>
        <v>0</v>
      </c>
      <c r="AI1397" s="2">
        <v>1397</v>
      </c>
    </row>
    <row r="1398" spans="34:35" x14ac:dyDescent="0.15">
      <c r="AH1398" s="2">
        <f t="shared" ca="1" si="28"/>
        <v>0</v>
      </c>
      <c r="AI1398" s="2">
        <v>1398</v>
      </c>
    </row>
    <row r="1399" spans="34:35" x14ac:dyDescent="0.15">
      <c r="AH1399" s="2">
        <f t="shared" ca="1" si="28"/>
        <v>0</v>
      </c>
      <c r="AI1399" s="2">
        <v>1399</v>
      </c>
    </row>
    <row r="1400" spans="34:35" x14ac:dyDescent="0.15">
      <c r="AH1400" s="2">
        <f t="shared" ca="1" si="28"/>
        <v>0</v>
      </c>
      <c r="AI1400" s="2">
        <v>1400</v>
      </c>
    </row>
    <row r="1401" spans="34:35" x14ac:dyDescent="0.15">
      <c r="AH1401" s="2">
        <f t="shared" ca="1" si="28"/>
        <v>0</v>
      </c>
      <c r="AI1401" s="2">
        <v>1401</v>
      </c>
    </row>
    <row r="1402" spans="34:35" x14ac:dyDescent="0.15">
      <c r="AH1402" s="2">
        <f t="shared" ca="1" si="28"/>
        <v>0</v>
      </c>
      <c r="AI1402" s="2">
        <v>1402</v>
      </c>
    </row>
    <row r="1403" spans="34:35" x14ac:dyDescent="0.15">
      <c r="AH1403" s="2">
        <f t="shared" ca="1" si="28"/>
        <v>0</v>
      </c>
      <c r="AI1403" s="2">
        <v>1403</v>
      </c>
    </row>
    <row r="1404" spans="34:35" x14ac:dyDescent="0.15">
      <c r="AH1404" s="2">
        <f t="shared" ca="1" si="28"/>
        <v>0</v>
      </c>
      <c r="AI1404" s="2">
        <v>1404</v>
      </c>
    </row>
    <row r="1405" spans="34:35" x14ac:dyDescent="0.15">
      <c r="AH1405" s="2">
        <f t="shared" ca="1" si="28"/>
        <v>0</v>
      </c>
      <c r="AI1405" s="2">
        <v>1405</v>
      </c>
    </row>
    <row r="1406" spans="34:35" x14ac:dyDescent="0.15">
      <c r="AH1406" s="2">
        <f t="shared" ca="1" si="28"/>
        <v>0</v>
      </c>
      <c r="AI1406" s="2">
        <v>1406</v>
      </c>
    </row>
    <row r="1407" spans="34:35" x14ac:dyDescent="0.15">
      <c r="AH1407" s="2">
        <f t="shared" ca="1" si="28"/>
        <v>0</v>
      </c>
      <c r="AI1407" s="2">
        <v>1407</v>
      </c>
    </row>
    <row r="1408" spans="34:35" x14ac:dyDescent="0.15">
      <c r="AH1408" s="2">
        <f t="shared" ca="1" si="28"/>
        <v>0</v>
      </c>
      <c r="AI1408" s="2">
        <v>1408</v>
      </c>
    </row>
    <row r="1409" spans="34:35" x14ac:dyDescent="0.15">
      <c r="AH1409" s="2">
        <f t="shared" ca="1" si="28"/>
        <v>0</v>
      </c>
      <c r="AI1409" s="2">
        <v>1409</v>
      </c>
    </row>
    <row r="1410" spans="34:35" x14ac:dyDescent="0.15">
      <c r="AH1410" s="2">
        <f t="shared" ca="1" si="28"/>
        <v>0</v>
      </c>
      <c r="AI1410" s="2">
        <v>1410</v>
      </c>
    </row>
    <row r="1411" spans="34:35" x14ac:dyDescent="0.15">
      <c r="AH1411" s="2">
        <f t="shared" ca="1" si="28"/>
        <v>0</v>
      </c>
      <c r="AI1411" s="2">
        <v>1411</v>
      </c>
    </row>
    <row r="1412" spans="34:35" x14ac:dyDescent="0.15">
      <c r="AH1412" s="2">
        <f t="shared" ca="1" si="28"/>
        <v>0</v>
      </c>
      <c r="AI1412" s="2">
        <v>1412</v>
      </c>
    </row>
    <row r="1413" spans="34:35" x14ac:dyDescent="0.15">
      <c r="AH1413" s="2">
        <f t="shared" ca="1" si="28"/>
        <v>0</v>
      </c>
      <c r="AI1413" s="2">
        <v>1413</v>
      </c>
    </row>
    <row r="1414" spans="34:35" x14ac:dyDescent="0.15">
      <c r="AH1414" s="2">
        <f t="shared" ref="AH1414:AH1477" ca="1" si="29">INDIRECT("'"&amp;$AD$7&amp;"'!"&amp;"B"&amp;ROW(B1414))</f>
        <v>0</v>
      </c>
      <c r="AI1414" s="2">
        <v>1414</v>
      </c>
    </row>
    <row r="1415" spans="34:35" x14ac:dyDescent="0.15">
      <c r="AH1415" s="2">
        <f t="shared" ca="1" si="29"/>
        <v>0</v>
      </c>
      <c r="AI1415" s="2">
        <v>1415</v>
      </c>
    </row>
    <row r="1416" spans="34:35" x14ac:dyDescent="0.15">
      <c r="AH1416" s="2">
        <f t="shared" ca="1" si="29"/>
        <v>0</v>
      </c>
      <c r="AI1416" s="2">
        <v>1416</v>
      </c>
    </row>
    <row r="1417" spans="34:35" x14ac:dyDescent="0.15">
      <c r="AH1417" s="2">
        <f t="shared" ca="1" si="29"/>
        <v>0</v>
      </c>
      <c r="AI1417" s="2">
        <v>1417</v>
      </c>
    </row>
    <row r="1418" spans="34:35" x14ac:dyDescent="0.15">
      <c r="AH1418" s="2">
        <f t="shared" ca="1" si="29"/>
        <v>0</v>
      </c>
      <c r="AI1418" s="2">
        <v>1418</v>
      </c>
    </row>
    <row r="1419" spans="34:35" x14ac:dyDescent="0.15">
      <c r="AH1419" s="2">
        <f t="shared" ca="1" si="29"/>
        <v>0</v>
      </c>
      <c r="AI1419" s="2">
        <v>1419</v>
      </c>
    </row>
    <row r="1420" spans="34:35" x14ac:dyDescent="0.15">
      <c r="AH1420" s="2">
        <f t="shared" ca="1" si="29"/>
        <v>0</v>
      </c>
      <c r="AI1420" s="2">
        <v>1420</v>
      </c>
    </row>
    <row r="1421" spans="34:35" x14ac:dyDescent="0.15">
      <c r="AH1421" s="2">
        <f t="shared" ca="1" si="29"/>
        <v>0</v>
      </c>
      <c r="AI1421" s="2">
        <v>1421</v>
      </c>
    </row>
    <row r="1422" spans="34:35" x14ac:dyDescent="0.15">
      <c r="AH1422" s="2">
        <f t="shared" ca="1" si="29"/>
        <v>0</v>
      </c>
      <c r="AI1422" s="2">
        <v>1422</v>
      </c>
    </row>
    <row r="1423" spans="34:35" x14ac:dyDescent="0.15">
      <c r="AH1423" s="2">
        <f t="shared" ca="1" si="29"/>
        <v>0</v>
      </c>
      <c r="AI1423" s="2">
        <v>1423</v>
      </c>
    </row>
    <row r="1424" spans="34:35" x14ac:dyDescent="0.15">
      <c r="AH1424" s="2">
        <f t="shared" ca="1" si="29"/>
        <v>0</v>
      </c>
      <c r="AI1424" s="2">
        <v>1424</v>
      </c>
    </row>
    <row r="1425" spans="34:35" x14ac:dyDescent="0.15">
      <c r="AH1425" s="2">
        <f t="shared" ca="1" si="29"/>
        <v>0</v>
      </c>
      <c r="AI1425" s="2">
        <v>1425</v>
      </c>
    </row>
    <row r="1426" spans="34:35" x14ac:dyDescent="0.15">
      <c r="AH1426" s="2">
        <f t="shared" ca="1" si="29"/>
        <v>0</v>
      </c>
      <c r="AI1426" s="2">
        <v>1426</v>
      </c>
    </row>
    <row r="1427" spans="34:35" x14ac:dyDescent="0.15">
      <c r="AH1427" s="2">
        <f t="shared" ca="1" si="29"/>
        <v>0</v>
      </c>
      <c r="AI1427" s="2">
        <v>1427</v>
      </c>
    </row>
    <row r="1428" spans="34:35" x14ac:dyDescent="0.15">
      <c r="AH1428" s="2">
        <f t="shared" ca="1" si="29"/>
        <v>0</v>
      </c>
      <c r="AI1428" s="2">
        <v>1428</v>
      </c>
    </row>
    <row r="1429" spans="34:35" x14ac:dyDescent="0.15">
      <c r="AH1429" s="2">
        <f t="shared" ca="1" si="29"/>
        <v>0</v>
      </c>
      <c r="AI1429" s="2">
        <v>1429</v>
      </c>
    </row>
    <row r="1430" spans="34:35" x14ac:dyDescent="0.15">
      <c r="AH1430" s="2">
        <f t="shared" ca="1" si="29"/>
        <v>0</v>
      </c>
      <c r="AI1430" s="2">
        <v>1430</v>
      </c>
    </row>
    <row r="1431" spans="34:35" x14ac:dyDescent="0.15">
      <c r="AH1431" s="2">
        <f t="shared" ca="1" si="29"/>
        <v>0</v>
      </c>
      <c r="AI1431" s="2">
        <v>1431</v>
      </c>
    </row>
    <row r="1432" spans="34:35" x14ac:dyDescent="0.15">
      <c r="AH1432" s="2">
        <f t="shared" ca="1" si="29"/>
        <v>0</v>
      </c>
      <c r="AI1432" s="2">
        <v>1432</v>
      </c>
    </row>
    <row r="1433" spans="34:35" x14ac:dyDescent="0.15">
      <c r="AH1433" s="2">
        <f t="shared" ca="1" si="29"/>
        <v>0</v>
      </c>
      <c r="AI1433" s="2">
        <v>1433</v>
      </c>
    </row>
    <row r="1434" spans="34:35" x14ac:dyDescent="0.15">
      <c r="AH1434" s="2">
        <f t="shared" ca="1" si="29"/>
        <v>0</v>
      </c>
      <c r="AI1434" s="2">
        <v>1434</v>
      </c>
    </row>
    <row r="1435" spans="34:35" x14ac:dyDescent="0.15">
      <c r="AH1435" s="2">
        <f t="shared" ca="1" si="29"/>
        <v>0</v>
      </c>
      <c r="AI1435" s="2">
        <v>1435</v>
      </c>
    </row>
    <row r="1436" spans="34:35" x14ac:dyDescent="0.15">
      <c r="AH1436" s="2">
        <f t="shared" ca="1" si="29"/>
        <v>0</v>
      </c>
      <c r="AI1436" s="2">
        <v>1436</v>
      </c>
    </row>
    <row r="1437" spans="34:35" x14ac:dyDescent="0.15">
      <c r="AH1437" s="2">
        <f t="shared" ca="1" si="29"/>
        <v>0</v>
      </c>
      <c r="AI1437" s="2">
        <v>1437</v>
      </c>
    </row>
    <row r="1438" spans="34:35" x14ac:dyDescent="0.15">
      <c r="AH1438" s="2">
        <f t="shared" ca="1" si="29"/>
        <v>0</v>
      </c>
      <c r="AI1438" s="2">
        <v>1438</v>
      </c>
    </row>
    <row r="1439" spans="34:35" x14ac:dyDescent="0.15">
      <c r="AH1439" s="2">
        <f t="shared" ca="1" si="29"/>
        <v>0</v>
      </c>
      <c r="AI1439" s="2">
        <v>1439</v>
      </c>
    </row>
    <row r="1440" spans="34:35" x14ac:dyDescent="0.15">
      <c r="AH1440" s="2">
        <f t="shared" ca="1" si="29"/>
        <v>0</v>
      </c>
      <c r="AI1440" s="2">
        <v>1440</v>
      </c>
    </row>
    <row r="1441" spans="34:35" x14ac:dyDescent="0.15">
      <c r="AH1441" s="2">
        <f t="shared" ca="1" si="29"/>
        <v>0</v>
      </c>
      <c r="AI1441" s="2">
        <v>1441</v>
      </c>
    </row>
    <row r="1442" spans="34:35" x14ac:dyDescent="0.15">
      <c r="AH1442" s="2">
        <f t="shared" ca="1" si="29"/>
        <v>0</v>
      </c>
      <c r="AI1442" s="2">
        <v>1442</v>
      </c>
    </row>
    <row r="1443" spans="34:35" x14ac:dyDescent="0.15">
      <c r="AH1443" s="2">
        <f t="shared" ca="1" si="29"/>
        <v>0</v>
      </c>
      <c r="AI1443" s="2">
        <v>1443</v>
      </c>
    </row>
    <row r="1444" spans="34:35" x14ac:dyDescent="0.15">
      <c r="AH1444" s="2">
        <f t="shared" ca="1" si="29"/>
        <v>0</v>
      </c>
      <c r="AI1444" s="2">
        <v>1444</v>
      </c>
    </row>
    <row r="1445" spans="34:35" x14ac:dyDescent="0.15">
      <c r="AH1445" s="2">
        <f t="shared" ca="1" si="29"/>
        <v>0</v>
      </c>
      <c r="AI1445" s="2">
        <v>1445</v>
      </c>
    </row>
    <row r="1446" spans="34:35" x14ac:dyDescent="0.15">
      <c r="AH1446" s="2">
        <f t="shared" ca="1" si="29"/>
        <v>0</v>
      </c>
      <c r="AI1446" s="2">
        <v>1446</v>
      </c>
    </row>
    <row r="1447" spans="34:35" x14ac:dyDescent="0.15">
      <c r="AH1447" s="2">
        <f t="shared" ca="1" si="29"/>
        <v>0</v>
      </c>
      <c r="AI1447" s="2">
        <v>1447</v>
      </c>
    </row>
    <row r="1448" spans="34:35" x14ac:dyDescent="0.15">
      <c r="AH1448" s="2">
        <f t="shared" ca="1" si="29"/>
        <v>0</v>
      </c>
      <c r="AI1448" s="2">
        <v>1448</v>
      </c>
    </row>
    <row r="1449" spans="34:35" x14ac:dyDescent="0.15">
      <c r="AH1449" s="2">
        <f t="shared" ca="1" si="29"/>
        <v>0</v>
      </c>
      <c r="AI1449" s="2">
        <v>1449</v>
      </c>
    </row>
    <row r="1450" spans="34:35" x14ac:dyDescent="0.15">
      <c r="AH1450" s="2">
        <f t="shared" ca="1" si="29"/>
        <v>0</v>
      </c>
      <c r="AI1450" s="2">
        <v>1450</v>
      </c>
    </row>
    <row r="1451" spans="34:35" x14ac:dyDescent="0.15">
      <c r="AH1451" s="2">
        <f t="shared" ca="1" si="29"/>
        <v>0</v>
      </c>
      <c r="AI1451" s="2">
        <v>1451</v>
      </c>
    </row>
    <row r="1452" spans="34:35" x14ac:dyDescent="0.15">
      <c r="AH1452" s="2">
        <f t="shared" ca="1" si="29"/>
        <v>0</v>
      </c>
      <c r="AI1452" s="2">
        <v>1452</v>
      </c>
    </row>
    <row r="1453" spans="34:35" x14ac:dyDescent="0.15">
      <c r="AH1453" s="2">
        <f t="shared" ca="1" si="29"/>
        <v>0</v>
      </c>
      <c r="AI1453" s="2">
        <v>1453</v>
      </c>
    </row>
    <row r="1454" spans="34:35" x14ac:dyDescent="0.15">
      <c r="AH1454" s="2">
        <f t="shared" ca="1" si="29"/>
        <v>0</v>
      </c>
      <c r="AI1454" s="2">
        <v>1454</v>
      </c>
    </row>
    <row r="1455" spans="34:35" x14ac:dyDescent="0.15">
      <c r="AH1455" s="2">
        <f t="shared" ca="1" si="29"/>
        <v>0</v>
      </c>
      <c r="AI1455" s="2">
        <v>1455</v>
      </c>
    </row>
    <row r="1456" spans="34:35" x14ac:dyDescent="0.15">
      <c r="AH1456" s="2">
        <f t="shared" ca="1" si="29"/>
        <v>0</v>
      </c>
      <c r="AI1456" s="2">
        <v>1456</v>
      </c>
    </row>
    <row r="1457" spans="34:35" x14ac:dyDescent="0.15">
      <c r="AH1457" s="2">
        <f t="shared" ca="1" si="29"/>
        <v>0</v>
      </c>
      <c r="AI1457" s="2">
        <v>1457</v>
      </c>
    </row>
    <row r="1458" spans="34:35" x14ac:dyDescent="0.15">
      <c r="AH1458" s="2">
        <f t="shared" ca="1" si="29"/>
        <v>0</v>
      </c>
      <c r="AI1458" s="2">
        <v>1458</v>
      </c>
    </row>
    <row r="1459" spans="34:35" x14ac:dyDescent="0.15">
      <c r="AH1459" s="2">
        <f t="shared" ca="1" si="29"/>
        <v>0</v>
      </c>
      <c r="AI1459" s="2">
        <v>1459</v>
      </c>
    </row>
    <row r="1460" spans="34:35" x14ac:dyDescent="0.15">
      <c r="AH1460" s="2">
        <f t="shared" ca="1" si="29"/>
        <v>0</v>
      </c>
      <c r="AI1460" s="2">
        <v>1460</v>
      </c>
    </row>
    <row r="1461" spans="34:35" x14ac:dyDescent="0.15">
      <c r="AH1461" s="2">
        <f t="shared" ca="1" si="29"/>
        <v>0</v>
      </c>
      <c r="AI1461" s="2">
        <v>1461</v>
      </c>
    </row>
    <row r="1462" spans="34:35" x14ac:dyDescent="0.15">
      <c r="AH1462" s="2">
        <f t="shared" ca="1" si="29"/>
        <v>0</v>
      </c>
      <c r="AI1462" s="2">
        <v>1462</v>
      </c>
    </row>
    <row r="1463" spans="34:35" x14ac:dyDescent="0.15">
      <c r="AH1463" s="2">
        <f t="shared" ca="1" si="29"/>
        <v>0</v>
      </c>
      <c r="AI1463" s="2">
        <v>1463</v>
      </c>
    </row>
    <row r="1464" spans="34:35" x14ac:dyDescent="0.15">
      <c r="AH1464" s="2">
        <f t="shared" ca="1" si="29"/>
        <v>0</v>
      </c>
      <c r="AI1464" s="2">
        <v>1464</v>
      </c>
    </row>
    <row r="1465" spans="34:35" x14ac:dyDescent="0.15">
      <c r="AH1465" s="2">
        <f t="shared" ca="1" si="29"/>
        <v>0</v>
      </c>
      <c r="AI1465" s="2">
        <v>1465</v>
      </c>
    </row>
    <row r="1466" spans="34:35" x14ac:dyDescent="0.15">
      <c r="AH1466" s="2">
        <f t="shared" ca="1" si="29"/>
        <v>0</v>
      </c>
      <c r="AI1466" s="2">
        <v>1466</v>
      </c>
    </row>
    <row r="1467" spans="34:35" x14ac:dyDescent="0.15">
      <c r="AH1467" s="2">
        <f t="shared" ca="1" si="29"/>
        <v>0</v>
      </c>
      <c r="AI1467" s="2">
        <v>1467</v>
      </c>
    </row>
    <row r="1468" spans="34:35" x14ac:dyDescent="0.15">
      <c r="AH1468" s="2">
        <f t="shared" ca="1" si="29"/>
        <v>0</v>
      </c>
      <c r="AI1468" s="2">
        <v>1468</v>
      </c>
    </row>
    <row r="1469" spans="34:35" x14ac:dyDescent="0.15">
      <c r="AH1469" s="2">
        <f t="shared" ca="1" si="29"/>
        <v>0</v>
      </c>
      <c r="AI1469" s="2">
        <v>1469</v>
      </c>
    </row>
    <row r="1470" spans="34:35" x14ac:dyDescent="0.15">
      <c r="AH1470" s="2">
        <f t="shared" ca="1" si="29"/>
        <v>0</v>
      </c>
      <c r="AI1470" s="2">
        <v>1470</v>
      </c>
    </row>
    <row r="1471" spans="34:35" x14ac:dyDescent="0.15">
      <c r="AH1471" s="2">
        <f t="shared" ca="1" si="29"/>
        <v>0</v>
      </c>
      <c r="AI1471" s="2">
        <v>1471</v>
      </c>
    </row>
    <row r="1472" spans="34:35" x14ac:dyDescent="0.15">
      <c r="AH1472" s="2">
        <f t="shared" ca="1" si="29"/>
        <v>0</v>
      </c>
      <c r="AI1472" s="2">
        <v>1472</v>
      </c>
    </row>
    <row r="1473" spans="34:35" x14ac:dyDescent="0.15">
      <c r="AH1473" s="2">
        <f t="shared" ca="1" si="29"/>
        <v>0</v>
      </c>
      <c r="AI1473" s="2">
        <v>1473</v>
      </c>
    </row>
    <row r="1474" spans="34:35" x14ac:dyDescent="0.15">
      <c r="AH1474" s="2">
        <f t="shared" ca="1" si="29"/>
        <v>0</v>
      </c>
      <c r="AI1474" s="2">
        <v>1474</v>
      </c>
    </row>
    <row r="1475" spans="34:35" x14ac:dyDescent="0.15">
      <c r="AH1475" s="2">
        <f t="shared" ca="1" si="29"/>
        <v>0</v>
      </c>
      <c r="AI1475" s="2">
        <v>1475</v>
      </c>
    </row>
    <row r="1476" spans="34:35" x14ac:dyDescent="0.15">
      <c r="AH1476" s="2">
        <f t="shared" ca="1" si="29"/>
        <v>0</v>
      </c>
      <c r="AI1476" s="2">
        <v>1476</v>
      </c>
    </row>
    <row r="1477" spans="34:35" x14ac:dyDescent="0.15">
      <c r="AH1477" s="2">
        <f t="shared" ca="1" si="29"/>
        <v>0</v>
      </c>
      <c r="AI1477" s="2">
        <v>1477</v>
      </c>
    </row>
    <row r="1478" spans="34:35" x14ac:dyDescent="0.15">
      <c r="AH1478" s="2">
        <f t="shared" ref="AH1478:AH1541" ca="1" si="30">INDIRECT("'"&amp;$AD$7&amp;"'!"&amp;"B"&amp;ROW(B1478))</f>
        <v>0</v>
      </c>
      <c r="AI1478" s="2">
        <v>1478</v>
      </c>
    </row>
    <row r="1479" spans="34:35" x14ac:dyDescent="0.15">
      <c r="AH1479" s="2">
        <f t="shared" ca="1" si="30"/>
        <v>0</v>
      </c>
      <c r="AI1479" s="2">
        <v>1479</v>
      </c>
    </row>
    <row r="1480" spans="34:35" x14ac:dyDescent="0.15">
      <c r="AH1480" s="2">
        <f t="shared" ca="1" si="30"/>
        <v>0</v>
      </c>
      <c r="AI1480" s="2">
        <v>1480</v>
      </c>
    </row>
    <row r="1481" spans="34:35" x14ac:dyDescent="0.15">
      <c r="AH1481" s="2">
        <f t="shared" ca="1" si="30"/>
        <v>0</v>
      </c>
      <c r="AI1481" s="2">
        <v>1481</v>
      </c>
    </row>
    <row r="1482" spans="34:35" x14ac:dyDescent="0.15">
      <c r="AH1482" s="2">
        <f t="shared" ca="1" si="30"/>
        <v>0</v>
      </c>
      <c r="AI1482" s="2">
        <v>1482</v>
      </c>
    </row>
    <row r="1483" spans="34:35" x14ac:dyDescent="0.15">
      <c r="AH1483" s="2">
        <f t="shared" ca="1" si="30"/>
        <v>0</v>
      </c>
      <c r="AI1483" s="2">
        <v>1483</v>
      </c>
    </row>
    <row r="1484" spans="34:35" x14ac:dyDescent="0.15">
      <c r="AH1484" s="2">
        <f t="shared" ca="1" si="30"/>
        <v>0</v>
      </c>
      <c r="AI1484" s="2">
        <v>1484</v>
      </c>
    </row>
    <row r="1485" spans="34:35" x14ac:dyDescent="0.15">
      <c r="AH1485" s="2">
        <f t="shared" ca="1" si="30"/>
        <v>0</v>
      </c>
      <c r="AI1485" s="2">
        <v>1485</v>
      </c>
    </row>
    <row r="1486" spans="34:35" x14ac:dyDescent="0.15">
      <c r="AH1486" s="2">
        <f t="shared" ca="1" si="30"/>
        <v>0</v>
      </c>
      <c r="AI1486" s="2">
        <v>1486</v>
      </c>
    </row>
    <row r="1487" spans="34:35" x14ac:dyDescent="0.15">
      <c r="AH1487" s="2">
        <f t="shared" ca="1" si="30"/>
        <v>0</v>
      </c>
      <c r="AI1487" s="2">
        <v>1487</v>
      </c>
    </row>
    <row r="1488" spans="34:35" x14ac:dyDescent="0.15">
      <c r="AH1488" s="2">
        <f t="shared" ca="1" si="30"/>
        <v>0</v>
      </c>
      <c r="AI1488" s="2">
        <v>1488</v>
      </c>
    </row>
    <row r="1489" spans="34:35" x14ac:dyDescent="0.15">
      <c r="AH1489" s="2">
        <f t="shared" ca="1" si="30"/>
        <v>0</v>
      </c>
      <c r="AI1489" s="2">
        <v>1489</v>
      </c>
    </row>
    <row r="1490" spans="34:35" x14ac:dyDescent="0.15">
      <c r="AH1490" s="2">
        <f t="shared" ca="1" si="30"/>
        <v>0</v>
      </c>
      <c r="AI1490" s="2">
        <v>1490</v>
      </c>
    </row>
    <row r="1491" spans="34:35" x14ac:dyDescent="0.15">
      <c r="AH1491" s="2">
        <f t="shared" ca="1" si="30"/>
        <v>0</v>
      </c>
      <c r="AI1491" s="2">
        <v>1491</v>
      </c>
    </row>
    <row r="1492" spans="34:35" x14ac:dyDescent="0.15">
      <c r="AH1492" s="2">
        <f t="shared" ca="1" si="30"/>
        <v>0</v>
      </c>
      <c r="AI1492" s="2">
        <v>1492</v>
      </c>
    </row>
    <row r="1493" spans="34:35" x14ac:dyDescent="0.15">
      <c r="AH1493" s="2">
        <f t="shared" ca="1" si="30"/>
        <v>0</v>
      </c>
      <c r="AI1493" s="2">
        <v>1493</v>
      </c>
    </row>
    <row r="1494" spans="34:35" x14ac:dyDescent="0.15">
      <c r="AH1494" s="2">
        <f t="shared" ca="1" si="30"/>
        <v>0</v>
      </c>
      <c r="AI1494" s="2">
        <v>1494</v>
      </c>
    </row>
    <row r="1495" spans="34:35" x14ac:dyDescent="0.15">
      <c r="AH1495" s="2">
        <f t="shared" ca="1" si="30"/>
        <v>0</v>
      </c>
      <c r="AI1495" s="2">
        <v>1495</v>
      </c>
    </row>
    <row r="1496" spans="34:35" x14ac:dyDescent="0.15">
      <c r="AH1496" s="2">
        <f t="shared" ca="1" si="30"/>
        <v>0</v>
      </c>
      <c r="AI1496" s="2">
        <v>1496</v>
      </c>
    </row>
    <row r="1497" spans="34:35" x14ac:dyDescent="0.15">
      <c r="AH1497" s="2">
        <f t="shared" ca="1" si="30"/>
        <v>0</v>
      </c>
      <c r="AI1497" s="2">
        <v>1497</v>
      </c>
    </row>
    <row r="1498" spans="34:35" x14ac:dyDescent="0.15">
      <c r="AH1498" s="2">
        <f t="shared" ca="1" si="30"/>
        <v>0</v>
      </c>
      <c r="AI1498" s="2">
        <v>1498</v>
      </c>
    </row>
    <row r="1499" spans="34:35" x14ac:dyDescent="0.15">
      <c r="AH1499" s="2">
        <f t="shared" ca="1" si="30"/>
        <v>0</v>
      </c>
      <c r="AI1499" s="2">
        <v>1499</v>
      </c>
    </row>
    <row r="1500" spans="34:35" x14ac:dyDescent="0.15">
      <c r="AH1500" s="2">
        <f t="shared" ca="1" si="30"/>
        <v>0</v>
      </c>
      <c r="AI1500" s="2">
        <v>1500</v>
      </c>
    </row>
    <row r="1501" spans="34:35" x14ac:dyDescent="0.15">
      <c r="AH1501" s="2">
        <f t="shared" ca="1" si="30"/>
        <v>0</v>
      </c>
      <c r="AI1501" s="2">
        <v>1501</v>
      </c>
    </row>
    <row r="1502" spans="34:35" x14ac:dyDescent="0.15">
      <c r="AH1502" s="2">
        <f t="shared" ca="1" si="30"/>
        <v>0</v>
      </c>
      <c r="AI1502" s="2">
        <v>1502</v>
      </c>
    </row>
    <row r="1503" spans="34:35" x14ac:dyDescent="0.15">
      <c r="AH1503" s="2">
        <f t="shared" ca="1" si="30"/>
        <v>0</v>
      </c>
      <c r="AI1503" s="2">
        <v>1503</v>
      </c>
    </row>
    <row r="1504" spans="34:35" x14ac:dyDescent="0.15">
      <c r="AH1504" s="2">
        <f t="shared" ca="1" si="30"/>
        <v>0</v>
      </c>
      <c r="AI1504" s="2">
        <v>1504</v>
      </c>
    </row>
    <row r="1505" spans="34:35" x14ac:dyDescent="0.15">
      <c r="AH1505" s="2">
        <f t="shared" ca="1" si="30"/>
        <v>0</v>
      </c>
      <c r="AI1505" s="2">
        <v>1505</v>
      </c>
    </row>
    <row r="1506" spans="34:35" x14ac:dyDescent="0.15">
      <c r="AH1506" s="2">
        <f t="shared" ca="1" si="30"/>
        <v>0</v>
      </c>
      <c r="AI1506" s="2">
        <v>1506</v>
      </c>
    </row>
    <row r="1507" spans="34:35" x14ac:dyDescent="0.15">
      <c r="AH1507" s="2">
        <f t="shared" ca="1" si="30"/>
        <v>0</v>
      </c>
      <c r="AI1507" s="2">
        <v>1507</v>
      </c>
    </row>
    <row r="1508" spans="34:35" x14ac:dyDescent="0.15">
      <c r="AH1508" s="2">
        <f t="shared" ca="1" si="30"/>
        <v>0</v>
      </c>
      <c r="AI1508" s="2">
        <v>1508</v>
      </c>
    </row>
    <row r="1509" spans="34:35" x14ac:dyDescent="0.15">
      <c r="AH1509" s="2">
        <f t="shared" ca="1" si="30"/>
        <v>0</v>
      </c>
      <c r="AI1509" s="2">
        <v>1509</v>
      </c>
    </row>
    <row r="1510" spans="34:35" x14ac:dyDescent="0.15">
      <c r="AH1510" s="2">
        <f t="shared" ca="1" si="30"/>
        <v>0</v>
      </c>
      <c r="AI1510" s="2">
        <v>1510</v>
      </c>
    </row>
    <row r="1511" spans="34:35" x14ac:dyDescent="0.15">
      <c r="AH1511" s="2">
        <f t="shared" ca="1" si="30"/>
        <v>0</v>
      </c>
      <c r="AI1511" s="2">
        <v>1511</v>
      </c>
    </row>
    <row r="1512" spans="34:35" x14ac:dyDescent="0.15">
      <c r="AH1512" s="2">
        <f t="shared" ca="1" si="30"/>
        <v>0</v>
      </c>
      <c r="AI1512" s="2">
        <v>1512</v>
      </c>
    </row>
    <row r="1513" spans="34:35" x14ac:dyDescent="0.15">
      <c r="AH1513" s="2">
        <f t="shared" ca="1" si="30"/>
        <v>0</v>
      </c>
      <c r="AI1513" s="2">
        <v>1513</v>
      </c>
    </row>
    <row r="1514" spans="34:35" x14ac:dyDescent="0.15">
      <c r="AH1514" s="2">
        <f t="shared" ca="1" si="30"/>
        <v>0</v>
      </c>
      <c r="AI1514" s="2">
        <v>1514</v>
      </c>
    </row>
    <row r="1515" spans="34:35" x14ac:dyDescent="0.15">
      <c r="AH1515" s="2">
        <f t="shared" ca="1" si="30"/>
        <v>0</v>
      </c>
      <c r="AI1515" s="2">
        <v>1515</v>
      </c>
    </row>
    <row r="1516" spans="34:35" x14ac:dyDescent="0.15">
      <c r="AH1516" s="2">
        <f t="shared" ca="1" si="30"/>
        <v>0</v>
      </c>
      <c r="AI1516" s="2">
        <v>1516</v>
      </c>
    </row>
    <row r="1517" spans="34:35" x14ac:dyDescent="0.15">
      <c r="AH1517" s="2">
        <f t="shared" ca="1" si="30"/>
        <v>0</v>
      </c>
      <c r="AI1517" s="2">
        <v>1517</v>
      </c>
    </row>
    <row r="1518" spans="34:35" x14ac:dyDescent="0.15">
      <c r="AH1518" s="2">
        <f t="shared" ca="1" si="30"/>
        <v>0</v>
      </c>
      <c r="AI1518" s="2">
        <v>1518</v>
      </c>
    </row>
    <row r="1519" spans="34:35" x14ac:dyDescent="0.15">
      <c r="AH1519" s="2">
        <f t="shared" ca="1" si="30"/>
        <v>0</v>
      </c>
      <c r="AI1519" s="2">
        <v>1519</v>
      </c>
    </row>
    <row r="1520" spans="34:35" x14ac:dyDescent="0.15">
      <c r="AH1520" s="2">
        <f t="shared" ca="1" si="30"/>
        <v>0</v>
      </c>
      <c r="AI1520" s="2">
        <v>1520</v>
      </c>
    </row>
    <row r="1521" spans="34:35" x14ac:dyDescent="0.15">
      <c r="AH1521" s="2">
        <f t="shared" ca="1" si="30"/>
        <v>0</v>
      </c>
      <c r="AI1521" s="2">
        <v>1521</v>
      </c>
    </row>
    <row r="1522" spans="34:35" x14ac:dyDescent="0.15">
      <c r="AH1522" s="2">
        <f t="shared" ca="1" si="30"/>
        <v>0</v>
      </c>
      <c r="AI1522" s="2">
        <v>1522</v>
      </c>
    </row>
    <row r="1523" spans="34:35" x14ac:dyDescent="0.15">
      <c r="AH1523" s="2">
        <f t="shared" ca="1" si="30"/>
        <v>0</v>
      </c>
      <c r="AI1523" s="2">
        <v>1523</v>
      </c>
    </row>
    <row r="1524" spans="34:35" x14ac:dyDescent="0.15">
      <c r="AH1524" s="2">
        <f t="shared" ca="1" si="30"/>
        <v>0</v>
      </c>
      <c r="AI1524" s="2">
        <v>1524</v>
      </c>
    </row>
    <row r="1525" spans="34:35" x14ac:dyDescent="0.15">
      <c r="AH1525" s="2">
        <f t="shared" ca="1" si="30"/>
        <v>0</v>
      </c>
      <c r="AI1525" s="2">
        <v>1525</v>
      </c>
    </row>
    <row r="1526" spans="34:35" x14ac:dyDescent="0.15">
      <c r="AH1526" s="2">
        <f t="shared" ca="1" si="30"/>
        <v>0</v>
      </c>
      <c r="AI1526" s="2">
        <v>1526</v>
      </c>
    </row>
    <row r="1527" spans="34:35" x14ac:dyDescent="0.15">
      <c r="AH1527" s="2">
        <f t="shared" ca="1" si="30"/>
        <v>0</v>
      </c>
      <c r="AI1527" s="2">
        <v>1527</v>
      </c>
    </row>
    <row r="1528" spans="34:35" x14ac:dyDescent="0.15">
      <c r="AH1528" s="2">
        <f t="shared" ca="1" si="30"/>
        <v>0</v>
      </c>
      <c r="AI1528" s="2">
        <v>1528</v>
      </c>
    </row>
    <row r="1529" spans="34:35" x14ac:dyDescent="0.15">
      <c r="AH1529" s="2">
        <f t="shared" ca="1" si="30"/>
        <v>0</v>
      </c>
      <c r="AI1529" s="2">
        <v>1529</v>
      </c>
    </row>
    <row r="1530" spans="34:35" x14ac:dyDescent="0.15">
      <c r="AH1530" s="2">
        <f t="shared" ca="1" si="30"/>
        <v>0</v>
      </c>
      <c r="AI1530" s="2">
        <v>1530</v>
      </c>
    </row>
    <row r="1531" spans="34:35" x14ac:dyDescent="0.15">
      <c r="AH1531" s="2">
        <f t="shared" ca="1" si="30"/>
        <v>0</v>
      </c>
      <c r="AI1531" s="2">
        <v>1531</v>
      </c>
    </row>
    <row r="1532" spans="34:35" x14ac:dyDescent="0.15">
      <c r="AH1532" s="2">
        <f t="shared" ca="1" si="30"/>
        <v>0</v>
      </c>
      <c r="AI1532" s="2">
        <v>1532</v>
      </c>
    </row>
    <row r="1533" spans="34:35" x14ac:dyDescent="0.15">
      <c r="AH1533" s="2">
        <f t="shared" ca="1" si="30"/>
        <v>0</v>
      </c>
      <c r="AI1533" s="2">
        <v>1533</v>
      </c>
    </row>
    <row r="1534" spans="34:35" x14ac:dyDescent="0.15">
      <c r="AH1534" s="2">
        <f t="shared" ca="1" si="30"/>
        <v>0</v>
      </c>
      <c r="AI1534" s="2">
        <v>1534</v>
      </c>
    </row>
    <row r="1535" spans="34:35" x14ac:dyDescent="0.15">
      <c r="AH1535" s="2">
        <f t="shared" ca="1" si="30"/>
        <v>0</v>
      </c>
      <c r="AI1535" s="2">
        <v>1535</v>
      </c>
    </row>
    <row r="1536" spans="34:35" x14ac:dyDescent="0.15">
      <c r="AH1536" s="2">
        <f t="shared" ca="1" si="30"/>
        <v>0</v>
      </c>
      <c r="AI1536" s="2">
        <v>1536</v>
      </c>
    </row>
    <row r="1537" spans="34:35" x14ac:dyDescent="0.15">
      <c r="AH1537" s="2">
        <f t="shared" ca="1" si="30"/>
        <v>0</v>
      </c>
      <c r="AI1537" s="2">
        <v>1537</v>
      </c>
    </row>
    <row r="1538" spans="34:35" x14ac:dyDescent="0.15">
      <c r="AH1538" s="2">
        <f t="shared" ca="1" si="30"/>
        <v>0</v>
      </c>
      <c r="AI1538" s="2">
        <v>1538</v>
      </c>
    </row>
    <row r="1539" spans="34:35" x14ac:dyDescent="0.15">
      <c r="AH1539" s="2">
        <f t="shared" ca="1" si="30"/>
        <v>0</v>
      </c>
      <c r="AI1539" s="2">
        <v>1539</v>
      </c>
    </row>
    <row r="1540" spans="34:35" x14ac:dyDescent="0.15">
      <c r="AH1540" s="2">
        <f t="shared" ca="1" si="30"/>
        <v>0</v>
      </c>
      <c r="AI1540" s="2">
        <v>1540</v>
      </c>
    </row>
    <row r="1541" spans="34:35" x14ac:dyDescent="0.15">
      <c r="AH1541" s="2">
        <f t="shared" ca="1" si="30"/>
        <v>0</v>
      </c>
      <c r="AI1541" s="2">
        <v>1541</v>
      </c>
    </row>
    <row r="1542" spans="34:35" x14ac:dyDescent="0.15">
      <c r="AH1542" s="2">
        <f t="shared" ref="AH1542:AH1605" ca="1" si="31">INDIRECT("'"&amp;$AD$7&amp;"'!"&amp;"B"&amp;ROW(B1542))</f>
        <v>0</v>
      </c>
      <c r="AI1542" s="2">
        <v>1542</v>
      </c>
    </row>
    <row r="1543" spans="34:35" x14ac:dyDescent="0.15">
      <c r="AH1543" s="2">
        <f t="shared" ca="1" si="31"/>
        <v>0</v>
      </c>
      <c r="AI1543" s="2">
        <v>1543</v>
      </c>
    </row>
    <row r="1544" spans="34:35" x14ac:dyDescent="0.15">
      <c r="AH1544" s="2">
        <f t="shared" ca="1" si="31"/>
        <v>0</v>
      </c>
      <c r="AI1544" s="2">
        <v>1544</v>
      </c>
    </row>
    <row r="1545" spans="34:35" x14ac:dyDescent="0.15">
      <c r="AH1545" s="2">
        <f t="shared" ca="1" si="31"/>
        <v>0</v>
      </c>
      <c r="AI1545" s="2">
        <v>1545</v>
      </c>
    </row>
    <row r="1546" spans="34:35" x14ac:dyDescent="0.15">
      <c r="AH1546" s="2">
        <f t="shared" ca="1" si="31"/>
        <v>0</v>
      </c>
      <c r="AI1546" s="2">
        <v>1546</v>
      </c>
    </row>
    <row r="1547" spans="34:35" x14ac:dyDescent="0.15">
      <c r="AH1547" s="2">
        <f t="shared" ca="1" si="31"/>
        <v>0</v>
      </c>
      <c r="AI1547" s="2">
        <v>1547</v>
      </c>
    </row>
    <row r="1548" spans="34:35" x14ac:dyDescent="0.15">
      <c r="AH1548" s="2">
        <f t="shared" ca="1" si="31"/>
        <v>0</v>
      </c>
      <c r="AI1548" s="2">
        <v>1548</v>
      </c>
    </row>
    <row r="1549" spans="34:35" x14ac:dyDescent="0.15">
      <c r="AH1549" s="2">
        <f t="shared" ca="1" si="31"/>
        <v>0</v>
      </c>
      <c r="AI1549" s="2">
        <v>1549</v>
      </c>
    </row>
    <row r="1550" spans="34:35" x14ac:dyDescent="0.15">
      <c r="AH1550" s="2">
        <f t="shared" ca="1" si="31"/>
        <v>0</v>
      </c>
      <c r="AI1550" s="2">
        <v>1550</v>
      </c>
    </row>
    <row r="1551" spans="34:35" x14ac:dyDescent="0.15">
      <c r="AH1551" s="2">
        <f t="shared" ca="1" si="31"/>
        <v>0</v>
      </c>
      <c r="AI1551" s="2">
        <v>1551</v>
      </c>
    </row>
    <row r="1552" spans="34:35" x14ac:dyDescent="0.15">
      <c r="AH1552" s="2">
        <f t="shared" ca="1" si="31"/>
        <v>0</v>
      </c>
      <c r="AI1552" s="2">
        <v>1552</v>
      </c>
    </row>
    <row r="1553" spans="34:35" x14ac:dyDescent="0.15">
      <c r="AH1553" s="2">
        <f t="shared" ca="1" si="31"/>
        <v>0</v>
      </c>
      <c r="AI1553" s="2">
        <v>1553</v>
      </c>
    </row>
    <row r="1554" spans="34:35" x14ac:dyDescent="0.15">
      <c r="AH1554" s="2">
        <f t="shared" ca="1" si="31"/>
        <v>0</v>
      </c>
      <c r="AI1554" s="2">
        <v>1554</v>
      </c>
    </row>
    <row r="1555" spans="34:35" x14ac:dyDescent="0.15">
      <c r="AH1555" s="2">
        <f t="shared" ca="1" si="31"/>
        <v>0</v>
      </c>
      <c r="AI1555" s="2">
        <v>1555</v>
      </c>
    </row>
    <row r="1556" spans="34:35" x14ac:dyDescent="0.15">
      <c r="AH1556" s="2">
        <f t="shared" ca="1" si="31"/>
        <v>0</v>
      </c>
      <c r="AI1556" s="2">
        <v>1556</v>
      </c>
    </row>
    <row r="1557" spans="34:35" x14ac:dyDescent="0.15">
      <c r="AH1557" s="2">
        <f t="shared" ca="1" si="31"/>
        <v>0</v>
      </c>
      <c r="AI1557" s="2">
        <v>1557</v>
      </c>
    </row>
    <row r="1558" spans="34:35" x14ac:dyDescent="0.15">
      <c r="AH1558" s="2">
        <f t="shared" ca="1" si="31"/>
        <v>0</v>
      </c>
      <c r="AI1558" s="2">
        <v>1558</v>
      </c>
    </row>
    <row r="1559" spans="34:35" x14ac:dyDescent="0.15">
      <c r="AH1559" s="2">
        <f t="shared" ca="1" si="31"/>
        <v>0</v>
      </c>
      <c r="AI1559" s="2">
        <v>1559</v>
      </c>
    </row>
    <row r="1560" spans="34:35" x14ac:dyDescent="0.15">
      <c r="AH1560" s="2">
        <f t="shared" ca="1" si="31"/>
        <v>0</v>
      </c>
      <c r="AI1560" s="2">
        <v>1560</v>
      </c>
    </row>
    <row r="1561" spans="34:35" x14ac:dyDescent="0.15">
      <c r="AH1561" s="2">
        <f t="shared" ca="1" si="31"/>
        <v>0</v>
      </c>
      <c r="AI1561" s="2">
        <v>1561</v>
      </c>
    </row>
    <row r="1562" spans="34:35" x14ac:dyDescent="0.15">
      <c r="AH1562" s="2">
        <f t="shared" ca="1" si="31"/>
        <v>0</v>
      </c>
      <c r="AI1562" s="2">
        <v>1562</v>
      </c>
    </row>
    <row r="1563" spans="34:35" x14ac:dyDescent="0.15">
      <c r="AH1563" s="2">
        <f t="shared" ca="1" si="31"/>
        <v>0</v>
      </c>
      <c r="AI1563" s="2">
        <v>1563</v>
      </c>
    </row>
    <row r="1564" spans="34:35" x14ac:dyDescent="0.15">
      <c r="AH1564" s="2">
        <f t="shared" ca="1" si="31"/>
        <v>0</v>
      </c>
      <c r="AI1564" s="2">
        <v>1564</v>
      </c>
    </row>
    <row r="1565" spans="34:35" x14ac:dyDescent="0.15">
      <c r="AH1565" s="2">
        <f t="shared" ca="1" si="31"/>
        <v>0</v>
      </c>
      <c r="AI1565" s="2">
        <v>1565</v>
      </c>
    </row>
    <row r="1566" spans="34:35" x14ac:dyDescent="0.15">
      <c r="AH1566" s="2">
        <f t="shared" ca="1" si="31"/>
        <v>0</v>
      </c>
      <c r="AI1566" s="2">
        <v>1566</v>
      </c>
    </row>
    <row r="1567" spans="34:35" x14ac:dyDescent="0.15">
      <c r="AH1567" s="2">
        <f t="shared" ca="1" si="31"/>
        <v>0</v>
      </c>
      <c r="AI1567" s="2">
        <v>1567</v>
      </c>
    </row>
    <row r="1568" spans="34:35" x14ac:dyDescent="0.15">
      <c r="AH1568" s="2">
        <f t="shared" ca="1" si="31"/>
        <v>0</v>
      </c>
      <c r="AI1568" s="2">
        <v>1568</v>
      </c>
    </row>
    <row r="1569" spans="34:35" x14ac:dyDescent="0.15">
      <c r="AH1569" s="2">
        <f t="shared" ca="1" si="31"/>
        <v>0</v>
      </c>
      <c r="AI1569" s="2">
        <v>1569</v>
      </c>
    </row>
    <row r="1570" spans="34:35" x14ac:dyDescent="0.15">
      <c r="AH1570" s="2">
        <f t="shared" ca="1" si="31"/>
        <v>0</v>
      </c>
      <c r="AI1570" s="2">
        <v>1570</v>
      </c>
    </row>
    <row r="1571" spans="34:35" x14ac:dyDescent="0.15">
      <c r="AH1571" s="2">
        <f t="shared" ca="1" si="31"/>
        <v>0</v>
      </c>
      <c r="AI1571" s="2">
        <v>1571</v>
      </c>
    </row>
    <row r="1572" spans="34:35" x14ac:dyDescent="0.15">
      <c r="AH1572" s="2">
        <f t="shared" ca="1" si="31"/>
        <v>0</v>
      </c>
      <c r="AI1572" s="2">
        <v>1572</v>
      </c>
    </row>
    <row r="1573" spans="34:35" x14ac:dyDescent="0.15">
      <c r="AH1573" s="2">
        <f t="shared" ca="1" si="31"/>
        <v>0</v>
      </c>
      <c r="AI1573" s="2">
        <v>1573</v>
      </c>
    </row>
    <row r="1574" spans="34:35" x14ac:dyDescent="0.15">
      <c r="AH1574" s="2">
        <f t="shared" ca="1" si="31"/>
        <v>0</v>
      </c>
      <c r="AI1574" s="2">
        <v>1574</v>
      </c>
    </row>
    <row r="1575" spans="34:35" x14ac:dyDescent="0.15">
      <c r="AH1575" s="2">
        <f t="shared" ca="1" si="31"/>
        <v>0</v>
      </c>
      <c r="AI1575" s="2">
        <v>1575</v>
      </c>
    </row>
    <row r="1576" spans="34:35" x14ac:dyDescent="0.15">
      <c r="AH1576" s="2">
        <f t="shared" ca="1" si="31"/>
        <v>0</v>
      </c>
      <c r="AI1576" s="2">
        <v>1576</v>
      </c>
    </row>
    <row r="1577" spans="34:35" x14ac:dyDescent="0.15">
      <c r="AH1577" s="2">
        <f t="shared" ca="1" si="31"/>
        <v>0</v>
      </c>
      <c r="AI1577" s="2">
        <v>1577</v>
      </c>
    </row>
    <row r="1578" spans="34:35" x14ac:dyDescent="0.15">
      <c r="AH1578" s="2">
        <f t="shared" ca="1" si="31"/>
        <v>0</v>
      </c>
      <c r="AI1578" s="2">
        <v>1578</v>
      </c>
    </row>
    <row r="1579" spans="34:35" x14ac:dyDescent="0.15">
      <c r="AH1579" s="2">
        <f t="shared" ca="1" si="31"/>
        <v>0</v>
      </c>
      <c r="AI1579" s="2">
        <v>1579</v>
      </c>
    </row>
    <row r="1580" spans="34:35" x14ac:dyDescent="0.15">
      <c r="AH1580" s="2">
        <f t="shared" ca="1" si="31"/>
        <v>0</v>
      </c>
      <c r="AI1580" s="2">
        <v>1580</v>
      </c>
    </row>
    <row r="1581" spans="34:35" x14ac:dyDescent="0.15">
      <c r="AH1581" s="2">
        <f t="shared" ca="1" si="31"/>
        <v>0</v>
      </c>
      <c r="AI1581" s="2">
        <v>1581</v>
      </c>
    </row>
    <row r="1582" spans="34:35" x14ac:dyDescent="0.15">
      <c r="AH1582" s="2">
        <f t="shared" ca="1" si="31"/>
        <v>0</v>
      </c>
      <c r="AI1582" s="2">
        <v>1582</v>
      </c>
    </row>
    <row r="1583" spans="34:35" x14ac:dyDescent="0.15">
      <c r="AH1583" s="2">
        <f t="shared" ca="1" si="31"/>
        <v>0</v>
      </c>
      <c r="AI1583" s="2">
        <v>1583</v>
      </c>
    </row>
    <row r="1584" spans="34:35" x14ac:dyDescent="0.15">
      <c r="AH1584" s="2">
        <f t="shared" ca="1" si="31"/>
        <v>0</v>
      </c>
      <c r="AI1584" s="2">
        <v>1584</v>
      </c>
    </row>
    <row r="1585" spans="34:35" x14ac:dyDescent="0.15">
      <c r="AH1585" s="2">
        <f t="shared" ca="1" si="31"/>
        <v>0</v>
      </c>
      <c r="AI1585" s="2">
        <v>1585</v>
      </c>
    </row>
    <row r="1586" spans="34:35" x14ac:dyDescent="0.15">
      <c r="AH1586" s="2">
        <f t="shared" ca="1" si="31"/>
        <v>0</v>
      </c>
      <c r="AI1586" s="2">
        <v>1586</v>
      </c>
    </row>
    <row r="1587" spans="34:35" x14ac:dyDescent="0.15">
      <c r="AH1587" s="2">
        <f t="shared" ca="1" si="31"/>
        <v>0</v>
      </c>
      <c r="AI1587" s="2">
        <v>1587</v>
      </c>
    </row>
    <row r="1588" spans="34:35" x14ac:dyDescent="0.15">
      <c r="AH1588" s="2">
        <f t="shared" ca="1" si="31"/>
        <v>0</v>
      </c>
      <c r="AI1588" s="2">
        <v>1588</v>
      </c>
    </row>
    <row r="1589" spans="34:35" x14ac:dyDescent="0.15">
      <c r="AH1589" s="2">
        <f t="shared" ca="1" si="31"/>
        <v>0</v>
      </c>
      <c r="AI1589" s="2">
        <v>1589</v>
      </c>
    </row>
    <row r="1590" spans="34:35" x14ac:dyDescent="0.15">
      <c r="AH1590" s="2">
        <f t="shared" ca="1" si="31"/>
        <v>0</v>
      </c>
      <c r="AI1590" s="2">
        <v>1590</v>
      </c>
    </row>
    <row r="1591" spans="34:35" x14ac:dyDescent="0.15">
      <c r="AH1591" s="2">
        <f t="shared" ca="1" si="31"/>
        <v>0</v>
      </c>
      <c r="AI1591" s="2">
        <v>1591</v>
      </c>
    </row>
    <row r="1592" spans="34:35" x14ac:dyDescent="0.15">
      <c r="AH1592" s="2">
        <f t="shared" ca="1" si="31"/>
        <v>0</v>
      </c>
      <c r="AI1592" s="2">
        <v>1592</v>
      </c>
    </row>
    <row r="1593" spans="34:35" x14ac:dyDescent="0.15">
      <c r="AH1593" s="2">
        <f t="shared" ca="1" si="31"/>
        <v>0</v>
      </c>
      <c r="AI1593" s="2">
        <v>1593</v>
      </c>
    </row>
    <row r="1594" spans="34:35" x14ac:dyDescent="0.15">
      <c r="AH1594" s="2">
        <f t="shared" ca="1" si="31"/>
        <v>0</v>
      </c>
      <c r="AI1594" s="2">
        <v>1594</v>
      </c>
    </row>
    <row r="1595" spans="34:35" x14ac:dyDescent="0.15">
      <c r="AH1595" s="2">
        <f t="shared" ca="1" si="31"/>
        <v>0</v>
      </c>
      <c r="AI1595" s="2">
        <v>1595</v>
      </c>
    </row>
    <row r="1596" spans="34:35" x14ac:dyDescent="0.15">
      <c r="AH1596" s="2">
        <f t="shared" ca="1" si="31"/>
        <v>0</v>
      </c>
      <c r="AI1596" s="2">
        <v>1596</v>
      </c>
    </row>
    <row r="1597" spans="34:35" x14ac:dyDescent="0.15">
      <c r="AH1597" s="2">
        <f t="shared" ca="1" si="31"/>
        <v>0</v>
      </c>
      <c r="AI1597" s="2">
        <v>1597</v>
      </c>
    </row>
    <row r="1598" spans="34:35" x14ac:dyDescent="0.15">
      <c r="AH1598" s="2">
        <f t="shared" ca="1" si="31"/>
        <v>0</v>
      </c>
      <c r="AI1598" s="2">
        <v>1598</v>
      </c>
    </row>
    <row r="1599" spans="34:35" x14ac:dyDescent="0.15">
      <c r="AH1599" s="2">
        <f t="shared" ca="1" si="31"/>
        <v>0</v>
      </c>
      <c r="AI1599" s="2">
        <v>1599</v>
      </c>
    </row>
    <row r="1600" spans="34:35" x14ac:dyDescent="0.15">
      <c r="AH1600" s="2">
        <f t="shared" ca="1" si="31"/>
        <v>0</v>
      </c>
      <c r="AI1600" s="2">
        <v>1600</v>
      </c>
    </row>
    <row r="1601" spans="34:35" x14ac:dyDescent="0.15">
      <c r="AH1601" s="2">
        <f t="shared" ca="1" si="31"/>
        <v>0</v>
      </c>
      <c r="AI1601" s="2">
        <v>1601</v>
      </c>
    </row>
    <row r="1602" spans="34:35" x14ac:dyDescent="0.15">
      <c r="AH1602" s="2">
        <f t="shared" ca="1" si="31"/>
        <v>0</v>
      </c>
      <c r="AI1602" s="2">
        <v>1602</v>
      </c>
    </row>
    <row r="1603" spans="34:35" x14ac:dyDescent="0.15">
      <c r="AH1603" s="2">
        <f t="shared" ca="1" si="31"/>
        <v>0</v>
      </c>
      <c r="AI1603" s="2">
        <v>1603</v>
      </c>
    </row>
    <row r="1604" spans="34:35" x14ac:dyDescent="0.15">
      <c r="AH1604" s="2">
        <f t="shared" ca="1" si="31"/>
        <v>0</v>
      </c>
      <c r="AI1604" s="2">
        <v>1604</v>
      </c>
    </row>
    <row r="1605" spans="34:35" x14ac:dyDescent="0.15">
      <c r="AH1605" s="2">
        <f t="shared" ca="1" si="31"/>
        <v>0</v>
      </c>
      <c r="AI1605" s="2">
        <v>1605</v>
      </c>
    </row>
    <row r="1606" spans="34:35" x14ac:dyDescent="0.15">
      <c r="AH1606" s="2">
        <f t="shared" ref="AH1606:AH1669" ca="1" si="32">INDIRECT("'"&amp;$AD$7&amp;"'!"&amp;"B"&amp;ROW(B1606))</f>
        <v>0</v>
      </c>
      <c r="AI1606" s="2">
        <v>1606</v>
      </c>
    </row>
    <row r="1607" spans="34:35" x14ac:dyDescent="0.15">
      <c r="AH1607" s="2">
        <f t="shared" ca="1" si="32"/>
        <v>0</v>
      </c>
      <c r="AI1607" s="2">
        <v>1607</v>
      </c>
    </row>
    <row r="1608" spans="34:35" x14ac:dyDescent="0.15">
      <c r="AH1608" s="2">
        <f t="shared" ca="1" si="32"/>
        <v>0</v>
      </c>
      <c r="AI1608" s="2">
        <v>1608</v>
      </c>
    </row>
    <row r="1609" spans="34:35" x14ac:dyDescent="0.15">
      <c r="AH1609" s="2">
        <f t="shared" ca="1" si="32"/>
        <v>0</v>
      </c>
      <c r="AI1609" s="2">
        <v>1609</v>
      </c>
    </row>
    <row r="1610" spans="34:35" x14ac:dyDescent="0.15">
      <c r="AH1610" s="2">
        <f t="shared" ca="1" si="32"/>
        <v>0</v>
      </c>
      <c r="AI1610" s="2">
        <v>1610</v>
      </c>
    </row>
    <row r="1611" spans="34:35" x14ac:dyDescent="0.15">
      <c r="AH1611" s="2">
        <f t="shared" ca="1" si="32"/>
        <v>0</v>
      </c>
      <c r="AI1611" s="2">
        <v>1611</v>
      </c>
    </row>
    <row r="1612" spans="34:35" x14ac:dyDescent="0.15">
      <c r="AH1612" s="2">
        <f t="shared" ca="1" si="32"/>
        <v>0</v>
      </c>
      <c r="AI1612" s="2">
        <v>1612</v>
      </c>
    </row>
    <row r="1613" spans="34:35" x14ac:dyDescent="0.15">
      <c r="AH1613" s="2">
        <f t="shared" ca="1" si="32"/>
        <v>0</v>
      </c>
      <c r="AI1613" s="2">
        <v>1613</v>
      </c>
    </row>
    <row r="1614" spans="34:35" x14ac:dyDescent="0.15">
      <c r="AH1614" s="2">
        <f t="shared" ca="1" si="32"/>
        <v>0</v>
      </c>
      <c r="AI1614" s="2">
        <v>1614</v>
      </c>
    </row>
    <row r="1615" spans="34:35" x14ac:dyDescent="0.15">
      <c r="AH1615" s="2">
        <f t="shared" ca="1" si="32"/>
        <v>0</v>
      </c>
      <c r="AI1615" s="2">
        <v>1615</v>
      </c>
    </row>
    <row r="1616" spans="34:35" x14ac:dyDescent="0.15">
      <c r="AH1616" s="2">
        <f t="shared" ca="1" si="32"/>
        <v>0</v>
      </c>
      <c r="AI1616" s="2">
        <v>1616</v>
      </c>
    </row>
    <row r="1617" spans="34:35" x14ac:dyDescent="0.15">
      <c r="AH1617" s="2">
        <f t="shared" ca="1" si="32"/>
        <v>0</v>
      </c>
      <c r="AI1617" s="2">
        <v>1617</v>
      </c>
    </row>
    <row r="1618" spans="34:35" x14ac:dyDescent="0.15">
      <c r="AH1618" s="2">
        <f t="shared" ca="1" si="32"/>
        <v>0</v>
      </c>
      <c r="AI1618" s="2">
        <v>1618</v>
      </c>
    </row>
    <row r="1619" spans="34:35" x14ac:dyDescent="0.15">
      <c r="AH1619" s="2">
        <f t="shared" ca="1" si="32"/>
        <v>0</v>
      </c>
      <c r="AI1619" s="2">
        <v>1619</v>
      </c>
    </row>
    <row r="1620" spans="34:35" x14ac:dyDescent="0.15">
      <c r="AH1620" s="2">
        <f t="shared" ca="1" si="32"/>
        <v>0</v>
      </c>
      <c r="AI1620" s="2">
        <v>1620</v>
      </c>
    </row>
    <row r="1621" spans="34:35" x14ac:dyDescent="0.15">
      <c r="AH1621" s="2">
        <f t="shared" ca="1" si="32"/>
        <v>0</v>
      </c>
      <c r="AI1621" s="2">
        <v>1621</v>
      </c>
    </row>
    <row r="1622" spans="34:35" x14ac:dyDescent="0.15">
      <c r="AH1622" s="2">
        <f t="shared" ca="1" si="32"/>
        <v>0</v>
      </c>
      <c r="AI1622" s="2">
        <v>1622</v>
      </c>
    </row>
    <row r="1623" spans="34:35" x14ac:dyDescent="0.15">
      <c r="AH1623" s="2">
        <f t="shared" ca="1" si="32"/>
        <v>0</v>
      </c>
      <c r="AI1623" s="2">
        <v>1623</v>
      </c>
    </row>
    <row r="1624" spans="34:35" x14ac:dyDescent="0.15">
      <c r="AH1624" s="2">
        <f t="shared" ca="1" si="32"/>
        <v>0</v>
      </c>
      <c r="AI1624" s="2">
        <v>1624</v>
      </c>
    </row>
    <row r="1625" spans="34:35" x14ac:dyDescent="0.15">
      <c r="AH1625" s="2">
        <f t="shared" ca="1" si="32"/>
        <v>0</v>
      </c>
      <c r="AI1625" s="2">
        <v>1625</v>
      </c>
    </row>
    <row r="1626" spans="34:35" x14ac:dyDescent="0.15">
      <c r="AH1626" s="2">
        <f t="shared" ca="1" si="32"/>
        <v>0</v>
      </c>
      <c r="AI1626" s="2">
        <v>1626</v>
      </c>
    </row>
    <row r="1627" spans="34:35" x14ac:dyDescent="0.15">
      <c r="AH1627" s="2">
        <f t="shared" ca="1" si="32"/>
        <v>0</v>
      </c>
      <c r="AI1627" s="2">
        <v>1627</v>
      </c>
    </row>
    <row r="1628" spans="34:35" x14ac:dyDescent="0.15">
      <c r="AH1628" s="2">
        <f t="shared" ca="1" si="32"/>
        <v>0</v>
      </c>
      <c r="AI1628" s="2">
        <v>1628</v>
      </c>
    </row>
    <row r="1629" spans="34:35" x14ac:dyDescent="0.15">
      <c r="AH1629" s="2">
        <f t="shared" ca="1" si="32"/>
        <v>0</v>
      </c>
      <c r="AI1629" s="2">
        <v>1629</v>
      </c>
    </row>
    <row r="1630" spans="34:35" x14ac:dyDescent="0.15">
      <c r="AH1630" s="2">
        <f t="shared" ca="1" si="32"/>
        <v>0</v>
      </c>
      <c r="AI1630" s="2">
        <v>1630</v>
      </c>
    </row>
    <row r="1631" spans="34:35" x14ac:dyDescent="0.15">
      <c r="AH1631" s="2">
        <f t="shared" ca="1" si="32"/>
        <v>0</v>
      </c>
      <c r="AI1631" s="2">
        <v>1631</v>
      </c>
    </row>
    <row r="1632" spans="34:35" x14ac:dyDescent="0.15">
      <c r="AH1632" s="2">
        <f t="shared" ca="1" si="32"/>
        <v>0</v>
      </c>
      <c r="AI1632" s="2">
        <v>1632</v>
      </c>
    </row>
    <row r="1633" spans="34:35" x14ac:dyDescent="0.15">
      <c r="AH1633" s="2">
        <f t="shared" ca="1" si="32"/>
        <v>0</v>
      </c>
      <c r="AI1633" s="2">
        <v>1633</v>
      </c>
    </row>
    <row r="1634" spans="34:35" x14ac:dyDescent="0.15">
      <c r="AH1634" s="2">
        <f t="shared" ca="1" si="32"/>
        <v>0</v>
      </c>
      <c r="AI1634" s="2">
        <v>1634</v>
      </c>
    </row>
    <row r="1635" spans="34:35" x14ac:dyDescent="0.15">
      <c r="AH1635" s="2">
        <f t="shared" ca="1" si="32"/>
        <v>0</v>
      </c>
      <c r="AI1635" s="2">
        <v>1635</v>
      </c>
    </row>
    <row r="1636" spans="34:35" x14ac:dyDescent="0.15">
      <c r="AH1636" s="2">
        <f t="shared" ca="1" si="32"/>
        <v>0</v>
      </c>
      <c r="AI1636" s="2">
        <v>1636</v>
      </c>
    </row>
    <row r="1637" spans="34:35" x14ac:dyDescent="0.15">
      <c r="AH1637" s="2">
        <f t="shared" ca="1" si="32"/>
        <v>0</v>
      </c>
      <c r="AI1637" s="2">
        <v>1637</v>
      </c>
    </row>
    <row r="1638" spans="34:35" x14ac:dyDescent="0.15">
      <c r="AH1638" s="2">
        <f t="shared" ca="1" si="32"/>
        <v>0</v>
      </c>
      <c r="AI1638" s="2">
        <v>1638</v>
      </c>
    </row>
    <row r="1639" spans="34:35" x14ac:dyDescent="0.15">
      <c r="AH1639" s="2">
        <f t="shared" ca="1" si="32"/>
        <v>0</v>
      </c>
      <c r="AI1639" s="2">
        <v>1639</v>
      </c>
    </row>
    <row r="1640" spans="34:35" x14ac:dyDescent="0.15">
      <c r="AH1640" s="2">
        <f t="shared" ca="1" si="32"/>
        <v>0</v>
      </c>
      <c r="AI1640" s="2">
        <v>1640</v>
      </c>
    </row>
    <row r="1641" spans="34:35" x14ac:dyDescent="0.15">
      <c r="AH1641" s="2">
        <f t="shared" ca="1" si="32"/>
        <v>0</v>
      </c>
      <c r="AI1641" s="2">
        <v>1641</v>
      </c>
    </row>
    <row r="1642" spans="34:35" x14ac:dyDescent="0.15">
      <c r="AH1642" s="2">
        <f t="shared" ca="1" si="32"/>
        <v>0</v>
      </c>
      <c r="AI1642" s="2">
        <v>1642</v>
      </c>
    </row>
    <row r="1643" spans="34:35" x14ac:dyDescent="0.15">
      <c r="AH1643" s="2">
        <f t="shared" ca="1" si="32"/>
        <v>0</v>
      </c>
      <c r="AI1643" s="2">
        <v>1643</v>
      </c>
    </row>
    <row r="1644" spans="34:35" x14ac:dyDescent="0.15">
      <c r="AH1644" s="2">
        <f t="shared" ca="1" si="32"/>
        <v>0</v>
      </c>
      <c r="AI1644" s="2">
        <v>1644</v>
      </c>
    </row>
    <row r="1645" spans="34:35" x14ac:dyDescent="0.15">
      <c r="AH1645" s="2">
        <f t="shared" ca="1" si="32"/>
        <v>0</v>
      </c>
      <c r="AI1645" s="2">
        <v>1645</v>
      </c>
    </row>
    <row r="1646" spans="34:35" x14ac:dyDescent="0.15">
      <c r="AH1646" s="2">
        <f t="shared" ca="1" si="32"/>
        <v>0</v>
      </c>
      <c r="AI1646" s="2">
        <v>1646</v>
      </c>
    </row>
    <row r="1647" spans="34:35" x14ac:dyDescent="0.15">
      <c r="AH1647" s="2">
        <f t="shared" ca="1" si="32"/>
        <v>0</v>
      </c>
      <c r="AI1647" s="2">
        <v>1647</v>
      </c>
    </row>
    <row r="1648" spans="34:35" x14ac:dyDescent="0.15">
      <c r="AH1648" s="2">
        <f t="shared" ca="1" si="32"/>
        <v>0</v>
      </c>
      <c r="AI1648" s="2">
        <v>1648</v>
      </c>
    </row>
    <row r="1649" spans="34:35" x14ac:dyDescent="0.15">
      <c r="AH1649" s="2">
        <f t="shared" ca="1" si="32"/>
        <v>0</v>
      </c>
      <c r="AI1649" s="2">
        <v>1649</v>
      </c>
    </row>
    <row r="1650" spans="34:35" x14ac:dyDescent="0.15">
      <c r="AH1650" s="2">
        <f t="shared" ca="1" si="32"/>
        <v>0</v>
      </c>
      <c r="AI1650" s="2">
        <v>1650</v>
      </c>
    </row>
    <row r="1651" spans="34:35" x14ac:dyDescent="0.15">
      <c r="AH1651" s="2">
        <f t="shared" ca="1" si="32"/>
        <v>0</v>
      </c>
      <c r="AI1651" s="2">
        <v>1651</v>
      </c>
    </row>
    <row r="1652" spans="34:35" x14ac:dyDescent="0.15">
      <c r="AH1652" s="2">
        <f t="shared" ca="1" si="32"/>
        <v>0</v>
      </c>
      <c r="AI1652" s="2">
        <v>1652</v>
      </c>
    </row>
    <row r="1653" spans="34:35" x14ac:dyDescent="0.15">
      <c r="AH1653" s="2">
        <f t="shared" ca="1" si="32"/>
        <v>0</v>
      </c>
      <c r="AI1653" s="2">
        <v>1653</v>
      </c>
    </row>
    <row r="1654" spans="34:35" x14ac:dyDescent="0.15">
      <c r="AH1654" s="2">
        <f t="shared" ca="1" si="32"/>
        <v>0</v>
      </c>
      <c r="AI1654" s="2">
        <v>1654</v>
      </c>
    </row>
    <row r="1655" spans="34:35" x14ac:dyDescent="0.15">
      <c r="AH1655" s="2">
        <f t="shared" ca="1" si="32"/>
        <v>0</v>
      </c>
      <c r="AI1655" s="2">
        <v>1655</v>
      </c>
    </row>
    <row r="1656" spans="34:35" x14ac:dyDescent="0.15">
      <c r="AH1656" s="2">
        <f t="shared" ca="1" si="32"/>
        <v>0</v>
      </c>
      <c r="AI1656" s="2">
        <v>1656</v>
      </c>
    </row>
    <row r="1657" spans="34:35" x14ac:dyDescent="0.15">
      <c r="AH1657" s="2">
        <f t="shared" ca="1" si="32"/>
        <v>0</v>
      </c>
      <c r="AI1657" s="2">
        <v>1657</v>
      </c>
    </row>
    <row r="1658" spans="34:35" x14ac:dyDescent="0.15">
      <c r="AH1658" s="2">
        <f t="shared" ca="1" si="32"/>
        <v>0</v>
      </c>
      <c r="AI1658" s="2">
        <v>1658</v>
      </c>
    </row>
    <row r="1659" spans="34:35" x14ac:dyDescent="0.15">
      <c r="AH1659" s="2">
        <f t="shared" ca="1" si="32"/>
        <v>0</v>
      </c>
      <c r="AI1659" s="2">
        <v>1659</v>
      </c>
    </row>
    <row r="1660" spans="34:35" x14ac:dyDescent="0.15">
      <c r="AH1660" s="2">
        <f t="shared" ca="1" si="32"/>
        <v>0</v>
      </c>
      <c r="AI1660" s="2">
        <v>1660</v>
      </c>
    </row>
    <row r="1661" spans="34:35" x14ac:dyDescent="0.15">
      <c r="AH1661" s="2">
        <f t="shared" ca="1" si="32"/>
        <v>0</v>
      </c>
      <c r="AI1661" s="2">
        <v>1661</v>
      </c>
    </row>
    <row r="1662" spans="34:35" x14ac:dyDescent="0.15">
      <c r="AH1662" s="2">
        <f t="shared" ca="1" si="32"/>
        <v>0</v>
      </c>
      <c r="AI1662" s="2">
        <v>1662</v>
      </c>
    </row>
    <row r="1663" spans="34:35" x14ac:dyDescent="0.15">
      <c r="AH1663" s="2">
        <f t="shared" ca="1" si="32"/>
        <v>0</v>
      </c>
      <c r="AI1663" s="2">
        <v>1663</v>
      </c>
    </row>
    <row r="1664" spans="34:35" x14ac:dyDescent="0.15">
      <c r="AH1664" s="2">
        <f t="shared" ca="1" si="32"/>
        <v>0</v>
      </c>
      <c r="AI1664" s="2">
        <v>1664</v>
      </c>
    </row>
    <row r="1665" spans="34:35" x14ac:dyDescent="0.15">
      <c r="AH1665" s="2">
        <f t="shared" ca="1" si="32"/>
        <v>0</v>
      </c>
      <c r="AI1665" s="2">
        <v>1665</v>
      </c>
    </row>
    <row r="1666" spans="34:35" x14ac:dyDescent="0.15">
      <c r="AH1666" s="2">
        <f t="shared" ca="1" si="32"/>
        <v>0</v>
      </c>
      <c r="AI1666" s="2">
        <v>1666</v>
      </c>
    </row>
    <row r="1667" spans="34:35" x14ac:dyDescent="0.15">
      <c r="AH1667" s="2">
        <f t="shared" ca="1" si="32"/>
        <v>0</v>
      </c>
      <c r="AI1667" s="2">
        <v>1667</v>
      </c>
    </row>
    <row r="1668" spans="34:35" x14ac:dyDescent="0.15">
      <c r="AH1668" s="2">
        <f t="shared" ca="1" si="32"/>
        <v>0</v>
      </c>
      <c r="AI1668" s="2">
        <v>1668</v>
      </c>
    </row>
    <row r="1669" spans="34:35" x14ac:dyDescent="0.15">
      <c r="AH1669" s="2">
        <f t="shared" ca="1" si="32"/>
        <v>0</v>
      </c>
      <c r="AI1669" s="2">
        <v>1669</v>
      </c>
    </row>
    <row r="1670" spans="34:35" x14ac:dyDescent="0.15">
      <c r="AH1670" s="2">
        <f t="shared" ref="AH1670:AH1733" ca="1" si="33">INDIRECT("'"&amp;$AD$7&amp;"'!"&amp;"B"&amp;ROW(B1670))</f>
        <v>0</v>
      </c>
      <c r="AI1670" s="2">
        <v>1670</v>
      </c>
    </row>
    <row r="1671" spans="34:35" x14ac:dyDescent="0.15">
      <c r="AH1671" s="2">
        <f t="shared" ca="1" si="33"/>
        <v>0</v>
      </c>
      <c r="AI1671" s="2">
        <v>1671</v>
      </c>
    </row>
    <row r="1672" spans="34:35" x14ac:dyDescent="0.15">
      <c r="AH1672" s="2">
        <f t="shared" ca="1" si="33"/>
        <v>0</v>
      </c>
      <c r="AI1672" s="2">
        <v>1672</v>
      </c>
    </row>
    <row r="1673" spans="34:35" x14ac:dyDescent="0.15">
      <c r="AH1673" s="2">
        <f t="shared" ca="1" si="33"/>
        <v>0</v>
      </c>
      <c r="AI1673" s="2">
        <v>1673</v>
      </c>
    </row>
    <row r="1674" spans="34:35" x14ac:dyDescent="0.15">
      <c r="AH1674" s="2">
        <f t="shared" ca="1" si="33"/>
        <v>0</v>
      </c>
      <c r="AI1674" s="2">
        <v>1674</v>
      </c>
    </row>
    <row r="1675" spans="34:35" x14ac:dyDescent="0.15">
      <c r="AH1675" s="2">
        <f t="shared" ca="1" si="33"/>
        <v>0</v>
      </c>
      <c r="AI1675" s="2">
        <v>1675</v>
      </c>
    </row>
    <row r="1676" spans="34:35" x14ac:dyDescent="0.15">
      <c r="AH1676" s="2">
        <f t="shared" ca="1" si="33"/>
        <v>0</v>
      </c>
      <c r="AI1676" s="2">
        <v>1676</v>
      </c>
    </row>
    <row r="1677" spans="34:35" x14ac:dyDescent="0.15">
      <c r="AH1677" s="2">
        <f t="shared" ca="1" si="33"/>
        <v>0</v>
      </c>
      <c r="AI1677" s="2">
        <v>1677</v>
      </c>
    </row>
    <row r="1678" spans="34:35" x14ac:dyDescent="0.15">
      <c r="AH1678" s="2">
        <f t="shared" ca="1" si="33"/>
        <v>0</v>
      </c>
      <c r="AI1678" s="2">
        <v>1678</v>
      </c>
    </row>
    <row r="1679" spans="34:35" x14ac:dyDescent="0.15">
      <c r="AH1679" s="2">
        <f t="shared" ca="1" si="33"/>
        <v>0</v>
      </c>
      <c r="AI1679" s="2">
        <v>1679</v>
      </c>
    </row>
    <row r="1680" spans="34:35" x14ac:dyDescent="0.15">
      <c r="AH1680" s="2">
        <f t="shared" ca="1" si="33"/>
        <v>0</v>
      </c>
      <c r="AI1680" s="2">
        <v>1680</v>
      </c>
    </row>
    <row r="1681" spans="34:35" x14ac:dyDescent="0.15">
      <c r="AH1681" s="2">
        <f t="shared" ca="1" si="33"/>
        <v>0</v>
      </c>
      <c r="AI1681" s="2">
        <v>1681</v>
      </c>
    </row>
    <row r="1682" spans="34:35" x14ac:dyDescent="0.15">
      <c r="AH1682" s="2">
        <f t="shared" ca="1" si="33"/>
        <v>0</v>
      </c>
      <c r="AI1682" s="2">
        <v>1682</v>
      </c>
    </row>
    <row r="1683" spans="34:35" x14ac:dyDescent="0.15">
      <c r="AH1683" s="2">
        <f t="shared" ca="1" si="33"/>
        <v>0</v>
      </c>
      <c r="AI1683" s="2">
        <v>1683</v>
      </c>
    </row>
    <row r="1684" spans="34:35" x14ac:dyDescent="0.15">
      <c r="AH1684" s="2">
        <f t="shared" ca="1" si="33"/>
        <v>0</v>
      </c>
      <c r="AI1684" s="2">
        <v>1684</v>
      </c>
    </row>
    <row r="1685" spans="34:35" x14ac:dyDescent="0.15">
      <c r="AH1685" s="2">
        <f t="shared" ca="1" si="33"/>
        <v>0</v>
      </c>
      <c r="AI1685" s="2">
        <v>1685</v>
      </c>
    </row>
    <row r="1686" spans="34:35" x14ac:dyDescent="0.15">
      <c r="AH1686" s="2">
        <f t="shared" ca="1" si="33"/>
        <v>0</v>
      </c>
      <c r="AI1686" s="2">
        <v>1686</v>
      </c>
    </row>
    <row r="1687" spans="34:35" x14ac:dyDescent="0.15">
      <c r="AH1687" s="2">
        <f t="shared" ca="1" si="33"/>
        <v>0</v>
      </c>
      <c r="AI1687" s="2">
        <v>1687</v>
      </c>
    </row>
    <row r="1688" spans="34:35" x14ac:dyDescent="0.15">
      <c r="AH1688" s="2">
        <f t="shared" ca="1" si="33"/>
        <v>0</v>
      </c>
      <c r="AI1688" s="2">
        <v>1688</v>
      </c>
    </row>
    <row r="1689" spans="34:35" x14ac:dyDescent="0.15">
      <c r="AH1689" s="2">
        <f t="shared" ca="1" si="33"/>
        <v>0</v>
      </c>
      <c r="AI1689" s="2">
        <v>1689</v>
      </c>
    </row>
    <row r="1690" spans="34:35" x14ac:dyDescent="0.15">
      <c r="AH1690" s="2">
        <f t="shared" ca="1" si="33"/>
        <v>0</v>
      </c>
      <c r="AI1690" s="2">
        <v>1690</v>
      </c>
    </row>
    <row r="1691" spans="34:35" x14ac:dyDescent="0.15">
      <c r="AH1691" s="2">
        <f t="shared" ca="1" si="33"/>
        <v>0</v>
      </c>
      <c r="AI1691" s="2">
        <v>1691</v>
      </c>
    </row>
    <row r="1692" spans="34:35" x14ac:dyDescent="0.15">
      <c r="AH1692" s="2">
        <f t="shared" ca="1" si="33"/>
        <v>0</v>
      </c>
      <c r="AI1692" s="2">
        <v>1692</v>
      </c>
    </row>
    <row r="1693" spans="34:35" x14ac:dyDescent="0.15">
      <c r="AH1693" s="2">
        <f t="shared" ca="1" si="33"/>
        <v>0</v>
      </c>
      <c r="AI1693" s="2">
        <v>1693</v>
      </c>
    </row>
    <row r="1694" spans="34:35" x14ac:dyDescent="0.15">
      <c r="AH1694" s="2">
        <f t="shared" ca="1" si="33"/>
        <v>0</v>
      </c>
      <c r="AI1694" s="2">
        <v>1694</v>
      </c>
    </row>
    <row r="1695" spans="34:35" x14ac:dyDescent="0.15">
      <c r="AH1695" s="2">
        <f t="shared" ca="1" si="33"/>
        <v>0</v>
      </c>
      <c r="AI1695" s="2">
        <v>1695</v>
      </c>
    </row>
    <row r="1696" spans="34:35" x14ac:dyDescent="0.15">
      <c r="AH1696" s="2">
        <f t="shared" ca="1" si="33"/>
        <v>0</v>
      </c>
      <c r="AI1696" s="2">
        <v>1696</v>
      </c>
    </row>
    <row r="1697" spans="34:35" x14ac:dyDescent="0.15">
      <c r="AH1697" s="2">
        <f t="shared" ca="1" si="33"/>
        <v>0</v>
      </c>
      <c r="AI1697" s="2">
        <v>1697</v>
      </c>
    </row>
    <row r="1698" spans="34:35" x14ac:dyDescent="0.15">
      <c r="AH1698" s="2">
        <f t="shared" ca="1" si="33"/>
        <v>0</v>
      </c>
      <c r="AI1698" s="2">
        <v>1698</v>
      </c>
    </row>
    <row r="1699" spans="34:35" x14ac:dyDescent="0.15">
      <c r="AH1699" s="2">
        <f t="shared" ca="1" si="33"/>
        <v>0</v>
      </c>
      <c r="AI1699" s="2">
        <v>1699</v>
      </c>
    </row>
    <row r="1700" spans="34:35" x14ac:dyDescent="0.15">
      <c r="AH1700" s="2">
        <f t="shared" ca="1" si="33"/>
        <v>0</v>
      </c>
      <c r="AI1700" s="2">
        <v>1700</v>
      </c>
    </row>
    <row r="1701" spans="34:35" x14ac:dyDescent="0.15">
      <c r="AH1701" s="2">
        <f t="shared" ca="1" si="33"/>
        <v>0</v>
      </c>
      <c r="AI1701" s="2">
        <v>1701</v>
      </c>
    </row>
    <row r="1702" spans="34:35" x14ac:dyDescent="0.15">
      <c r="AH1702" s="2">
        <f t="shared" ca="1" si="33"/>
        <v>0</v>
      </c>
      <c r="AI1702" s="2">
        <v>1702</v>
      </c>
    </row>
    <row r="1703" spans="34:35" x14ac:dyDescent="0.15">
      <c r="AH1703" s="2">
        <f t="shared" ca="1" si="33"/>
        <v>0</v>
      </c>
      <c r="AI1703" s="2">
        <v>1703</v>
      </c>
    </row>
    <row r="1704" spans="34:35" x14ac:dyDescent="0.15">
      <c r="AH1704" s="2">
        <f t="shared" ca="1" si="33"/>
        <v>0</v>
      </c>
      <c r="AI1704" s="2">
        <v>1704</v>
      </c>
    </row>
    <row r="1705" spans="34:35" x14ac:dyDescent="0.15">
      <c r="AH1705" s="2">
        <f t="shared" ca="1" si="33"/>
        <v>0</v>
      </c>
      <c r="AI1705" s="2">
        <v>1705</v>
      </c>
    </row>
    <row r="1706" spans="34:35" x14ac:dyDescent="0.15">
      <c r="AH1706" s="2">
        <f t="shared" ca="1" si="33"/>
        <v>0</v>
      </c>
      <c r="AI1706" s="2">
        <v>1706</v>
      </c>
    </row>
    <row r="1707" spans="34:35" x14ac:dyDescent="0.15">
      <c r="AH1707" s="2">
        <f t="shared" ca="1" si="33"/>
        <v>0</v>
      </c>
      <c r="AI1707" s="2">
        <v>1707</v>
      </c>
    </row>
    <row r="1708" spans="34:35" x14ac:dyDescent="0.15">
      <c r="AH1708" s="2">
        <f t="shared" ca="1" si="33"/>
        <v>0</v>
      </c>
      <c r="AI1708" s="2">
        <v>1708</v>
      </c>
    </row>
    <row r="1709" spans="34:35" x14ac:dyDescent="0.15">
      <c r="AH1709" s="2">
        <f t="shared" ca="1" si="33"/>
        <v>0</v>
      </c>
      <c r="AI1709" s="2">
        <v>1709</v>
      </c>
    </row>
    <row r="1710" spans="34:35" x14ac:dyDescent="0.15">
      <c r="AH1710" s="2">
        <f t="shared" ca="1" si="33"/>
        <v>0</v>
      </c>
      <c r="AI1710" s="2">
        <v>1710</v>
      </c>
    </row>
    <row r="1711" spans="34:35" x14ac:dyDescent="0.15">
      <c r="AH1711" s="2">
        <f t="shared" ca="1" si="33"/>
        <v>0</v>
      </c>
      <c r="AI1711" s="2">
        <v>1711</v>
      </c>
    </row>
    <row r="1712" spans="34:35" x14ac:dyDescent="0.15">
      <c r="AH1712" s="2">
        <f t="shared" ca="1" si="33"/>
        <v>0</v>
      </c>
      <c r="AI1712" s="2">
        <v>1712</v>
      </c>
    </row>
    <row r="1713" spans="34:35" x14ac:dyDescent="0.15">
      <c r="AH1713" s="2">
        <f t="shared" ca="1" si="33"/>
        <v>0</v>
      </c>
      <c r="AI1713" s="2">
        <v>1713</v>
      </c>
    </row>
    <row r="1714" spans="34:35" x14ac:dyDescent="0.15">
      <c r="AH1714" s="2">
        <f t="shared" ca="1" si="33"/>
        <v>0</v>
      </c>
      <c r="AI1714" s="2">
        <v>1714</v>
      </c>
    </row>
    <row r="1715" spans="34:35" x14ac:dyDescent="0.15">
      <c r="AH1715" s="2">
        <f t="shared" ca="1" si="33"/>
        <v>0</v>
      </c>
      <c r="AI1715" s="2">
        <v>1715</v>
      </c>
    </row>
    <row r="1716" spans="34:35" x14ac:dyDescent="0.15">
      <c r="AH1716" s="2">
        <f t="shared" ca="1" si="33"/>
        <v>0</v>
      </c>
      <c r="AI1716" s="2">
        <v>1716</v>
      </c>
    </row>
    <row r="1717" spans="34:35" x14ac:dyDescent="0.15">
      <c r="AH1717" s="2">
        <f t="shared" ca="1" si="33"/>
        <v>0</v>
      </c>
      <c r="AI1717" s="2">
        <v>1717</v>
      </c>
    </row>
    <row r="1718" spans="34:35" x14ac:dyDescent="0.15">
      <c r="AH1718" s="2">
        <f t="shared" ca="1" si="33"/>
        <v>0</v>
      </c>
      <c r="AI1718" s="2">
        <v>1718</v>
      </c>
    </row>
    <row r="1719" spans="34:35" x14ac:dyDescent="0.15">
      <c r="AH1719" s="2">
        <f t="shared" ca="1" si="33"/>
        <v>0</v>
      </c>
      <c r="AI1719" s="2">
        <v>1719</v>
      </c>
    </row>
    <row r="1720" spans="34:35" x14ac:dyDescent="0.15">
      <c r="AH1720" s="2">
        <f t="shared" ca="1" si="33"/>
        <v>0</v>
      </c>
      <c r="AI1720" s="2">
        <v>1720</v>
      </c>
    </row>
    <row r="1721" spans="34:35" x14ac:dyDescent="0.15">
      <c r="AH1721" s="2">
        <f t="shared" ca="1" si="33"/>
        <v>0</v>
      </c>
      <c r="AI1721" s="2">
        <v>1721</v>
      </c>
    </row>
    <row r="1722" spans="34:35" x14ac:dyDescent="0.15">
      <c r="AH1722" s="2">
        <f t="shared" ca="1" si="33"/>
        <v>0</v>
      </c>
      <c r="AI1722" s="2">
        <v>1722</v>
      </c>
    </row>
    <row r="1723" spans="34:35" x14ac:dyDescent="0.15">
      <c r="AH1723" s="2">
        <f t="shared" ca="1" si="33"/>
        <v>0</v>
      </c>
      <c r="AI1723" s="2">
        <v>1723</v>
      </c>
    </row>
    <row r="1724" spans="34:35" x14ac:dyDescent="0.15">
      <c r="AH1724" s="2">
        <f t="shared" ca="1" si="33"/>
        <v>0</v>
      </c>
      <c r="AI1724" s="2">
        <v>1724</v>
      </c>
    </row>
    <row r="1725" spans="34:35" x14ac:dyDescent="0.15">
      <c r="AH1725" s="2">
        <f t="shared" ca="1" si="33"/>
        <v>0</v>
      </c>
      <c r="AI1725" s="2">
        <v>1725</v>
      </c>
    </row>
    <row r="1726" spans="34:35" x14ac:dyDescent="0.15">
      <c r="AH1726" s="2">
        <f t="shared" ca="1" si="33"/>
        <v>0</v>
      </c>
      <c r="AI1726" s="2">
        <v>1726</v>
      </c>
    </row>
    <row r="1727" spans="34:35" x14ac:dyDescent="0.15">
      <c r="AH1727" s="2">
        <f t="shared" ca="1" si="33"/>
        <v>0</v>
      </c>
      <c r="AI1727" s="2">
        <v>1727</v>
      </c>
    </row>
    <row r="1728" spans="34:35" x14ac:dyDescent="0.15">
      <c r="AH1728" s="2">
        <f t="shared" ca="1" si="33"/>
        <v>0</v>
      </c>
      <c r="AI1728" s="2">
        <v>1728</v>
      </c>
    </row>
    <row r="1729" spans="34:35" x14ac:dyDescent="0.15">
      <c r="AH1729" s="2">
        <f t="shared" ca="1" si="33"/>
        <v>0</v>
      </c>
      <c r="AI1729" s="2">
        <v>1729</v>
      </c>
    </row>
    <row r="1730" spans="34:35" x14ac:dyDescent="0.15">
      <c r="AH1730" s="2">
        <f t="shared" ca="1" si="33"/>
        <v>0</v>
      </c>
      <c r="AI1730" s="2">
        <v>1730</v>
      </c>
    </row>
    <row r="1731" spans="34:35" x14ac:dyDescent="0.15">
      <c r="AH1731" s="2">
        <f t="shared" ca="1" si="33"/>
        <v>0</v>
      </c>
      <c r="AI1731" s="2">
        <v>1731</v>
      </c>
    </row>
    <row r="1732" spans="34:35" x14ac:dyDescent="0.15">
      <c r="AH1732" s="2">
        <f t="shared" ca="1" si="33"/>
        <v>0</v>
      </c>
      <c r="AI1732" s="2">
        <v>1732</v>
      </c>
    </row>
    <row r="1733" spans="34:35" x14ac:dyDescent="0.15">
      <c r="AH1733" s="2">
        <f t="shared" ca="1" si="33"/>
        <v>0</v>
      </c>
      <c r="AI1733" s="2">
        <v>1733</v>
      </c>
    </row>
    <row r="1734" spans="34:35" x14ac:dyDescent="0.15">
      <c r="AH1734" s="2">
        <f t="shared" ref="AH1734:AH1797" ca="1" si="34">INDIRECT("'"&amp;$AD$7&amp;"'!"&amp;"B"&amp;ROW(B1734))</f>
        <v>0</v>
      </c>
      <c r="AI1734" s="2">
        <v>1734</v>
      </c>
    </row>
    <row r="1735" spans="34:35" x14ac:dyDescent="0.15">
      <c r="AH1735" s="2">
        <f t="shared" ca="1" si="34"/>
        <v>0</v>
      </c>
      <c r="AI1735" s="2">
        <v>1735</v>
      </c>
    </row>
    <row r="1736" spans="34:35" x14ac:dyDescent="0.15">
      <c r="AH1736" s="2">
        <f t="shared" ca="1" si="34"/>
        <v>0</v>
      </c>
      <c r="AI1736" s="2">
        <v>1736</v>
      </c>
    </row>
    <row r="1737" spans="34:35" x14ac:dyDescent="0.15">
      <c r="AH1737" s="2">
        <f t="shared" ca="1" si="34"/>
        <v>0</v>
      </c>
      <c r="AI1737" s="2">
        <v>1737</v>
      </c>
    </row>
    <row r="1738" spans="34:35" x14ac:dyDescent="0.15">
      <c r="AH1738" s="2">
        <f t="shared" ca="1" si="34"/>
        <v>0</v>
      </c>
      <c r="AI1738" s="2">
        <v>1738</v>
      </c>
    </row>
    <row r="1739" spans="34:35" x14ac:dyDescent="0.15">
      <c r="AH1739" s="2">
        <f t="shared" ca="1" si="34"/>
        <v>0</v>
      </c>
      <c r="AI1739" s="2">
        <v>1739</v>
      </c>
    </row>
    <row r="1740" spans="34:35" x14ac:dyDescent="0.15">
      <c r="AH1740" s="2">
        <f t="shared" ca="1" si="34"/>
        <v>0</v>
      </c>
      <c r="AI1740" s="2">
        <v>1740</v>
      </c>
    </row>
    <row r="1741" spans="34:35" x14ac:dyDescent="0.15">
      <c r="AH1741" s="2">
        <f t="shared" ca="1" si="34"/>
        <v>0</v>
      </c>
      <c r="AI1741" s="2">
        <v>1741</v>
      </c>
    </row>
    <row r="1742" spans="34:35" x14ac:dyDescent="0.15">
      <c r="AH1742" s="2">
        <f t="shared" ca="1" si="34"/>
        <v>0</v>
      </c>
      <c r="AI1742" s="2">
        <v>1742</v>
      </c>
    </row>
    <row r="1743" spans="34:35" x14ac:dyDescent="0.15">
      <c r="AH1743" s="2">
        <f t="shared" ca="1" si="34"/>
        <v>0</v>
      </c>
      <c r="AI1743" s="2">
        <v>1743</v>
      </c>
    </row>
    <row r="1744" spans="34:35" x14ac:dyDescent="0.15">
      <c r="AH1744" s="2">
        <f t="shared" ca="1" si="34"/>
        <v>0</v>
      </c>
      <c r="AI1744" s="2">
        <v>1744</v>
      </c>
    </row>
    <row r="1745" spans="34:35" x14ac:dyDescent="0.15">
      <c r="AH1745" s="2">
        <f t="shared" ca="1" si="34"/>
        <v>0</v>
      </c>
      <c r="AI1745" s="2">
        <v>1745</v>
      </c>
    </row>
    <row r="1746" spans="34:35" x14ac:dyDescent="0.15">
      <c r="AH1746" s="2">
        <f t="shared" ca="1" si="34"/>
        <v>0</v>
      </c>
      <c r="AI1746" s="2">
        <v>1746</v>
      </c>
    </row>
    <row r="1747" spans="34:35" x14ac:dyDescent="0.15">
      <c r="AH1747" s="2">
        <f t="shared" ca="1" si="34"/>
        <v>0</v>
      </c>
      <c r="AI1747" s="2">
        <v>1747</v>
      </c>
    </row>
    <row r="1748" spans="34:35" x14ac:dyDescent="0.15">
      <c r="AH1748" s="2">
        <f t="shared" ca="1" si="34"/>
        <v>0</v>
      </c>
      <c r="AI1748" s="2">
        <v>1748</v>
      </c>
    </row>
    <row r="1749" spans="34:35" x14ac:dyDescent="0.15">
      <c r="AH1749" s="2">
        <f t="shared" ca="1" si="34"/>
        <v>0</v>
      </c>
      <c r="AI1749" s="2">
        <v>1749</v>
      </c>
    </row>
    <row r="1750" spans="34:35" x14ac:dyDescent="0.15">
      <c r="AH1750" s="2">
        <f t="shared" ca="1" si="34"/>
        <v>0</v>
      </c>
      <c r="AI1750" s="2">
        <v>1750</v>
      </c>
    </row>
    <row r="1751" spans="34:35" x14ac:dyDescent="0.15">
      <c r="AH1751" s="2">
        <f t="shared" ca="1" si="34"/>
        <v>0</v>
      </c>
      <c r="AI1751" s="2">
        <v>1751</v>
      </c>
    </row>
    <row r="1752" spans="34:35" x14ac:dyDescent="0.15">
      <c r="AH1752" s="2">
        <f t="shared" ca="1" si="34"/>
        <v>0</v>
      </c>
      <c r="AI1752" s="2">
        <v>1752</v>
      </c>
    </row>
    <row r="1753" spans="34:35" x14ac:dyDescent="0.15">
      <c r="AH1753" s="2">
        <f t="shared" ca="1" si="34"/>
        <v>0</v>
      </c>
      <c r="AI1753" s="2">
        <v>1753</v>
      </c>
    </row>
    <row r="1754" spans="34:35" x14ac:dyDescent="0.15">
      <c r="AH1754" s="2">
        <f t="shared" ca="1" si="34"/>
        <v>0</v>
      </c>
      <c r="AI1754" s="2">
        <v>1754</v>
      </c>
    </row>
    <row r="1755" spans="34:35" x14ac:dyDescent="0.15">
      <c r="AH1755" s="2">
        <f t="shared" ca="1" si="34"/>
        <v>0</v>
      </c>
      <c r="AI1755" s="2">
        <v>1755</v>
      </c>
    </row>
    <row r="1756" spans="34:35" x14ac:dyDescent="0.15">
      <c r="AH1756" s="2">
        <f t="shared" ca="1" si="34"/>
        <v>0</v>
      </c>
      <c r="AI1756" s="2">
        <v>1756</v>
      </c>
    </row>
    <row r="1757" spans="34:35" x14ac:dyDescent="0.15">
      <c r="AH1757" s="2">
        <f t="shared" ca="1" si="34"/>
        <v>0</v>
      </c>
      <c r="AI1757" s="2">
        <v>1757</v>
      </c>
    </row>
    <row r="1758" spans="34:35" x14ac:dyDescent="0.15">
      <c r="AH1758" s="2">
        <f t="shared" ca="1" si="34"/>
        <v>0</v>
      </c>
      <c r="AI1758" s="2">
        <v>1758</v>
      </c>
    </row>
    <row r="1759" spans="34:35" x14ac:dyDescent="0.15">
      <c r="AH1759" s="2">
        <f t="shared" ca="1" si="34"/>
        <v>0</v>
      </c>
      <c r="AI1759" s="2">
        <v>1759</v>
      </c>
    </row>
    <row r="1760" spans="34:35" x14ac:dyDescent="0.15">
      <c r="AH1760" s="2">
        <f t="shared" ca="1" si="34"/>
        <v>0</v>
      </c>
      <c r="AI1760" s="2">
        <v>1760</v>
      </c>
    </row>
    <row r="1761" spans="34:35" x14ac:dyDescent="0.15">
      <c r="AH1761" s="2">
        <f t="shared" ca="1" si="34"/>
        <v>0</v>
      </c>
      <c r="AI1761" s="2">
        <v>1761</v>
      </c>
    </row>
    <row r="1762" spans="34:35" x14ac:dyDescent="0.15">
      <c r="AH1762" s="2">
        <f t="shared" ca="1" si="34"/>
        <v>0</v>
      </c>
      <c r="AI1762" s="2">
        <v>1762</v>
      </c>
    </row>
    <row r="1763" spans="34:35" x14ac:dyDescent="0.15">
      <c r="AH1763" s="2">
        <f t="shared" ca="1" si="34"/>
        <v>0</v>
      </c>
      <c r="AI1763" s="2">
        <v>1763</v>
      </c>
    </row>
    <row r="1764" spans="34:35" x14ac:dyDescent="0.15">
      <c r="AH1764" s="2">
        <f t="shared" ca="1" si="34"/>
        <v>0</v>
      </c>
      <c r="AI1764" s="2">
        <v>1764</v>
      </c>
    </row>
    <row r="1765" spans="34:35" x14ac:dyDescent="0.15">
      <c r="AH1765" s="2">
        <f t="shared" ca="1" si="34"/>
        <v>0</v>
      </c>
      <c r="AI1765" s="2">
        <v>1765</v>
      </c>
    </row>
    <row r="1766" spans="34:35" x14ac:dyDescent="0.15">
      <c r="AH1766" s="2">
        <f t="shared" ca="1" si="34"/>
        <v>0</v>
      </c>
      <c r="AI1766" s="2">
        <v>1766</v>
      </c>
    </row>
    <row r="1767" spans="34:35" x14ac:dyDescent="0.15">
      <c r="AH1767" s="2">
        <f t="shared" ca="1" si="34"/>
        <v>0</v>
      </c>
      <c r="AI1767" s="2">
        <v>1767</v>
      </c>
    </row>
    <row r="1768" spans="34:35" x14ac:dyDescent="0.15">
      <c r="AH1768" s="2">
        <f t="shared" ca="1" si="34"/>
        <v>0</v>
      </c>
      <c r="AI1768" s="2">
        <v>1768</v>
      </c>
    </row>
    <row r="1769" spans="34:35" x14ac:dyDescent="0.15">
      <c r="AH1769" s="2">
        <f t="shared" ca="1" si="34"/>
        <v>0</v>
      </c>
      <c r="AI1769" s="2">
        <v>1769</v>
      </c>
    </row>
    <row r="1770" spans="34:35" x14ac:dyDescent="0.15">
      <c r="AH1770" s="2">
        <f t="shared" ca="1" si="34"/>
        <v>0</v>
      </c>
      <c r="AI1770" s="2">
        <v>1770</v>
      </c>
    </row>
    <row r="1771" spans="34:35" x14ac:dyDescent="0.15">
      <c r="AH1771" s="2">
        <f t="shared" ca="1" si="34"/>
        <v>0</v>
      </c>
      <c r="AI1771" s="2">
        <v>1771</v>
      </c>
    </row>
    <row r="1772" spans="34:35" x14ac:dyDescent="0.15">
      <c r="AH1772" s="2">
        <f t="shared" ca="1" si="34"/>
        <v>0</v>
      </c>
      <c r="AI1772" s="2">
        <v>1772</v>
      </c>
    </row>
    <row r="1773" spans="34:35" x14ac:dyDescent="0.15">
      <c r="AH1773" s="2">
        <f t="shared" ca="1" si="34"/>
        <v>0</v>
      </c>
      <c r="AI1773" s="2">
        <v>1773</v>
      </c>
    </row>
    <row r="1774" spans="34:35" x14ac:dyDescent="0.15">
      <c r="AH1774" s="2">
        <f t="shared" ca="1" si="34"/>
        <v>0</v>
      </c>
      <c r="AI1774" s="2">
        <v>1774</v>
      </c>
    </row>
    <row r="1775" spans="34:35" x14ac:dyDescent="0.15">
      <c r="AH1775" s="2">
        <f t="shared" ca="1" si="34"/>
        <v>0</v>
      </c>
      <c r="AI1775" s="2">
        <v>1775</v>
      </c>
    </row>
    <row r="1776" spans="34:35" x14ac:dyDescent="0.15">
      <c r="AH1776" s="2">
        <f t="shared" ca="1" si="34"/>
        <v>0</v>
      </c>
      <c r="AI1776" s="2">
        <v>1776</v>
      </c>
    </row>
    <row r="1777" spans="34:35" x14ac:dyDescent="0.15">
      <c r="AH1777" s="2">
        <f t="shared" ca="1" si="34"/>
        <v>0</v>
      </c>
      <c r="AI1777" s="2">
        <v>1777</v>
      </c>
    </row>
    <row r="1778" spans="34:35" x14ac:dyDescent="0.15">
      <c r="AH1778" s="2">
        <f t="shared" ca="1" si="34"/>
        <v>0</v>
      </c>
      <c r="AI1778" s="2">
        <v>1778</v>
      </c>
    </row>
    <row r="1779" spans="34:35" x14ac:dyDescent="0.15">
      <c r="AH1779" s="2">
        <f t="shared" ca="1" si="34"/>
        <v>0</v>
      </c>
      <c r="AI1779" s="2">
        <v>1779</v>
      </c>
    </row>
    <row r="1780" spans="34:35" x14ac:dyDescent="0.15">
      <c r="AH1780" s="2">
        <f t="shared" ca="1" si="34"/>
        <v>0</v>
      </c>
      <c r="AI1780" s="2">
        <v>1780</v>
      </c>
    </row>
    <row r="1781" spans="34:35" x14ac:dyDescent="0.15">
      <c r="AH1781" s="2">
        <f t="shared" ca="1" si="34"/>
        <v>0</v>
      </c>
      <c r="AI1781" s="2">
        <v>1781</v>
      </c>
    </row>
    <row r="1782" spans="34:35" x14ac:dyDescent="0.15">
      <c r="AH1782" s="2">
        <f t="shared" ca="1" si="34"/>
        <v>0</v>
      </c>
      <c r="AI1782" s="2">
        <v>1782</v>
      </c>
    </row>
    <row r="1783" spans="34:35" x14ac:dyDescent="0.15">
      <c r="AH1783" s="2">
        <f t="shared" ca="1" si="34"/>
        <v>0</v>
      </c>
      <c r="AI1783" s="2">
        <v>1783</v>
      </c>
    </row>
    <row r="1784" spans="34:35" x14ac:dyDescent="0.15">
      <c r="AH1784" s="2">
        <f t="shared" ca="1" si="34"/>
        <v>0</v>
      </c>
      <c r="AI1784" s="2">
        <v>1784</v>
      </c>
    </row>
    <row r="1785" spans="34:35" x14ac:dyDescent="0.15">
      <c r="AH1785" s="2">
        <f t="shared" ca="1" si="34"/>
        <v>0</v>
      </c>
      <c r="AI1785" s="2">
        <v>1785</v>
      </c>
    </row>
    <row r="1786" spans="34:35" x14ac:dyDescent="0.15">
      <c r="AH1786" s="2">
        <f t="shared" ca="1" si="34"/>
        <v>0</v>
      </c>
      <c r="AI1786" s="2">
        <v>1786</v>
      </c>
    </row>
    <row r="1787" spans="34:35" x14ac:dyDescent="0.15">
      <c r="AH1787" s="2">
        <f t="shared" ca="1" si="34"/>
        <v>0</v>
      </c>
      <c r="AI1787" s="2">
        <v>1787</v>
      </c>
    </row>
    <row r="1788" spans="34:35" x14ac:dyDescent="0.15">
      <c r="AH1788" s="2">
        <f t="shared" ca="1" si="34"/>
        <v>0</v>
      </c>
      <c r="AI1788" s="2">
        <v>1788</v>
      </c>
    </row>
    <row r="1789" spans="34:35" x14ac:dyDescent="0.15">
      <c r="AH1789" s="2">
        <f t="shared" ca="1" si="34"/>
        <v>0</v>
      </c>
      <c r="AI1789" s="2">
        <v>1789</v>
      </c>
    </row>
    <row r="1790" spans="34:35" x14ac:dyDescent="0.15">
      <c r="AH1790" s="2">
        <f t="shared" ca="1" si="34"/>
        <v>0</v>
      </c>
      <c r="AI1790" s="2">
        <v>1790</v>
      </c>
    </row>
    <row r="1791" spans="34:35" x14ac:dyDescent="0.15">
      <c r="AH1791" s="2">
        <f t="shared" ca="1" si="34"/>
        <v>0</v>
      </c>
      <c r="AI1791" s="2">
        <v>1791</v>
      </c>
    </row>
    <row r="1792" spans="34:35" x14ac:dyDescent="0.15">
      <c r="AH1792" s="2">
        <f t="shared" ca="1" si="34"/>
        <v>0</v>
      </c>
      <c r="AI1792" s="2">
        <v>1792</v>
      </c>
    </row>
    <row r="1793" spans="34:35" x14ac:dyDescent="0.15">
      <c r="AH1793" s="2">
        <f t="shared" ca="1" si="34"/>
        <v>0</v>
      </c>
      <c r="AI1793" s="2">
        <v>1793</v>
      </c>
    </row>
    <row r="1794" spans="34:35" x14ac:dyDescent="0.15">
      <c r="AH1794" s="2">
        <f t="shared" ca="1" si="34"/>
        <v>0</v>
      </c>
      <c r="AI1794" s="2">
        <v>1794</v>
      </c>
    </row>
    <row r="1795" spans="34:35" x14ac:dyDescent="0.15">
      <c r="AH1795" s="2">
        <f t="shared" ca="1" si="34"/>
        <v>0</v>
      </c>
      <c r="AI1795" s="2">
        <v>1795</v>
      </c>
    </row>
    <row r="1796" spans="34:35" x14ac:dyDescent="0.15">
      <c r="AH1796" s="2">
        <f t="shared" ca="1" si="34"/>
        <v>0</v>
      </c>
      <c r="AI1796" s="2">
        <v>1796</v>
      </c>
    </row>
    <row r="1797" spans="34:35" x14ac:dyDescent="0.15">
      <c r="AH1797" s="2">
        <f t="shared" ca="1" si="34"/>
        <v>0</v>
      </c>
      <c r="AI1797" s="2">
        <v>1797</v>
      </c>
    </row>
    <row r="1798" spans="34:35" x14ac:dyDescent="0.15">
      <c r="AH1798" s="2">
        <f t="shared" ref="AH1798:AH1861" ca="1" si="35">INDIRECT("'"&amp;$AD$7&amp;"'!"&amp;"B"&amp;ROW(B1798))</f>
        <v>0</v>
      </c>
      <c r="AI1798" s="2">
        <v>1798</v>
      </c>
    </row>
    <row r="1799" spans="34:35" x14ac:dyDescent="0.15">
      <c r="AH1799" s="2">
        <f t="shared" ca="1" si="35"/>
        <v>0</v>
      </c>
      <c r="AI1799" s="2">
        <v>1799</v>
      </c>
    </row>
    <row r="1800" spans="34:35" x14ac:dyDescent="0.15">
      <c r="AH1800" s="2">
        <f t="shared" ca="1" si="35"/>
        <v>0</v>
      </c>
      <c r="AI1800" s="2">
        <v>1800</v>
      </c>
    </row>
    <row r="1801" spans="34:35" x14ac:dyDescent="0.15">
      <c r="AH1801" s="2">
        <f t="shared" ca="1" si="35"/>
        <v>0</v>
      </c>
      <c r="AI1801" s="2">
        <v>1801</v>
      </c>
    </row>
    <row r="1802" spans="34:35" x14ac:dyDescent="0.15">
      <c r="AH1802" s="2">
        <f t="shared" ca="1" si="35"/>
        <v>0</v>
      </c>
      <c r="AI1802" s="2">
        <v>1802</v>
      </c>
    </row>
    <row r="1803" spans="34:35" x14ac:dyDescent="0.15">
      <c r="AH1803" s="2">
        <f t="shared" ca="1" si="35"/>
        <v>0</v>
      </c>
      <c r="AI1803" s="2">
        <v>1803</v>
      </c>
    </row>
    <row r="1804" spans="34:35" x14ac:dyDescent="0.15">
      <c r="AH1804" s="2">
        <f t="shared" ca="1" si="35"/>
        <v>0</v>
      </c>
      <c r="AI1804" s="2">
        <v>1804</v>
      </c>
    </row>
    <row r="1805" spans="34:35" x14ac:dyDescent="0.15">
      <c r="AH1805" s="2">
        <f t="shared" ca="1" si="35"/>
        <v>0</v>
      </c>
      <c r="AI1805" s="2">
        <v>1805</v>
      </c>
    </row>
    <row r="1806" spans="34:35" x14ac:dyDescent="0.15">
      <c r="AH1806" s="2">
        <f t="shared" ca="1" si="35"/>
        <v>0</v>
      </c>
      <c r="AI1806" s="2">
        <v>1806</v>
      </c>
    </row>
    <row r="1807" spans="34:35" x14ac:dyDescent="0.15">
      <c r="AH1807" s="2">
        <f t="shared" ca="1" si="35"/>
        <v>0</v>
      </c>
      <c r="AI1807" s="2">
        <v>1807</v>
      </c>
    </row>
    <row r="1808" spans="34:35" x14ac:dyDescent="0.15">
      <c r="AH1808" s="2">
        <f t="shared" ca="1" si="35"/>
        <v>0</v>
      </c>
      <c r="AI1808" s="2">
        <v>1808</v>
      </c>
    </row>
    <row r="1809" spans="34:35" x14ac:dyDescent="0.15">
      <c r="AH1809" s="2">
        <f t="shared" ca="1" si="35"/>
        <v>0</v>
      </c>
      <c r="AI1809" s="2">
        <v>1809</v>
      </c>
    </row>
    <row r="1810" spans="34:35" x14ac:dyDescent="0.15">
      <c r="AH1810" s="2">
        <f t="shared" ca="1" si="35"/>
        <v>0</v>
      </c>
      <c r="AI1810" s="2">
        <v>1810</v>
      </c>
    </row>
    <row r="1811" spans="34:35" x14ac:dyDescent="0.15">
      <c r="AH1811" s="2">
        <f t="shared" ca="1" si="35"/>
        <v>0</v>
      </c>
      <c r="AI1811" s="2">
        <v>1811</v>
      </c>
    </row>
    <row r="1812" spans="34:35" x14ac:dyDescent="0.15">
      <c r="AH1812" s="2">
        <f t="shared" ca="1" si="35"/>
        <v>0</v>
      </c>
      <c r="AI1812" s="2">
        <v>1812</v>
      </c>
    </row>
    <row r="1813" spans="34:35" x14ac:dyDescent="0.15">
      <c r="AH1813" s="2">
        <f t="shared" ca="1" si="35"/>
        <v>0</v>
      </c>
      <c r="AI1813" s="2">
        <v>1813</v>
      </c>
    </row>
    <row r="1814" spans="34:35" x14ac:dyDescent="0.15">
      <c r="AH1814" s="2">
        <f t="shared" ca="1" si="35"/>
        <v>0</v>
      </c>
      <c r="AI1814" s="2">
        <v>1814</v>
      </c>
    </row>
    <row r="1815" spans="34:35" x14ac:dyDescent="0.15">
      <c r="AH1815" s="2">
        <f t="shared" ca="1" si="35"/>
        <v>0</v>
      </c>
      <c r="AI1815" s="2">
        <v>1815</v>
      </c>
    </row>
    <row r="1816" spans="34:35" x14ac:dyDescent="0.15">
      <c r="AH1816" s="2">
        <f t="shared" ca="1" si="35"/>
        <v>0</v>
      </c>
      <c r="AI1816" s="2">
        <v>1816</v>
      </c>
    </row>
    <row r="1817" spans="34:35" x14ac:dyDescent="0.15">
      <c r="AH1817" s="2">
        <f t="shared" ca="1" si="35"/>
        <v>0</v>
      </c>
      <c r="AI1817" s="2">
        <v>1817</v>
      </c>
    </row>
    <row r="1818" spans="34:35" x14ac:dyDescent="0.15">
      <c r="AH1818" s="2">
        <f t="shared" ca="1" si="35"/>
        <v>0</v>
      </c>
      <c r="AI1818" s="2">
        <v>1818</v>
      </c>
    </row>
    <row r="1819" spans="34:35" x14ac:dyDescent="0.15">
      <c r="AH1819" s="2">
        <f t="shared" ca="1" si="35"/>
        <v>0</v>
      </c>
      <c r="AI1819" s="2">
        <v>1819</v>
      </c>
    </row>
    <row r="1820" spans="34:35" x14ac:dyDescent="0.15">
      <c r="AH1820" s="2">
        <f t="shared" ca="1" si="35"/>
        <v>0</v>
      </c>
      <c r="AI1820" s="2">
        <v>1820</v>
      </c>
    </row>
    <row r="1821" spans="34:35" x14ac:dyDescent="0.15">
      <c r="AH1821" s="2">
        <f t="shared" ca="1" si="35"/>
        <v>0</v>
      </c>
      <c r="AI1821" s="2">
        <v>1821</v>
      </c>
    </row>
    <row r="1822" spans="34:35" x14ac:dyDescent="0.15">
      <c r="AH1822" s="2">
        <f t="shared" ca="1" si="35"/>
        <v>0</v>
      </c>
      <c r="AI1822" s="2">
        <v>1822</v>
      </c>
    </row>
    <row r="1823" spans="34:35" x14ac:dyDescent="0.15">
      <c r="AH1823" s="2">
        <f t="shared" ca="1" si="35"/>
        <v>0</v>
      </c>
      <c r="AI1823" s="2">
        <v>1823</v>
      </c>
    </row>
    <row r="1824" spans="34:35" x14ac:dyDescent="0.15">
      <c r="AH1824" s="2">
        <f t="shared" ca="1" si="35"/>
        <v>0</v>
      </c>
      <c r="AI1824" s="2">
        <v>1824</v>
      </c>
    </row>
    <row r="1825" spans="34:35" x14ac:dyDescent="0.15">
      <c r="AH1825" s="2">
        <f t="shared" ca="1" si="35"/>
        <v>0</v>
      </c>
      <c r="AI1825" s="2">
        <v>1825</v>
      </c>
    </row>
    <row r="1826" spans="34:35" x14ac:dyDescent="0.15">
      <c r="AH1826" s="2">
        <f t="shared" ca="1" si="35"/>
        <v>0</v>
      </c>
      <c r="AI1826" s="2">
        <v>1826</v>
      </c>
    </row>
    <row r="1827" spans="34:35" x14ac:dyDescent="0.15">
      <c r="AH1827" s="2">
        <f t="shared" ca="1" si="35"/>
        <v>0</v>
      </c>
      <c r="AI1827" s="2">
        <v>1827</v>
      </c>
    </row>
    <row r="1828" spans="34:35" x14ac:dyDescent="0.15">
      <c r="AH1828" s="2">
        <f t="shared" ca="1" si="35"/>
        <v>0</v>
      </c>
      <c r="AI1828" s="2">
        <v>1828</v>
      </c>
    </row>
    <row r="1829" spans="34:35" x14ac:dyDescent="0.15">
      <c r="AH1829" s="2">
        <f t="shared" ca="1" si="35"/>
        <v>0</v>
      </c>
      <c r="AI1829" s="2">
        <v>1829</v>
      </c>
    </row>
    <row r="1830" spans="34:35" x14ac:dyDescent="0.15">
      <c r="AH1830" s="2">
        <f t="shared" ca="1" si="35"/>
        <v>0</v>
      </c>
      <c r="AI1830" s="2">
        <v>1830</v>
      </c>
    </row>
    <row r="1831" spans="34:35" x14ac:dyDescent="0.15">
      <c r="AH1831" s="2">
        <f t="shared" ca="1" si="35"/>
        <v>0</v>
      </c>
      <c r="AI1831" s="2">
        <v>1831</v>
      </c>
    </row>
    <row r="1832" spans="34:35" x14ac:dyDescent="0.15">
      <c r="AH1832" s="2">
        <f t="shared" ca="1" si="35"/>
        <v>0</v>
      </c>
      <c r="AI1832" s="2">
        <v>1832</v>
      </c>
    </row>
    <row r="1833" spans="34:35" x14ac:dyDescent="0.15">
      <c r="AH1833" s="2">
        <f t="shared" ca="1" si="35"/>
        <v>0</v>
      </c>
      <c r="AI1833" s="2">
        <v>1833</v>
      </c>
    </row>
    <row r="1834" spans="34:35" x14ac:dyDescent="0.15">
      <c r="AH1834" s="2">
        <f t="shared" ca="1" si="35"/>
        <v>0</v>
      </c>
      <c r="AI1834" s="2">
        <v>1834</v>
      </c>
    </row>
    <row r="1835" spans="34:35" x14ac:dyDescent="0.15">
      <c r="AH1835" s="2">
        <f t="shared" ca="1" si="35"/>
        <v>0</v>
      </c>
      <c r="AI1835" s="2">
        <v>1835</v>
      </c>
    </row>
    <row r="1836" spans="34:35" x14ac:dyDescent="0.15">
      <c r="AH1836" s="2">
        <f t="shared" ca="1" si="35"/>
        <v>0</v>
      </c>
      <c r="AI1836" s="2">
        <v>1836</v>
      </c>
    </row>
    <row r="1837" spans="34:35" x14ac:dyDescent="0.15">
      <c r="AH1837" s="2">
        <f t="shared" ca="1" si="35"/>
        <v>0</v>
      </c>
      <c r="AI1837" s="2">
        <v>1837</v>
      </c>
    </row>
    <row r="1838" spans="34:35" x14ac:dyDescent="0.15">
      <c r="AH1838" s="2">
        <f t="shared" ca="1" si="35"/>
        <v>0</v>
      </c>
      <c r="AI1838" s="2">
        <v>1838</v>
      </c>
    </row>
    <row r="1839" spans="34:35" x14ac:dyDescent="0.15">
      <c r="AH1839" s="2">
        <f t="shared" ca="1" si="35"/>
        <v>0</v>
      </c>
      <c r="AI1839" s="2">
        <v>1839</v>
      </c>
    </row>
    <row r="1840" spans="34:35" x14ac:dyDescent="0.15">
      <c r="AH1840" s="2">
        <f t="shared" ca="1" si="35"/>
        <v>0</v>
      </c>
      <c r="AI1840" s="2">
        <v>1840</v>
      </c>
    </row>
    <row r="1841" spans="34:35" x14ac:dyDescent="0.15">
      <c r="AH1841" s="2">
        <f t="shared" ca="1" si="35"/>
        <v>0</v>
      </c>
      <c r="AI1841" s="2">
        <v>1841</v>
      </c>
    </row>
    <row r="1842" spans="34:35" x14ac:dyDescent="0.15">
      <c r="AH1842" s="2">
        <f t="shared" ca="1" si="35"/>
        <v>0</v>
      </c>
      <c r="AI1842" s="2">
        <v>1842</v>
      </c>
    </row>
    <row r="1843" spans="34:35" x14ac:dyDescent="0.15">
      <c r="AH1843" s="2">
        <f t="shared" ca="1" si="35"/>
        <v>0</v>
      </c>
      <c r="AI1843" s="2">
        <v>1843</v>
      </c>
    </row>
    <row r="1844" spans="34:35" x14ac:dyDescent="0.15">
      <c r="AH1844" s="2">
        <f t="shared" ca="1" si="35"/>
        <v>0</v>
      </c>
      <c r="AI1844" s="2">
        <v>1844</v>
      </c>
    </row>
    <row r="1845" spans="34:35" x14ac:dyDescent="0.15">
      <c r="AH1845" s="2">
        <f t="shared" ca="1" si="35"/>
        <v>0</v>
      </c>
      <c r="AI1845" s="2">
        <v>1845</v>
      </c>
    </row>
    <row r="1846" spans="34:35" x14ac:dyDescent="0.15">
      <c r="AH1846" s="2">
        <f t="shared" ca="1" si="35"/>
        <v>0</v>
      </c>
      <c r="AI1846" s="2">
        <v>1846</v>
      </c>
    </row>
    <row r="1847" spans="34:35" x14ac:dyDescent="0.15">
      <c r="AH1847" s="2">
        <f t="shared" ca="1" si="35"/>
        <v>0</v>
      </c>
      <c r="AI1847" s="2">
        <v>1847</v>
      </c>
    </row>
    <row r="1848" spans="34:35" x14ac:dyDescent="0.15">
      <c r="AH1848" s="2">
        <f t="shared" ca="1" si="35"/>
        <v>0</v>
      </c>
      <c r="AI1848" s="2">
        <v>1848</v>
      </c>
    </row>
    <row r="1849" spans="34:35" x14ac:dyDescent="0.15">
      <c r="AH1849" s="2">
        <f t="shared" ca="1" si="35"/>
        <v>0</v>
      </c>
      <c r="AI1849" s="2">
        <v>1849</v>
      </c>
    </row>
    <row r="1850" spans="34:35" x14ac:dyDescent="0.15">
      <c r="AH1850" s="2">
        <f t="shared" ca="1" si="35"/>
        <v>0</v>
      </c>
      <c r="AI1850" s="2">
        <v>1850</v>
      </c>
    </row>
    <row r="1851" spans="34:35" x14ac:dyDescent="0.15">
      <c r="AH1851" s="2">
        <f t="shared" ca="1" si="35"/>
        <v>0</v>
      </c>
      <c r="AI1851" s="2">
        <v>1851</v>
      </c>
    </row>
    <row r="1852" spans="34:35" x14ac:dyDescent="0.15">
      <c r="AH1852" s="2">
        <f t="shared" ca="1" si="35"/>
        <v>0</v>
      </c>
      <c r="AI1852" s="2">
        <v>1852</v>
      </c>
    </row>
    <row r="1853" spans="34:35" x14ac:dyDescent="0.15">
      <c r="AH1853" s="2">
        <f t="shared" ca="1" si="35"/>
        <v>0</v>
      </c>
      <c r="AI1853" s="2">
        <v>1853</v>
      </c>
    </row>
    <row r="1854" spans="34:35" x14ac:dyDescent="0.15">
      <c r="AH1854" s="2">
        <f t="shared" ca="1" si="35"/>
        <v>0</v>
      </c>
      <c r="AI1854" s="2">
        <v>1854</v>
      </c>
    </row>
    <row r="1855" spans="34:35" x14ac:dyDescent="0.15">
      <c r="AH1855" s="2">
        <f t="shared" ca="1" si="35"/>
        <v>0</v>
      </c>
      <c r="AI1855" s="2">
        <v>1855</v>
      </c>
    </row>
    <row r="1856" spans="34:35" x14ac:dyDescent="0.15">
      <c r="AH1856" s="2">
        <f t="shared" ca="1" si="35"/>
        <v>0</v>
      </c>
      <c r="AI1856" s="2">
        <v>1856</v>
      </c>
    </row>
    <row r="1857" spans="34:35" x14ac:dyDescent="0.15">
      <c r="AH1857" s="2">
        <f t="shared" ca="1" si="35"/>
        <v>0</v>
      </c>
      <c r="AI1857" s="2">
        <v>1857</v>
      </c>
    </row>
    <row r="1858" spans="34:35" x14ac:dyDescent="0.15">
      <c r="AH1858" s="2">
        <f t="shared" ca="1" si="35"/>
        <v>0</v>
      </c>
      <c r="AI1858" s="2">
        <v>1858</v>
      </c>
    </row>
    <row r="1859" spans="34:35" x14ac:dyDescent="0.15">
      <c r="AH1859" s="2">
        <f t="shared" ca="1" si="35"/>
        <v>0</v>
      </c>
      <c r="AI1859" s="2">
        <v>1859</v>
      </c>
    </row>
    <row r="1860" spans="34:35" x14ac:dyDescent="0.15">
      <c r="AH1860" s="2">
        <f t="shared" ca="1" si="35"/>
        <v>0</v>
      </c>
      <c r="AI1860" s="2">
        <v>1860</v>
      </c>
    </row>
    <row r="1861" spans="34:35" x14ac:dyDescent="0.15">
      <c r="AH1861" s="2">
        <f t="shared" ca="1" si="35"/>
        <v>0</v>
      </c>
      <c r="AI1861" s="2">
        <v>1861</v>
      </c>
    </row>
    <row r="1862" spans="34:35" x14ac:dyDescent="0.15">
      <c r="AH1862" s="2">
        <f t="shared" ref="AH1862:AH1925" ca="1" si="36">INDIRECT("'"&amp;$AD$7&amp;"'!"&amp;"B"&amp;ROW(B1862))</f>
        <v>0</v>
      </c>
      <c r="AI1862" s="2">
        <v>1862</v>
      </c>
    </row>
    <row r="1863" spans="34:35" x14ac:dyDescent="0.15">
      <c r="AH1863" s="2">
        <f t="shared" ca="1" si="36"/>
        <v>0</v>
      </c>
      <c r="AI1863" s="2">
        <v>1863</v>
      </c>
    </row>
    <row r="1864" spans="34:35" x14ac:dyDescent="0.15">
      <c r="AH1864" s="2">
        <f t="shared" ca="1" si="36"/>
        <v>0</v>
      </c>
      <c r="AI1864" s="2">
        <v>1864</v>
      </c>
    </row>
    <row r="1865" spans="34:35" x14ac:dyDescent="0.15">
      <c r="AH1865" s="2">
        <f t="shared" ca="1" si="36"/>
        <v>0</v>
      </c>
      <c r="AI1865" s="2">
        <v>1865</v>
      </c>
    </row>
    <row r="1866" spans="34:35" x14ac:dyDescent="0.15">
      <c r="AH1866" s="2">
        <f t="shared" ca="1" si="36"/>
        <v>0</v>
      </c>
      <c r="AI1866" s="2">
        <v>1866</v>
      </c>
    </row>
    <row r="1867" spans="34:35" x14ac:dyDescent="0.15">
      <c r="AH1867" s="2">
        <f t="shared" ca="1" si="36"/>
        <v>0</v>
      </c>
      <c r="AI1867" s="2">
        <v>1867</v>
      </c>
    </row>
    <row r="1868" spans="34:35" x14ac:dyDescent="0.15">
      <c r="AH1868" s="2">
        <f t="shared" ca="1" si="36"/>
        <v>0</v>
      </c>
      <c r="AI1868" s="2">
        <v>1868</v>
      </c>
    </row>
    <row r="1869" spans="34:35" x14ac:dyDescent="0.15">
      <c r="AH1869" s="2">
        <f t="shared" ca="1" si="36"/>
        <v>0</v>
      </c>
      <c r="AI1869" s="2">
        <v>1869</v>
      </c>
    </row>
    <row r="1870" spans="34:35" x14ac:dyDescent="0.15">
      <c r="AH1870" s="2">
        <f t="shared" ca="1" si="36"/>
        <v>0</v>
      </c>
      <c r="AI1870" s="2">
        <v>1870</v>
      </c>
    </row>
    <row r="1871" spans="34:35" x14ac:dyDescent="0.15">
      <c r="AH1871" s="2">
        <f t="shared" ca="1" si="36"/>
        <v>0</v>
      </c>
      <c r="AI1871" s="2">
        <v>1871</v>
      </c>
    </row>
    <row r="1872" spans="34:35" x14ac:dyDescent="0.15">
      <c r="AH1872" s="2">
        <f t="shared" ca="1" si="36"/>
        <v>0</v>
      </c>
      <c r="AI1872" s="2">
        <v>1872</v>
      </c>
    </row>
    <row r="1873" spans="34:35" x14ac:dyDescent="0.15">
      <c r="AH1873" s="2">
        <f t="shared" ca="1" si="36"/>
        <v>0</v>
      </c>
      <c r="AI1873" s="2">
        <v>1873</v>
      </c>
    </row>
    <row r="1874" spans="34:35" x14ac:dyDescent="0.15">
      <c r="AH1874" s="2">
        <f t="shared" ca="1" si="36"/>
        <v>0</v>
      </c>
      <c r="AI1874" s="2">
        <v>1874</v>
      </c>
    </row>
    <row r="1875" spans="34:35" x14ac:dyDescent="0.15">
      <c r="AH1875" s="2">
        <f t="shared" ca="1" si="36"/>
        <v>0</v>
      </c>
      <c r="AI1875" s="2">
        <v>1875</v>
      </c>
    </row>
    <row r="1876" spans="34:35" x14ac:dyDescent="0.15">
      <c r="AH1876" s="2">
        <f t="shared" ca="1" si="36"/>
        <v>0</v>
      </c>
      <c r="AI1876" s="2">
        <v>1876</v>
      </c>
    </row>
    <row r="1877" spans="34:35" x14ac:dyDescent="0.15">
      <c r="AH1877" s="2">
        <f t="shared" ca="1" si="36"/>
        <v>0</v>
      </c>
      <c r="AI1877" s="2">
        <v>1877</v>
      </c>
    </row>
    <row r="1878" spans="34:35" x14ac:dyDescent="0.15">
      <c r="AH1878" s="2">
        <f t="shared" ca="1" si="36"/>
        <v>0</v>
      </c>
      <c r="AI1878" s="2">
        <v>1878</v>
      </c>
    </row>
    <row r="1879" spans="34:35" x14ac:dyDescent="0.15">
      <c r="AH1879" s="2">
        <f t="shared" ca="1" si="36"/>
        <v>0</v>
      </c>
      <c r="AI1879" s="2">
        <v>1879</v>
      </c>
    </row>
    <row r="1880" spans="34:35" x14ac:dyDescent="0.15">
      <c r="AH1880" s="2">
        <f t="shared" ca="1" si="36"/>
        <v>0</v>
      </c>
      <c r="AI1880" s="2">
        <v>1880</v>
      </c>
    </row>
    <row r="1881" spans="34:35" x14ac:dyDescent="0.15">
      <c r="AH1881" s="2">
        <f t="shared" ca="1" si="36"/>
        <v>0</v>
      </c>
      <c r="AI1881" s="2">
        <v>1881</v>
      </c>
    </row>
    <row r="1882" spans="34:35" x14ac:dyDescent="0.15">
      <c r="AH1882" s="2">
        <f t="shared" ca="1" si="36"/>
        <v>0</v>
      </c>
      <c r="AI1882" s="2">
        <v>1882</v>
      </c>
    </row>
    <row r="1883" spans="34:35" x14ac:dyDescent="0.15">
      <c r="AH1883" s="2">
        <f t="shared" ca="1" si="36"/>
        <v>0</v>
      </c>
      <c r="AI1883" s="2">
        <v>1883</v>
      </c>
    </row>
    <row r="1884" spans="34:35" x14ac:dyDescent="0.15">
      <c r="AH1884" s="2">
        <f t="shared" ca="1" si="36"/>
        <v>0</v>
      </c>
      <c r="AI1884" s="2">
        <v>1884</v>
      </c>
    </row>
    <row r="1885" spans="34:35" x14ac:dyDescent="0.15">
      <c r="AH1885" s="2">
        <f t="shared" ca="1" si="36"/>
        <v>0</v>
      </c>
      <c r="AI1885" s="2">
        <v>1885</v>
      </c>
    </row>
    <row r="1886" spans="34:35" x14ac:dyDescent="0.15">
      <c r="AH1886" s="2">
        <f t="shared" ca="1" si="36"/>
        <v>0</v>
      </c>
      <c r="AI1886" s="2">
        <v>1886</v>
      </c>
    </row>
    <row r="1887" spans="34:35" x14ac:dyDescent="0.15">
      <c r="AH1887" s="2">
        <f t="shared" ca="1" si="36"/>
        <v>0</v>
      </c>
      <c r="AI1887" s="2">
        <v>1887</v>
      </c>
    </row>
    <row r="1888" spans="34:35" x14ac:dyDescent="0.15">
      <c r="AH1888" s="2">
        <f t="shared" ca="1" si="36"/>
        <v>0</v>
      </c>
      <c r="AI1888" s="2">
        <v>1888</v>
      </c>
    </row>
    <row r="1889" spans="34:35" x14ac:dyDescent="0.15">
      <c r="AH1889" s="2">
        <f t="shared" ca="1" si="36"/>
        <v>0</v>
      </c>
      <c r="AI1889" s="2">
        <v>1889</v>
      </c>
    </row>
    <row r="1890" spans="34:35" x14ac:dyDescent="0.15">
      <c r="AH1890" s="2">
        <f t="shared" ca="1" si="36"/>
        <v>0</v>
      </c>
      <c r="AI1890" s="2">
        <v>1890</v>
      </c>
    </row>
    <row r="1891" spans="34:35" x14ac:dyDescent="0.15">
      <c r="AH1891" s="2">
        <f t="shared" ca="1" si="36"/>
        <v>0</v>
      </c>
      <c r="AI1891" s="2">
        <v>1891</v>
      </c>
    </row>
    <row r="1892" spans="34:35" x14ac:dyDescent="0.15">
      <c r="AH1892" s="2">
        <f t="shared" ca="1" si="36"/>
        <v>0</v>
      </c>
      <c r="AI1892" s="2">
        <v>1892</v>
      </c>
    </row>
    <row r="1893" spans="34:35" x14ac:dyDescent="0.15">
      <c r="AH1893" s="2">
        <f t="shared" ca="1" si="36"/>
        <v>0</v>
      </c>
      <c r="AI1893" s="2">
        <v>1893</v>
      </c>
    </row>
    <row r="1894" spans="34:35" x14ac:dyDescent="0.15">
      <c r="AH1894" s="2">
        <f t="shared" ca="1" si="36"/>
        <v>0</v>
      </c>
      <c r="AI1894" s="2">
        <v>1894</v>
      </c>
    </row>
    <row r="1895" spans="34:35" x14ac:dyDescent="0.15">
      <c r="AH1895" s="2">
        <f t="shared" ca="1" si="36"/>
        <v>0</v>
      </c>
      <c r="AI1895" s="2">
        <v>1895</v>
      </c>
    </row>
    <row r="1896" spans="34:35" x14ac:dyDescent="0.15">
      <c r="AH1896" s="2">
        <f t="shared" ca="1" si="36"/>
        <v>0</v>
      </c>
      <c r="AI1896" s="2">
        <v>1896</v>
      </c>
    </row>
    <row r="1897" spans="34:35" x14ac:dyDescent="0.15">
      <c r="AH1897" s="2">
        <f t="shared" ca="1" si="36"/>
        <v>0</v>
      </c>
      <c r="AI1897" s="2">
        <v>1897</v>
      </c>
    </row>
    <row r="1898" spans="34:35" x14ac:dyDescent="0.15">
      <c r="AH1898" s="2">
        <f t="shared" ca="1" si="36"/>
        <v>0</v>
      </c>
      <c r="AI1898" s="2">
        <v>1898</v>
      </c>
    </row>
    <row r="1899" spans="34:35" x14ac:dyDescent="0.15">
      <c r="AH1899" s="2">
        <f t="shared" ca="1" si="36"/>
        <v>0</v>
      </c>
      <c r="AI1899" s="2">
        <v>1899</v>
      </c>
    </row>
    <row r="1900" spans="34:35" x14ac:dyDescent="0.15">
      <c r="AH1900" s="2">
        <f t="shared" ca="1" si="36"/>
        <v>0</v>
      </c>
      <c r="AI1900" s="2">
        <v>1900</v>
      </c>
    </row>
    <row r="1901" spans="34:35" x14ac:dyDescent="0.15">
      <c r="AH1901" s="2">
        <f t="shared" ca="1" si="36"/>
        <v>0</v>
      </c>
      <c r="AI1901" s="2">
        <v>1901</v>
      </c>
    </row>
    <row r="1902" spans="34:35" x14ac:dyDescent="0.15">
      <c r="AH1902" s="2">
        <f t="shared" ca="1" si="36"/>
        <v>0</v>
      </c>
      <c r="AI1902" s="2">
        <v>1902</v>
      </c>
    </row>
    <row r="1903" spans="34:35" x14ac:dyDescent="0.15">
      <c r="AH1903" s="2">
        <f t="shared" ca="1" si="36"/>
        <v>0</v>
      </c>
      <c r="AI1903" s="2">
        <v>1903</v>
      </c>
    </row>
    <row r="1904" spans="34:35" x14ac:dyDescent="0.15">
      <c r="AH1904" s="2">
        <f t="shared" ca="1" si="36"/>
        <v>0</v>
      </c>
      <c r="AI1904" s="2">
        <v>1904</v>
      </c>
    </row>
    <row r="1905" spans="34:35" x14ac:dyDescent="0.15">
      <c r="AH1905" s="2">
        <f t="shared" ca="1" si="36"/>
        <v>0</v>
      </c>
      <c r="AI1905" s="2">
        <v>1905</v>
      </c>
    </row>
    <row r="1906" spans="34:35" x14ac:dyDescent="0.15">
      <c r="AH1906" s="2">
        <f t="shared" ca="1" si="36"/>
        <v>0</v>
      </c>
      <c r="AI1906" s="2">
        <v>1906</v>
      </c>
    </row>
    <row r="1907" spans="34:35" x14ac:dyDescent="0.15">
      <c r="AH1907" s="2">
        <f t="shared" ca="1" si="36"/>
        <v>0</v>
      </c>
      <c r="AI1907" s="2">
        <v>1907</v>
      </c>
    </row>
    <row r="1908" spans="34:35" x14ac:dyDescent="0.15">
      <c r="AH1908" s="2">
        <f t="shared" ca="1" si="36"/>
        <v>0</v>
      </c>
      <c r="AI1908" s="2">
        <v>1908</v>
      </c>
    </row>
    <row r="1909" spans="34:35" x14ac:dyDescent="0.15">
      <c r="AH1909" s="2">
        <f t="shared" ca="1" si="36"/>
        <v>0</v>
      </c>
      <c r="AI1909" s="2">
        <v>1909</v>
      </c>
    </row>
    <row r="1910" spans="34:35" x14ac:dyDescent="0.15">
      <c r="AH1910" s="2">
        <f t="shared" ca="1" si="36"/>
        <v>0</v>
      </c>
      <c r="AI1910" s="2">
        <v>1910</v>
      </c>
    </row>
    <row r="1911" spans="34:35" x14ac:dyDescent="0.15">
      <c r="AH1911" s="2">
        <f t="shared" ca="1" si="36"/>
        <v>0</v>
      </c>
      <c r="AI1911" s="2">
        <v>1911</v>
      </c>
    </row>
    <row r="1912" spans="34:35" x14ac:dyDescent="0.15">
      <c r="AH1912" s="2">
        <f t="shared" ca="1" si="36"/>
        <v>0</v>
      </c>
      <c r="AI1912" s="2">
        <v>1912</v>
      </c>
    </row>
    <row r="1913" spans="34:35" x14ac:dyDescent="0.15">
      <c r="AH1913" s="2">
        <f t="shared" ca="1" si="36"/>
        <v>0</v>
      </c>
      <c r="AI1913" s="2">
        <v>1913</v>
      </c>
    </row>
    <row r="1914" spans="34:35" x14ac:dyDescent="0.15">
      <c r="AH1914" s="2">
        <f t="shared" ca="1" si="36"/>
        <v>0</v>
      </c>
      <c r="AI1914" s="2">
        <v>1914</v>
      </c>
    </row>
    <row r="1915" spans="34:35" x14ac:dyDescent="0.15">
      <c r="AH1915" s="2">
        <f t="shared" ca="1" si="36"/>
        <v>0</v>
      </c>
      <c r="AI1915" s="2">
        <v>1915</v>
      </c>
    </row>
    <row r="1916" spans="34:35" x14ac:dyDescent="0.15">
      <c r="AH1916" s="2">
        <f t="shared" ca="1" si="36"/>
        <v>0</v>
      </c>
      <c r="AI1916" s="2">
        <v>1916</v>
      </c>
    </row>
    <row r="1917" spans="34:35" x14ac:dyDescent="0.15">
      <c r="AH1917" s="2">
        <f t="shared" ca="1" si="36"/>
        <v>0</v>
      </c>
      <c r="AI1917" s="2">
        <v>1917</v>
      </c>
    </row>
    <row r="1918" spans="34:35" x14ac:dyDescent="0.15">
      <c r="AH1918" s="2">
        <f t="shared" ca="1" si="36"/>
        <v>0</v>
      </c>
      <c r="AI1918" s="2">
        <v>1918</v>
      </c>
    </row>
    <row r="1919" spans="34:35" x14ac:dyDescent="0.15">
      <c r="AH1919" s="2">
        <f t="shared" ca="1" si="36"/>
        <v>0</v>
      </c>
      <c r="AI1919" s="2">
        <v>1919</v>
      </c>
    </row>
    <row r="1920" spans="34:35" x14ac:dyDescent="0.15">
      <c r="AH1920" s="2">
        <f t="shared" ca="1" si="36"/>
        <v>0</v>
      </c>
      <c r="AI1920" s="2">
        <v>1920</v>
      </c>
    </row>
    <row r="1921" spans="34:35" x14ac:dyDescent="0.15">
      <c r="AH1921" s="2">
        <f t="shared" ca="1" si="36"/>
        <v>0</v>
      </c>
      <c r="AI1921" s="2">
        <v>1921</v>
      </c>
    </row>
    <row r="1922" spans="34:35" x14ac:dyDescent="0.15">
      <c r="AH1922" s="2">
        <f t="shared" ca="1" si="36"/>
        <v>0</v>
      </c>
      <c r="AI1922" s="2">
        <v>1922</v>
      </c>
    </row>
    <row r="1923" spans="34:35" x14ac:dyDescent="0.15">
      <c r="AH1923" s="2">
        <f t="shared" ca="1" si="36"/>
        <v>0</v>
      </c>
      <c r="AI1923" s="2">
        <v>1923</v>
      </c>
    </row>
    <row r="1924" spans="34:35" x14ac:dyDescent="0.15">
      <c r="AH1924" s="2">
        <f t="shared" ca="1" si="36"/>
        <v>0</v>
      </c>
      <c r="AI1924" s="2">
        <v>1924</v>
      </c>
    </row>
    <row r="1925" spans="34:35" x14ac:dyDescent="0.15">
      <c r="AH1925" s="2">
        <f t="shared" ca="1" si="36"/>
        <v>0</v>
      </c>
      <c r="AI1925" s="2">
        <v>1925</v>
      </c>
    </row>
    <row r="1926" spans="34:35" x14ac:dyDescent="0.15">
      <c r="AH1926" s="2">
        <f t="shared" ref="AH1926:AH1989" ca="1" si="37">INDIRECT("'"&amp;$AD$7&amp;"'!"&amp;"B"&amp;ROW(B1926))</f>
        <v>0</v>
      </c>
      <c r="AI1926" s="2">
        <v>1926</v>
      </c>
    </row>
    <row r="1927" spans="34:35" x14ac:dyDescent="0.15">
      <c r="AH1927" s="2">
        <f t="shared" ca="1" si="37"/>
        <v>0</v>
      </c>
      <c r="AI1927" s="2">
        <v>1927</v>
      </c>
    </row>
    <row r="1928" spans="34:35" x14ac:dyDescent="0.15">
      <c r="AH1928" s="2">
        <f t="shared" ca="1" si="37"/>
        <v>0</v>
      </c>
      <c r="AI1928" s="2">
        <v>1928</v>
      </c>
    </row>
    <row r="1929" spans="34:35" x14ac:dyDescent="0.15">
      <c r="AH1929" s="2">
        <f t="shared" ca="1" si="37"/>
        <v>0</v>
      </c>
      <c r="AI1929" s="2">
        <v>1929</v>
      </c>
    </row>
    <row r="1930" spans="34:35" x14ac:dyDescent="0.15">
      <c r="AH1930" s="2">
        <f t="shared" ca="1" si="37"/>
        <v>0</v>
      </c>
      <c r="AI1930" s="2">
        <v>1930</v>
      </c>
    </row>
    <row r="1931" spans="34:35" x14ac:dyDescent="0.15">
      <c r="AH1931" s="2">
        <f t="shared" ca="1" si="37"/>
        <v>0</v>
      </c>
      <c r="AI1931" s="2">
        <v>1931</v>
      </c>
    </row>
    <row r="1932" spans="34:35" x14ac:dyDescent="0.15">
      <c r="AH1932" s="2">
        <f t="shared" ca="1" si="37"/>
        <v>0</v>
      </c>
      <c r="AI1932" s="2">
        <v>1932</v>
      </c>
    </row>
    <row r="1933" spans="34:35" x14ac:dyDescent="0.15">
      <c r="AH1933" s="2">
        <f t="shared" ca="1" si="37"/>
        <v>0</v>
      </c>
      <c r="AI1933" s="2">
        <v>1933</v>
      </c>
    </row>
    <row r="1934" spans="34:35" x14ac:dyDescent="0.15">
      <c r="AH1934" s="2">
        <f t="shared" ca="1" si="37"/>
        <v>0</v>
      </c>
      <c r="AI1934" s="2">
        <v>1934</v>
      </c>
    </row>
    <row r="1935" spans="34:35" x14ac:dyDescent="0.15">
      <c r="AH1935" s="2">
        <f t="shared" ca="1" si="37"/>
        <v>0</v>
      </c>
      <c r="AI1935" s="2">
        <v>1935</v>
      </c>
    </row>
    <row r="1936" spans="34:35" x14ac:dyDescent="0.15">
      <c r="AH1936" s="2">
        <f t="shared" ca="1" si="37"/>
        <v>0</v>
      </c>
      <c r="AI1936" s="2">
        <v>1936</v>
      </c>
    </row>
    <row r="1937" spans="34:35" x14ac:dyDescent="0.15">
      <c r="AH1937" s="2">
        <f t="shared" ca="1" si="37"/>
        <v>0</v>
      </c>
      <c r="AI1937" s="2">
        <v>1937</v>
      </c>
    </row>
    <row r="1938" spans="34:35" x14ac:dyDescent="0.15">
      <c r="AH1938" s="2">
        <f t="shared" ca="1" si="37"/>
        <v>0</v>
      </c>
      <c r="AI1938" s="2">
        <v>1938</v>
      </c>
    </row>
    <row r="1939" spans="34:35" x14ac:dyDescent="0.15">
      <c r="AH1939" s="2">
        <f t="shared" ca="1" si="37"/>
        <v>0</v>
      </c>
      <c r="AI1939" s="2">
        <v>1939</v>
      </c>
    </row>
    <row r="1940" spans="34:35" x14ac:dyDescent="0.15">
      <c r="AH1940" s="2">
        <f t="shared" ca="1" si="37"/>
        <v>0</v>
      </c>
      <c r="AI1940" s="2">
        <v>1940</v>
      </c>
    </row>
    <row r="1941" spans="34:35" x14ac:dyDescent="0.15">
      <c r="AH1941" s="2">
        <f t="shared" ca="1" si="37"/>
        <v>0</v>
      </c>
      <c r="AI1941" s="2">
        <v>1941</v>
      </c>
    </row>
    <row r="1942" spans="34:35" x14ac:dyDescent="0.15">
      <c r="AH1942" s="2">
        <f t="shared" ca="1" si="37"/>
        <v>0</v>
      </c>
      <c r="AI1942" s="2">
        <v>1942</v>
      </c>
    </row>
    <row r="1943" spans="34:35" x14ac:dyDescent="0.15">
      <c r="AH1943" s="2">
        <f t="shared" ca="1" si="37"/>
        <v>0</v>
      </c>
      <c r="AI1943" s="2">
        <v>1943</v>
      </c>
    </row>
    <row r="1944" spans="34:35" x14ac:dyDescent="0.15">
      <c r="AH1944" s="2">
        <f t="shared" ca="1" si="37"/>
        <v>0</v>
      </c>
      <c r="AI1944" s="2">
        <v>1944</v>
      </c>
    </row>
    <row r="1945" spans="34:35" x14ac:dyDescent="0.15">
      <c r="AH1945" s="2">
        <f t="shared" ca="1" si="37"/>
        <v>0</v>
      </c>
      <c r="AI1945" s="2">
        <v>1945</v>
      </c>
    </row>
    <row r="1946" spans="34:35" x14ac:dyDescent="0.15">
      <c r="AH1946" s="2">
        <f t="shared" ca="1" si="37"/>
        <v>0</v>
      </c>
      <c r="AI1946" s="2">
        <v>1946</v>
      </c>
    </row>
    <row r="1947" spans="34:35" x14ac:dyDescent="0.15">
      <c r="AH1947" s="2">
        <f t="shared" ca="1" si="37"/>
        <v>0</v>
      </c>
      <c r="AI1947" s="2">
        <v>1947</v>
      </c>
    </row>
    <row r="1948" spans="34:35" x14ac:dyDescent="0.15">
      <c r="AH1948" s="2">
        <f t="shared" ca="1" si="37"/>
        <v>0</v>
      </c>
      <c r="AI1948" s="2">
        <v>1948</v>
      </c>
    </row>
    <row r="1949" spans="34:35" x14ac:dyDescent="0.15">
      <c r="AH1949" s="2">
        <f t="shared" ca="1" si="37"/>
        <v>0</v>
      </c>
      <c r="AI1949" s="2">
        <v>1949</v>
      </c>
    </row>
    <row r="1950" spans="34:35" x14ac:dyDescent="0.15">
      <c r="AH1950" s="2">
        <f t="shared" ca="1" si="37"/>
        <v>0</v>
      </c>
      <c r="AI1950" s="2">
        <v>1950</v>
      </c>
    </row>
    <row r="1951" spans="34:35" x14ac:dyDescent="0.15">
      <c r="AH1951" s="2">
        <f t="shared" ca="1" si="37"/>
        <v>0</v>
      </c>
      <c r="AI1951" s="2">
        <v>1951</v>
      </c>
    </row>
    <row r="1952" spans="34:35" x14ac:dyDescent="0.15">
      <c r="AH1952" s="2">
        <f t="shared" ca="1" si="37"/>
        <v>0</v>
      </c>
      <c r="AI1952" s="2">
        <v>1952</v>
      </c>
    </row>
    <row r="1953" spans="34:35" x14ac:dyDescent="0.15">
      <c r="AH1953" s="2">
        <f t="shared" ca="1" si="37"/>
        <v>0</v>
      </c>
      <c r="AI1953" s="2">
        <v>1953</v>
      </c>
    </row>
    <row r="1954" spans="34:35" x14ac:dyDescent="0.15">
      <c r="AH1954" s="2">
        <f t="shared" ca="1" si="37"/>
        <v>0</v>
      </c>
      <c r="AI1954" s="2">
        <v>1954</v>
      </c>
    </row>
    <row r="1955" spans="34:35" x14ac:dyDescent="0.15">
      <c r="AH1955" s="2">
        <f t="shared" ca="1" si="37"/>
        <v>0</v>
      </c>
      <c r="AI1955" s="2">
        <v>1955</v>
      </c>
    </row>
    <row r="1956" spans="34:35" x14ac:dyDescent="0.15">
      <c r="AH1956" s="2">
        <f t="shared" ca="1" si="37"/>
        <v>0</v>
      </c>
      <c r="AI1956" s="2">
        <v>1956</v>
      </c>
    </row>
    <row r="1957" spans="34:35" x14ac:dyDescent="0.15">
      <c r="AH1957" s="2">
        <f t="shared" ca="1" si="37"/>
        <v>0</v>
      </c>
      <c r="AI1957" s="2">
        <v>1957</v>
      </c>
    </row>
    <row r="1958" spans="34:35" x14ac:dyDescent="0.15">
      <c r="AH1958" s="2">
        <f t="shared" ca="1" si="37"/>
        <v>0</v>
      </c>
      <c r="AI1958" s="2">
        <v>1958</v>
      </c>
    </row>
    <row r="1959" spans="34:35" x14ac:dyDescent="0.15">
      <c r="AH1959" s="2">
        <f t="shared" ca="1" si="37"/>
        <v>0</v>
      </c>
      <c r="AI1959" s="2">
        <v>1959</v>
      </c>
    </row>
    <row r="1960" spans="34:35" x14ac:dyDescent="0.15">
      <c r="AH1960" s="2">
        <f t="shared" ca="1" si="37"/>
        <v>0</v>
      </c>
      <c r="AI1960" s="2">
        <v>1960</v>
      </c>
    </row>
    <row r="1961" spans="34:35" x14ac:dyDescent="0.15">
      <c r="AH1961" s="2">
        <f t="shared" ca="1" si="37"/>
        <v>0</v>
      </c>
      <c r="AI1961" s="2">
        <v>1961</v>
      </c>
    </row>
    <row r="1962" spans="34:35" x14ac:dyDescent="0.15">
      <c r="AH1962" s="2">
        <f t="shared" ca="1" si="37"/>
        <v>0</v>
      </c>
      <c r="AI1962" s="2">
        <v>1962</v>
      </c>
    </row>
    <row r="1963" spans="34:35" x14ac:dyDescent="0.15">
      <c r="AH1963" s="2">
        <f t="shared" ca="1" si="37"/>
        <v>0</v>
      </c>
      <c r="AI1963" s="2">
        <v>1963</v>
      </c>
    </row>
    <row r="1964" spans="34:35" x14ac:dyDescent="0.15">
      <c r="AH1964" s="2">
        <f t="shared" ca="1" si="37"/>
        <v>0</v>
      </c>
      <c r="AI1964" s="2">
        <v>1964</v>
      </c>
    </row>
    <row r="1965" spans="34:35" x14ac:dyDescent="0.15">
      <c r="AH1965" s="2">
        <f t="shared" ca="1" si="37"/>
        <v>0</v>
      </c>
      <c r="AI1965" s="2">
        <v>1965</v>
      </c>
    </row>
    <row r="1966" spans="34:35" x14ac:dyDescent="0.15">
      <c r="AH1966" s="2">
        <f t="shared" ca="1" si="37"/>
        <v>0</v>
      </c>
      <c r="AI1966" s="2">
        <v>1966</v>
      </c>
    </row>
    <row r="1967" spans="34:35" x14ac:dyDescent="0.15">
      <c r="AH1967" s="2">
        <f t="shared" ca="1" si="37"/>
        <v>0</v>
      </c>
      <c r="AI1967" s="2">
        <v>1967</v>
      </c>
    </row>
    <row r="1968" spans="34:35" x14ac:dyDescent="0.15">
      <c r="AH1968" s="2">
        <f t="shared" ca="1" si="37"/>
        <v>0</v>
      </c>
      <c r="AI1968" s="2">
        <v>1968</v>
      </c>
    </row>
    <row r="1969" spans="34:35" x14ac:dyDescent="0.15">
      <c r="AH1969" s="2">
        <f t="shared" ca="1" si="37"/>
        <v>0</v>
      </c>
      <c r="AI1969" s="2">
        <v>1969</v>
      </c>
    </row>
    <row r="1970" spans="34:35" x14ac:dyDescent="0.15">
      <c r="AH1970" s="2">
        <f t="shared" ca="1" si="37"/>
        <v>0</v>
      </c>
      <c r="AI1970" s="2">
        <v>1970</v>
      </c>
    </row>
    <row r="1971" spans="34:35" x14ac:dyDescent="0.15">
      <c r="AH1971" s="2">
        <f t="shared" ca="1" si="37"/>
        <v>0</v>
      </c>
      <c r="AI1971" s="2">
        <v>1971</v>
      </c>
    </row>
    <row r="1972" spans="34:35" x14ac:dyDescent="0.15">
      <c r="AH1972" s="2">
        <f t="shared" ca="1" si="37"/>
        <v>0</v>
      </c>
      <c r="AI1972" s="2">
        <v>1972</v>
      </c>
    </row>
    <row r="1973" spans="34:35" x14ac:dyDescent="0.15">
      <c r="AH1973" s="2">
        <f t="shared" ca="1" si="37"/>
        <v>0</v>
      </c>
      <c r="AI1973" s="2">
        <v>1973</v>
      </c>
    </row>
    <row r="1974" spans="34:35" x14ac:dyDescent="0.15">
      <c r="AH1974" s="2">
        <f t="shared" ca="1" si="37"/>
        <v>0</v>
      </c>
      <c r="AI1974" s="2">
        <v>1974</v>
      </c>
    </row>
    <row r="1975" spans="34:35" x14ac:dyDescent="0.15">
      <c r="AH1975" s="2">
        <f t="shared" ca="1" si="37"/>
        <v>0</v>
      </c>
      <c r="AI1975" s="2">
        <v>1975</v>
      </c>
    </row>
    <row r="1976" spans="34:35" x14ac:dyDescent="0.15">
      <c r="AH1976" s="2">
        <f t="shared" ca="1" si="37"/>
        <v>0</v>
      </c>
      <c r="AI1976" s="2">
        <v>1976</v>
      </c>
    </row>
    <row r="1977" spans="34:35" x14ac:dyDescent="0.15">
      <c r="AH1977" s="2">
        <f t="shared" ca="1" si="37"/>
        <v>0</v>
      </c>
      <c r="AI1977" s="2">
        <v>1977</v>
      </c>
    </row>
    <row r="1978" spans="34:35" x14ac:dyDescent="0.15">
      <c r="AH1978" s="2">
        <f t="shared" ca="1" si="37"/>
        <v>0</v>
      </c>
      <c r="AI1978" s="2">
        <v>1978</v>
      </c>
    </row>
    <row r="1979" spans="34:35" x14ac:dyDescent="0.15">
      <c r="AH1979" s="2">
        <f t="shared" ca="1" si="37"/>
        <v>0</v>
      </c>
      <c r="AI1979" s="2">
        <v>1979</v>
      </c>
    </row>
    <row r="1980" spans="34:35" x14ac:dyDescent="0.15">
      <c r="AH1980" s="2">
        <f t="shared" ca="1" si="37"/>
        <v>0</v>
      </c>
      <c r="AI1980" s="2">
        <v>1980</v>
      </c>
    </row>
    <row r="1981" spans="34:35" x14ac:dyDescent="0.15">
      <c r="AH1981" s="2">
        <f t="shared" ca="1" si="37"/>
        <v>0</v>
      </c>
      <c r="AI1981" s="2">
        <v>1981</v>
      </c>
    </row>
    <row r="1982" spans="34:35" x14ac:dyDescent="0.15">
      <c r="AH1982" s="2">
        <f t="shared" ca="1" si="37"/>
        <v>0</v>
      </c>
      <c r="AI1982" s="2">
        <v>1982</v>
      </c>
    </row>
    <row r="1983" spans="34:35" x14ac:dyDescent="0.15">
      <c r="AH1983" s="2">
        <f t="shared" ca="1" si="37"/>
        <v>0</v>
      </c>
      <c r="AI1983" s="2">
        <v>1983</v>
      </c>
    </row>
    <row r="1984" spans="34:35" x14ac:dyDescent="0.15">
      <c r="AH1984" s="2">
        <f t="shared" ca="1" si="37"/>
        <v>0</v>
      </c>
      <c r="AI1984" s="2">
        <v>1984</v>
      </c>
    </row>
    <row r="1985" spans="34:35" x14ac:dyDescent="0.15">
      <c r="AH1985" s="2">
        <f t="shared" ca="1" si="37"/>
        <v>0</v>
      </c>
      <c r="AI1985" s="2">
        <v>1985</v>
      </c>
    </row>
    <row r="1986" spans="34:35" x14ac:dyDescent="0.15">
      <c r="AH1986" s="2">
        <f t="shared" ca="1" si="37"/>
        <v>0</v>
      </c>
      <c r="AI1986" s="2">
        <v>1986</v>
      </c>
    </row>
    <row r="1987" spans="34:35" x14ac:dyDescent="0.15">
      <c r="AH1987" s="2">
        <f t="shared" ca="1" si="37"/>
        <v>0</v>
      </c>
      <c r="AI1987" s="2">
        <v>1987</v>
      </c>
    </row>
    <row r="1988" spans="34:35" x14ac:dyDescent="0.15">
      <c r="AH1988" s="2">
        <f t="shared" ca="1" si="37"/>
        <v>0</v>
      </c>
      <c r="AI1988" s="2">
        <v>1988</v>
      </c>
    </row>
    <row r="1989" spans="34:35" x14ac:dyDescent="0.15">
      <c r="AH1989" s="2">
        <f t="shared" ca="1" si="37"/>
        <v>0</v>
      </c>
      <c r="AI1989" s="2">
        <v>1989</v>
      </c>
    </row>
    <row r="1990" spans="34:35" x14ac:dyDescent="0.15">
      <c r="AH1990" s="2">
        <f t="shared" ref="AH1990:AH2053" ca="1" si="38">INDIRECT("'"&amp;$AD$7&amp;"'!"&amp;"B"&amp;ROW(B1990))</f>
        <v>0</v>
      </c>
      <c r="AI1990" s="2">
        <v>1990</v>
      </c>
    </row>
    <row r="1991" spans="34:35" x14ac:dyDescent="0.15">
      <c r="AH1991" s="2">
        <f t="shared" ca="1" si="38"/>
        <v>0</v>
      </c>
      <c r="AI1991" s="2">
        <v>1991</v>
      </c>
    </row>
    <row r="1992" spans="34:35" x14ac:dyDescent="0.15">
      <c r="AH1992" s="2">
        <f t="shared" ca="1" si="38"/>
        <v>0</v>
      </c>
      <c r="AI1992" s="2">
        <v>1992</v>
      </c>
    </row>
    <row r="1993" spans="34:35" x14ac:dyDescent="0.15">
      <c r="AH1993" s="2">
        <f t="shared" ca="1" si="38"/>
        <v>0</v>
      </c>
      <c r="AI1993" s="2">
        <v>1993</v>
      </c>
    </row>
    <row r="1994" spans="34:35" x14ac:dyDescent="0.15">
      <c r="AH1994" s="2">
        <f t="shared" ca="1" si="38"/>
        <v>0</v>
      </c>
      <c r="AI1994" s="2">
        <v>1994</v>
      </c>
    </row>
    <row r="1995" spans="34:35" x14ac:dyDescent="0.15">
      <c r="AH1995" s="2">
        <f t="shared" ca="1" si="38"/>
        <v>0</v>
      </c>
      <c r="AI1995" s="2">
        <v>1995</v>
      </c>
    </row>
    <row r="1996" spans="34:35" x14ac:dyDescent="0.15">
      <c r="AH1996" s="2">
        <f t="shared" ca="1" si="38"/>
        <v>0</v>
      </c>
      <c r="AI1996" s="2">
        <v>1996</v>
      </c>
    </row>
    <row r="1997" spans="34:35" x14ac:dyDescent="0.15">
      <c r="AH1997" s="2">
        <f t="shared" ca="1" si="38"/>
        <v>0</v>
      </c>
      <c r="AI1997" s="2">
        <v>1997</v>
      </c>
    </row>
    <row r="1998" spans="34:35" x14ac:dyDescent="0.15">
      <c r="AH1998" s="2">
        <f t="shared" ca="1" si="38"/>
        <v>0</v>
      </c>
      <c r="AI1998" s="2">
        <v>1998</v>
      </c>
    </row>
    <row r="1999" spans="34:35" x14ac:dyDescent="0.15">
      <c r="AH1999" s="2">
        <f t="shared" ca="1" si="38"/>
        <v>0</v>
      </c>
      <c r="AI1999" s="2">
        <v>1999</v>
      </c>
    </row>
    <row r="2000" spans="34:35" x14ac:dyDescent="0.15">
      <c r="AH2000" s="2">
        <f t="shared" ca="1" si="38"/>
        <v>0</v>
      </c>
      <c r="AI2000" s="2">
        <v>2000</v>
      </c>
    </row>
    <row r="2001" spans="34:35" x14ac:dyDescent="0.15">
      <c r="AH2001" s="2">
        <f t="shared" ca="1" si="38"/>
        <v>0</v>
      </c>
      <c r="AI2001" s="2">
        <v>2001</v>
      </c>
    </row>
    <row r="2002" spans="34:35" x14ac:dyDescent="0.15">
      <c r="AH2002" s="2">
        <f t="shared" ca="1" si="38"/>
        <v>0</v>
      </c>
      <c r="AI2002" s="2">
        <v>2002</v>
      </c>
    </row>
    <row r="2003" spans="34:35" x14ac:dyDescent="0.15">
      <c r="AH2003" s="2">
        <f t="shared" ca="1" si="38"/>
        <v>0</v>
      </c>
      <c r="AI2003" s="2">
        <v>2003</v>
      </c>
    </row>
    <row r="2004" spans="34:35" x14ac:dyDescent="0.15">
      <c r="AH2004" s="2">
        <f t="shared" ca="1" si="38"/>
        <v>0</v>
      </c>
      <c r="AI2004" s="2">
        <v>2004</v>
      </c>
    </row>
    <row r="2005" spans="34:35" x14ac:dyDescent="0.15">
      <c r="AH2005" s="2">
        <f t="shared" ca="1" si="38"/>
        <v>0</v>
      </c>
      <c r="AI2005" s="2">
        <v>2005</v>
      </c>
    </row>
    <row r="2006" spans="34:35" x14ac:dyDescent="0.15">
      <c r="AH2006" s="2">
        <f t="shared" ca="1" si="38"/>
        <v>0</v>
      </c>
      <c r="AI2006" s="2">
        <v>2006</v>
      </c>
    </row>
    <row r="2007" spans="34:35" x14ac:dyDescent="0.15">
      <c r="AH2007" s="2">
        <f t="shared" ca="1" si="38"/>
        <v>0</v>
      </c>
      <c r="AI2007" s="2">
        <v>2007</v>
      </c>
    </row>
    <row r="2008" spans="34:35" x14ac:dyDescent="0.15">
      <c r="AH2008" s="2">
        <f t="shared" ca="1" si="38"/>
        <v>0</v>
      </c>
      <c r="AI2008" s="2">
        <v>2008</v>
      </c>
    </row>
    <row r="2009" spans="34:35" x14ac:dyDescent="0.15">
      <c r="AH2009" s="2">
        <f t="shared" ca="1" si="38"/>
        <v>0</v>
      </c>
      <c r="AI2009" s="2">
        <v>2009</v>
      </c>
    </row>
    <row r="2010" spans="34:35" x14ac:dyDescent="0.15">
      <c r="AH2010" s="2">
        <f t="shared" ca="1" si="38"/>
        <v>0</v>
      </c>
      <c r="AI2010" s="2">
        <v>2010</v>
      </c>
    </row>
    <row r="2011" spans="34:35" x14ac:dyDescent="0.15">
      <c r="AH2011" s="2">
        <f t="shared" ca="1" si="38"/>
        <v>0</v>
      </c>
      <c r="AI2011" s="2">
        <v>2011</v>
      </c>
    </row>
    <row r="2012" spans="34:35" x14ac:dyDescent="0.15">
      <c r="AH2012" s="2">
        <f t="shared" ca="1" si="38"/>
        <v>0</v>
      </c>
      <c r="AI2012" s="2">
        <v>2012</v>
      </c>
    </row>
    <row r="2013" spans="34:35" x14ac:dyDescent="0.15">
      <c r="AH2013" s="2">
        <f t="shared" ca="1" si="38"/>
        <v>0</v>
      </c>
      <c r="AI2013" s="2">
        <v>2013</v>
      </c>
    </row>
    <row r="2014" spans="34:35" x14ac:dyDescent="0.15">
      <c r="AH2014" s="2">
        <f t="shared" ca="1" si="38"/>
        <v>0</v>
      </c>
      <c r="AI2014" s="2">
        <v>2014</v>
      </c>
    </row>
    <row r="2015" spans="34:35" x14ac:dyDescent="0.15">
      <c r="AH2015" s="2">
        <f t="shared" ca="1" si="38"/>
        <v>0</v>
      </c>
      <c r="AI2015" s="2">
        <v>2015</v>
      </c>
    </row>
    <row r="2016" spans="34:35" x14ac:dyDescent="0.15">
      <c r="AH2016" s="2">
        <f t="shared" ca="1" si="38"/>
        <v>0</v>
      </c>
      <c r="AI2016" s="2">
        <v>2016</v>
      </c>
    </row>
    <row r="2017" spans="34:35" x14ac:dyDescent="0.15">
      <c r="AH2017" s="2">
        <f t="shared" ca="1" si="38"/>
        <v>0</v>
      </c>
      <c r="AI2017" s="2">
        <v>2017</v>
      </c>
    </row>
    <row r="2018" spans="34:35" x14ac:dyDescent="0.15">
      <c r="AH2018" s="2">
        <f t="shared" ca="1" si="38"/>
        <v>0</v>
      </c>
      <c r="AI2018" s="2">
        <v>2018</v>
      </c>
    </row>
    <row r="2019" spans="34:35" x14ac:dyDescent="0.15">
      <c r="AH2019" s="2">
        <f t="shared" ca="1" si="38"/>
        <v>0</v>
      </c>
      <c r="AI2019" s="2">
        <v>2019</v>
      </c>
    </row>
    <row r="2020" spans="34:35" x14ac:dyDescent="0.15">
      <c r="AH2020" s="2">
        <f t="shared" ca="1" si="38"/>
        <v>0</v>
      </c>
      <c r="AI2020" s="2">
        <v>2020</v>
      </c>
    </row>
    <row r="2021" spans="34:35" x14ac:dyDescent="0.15">
      <c r="AH2021" s="2">
        <f t="shared" ca="1" si="38"/>
        <v>0</v>
      </c>
      <c r="AI2021" s="2">
        <v>2021</v>
      </c>
    </row>
    <row r="2022" spans="34:35" x14ac:dyDescent="0.15">
      <c r="AH2022" s="2">
        <f t="shared" ca="1" si="38"/>
        <v>0</v>
      </c>
      <c r="AI2022" s="2">
        <v>2022</v>
      </c>
    </row>
    <row r="2023" spans="34:35" x14ac:dyDescent="0.15">
      <c r="AH2023" s="2">
        <f t="shared" ca="1" si="38"/>
        <v>0</v>
      </c>
      <c r="AI2023" s="2">
        <v>2023</v>
      </c>
    </row>
    <row r="2024" spans="34:35" x14ac:dyDescent="0.15">
      <c r="AH2024" s="2">
        <f t="shared" ca="1" si="38"/>
        <v>0</v>
      </c>
      <c r="AI2024" s="2">
        <v>2024</v>
      </c>
    </row>
    <row r="2025" spans="34:35" x14ac:dyDescent="0.15">
      <c r="AH2025" s="2">
        <f t="shared" ca="1" si="38"/>
        <v>0</v>
      </c>
      <c r="AI2025" s="2">
        <v>2025</v>
      </c>
    </row>
    <row r="2026" spans="34:35" x14ac:dyDescent="0.15">
      <c r="AH2026" s="2">
        <f t="shared" ca="1" si="38"/>
        <v>0</v>
      </c>
      <c r="AI2026" s="2">
        <v>2026</v>
      </c>
    </row>
    <row r="2027" spans="34:35" x14ac:dyDescent="0.15">
      <c r="AH2027" s="2">
        <f t="shared" ca="1" si="38"/>
        <v>0</v>
      </c>
      <c r="AI2027" s="2">
        <v>2027</v>
      </c>
    </row>
    <row r="2028" spans="34:35" x14ac:dyDescent="0.15">
      <c r="AH2028" s="2">
        <f t="shared" ca="1" si="38"/>
        <v>0</v>
      </c>
      <c r="AI2028" s="2">
        <v>2028</v>
      </c>
    </row>
    <row r="2029" spans="34:35" x14ac:dyDescent="0.15">
      <c r="AH2029" s="2">
        <f t="shared" ca="1" si="38"/>
        <v>0</v>
      </c>
      <c r="AI2029" s="2">
        <v>2029</v>
      </c>
    </row>
    <row r="2030" spans="34:35" x14ac:dyDescent="0.15">
      <c r="AH2030" s="2">
        <f t="shared" ca="1" si="38"/>
        <v>0</v>
      </c>
      <c r="AI2030" s="2">
        <v>2030</v>
      </c>
    </row>
    <row r="2031" spans="34:35" x14ac:dyDescent="0.15">
      <c r="AH2031" s="2">
        <f t="shared" ca="1" si="38"/>
        <v>0</v>
      </c>
      <c r="AI2031" s="2">
        <v>2031</v>
      </c>
    </row>
    <row r="2032" spans="34:35" x14ac:dyDescent="0.15">
      <c r="AH2032" s="2">
        <f t="shared" ca="1" si="38"/>
        <v>0</v>
      </c>
      <c r="AI2032" s="2">
        <v>2032</v>
      </c>
    </row>
    <row r="2033" spans="34:35" x14ac:dyDescent="0.15">
      <c r="AH2033" s="2">
        <f t="shared" ca="1" si="38"/>
        <v>0</v>
      </c>
      <c r="AI2033" s="2">
        <v>2033</v>
      </c>
    </row>
    <row r="2034" spans="34:35" x14ac:dyDescent="0.15">
      <c r="AH2034" s="2">
        <f t="shared" ca="1" si="38"/>
        <v>0</v>
      </c>
      <c r="AI2034" s="2">
        <v>2034</v>
      </c>
    </row>
    <row r="2035" spans="34:35" x14ac:dyDescent="0.15">
      <c r="AH2035" s="2">
        <f t="shared" ca="1" si="38"/>
        <v>0</v>
      </c>
      <c r="AI2035" s="2">
        <v>2035</v>
      </c>
    </row>
    <row r="2036" spans="34:35" x14ac:dyDescent="0.15">
      <c r="AH2036" s="2">
        <f t="shared" ca="1" si="38"/>
        <v>0</v>
      </c>
      <c r="AI2036" s="2">
        <v>2036</v>
      </c>
    </row>
    <row r="2037" spans="34:35" x14ac:dyDescent="0.15">
      <c r="AH2037" s="2">
        <f t="shared" ca="1" si="38"/>
        <v>0</v>
      </c>
      <c r="AI2037" s="2">
        <v>2037</v>
      </c>
    </row>
    <row r="2038" spans="34:35" x14ac:dyDescent="0.15">
      <c r="AH2038" s="2">
        <f t="shared" ca="1" si="38"/>
        <v>0</v>
      </c>
      <c r="AI2038" s="2">
        <v>2038</v>
      </c>
    </row>
    <row r="2039" spans="34:35" x14ac:dyDescent="0.15">
      <c r="AH2039" s="2">
        <f t="shared" ca="1" si="38"/>
        <v>0</v>
      </c>
      <c r="AI2039" s="2">
        <v>2039</v>
      </c>
    </row>
    <row r="2040" spans="34:35" x14ac:dyDescent="0.15">
      <c r="AH2040" s="2">
        <f t="shared" ca="1" si="38"/>
        <v>0</v>
      </c>
      <c r="AI2040" s="2">
        <v>2040</v>
      </c>
    </row>
    <row r="2041" spans="34:35" x14ac:dyDescent="0.15">
      <c r="AH2041" s="2">
        <f t="shared" ca="1" si="38"/>
        <v>0</v>
      </c>
      <c r="AI2041" s="2">
        <v>2041</v>
      </c>
    </row>
    <row r="2042" spans="34:35" x14ac:dyDescent="0.15">
      <c r="AH2042" s="2">
        <f t="shared" ca="1" si="38"/>
        <v>0</v>
      </c>
      <c r="AI2042" s="2">
        <v>2042</v>
      </c>
    </row>
    <row r="2043" spans="34:35" x14ac:dyDescent="0.15">
      <c r="AH2043" s="2">
        <f t="shared" ca="1" si="38"/>
        <v>0</v>
      </c>
      <c r="AI2043" s="2">
        <v>2043</v>
      </c>
    </row>
    <row r="2044" spans="34:35" x14ac:dyDescent="0.15">
      <c r="AH2044" s="2">
        <f t="shared" ca="1" si="38"/>
        <v>0</v>
      </c>
      <c r="AI2044" s="2">
        <v>2044</v>
      </c>
    </row>
    <row r="2045" spans="34:35" x14ac:dyDescent="0.15">
      <c r="AH2045" s="2">
        <f t="shared" ca="1" si="38"/>
        <v>0</v>
      </c>
      <c r="AI2045" s="2">
        <v>2045</v>
      </c>
    </row>
    <row r="2046" spans="34:35" x14ac:dyDescent="0.15">
      <c r="AH2046" s="2">
        <f t="shared" ca="1" si="38"/>
        <v>0</v>
      </c>
      <c r="AI2046" s="2">
        <v>2046</v>
      </c>
    </row>
    <row r="2047" spans="34:35" x14ac:dyDescent="0.15">
      <c r="AH2047" s="2">
        <f t="shared" ca="1" si="38"/>
        <v>0</v>
      </c>
      <c r="AI2047" s="2">
        <v>2047</v>
      </c>
    </row>
    <row r="2048" spans="34:35" x14ac:dyDescent="0.15">
      <c r="AH2048" s="2">
        <f t="shared" ca="1" si="38"/>
        <v>0</v>
      </c>
      <c r="AI2048" s="2">
        <v>2048</v>
      </c>
    </row>
    <row r="2049" spans="34:35" x14ac:dyDescent="0.15">
      <c r="AH2049" s="2">
        <f t="shared" ca="1" si="38"/>
        <v>0</v>
      </c>
      <c r="AI2049" s="2">
        <v>2049</v>
      </c>
    </row>
    <row r="2050" spans="34:35" x14ac:dyDescent="0.15">
      <c r="AH2050" s="2">
        <f t="shared" ca="1" si="38"/>
        <v>0</v>
      </c>
      <c r="AI2050" s="2">
        <v>2050</v>
      </c>
    </row>
    <row r="2051" spans="34:35" x14ac:dyDescent="0.15">
      <c r="AH2051" s="2">
        <f t="shared" ca="1" si="38"/>
        <v>0</v>
      </c>
      <c r="AI2051" s="2">
        <v>2051</v>
      </c>
    </row>
    <row r="2052" spans="34:35" x14ac:dyDescent="0.15">
      <c r="AH2052" s="2">
        <f t="shared" ca="1" si="38"/>
        <v>0</v>
      </c>
      <c r="AI2052" s="2">
        <v>2052</v>
      </c>
    </row>
    <row r="2053" spans="34:35" x14ac:dyDescent="0.15">
      <c r="AH2053" s="2">
        <f t="shared" ca="1" si="38"/>
        <v>0</v>
      </c>
      <c r="AI2053" s="2">
        <v>2053</v>
      </c>
    </row>
    <row r="2054" spans="34:35" x14ac:dyDescent="0.15">
      <c r="AH2054" s="2">
        <f t="shared" ref="AH2054:AH2117" ca="1" si="39">INDIRECT("'"&amp;$AD$7&amp;"'!"&amp;"B"&amp;ROW(B2054))</f>
        <v>0</v>
      </c>
      <c r="AI2054" s="2">
        <v>2054</v>
      </c>
    </row>
    <row r="2055" spans="34:35" x14ac:dyDescent="0.15">
      <c r="AH2055" s="2">
        <f t="shared" ca="1" si="39"/>
        <v>0</v>
      </c>
      <c r="AI2055" s="2">
        <v>2055</v>
      </c>
    </row>
    <row r="2056" spans="34:35" x14ac:dyDescent="0.15">
      <c r="AH2056" s="2">
        <f t="shared" ca="1" si="39"/>
        <v>0</v>
      </c>
      <c r="AI2056" s="2">
        <v>2056</v>
      </c>
    </row>
    <row r="2057" spans="34:35" x14ac:dyDescent="0.15">
      <c r="AH2057" s="2">
        <f t="shared" ca="1" si="39"/>
        <v>0</v>
      </c>
      <c r="AI2057" s="2">
        <v>2057</v>
      </c>
    </row>
    <row r="2058" spans="34:35" x14ac:dyDescent="0.15">
      <c r="AH2058" s="2">
        <f t="shared" ca="1" si="39"/>
        <v>0</v>
      </c>
      <c r="AI2058" s="2">
        <v>2058</v>
      </c>
    </row>
    <row r="2059" spans="34:35" x14ac:dyDescent="0.15">
      <c r="AH2059" s="2">
        <f t="shared" ca="1" si="39"/>
        <v>0</v>
      </c>
      <c r="AI2059" s="2">
        <v>2059</v>
      </c>
    </row>
    <row r="2060" spans="34:35" x14ac:dyDescent="0.15">
      <c r="AH2060" s="2">
        <f t="shared" ca="1" si="39"/>
        <v>0</v>
      </c>
      <c r="AI2060" s="2">
        <v>2060</v>
      </c>
    </row>
    <row r="2061" spans="34:35" x14ac:dyDescent="0.15">
      <c r="AH2061" s="2">
        <f t="shared" ca="1" si="39"/>
        <v>0</v>
      </c>
      <c r="AI2061" s="2">
        <v>2061</v>
      </c>
    </row>
    <row r="2062" spans="34:35" x14ac:dyDescent="0.15">
      <c r="AH2062" s="2">
        <f t="shared" ca="1" si="39"/>
        <v>0</v>
      </c>
      <c r="AI2062" s="2">
        <v>2062</v>
      </c>
    </row>
    <row r="2063" spans="34:35" x14ac:dyDescent="0.15">
      <c r="AH2063" s="2">
        <f t="shared" ca="1" si="39"/>
        <v>0</v>
      </c>
      <c r="AI2063" s="2">
        <v>2063</v>
      </c>
    </row>
    <row r="2064" spans="34:35" x14ac:dyDescent="0.15">
      <c r="AH2064" s="2">
        <f t="shared" ca="1" si="39"/>
        <v>0</v>
      </c>
      <c r="AI2064" s="2">
        <v>2064</v>
      </c>
    </row>
    <row r="2065" spans="34:35" x14ac:dyDescent="0.15">
      <c r="AH2065" s="2">
        <f t="shared" ca="1" si="39"/>
        <v>0</v>
      </c>
      <c r="AI2065" s="2">
        <v>2065</v>
      </c>
    </row>
    <row r="2066" spans="34:35" x14ac:dyDescent="0.15">
      <c r="AH2066" s="2">
        <f t="shared" ca="1" si="39"/>
        <v>0</v>
      </c>
      <c r="AI2066" s="2">
        <v>2066</v>
      </c>
    </row>
    <row r="2067" spans="34:35" x14ac:dyDescent="0.15">
      <c r="AH2067" s="2">
        <f t="shared" ca="1" si="39"/>
        <v>0</v>
      </c>
      <c r="AI2067" s="2">
        <v>2067</v>
      </c>
    </row>
    <row r="2068" spans="34:35" x14ac:dyDescent="0.15">
      <c r="AH2068" s="2">
        <f t="shared" ca="1" si="39"/>
        <v>0</v>
      </c>
      <c r="AI2068" s="2">
        <v>2068</v>
      </c>
    </row>
    <row r="2069" spans="34:35" x14ac:dyDescent="0.15">
      <c r="AH2069" s="2">
        <f t="shared" ca="1" si="39"/>
        <v>0</v>
      </c>
      <c r="AI2069" s="2">
        <v>2069</v>
      </c>
    </row>
    <row r="2070" spans="34:35" x14ac:dyDescent="0.15">
      <c r="AH2070" s="2">
        <f t="shared" ca="1" si="39"/>
        <v>0</v>
      </c>
      <c r="AI2070" s="2">
        <v>2070</v>
      </c>
    </row>
    <row r="2071" spans="34:35" x14ac:dyDescent="0.15">
      <c r="AH2071" s="2">
        <f t="shared" ca="1" si="39"/>
        <v>0</v>
      </c>
      <c r="AI2071" s="2">
        <v>2071</v>
      </c>
    </row>
    <row r="2072" spans="34:35" x14ac:dyDescent="0.15">
      <c r="AH2072" s="2">
        <f t="shared" ca="1" si="39"/>
        <v>0</v>
      </c>
      <c r="AI2072" s="2">
        <v>2072</v>
      </c>
    </row>
    <row r="2073" spans="34:35" x14ac:dyDescent="0.15">
      <c r="AH2073" s="2">
        <f t="shared" ca="1" si="39"/>
        <v>0</v>
      </c>
      <c r="AI2073" s="2">
        <v>2073</v>
      </c>
    </row>
    <row r="2074" spans="34:35" x14ac:dyDescent="0.15">
      <c r="AH2074" s="2">
        <f t="shared" ca="1" si="39"/>
        <v>0</v>
      </c>
      <c r="AI2074" s="2">
        <v>2074</v>
      </c>
    </row>
    <row r="2075" spans="34:35" x14ac:dyDescent="0.15">
      <c r="AH2075" s="2">
        <f t="shared" ca="1" si="39"/>
        <v>0</v>
      </c>
      <c r="AI2075" s="2">
        <v>2075</v>
      </c>
    </row>
    <row r="2076" spans="34:35" x14ac:dyDescent="0.15">
      <c r="AH2076" s="2">
        <f t="shared" ca="1" si="39"/>
        <v>0</v>
      </c>
      <c r="AI2076" s="2">
        <v>2076</v>
      </c>
    </row>
    <row r="2077" spans="34:35" x14ac:dyDescent="0.15">
      <c r="AH2077" s="2">
        <f t="shared" ca="1" si="39"/>
        <v>0</v>
      </c>
      <c r="AI2077" s="2">
        <v>2077</v>
      </c>
    </row>
    <row r="2078" spans="34:35" x14ac:dyDescent="0.15">
      <c r="AH2078" s="2">
        <f t="shared" ca="1" si="39"/>
        <v>0</v>
      </c>
      <c r="AI2078" s="2">
        <v>2078</v>
      </c>
    </row>
    <row r="2079" spans="34:35" x14ac:dyDescent="0.15">
      <c r="AH2079" s="2">
        <f t="shared" ca="1" si="39"/>
        <v>0</v>
      </c>
      <c r="AI2079" s="2">
        <v>2079</v>
      </c>
    </row>
    <row r="2080" spans="34:35" x14ac:dyDescent="0.15">
      <c r="AH2080" s="2">
        <f t="shared" ca="1" si="39"/>
        <v>0</v>
      </c>
      <c r="AI2080" s="2">
        <v>2080</v>
      </c>
    </row>
    <row r="2081" spans="34:35" x14ac:dyDescent="0.15">
      <c r="AH2081" s="2">
        <f t="shared" ca="1" si="39"/>
        <v>0</v>
      </c>
      <c r="AI2081" s="2">
        <v>2081</v>
      </c>
    </row>
    <row r="2082" spans="34:35" x14ac:dyDescent="0.15">
      <c r="AH2082" s="2">
        <f t="shared" ca="1" si="39"/>
        <v>0</v>
      </c>
      <c r="AI2082" s="2">
        <v>2082</v>
      </c>
    </row>
    <row r="2083" spans="34:35" x14ac:dyDescent="0.15">
      <c r="AH2083" s="2">
        <f t="shared" ca="1" si="39"/>
        <v>0</v>
      </c>
      <c r="AI2083" s="2">
        <v>2083</v>
      </c>
    </row>
    <row r="2084" spans="34:35" x14ac:dyDescent="0.15">
      <c r="AH2084" s="2">
        <f t="shared" ca="1" si="39"/>
        <v>0</v>
      </c>
      <c r="AI2084" s="2">
        <v>2084</v>
      </c>
    </row>
    <row r="2085" spans="34:35" x14ac:dyDescent="0.15">
      <c r="AH2085" s="2">
        <f t="shared" ca="1" si="39"/>
        <v>0</v>
      </c>
      <c r="AI2085" s="2">
        <v>2085</v>
      </c>
    </row>
    <row r="2086" spans="34:35" x14ac:dyDescent="0.15">
      <c r="AH2086" s="2">
        <f t="shared" ca="1" si="39"/>
        <v>0</v>
      </c>
      <c r="AI2086" s="2">
        <v>2086</v>
      </c>
    </row>
    <row r="2087" spans="34:35" x14ac:dyDescent="0.15">
      <c r="AH2087" s="2">
        <f t="shared" ca="1" si="39"/>
        <v>0</v>
      </c>
      <c r="AI2087" s="2">
        <v>2087</v>
      </c>
    </row>
    <row r="2088" spans="34:35" x14ac:dyDescent="0.15">
      <c r="AH2088" s="2">
        <f t="shared" ca="1" si="39"/>
        <v>0</v>
      </c>
      <c r="AI2088" s="2">
        <v>2088</v>
      </c>
    </row>
    <row r="2089" spans="34:35" x14ac:dyDescent="0.15">
      <c r="AH2089" s="2">
        <f t="shared" ca="1" si="39"/>
        <v>0</v>
      </c>
      <c r="AI2089" s="2">
        <v>2089</v>
      </c>
    </row>
    <row r="2090" spans="34:35" x14ac:dyDescent="0.15">
      <c r="AH2090" s="2">
        <f t="shared" ca="1" si="39"/>
        <v>0</v>
      </c>
      <c r="AI2090" s="2">
        <v>2090</v>
      </c>
    </row>
    <row r="2091" spans="34:35" x14ac:dyDescent="0.15">
      <c r="AH2091" s="2">
        <f t="shared" ca="1" si="39"/>
        <v>0</v>
      </c>
      <c r="AI2091" s="2">
        <v>2091</v>
      </c>
    </row>
    <row r="2092" spans="34:35" x14ac:dyDescent="0.15">
      <c r="AH2092" s="2">
        <f t="shared" ca="1" si="39"/>
        <v>0</v>
      </c>
      <c r="AI2092" s="2">
        <v>2092</v>
      </c>
    </row>
    <row r="2093" spans="34:35" x14ac:dyDescent="0.15">
      <c r="AH2093" s="2">
        <f t="shared" ca="1" si="39"/>
        <v>0</v>
      </c>
      <c r="AI2093" s="2">
        <v>2093</v>
      </c>
    </row>
    <row r="2094" spans="34:35" x14ac:dyDescent="0.15">
      <c r="AH2094" s="2">
        <f t="shared" ca="1" si="39"/>
        <v>0</v>
      </c>
      <c r="AI2094" s="2">
        <v>2094</v>
      </c>
    </row>
    <row r="2095" spans="34:35" x14ac:dyDescent="0.15">
      <c r="AH2095" s="2">
        <f t="shared" ca="1" si="39"/>
        <v>0</v>
      </c>
      <c r="AI2095" s="2">
        <v>2095</v>
      </c>
    </row>
    <row r="2096" spans="34:35" x14ac:dyDescent="0.15">
      <c r="AH2096" s="2">
        <f t="shared" ca="1" si="39"/>
        <v>0</v>
      </c>
      <c r="AI2096" s="2">
        <v>2096</v>
      </c>
    </row>
    <row r="2097" spans="34:35" x14ac:dyDescent="0.15">
      <c r="AH2097" s="2">
        <f t="shared" ca="1" si="39"/>
        <v>0</v>
      </c>
      <c r="AI2097" s="2">
        <v>2097</v>
      </c>
    </row>
    <row r="2098" spans="34:35" x14ac:dyDescent="0.15">
      <c r="AH2098" s="2">
        <f t="shared" ca="1" si="39"/>
        <v>0</v>
      </c>
      <c r="AI2098" s="2">
        <v>2098</v>
      </c>
    </row>
    <row r="2099" spans="34:35" x14ac:dyDescent="0.15">
      <c r="AH2099" s="2">
        <f t="shared" ca="1" si="39"/>
        <v>0</v>
      </c>
      <c r="AI2099" s="2">
        <v>2099</v>
      </c>
    </row>
    <row r="2100" spans="34:35" x14ac:dyDescent="0.15">
      <c r="AH2100" s="2">
        <f t="shared" ca="1" si="39"/>
        <v>0</v>
      </c>
      <c r="AI2100" s="2">
        <v>2100</v>
      </c>
    </row>
    <row r="2101" spans="34:35" x14ac:dyDescent="0.15">
      <c r="AH2101" s="2">
        <f t="shared" ca="1" si="39"/>
        <v>0</v>
      </c>
      <c r="AI2101" s="2">
        <v>2101</v>
      </c>
    </row>
    <row r="2102" spans="34:35" x14ac:dyDescent="0.15">
      <c r="AH2102" s="2">
        <f t="shared" ca="1" si="39"/>
        <v>0</v>
      </c>
      <c r="AI2102" s="2">
        <v>2102</v>
      </c>
    </row>
    <row r="2103" spans="34:35" x14ac:dyDescent="0.15">
      <c r="AH2103" s="2">
        <f t="shared" ca="1" si="39"/>
        <v>0</v>
      </c>
      <c r="AI2103" s="2">
        <v>2103</v>
      </c>
    </row>
    <row r="2104" spans="34:35" x14ac:dyDescent="0.15">
      <c r="AH2104" s="2">
        <f t="shared" ca="1" si="39"/>
        <v>0</v>
      </c>
      <c r="AI2104" s="2">
        <v>2104</v>
      </c>
    </row>
    <row r="2105" spans="34:35" x14ac:dyDescent="0.15">
      <c r="AH2105" s="2">
        <f t="shared" ca="1" si="39"/>
        <v>0</v>
      </c>
      <c r="AI2105" s="2">
        <v>2105</v>
      </c>
    </row>
    <row r="2106" spans="34:35" x14ac:dyDescent="0.15">
      <c r="AH2106" s="2">
        <f t="shared" ca="1" si="39"/>
        <v>0</v>
      </c>
      <c r="AI2106" s="2">
        <v>2106</v>
      </c>
    </row>
    <row r="2107" spans="34:35" x14ac:dyDescent="0.15">
      <c r="AH2107" s="2">
        <f t="shared" ca="1" si="39"/>
        <v>0</v>
      </c>
      <c r="AI2107" s="2">
        <v>2107</v>
      </c>
    </row>
    <row r="2108" spans="34:35" x14ac:dyDescent="0.15">
      <c r="AH2108" s="2">
        <f t="shared" ca="1" si="39"/>
        <v>0</v>
      </c>
      <c r="AI2108" s="2">
        <v>2108</v>
      </c>
    </row>
    <row r="2109" spans="34:35" x14ac:dyDescent="0.15">
      <c r="AH2109" s="2">
        <f t="shared" ca="1" si="39"/>
        <v>0</v>
      </c>
      <c r="AI2109" s="2">
        <v>2109</v>
      </c>
    </row>
    <row r="2110" spans="34:35" x14ac:dyDescent="0.15">
      <c r="AH2110" s="2">
        <f t="shared" ca="1" si="39"/>
        <v>0</v>
      </c>
      <c r="AI2110" s="2">
        <v>2110</v>
      </c>
    </row>
    <row r="2111" spans="34:35" x14ac:dyDescent="0.15">
      <c r="AH2111" s="2">
        <f t="shared" ca="1" si="39"/>
        <v>0</v>
      </c>
      <c r="AI2111" s="2">
        <v>2111</v>
      </c>
    </row>
    <row r="2112" spans="34:35" x14ac:dyDescent="0.15">
      <c r="AH2112" s="2">
        <f t="shared" ca="1" si="39"/>
        <v>0</v>
      </c>
      <c r="AI2112" s="2">
        <v>2112</v>
      </c>
    </row>
    <row r="2113" spans="34:35" x14ac:dyDescent="0.15">
      <c r="AH2113" s="2">
        <f t="shared" ca="1" si="39"/>
        <v>0</v>
      </c>
      <c r="AI2113" s="2">
        <v>2113</v>
      </c>
    </row>
    <row r="2114" spans="34:35" x14ac:dyDescent="0.15">
      <c r="AH2114" s="2">
        <f t="shared" ca="1" si="39"/>
        <v>0</v>
      </c>
      <c r="AI2114" s="2">
        <v>2114</v>
      </c>
    </row>
    <row r="2115" spans="34:35" x14ac:dyDescent="0.15">
      <c r="AH2115" s="2">
        <f t="shared" ca="1" si="39"/>
        <v>0</v>
      </c>
      <c r="AI2115" s="2">
        <v>2115</v>
      </c>
    </row>
    <row r="2116" spans="34:35" x14ac:dyDescent="0.15">
      <c r="AH2116" s="2">
        <f t="shared" ca="1" si="39"/>
        <v>0</v>
      </c>
      <c r="AI2116" s="2">
        <v>2116</v>
      </c>
    </row>
    <row r="2117" spans="34:35" x14ac:dyDescent="0.15">
      <c r="AH2117" s="2">
        <f t="shared" ca="1" si="39"/>
        <v>0</v>
      </c>
      <c r="AI2117" s="2">
        <v>2117</v>
      </c>
    </row>
    <row r="2118" spans="34:35" x14ac:dyDescent="0.15">
      <c r="AH2118" s="2">
        <f t="shared" ref="AH2118:AH2181" ca="1" si="40">INDIRECT("'"&amp;$AD$7&amp;"'!"&amp;"B"&amp;ROW(B2118))</f>
        <v>0</v>
      </c>
      <c r="AI2118" s="2">
        <v>2118</v>
      </c>
    </row>
    <row r="2119" spans="34:35" x14ac:dyDescent="0.15">
      <c r="AH2119" s="2">
        <f t="shared" ca="1" si="40"/>
        <v>0</v>
      </c>
      <c r="AI2119" s="2">
        <v>2119</v>
      </c>
    </row>
    <row r="2120" spans="34:35" x14ac:dyDescent="0.15">
      <c r="AH2120" s="2">
        <f t="shared" ca="1" si="40"/>
        <v>0</v>
      </c>
      <c r="AI2120" s="2">
        <v>2120</v>
      </c>
    </row>
    <row r="2121" spans="34:35" x14ac:dyDescent="0.15">
      <c r="AH2121" s="2">
        <f t="shared" ca="1" si="40"/>
        <v>0</v>
      </c>
      <c r="AI2121" s="2">
        <v>2121</v>
      </c>
    </row>
    <row r="2122" spans="34:35" x14ac:dyDescent="0.15">
      <c r="AH2122" s="2">
        <f t="shared" ca="1" si="40"/>
        <v>0</v>
      </c>
      <c r="AI2122" s="2">
        <v>2122</v>
      </c>
    </row>
    <row r="2123" spans="34:35" x14ac:dyDescent="0.15">
      <c r="AH2123" s="2">
        <f t="shared" ca="1" si="40"/>
        <v>0</v>
      </c>
      <c r="AI2123" s="2">
        <v>2123</v>
      </c>
    </row>
    <row r="2124" spans="34:35" x14ac:dyDescent="0.15">
      <c r="AH2124" s="2">
        <f t="shared" ca="1" si="40"/>
        <v>0</v>
      </c>
      <c r="AI2124" s="2">
        <v>2124</v>
      </c>
    </row>
    <row r="2125" spans="34:35" x14ac:dyDescent="0.15">
      <c r="AH2125" s="2">
        <f t="shared" ca="1" si="40"/>
        <v>0</v>
      </c>
      <c r="AI2125" s="2">
        <v>2125</v>
      </c>
    </row>
    <row r="2126" spans="34:35" x14ac:dyDescent="0.15">
      <c r="AH2126" s="2">
        <f t="shared" ca="1" si="40"/>
        <v>0</v>
      </c>
      <c r="AI2126" s="2">
        <v>2126</v>
      </c>
    </row>
    <row r="2127" spans="34:35" x14ac:dyDescent="0.15">
      <c r="AH2127" s="2">
        <f t="shared" ca="1" si="40"/>
        <v>0</v>
      </c>
      <c r="AI2127" s="2">
        <v>2127</v>
      </c>
    </row>
    <row r="2128" spans="34:35" x14ac:dyDescent="0.15">
      <c r="AH2128" s="2">
        <f t="shared" ca="1" si="40"/>
        <v>0</v>
      </c>
      <c r="AI2128" s="2">
        <v>2128</v>
      </c>
    </row>
    <row r="2129" spans="34:35" x14ac:dyDescent="0.15">
      <c r="AH2129" s="2">
        <f t="shared" ca="1" si="40"/>
        <v>0</v>
      </c>
      <c r="AI2129" s="2">
        <v>2129</v>
      </c>
    </row>
    <row r="2130" spans="34:35" x14ac:dyDescent="0.15">
      <c r="AH2130" s="2">
        <f t="shared" ca="1" si="40"/>
        <v>0</v>
      </c>
      <c r="AI2130" s="2">
        <v>2130</v>
      </c>
    </row>
    <row r="2131" spans="34:35" x14ac:dyDescent="0.15">
      <c r="AH2131" s="2">
        <f t="shared" ca="1" si="40"/>
        <v>0</v>
      </c>
      <c r="AI2131" s="2">
        <v>2131</v>
      </c>
    </row>
    <row r="2132" spans="34:35" x14ac:dyDescent="0.15">
      <c r="AH2132" s="2">
        <f t="shared" ca="1" si="40"/>
        <v>0</v>
      </c>
      <c r="AI2132" s="2">
        <v>2132</v>
      </c>
    </row>
    <row r="2133" spans="34:35" x14ac:dyDescent="0.15">
      <c r="AH2133" s="2">
        <f t="shared" ca="1" si="40"/>
        <v>0</v>
      </c>
      <c r="AI2133" s="2">
        <v>2133</v>
      </c>
    </row>
    <row r="2134" spans="34:35" x14ac:dyDescent="0.15">
      <c r="AH2134" s="2">
        <f t="shared" ca="1" si="40"/>
        <v>0</v>
      </c>
      <c r="AI2134" s="2">
        <v>2134</v>
      </c>
    </row>
    <row r="2135" spans="34:35" x14ac:dyDescent="0.15">
      <c r="AH2135" s="2">
        <f t="shared" ca="1" si="40"/>
        <v>0</v>
      </c>
      <c r="AI2135" s="2">
        <v>2135</v>
      </c>
    </row>
    <row r="2136" spans="34:35" x14ac:dyDescent="0.15">
      <c r="AH2136" s="2">
        <f t="shared" ca="1" si="40"/>
        <v>0</v>
      </c>
      <c r="AI2136" s="2">
        <v>2136</v>
      </c>
    </row>
    <row r="2137" spans="34:35" x14ac:dyDescent="0.15">
      <c r="AH2137" s="2">
        <f t="shared" ca="1" si="40"/>
        <v>0</v>
      </c>
      <c r="AI2137" s="2">
        <v>2137</v>
      </c>
    </row>
    <row r="2138" spans="34:35" x14ac:dyDescent="0.15">
      <c r="AH2138" s="2">
        <f t="shared" ca="1" si="40"/>
        <v>0</v>
      </c>
      <c r="AI2138" s="2">
        <v>2138</v>
      </c>
    </row>
    <row r="2139" spans="34:35" x14ac:dyDescent="0.15">
      <c r="AH2139" s="2">
        <f t="shared" ca="1" si="40"/>
        <v>0</v>
      </c>
      <c r="AI2139" s="2">
        <v>2139</v>
      </c>
    </row>
    <row r="2140" spans="34:35" x14ac:dyDescent="0.15">
      <c r="AH2140" s="2">
        <f t="shared" ca="1" si="40"/>
        <v>0</v>
      </c>
      <c r="AI2140" s="2">
        <v>2140</v>
      </c>
    </row>
    <row r="2141" spans="34:35" x14ac:dyDescent="0.15">
      <c r="AH2141" s="2">
        <f t="shared" ca="1" si="40"/>
        <v>0</v>
      </c>
      <c r="AI2141" s="2">
        <v>2141</v>
      </c>
    </row>
    <row r="2142" spans="34:35" x14ac:dyDescent="0.15">
      <c r="AH2142" s="2">
        <f t="shared" ca="1" si="40"/>
        <v>0</v>
      </c>
      <c r="AI2142" s="2">
        <v>2142</v>
      </c>
    </row>
    <row r="2143" spans="34:35" x14ac:dyDescent="0.15">
      <c r="AH2143" s="2">
        <f t="shared" ca="1" si="40"/>
        <v>0</v>
      </c>
      <c r="AI2143" s="2">
        <v>2143</v>
      </c>
    </row>
    <row r="2144" spans="34:35" x14ac:dyDescent="0.15">
      <c r="AH2144" s="2">
        <f t="shared" ca="1" si="40"/>
        <v>0</v>
      </c>
      <c r="AI2144" s="2">
        <v>2144</v>
      </c>
    </row>
    <row r="2145" spans="34:35" x14ac:dyDescent="0.15">
      <c r="AH2145" s="2">
        <f t="shared" ca="1" si="40"/>
        <v>0</v>
      </c>
      <c r="AI2145" s="2">
        <v>2145</v>
      </c>
    </row>
    <row r="2146" spans="34:35" x14ac:dyDescent="0.15">
      <c r="AH2146" s="2">
        <f t="shared" ca="1" si="40"/>
        <v>0</v>
      </c>
      <c r="AI2146" s="2">
        <v>2146</v>
      </c>
    </row>
    <row r="2147" spans="34:35" x14ac:dyDescent="0.15">
      <c r="AH2147" s="2">
        <f t="shared" ca="1" si="40"/>
        <v>0</v>
      </c>
      <c r="AI2147" s="2">
        <v>2147</v>
      </c>
    </row>
    <row r="2148" spans="34:35" x14ac:dyDescent="0.15">
      <c r="AH2148" s="2">
        <f t="shared" ca="1" si="40"/>
        <v>0</v>
      </c>
      <c r="AI2148" s="2">
        <v>2148</v>
      </c>
    </row>
    <row r="2149" spans="34:35" x14ac:dyDescent="0.15">
      <c r="AH2149" s="2">
        <f t="shared" ca="1" si="40"/>
        <v>0</v>
      </c>
      <c r="AI2149" s="2">
        <v>2149</v>
      </c>
    </row>
    <row r="2150" spans="34:35" x14ac:dyDescent="0.15">
      <c r="AH2150" s="2">
        <f t="shared" ca="1" si="40"/>
        <v>0</v>
      </c>
      <c r="AI2150" s="2">
        <v>2150</v>
      </c>
    </row>
    <row r="2151" spans="34:35" x14ac:dyDescent="0.15">
      <c r="AH2151" s="2">
        <f t="shared" ca="1" si="40"/>
        <v>0</v>
      </c>
      <c r="AI2151" s="2">
        <v>2151</v>
      </c>
    </row>
    <row r="2152" spans="34:35" x14ac:dyDescent="0.15">
      <c r="AH2152" s="2">
        <f t="shared" ca="1" si="40"/>
        <v>0</v>
      </c>
      <c r="AI2152" s="2">
        <v>2152</v>
      </c>
    </row>
    <row r="2153" spans="34:35" x14ac:dyDescent="0.15">
      <c r="AH2153" s="2">
        <f t="shared" ca="1" si="40"/>
        <v>0</v>
      </c>
      <c r="AI2153" s="2">
        <v>2153</v>
      </c>
    </row>
    <row r="2154" spans="34:35" x14ac:dyDescent="0.15">
      <c r="AH2154" s="2">
        <f t="shared" ca="1" si="40"/>
        <v>0</v>
      </c>
      <c r="AI2154" s="2">
        <v>2154</v>
      </c>
    </row>
    <row r="2155" spans="34:35" x14ac:dyDescent="0.15">
      <c r="AH2155" s="2">
        <f t="shared" ca="1" si="40"/>
        <v>0</v>
      </c>
      <c r="AI2155" s="2">
        <v>2155</v>
      </c>
    </row>
    <row r="2156" spans="34:35" x14ac:dyDescent="0.15">
      <c r="AH2156" s="2">
        <f t="shared" ca="1" si="40"/>
        <v>0</v>
      </c>
      <c r="AI2156" s="2">
        <v>2156</v>
      </c>
    </row>
    <row r="2157" spans="34:35" x14ac:dyDescent="0.15">
      <c r="AH2157" s="2">
        <f t="shared" ca="1" si="40"/>
        <v>0</v>
      </c>
      <c r="AI2157" s="2">
        <v>2157</v>
      </c>
    </row>
    <row r="2158" spans="34:35" x14ac:dyDescent="0.15">
      <c r="AH2158" s="2">
        <f t="shared" ca="1" si="40"/>
        <v>0</v>
      </c>
      <c r="AI2158" s="2">
        <v>2158</v>
      </c>
    </row>
    <row r="2159" spans="34:35" x14ac:dyDescent="0.15">
      <c r="AH2159" s="2">
        <f t="shared" ca="1" si="40"/>
        <v>0</v>
      </c>
      <c r="AI2159" s="2">
        <v>2159</v>
      </c>
    </row>
    <row r="2160" spans="34:35" x14ac:dyDescent="0.15">
      <c r="AH2160" s="2">
        <f t="shared" ca="1" si="40"/>
        <v>0</v>
      </c>
      <c r="AI2160" s="2">
        <v>2160</v>
      </c>
    </row>
    <row r="2161" spans="34:35" x14ac:dyDescent="0.15">
      <c r="AH2161" s="2">
        <f t="shared" ca="1" si="40"/>
        <v>0</v>
      </c>
      <c r="AI2161" s="2">
        <v>2161</v>
      </c>
    </row>
    <row r="2162" spans="34:35" x14ac:dyDescent="0.15">
      <c r="AH2162" s="2">
        <f t="shared" ca="1" si="40"/>
        <v>0</v>
      </c>
      <c r="AI2162" s="2">
        <v>2162</v>
      </c>
    </row>
    <row r="2163" spans="34:35" x14ac:dyDescent="0.15">
      <c r="AH2163" s="2">
        <f t="shared" ca="1" si="40"/>
        <v>0</v>
      </c>
      <c r="AI2163" s="2">
        <v>2163</v>
      </c>
    </row>
    <row r="2164" spans="34:35" x14ac:dyDescent="0.15">
      <c r="AH2164" s="2">
        <f t="shared" ca="1" si="40"/>
        <v>0</v>
      </c>
      <c r="AI2164" s="2">
        <v>2164</v>
      </c>
    </row>
    <row r="2165" spans="34:35" x14ac:dyDescent="0.15">
      <c r="AH2165" s="2">
        <f t="shared" ca="1" si="40"/>
        <v>0</v>
      </c>
      <c r="AI2165" s="2">
        <v>2165</v>
      </c>
    </row>
    <row r="2166" spans="34:35" x14ac:dyDescent="0.15">
      <c r="AH2166" s="2">
        <f t="shared" ca="1" si="40"/>
        <v>0</v>
      </c>
      <c r="AI2166" s="2">
        <v>2166</v>
      </c>
    </row>
    <row r="2167" spans="34:35" x14ac:dyDescent="0.15">
      <c r="AH2167" s="2">
        <f t="shared" ca="1" si="40"/>
        <v>0</v>
      </c>
      <c r="AI2167" s="2">
        <v>2167</v>
      </c>
    </row>
    <row r="2168" spans="34:35" x14ac:dyDescent="0.15">
      <c r="AH2168" s="2">
        <f t="shared" ca="1" si="40"/>
        <v>0</v>
      </c>
      <c r="AI2168" s="2">
        <v>2168</v>
      </c>
    </row>
    <row r="2169" spans="34:35" x14ac:dyDescent="0.15">
      <c r="AH2169" s="2">
        <f t="shared" ca="1" si="40"/>
        <v>0</v>
      </c>
      <c r="AI2169" s="2">
        <v>2169</v>
      </c>
    </row>
    <row r="2170" spans="34:35" x14ac:dyDescent="0.15">
      <c r="AH2170" s="2">
        <f t="shared" ca="1" si="40"/>
        <v>0</v>
      </c>
      <c r="AI2170" s="2">
        <v>2170</v>
      </c>
    </row>
    <row r="2171" spans="34:35" x14ac:dyDescent="0.15">
      <c r="AH2171" s="2">
        <f t="shared" ca="1" si="40"/>
        <v>0</v>
      </c>
      <c r="AI2171" s="2">
        <v>2171</v>
      </c>
    </row>
    <row r="2172" spans="34:35" x14ac:dyDescent="0.15">
      <c r="AH2172" s="2">
        <f t="shared" ca="1" si="40"/>
        <v>0</v>
      </c>
      <c r="AI2172" s="2">
        <v>2172</v>
      </c>
    </row>
    <row r="2173" spans="34:35" x14ac:dyDescent="0.15">
      <c r="AH2173" s="2">
        <f t="shared" ca="1" si="40"/>
        <v>0</v>
      </c>
      <c r="AI2173" s="2">
        <v>2173</v>
      </c>
    </row>
    <row r="2174" spans="34:35" x14ac:dyDescent="0.15">
      <c r="AH2174" s="2">
        <f t="shared" ca="1" si="40"/>
        <v>0</v>
      </c>
      <c r="AI2174" s="2">
        <v>2174</v>
      </c>
    </row>
    <row r="2175" spans="34:35" x14ac:dyDescent="0.15">
      <c r="AH2175" s="2">
        <f t="shared" ca="1" si="40"/>
        <v>0</v>
      </c>
      <c r="AI2175" s="2">
        <v>2175</v>
      </c>
    </row>
    <row r="2176" spans="34:35" x14ac:dyDescent="0.15">
      <c r="AH2176" s="2">
        <f t="shared" ca="1" si="40"/>
        <v>0</v>
      </c>
      <c r="AI2176" s="2">
        <v>2176</v>
      </c>
    </row>
    <row r="2177" spans="34:35" x14ac:dyDescent="0.15">
      <c r="AH2177" s="2">
        <f t="shared" ca="1" si="40"/>
        <v>0</v>
      </c>
      <c r="AI2177" s="2">
        <v>2177</v>
      </c>
    </row>
    <row r="2178" spans="34:35" x14ac:dyDescent="0.15">
      <c r="AH2178" s="2">
        <f t="shared" ca="1" si="40"/>
        <v>0</v>
      </c>
      <c r="AI2178" s="2">
        <v>2178</v>
      </c>
    </row>
    <row r="2179" spans="34:35" x14ac:dyDescent="0.15">
      <c r="AH2179" s="2">
        <f t="shared" ca="1" si="40"/>
        <v>0</v>
      </c>
      <c r="AI2179" s="2">
        <v>2179</v>
      </c>
    </row>
    <row r="2180" spans="34:35" x14ac:dyDescent="0.15">
      <c r="AH2180" s="2">
        <f t="shared" ca="1" si="40"/>
        <v>0</v>
      </c>
      <c r="AI2180" s="2">
        <v>2180</v>
      </c>
    </row>
    <row r="2181" spans="34:35" x14ac:dyDescent="0.15">
      <c r="AH2181" s="2">
        <f t="shared" ca="1" si="40"/>
        <v>0</v>
      </c>
      <c r="AI2181" s="2">
        <v>2181</v>
      </c>
    </row>
    <row r="2182" spans="34:35" x14ac:dyDescent="0.15">
      <c r="AH2182" s="2">
        <f t="shared" ref="AH2182:AH2245" ca="1" si="41">INDIRECT("'"&amp;$AD$7&amp;"'!"&amp;"B"&amp;ROW(B2182))</f>
        <v>0</v>
      </c>
      <c r="AI2182" s="2">
        <v>2182</v>
      </c>
    </row>
    <row r="2183" spans="34:35" x14ac:dyDescent="0.15">
      <c r="AH2183" s="2">
        <f t="shared" ca="1" si="41"/>
        <v>0</v>
      </c>
      <c r="AI2183" s="2">
        <v>2183</v>
      </c>
    </row>
    <row r="2184" spans="34:35" x14ac:dyDescent="0.15">
      <c r="AH2184" s="2">
        <f t="shared" ca="1" si="41"/>
        <v>0</v>
      </c>
      <c r="AI2184" s="2">
        <v>2184</v>
      </c>
    </row>
    <row r="2185" spans="34:35" x14ac:dyDescent="0.15">
      <c r="AH2185" s="2">
        <f t="shared" ca="1" si="41"/>
        <v>0</v>
      </c>
      <c r="AI2185" s="2">
        <v>2185</v>
      </c>
    </row>
    <row r="2186" spans="34:35" x14ac:dyDescent="0.15">
      <c r="AH2186" s="2">
        <f t="shared" ca="1" si="41"/>
        <v>0</v>
      </c>
      <c r="AI2186" s="2">
        <v>2186</v>
      </c>
    </row>
    <row r="2187" spans="34:35" x14ac:dyDescent="0.15">
      <c r="AH2187" s="2">
        <f t="shared" ca="1" si="41"/>
        <v>0</v>
      </c>
      <c r="AI2187" s="2">
        <v>2187</v>
      </c>
    </row>
    <row r="2188" spans="34:35" x14ac:dyDescent="0.15">
      <c r="AH2188" s="2">
        <f t="shared" ca="1" si="41"/>
        <v>0</v>
      </c>
      <c r="AI2188" s="2">
        <v>2188</v>
      </c>
    </row>
    <row r="2189" spans="34:35" x14ac:dyDescent="0.15">
      <c r="AH2189" s="2">
        <f t="shared" ca="1" si="41"/>
        <v>0</v>
      </c>
      <c r="AI2189" s="2">
        <v>2189</v>
      </c>
    </row>
    <row r="2190" spans="34:35" x14ac:dyDescent="0.15">
      <c r="AH2190" s="2">
        <f t="shared" ca="1" si="41"/>
        <v>0</v>
      </c>
      <c r="AI2190" s="2">
        <v>2190</v>
      </c>
    </row>
    <row r="2191" spans="34:35" x14ac:dyDescent="0.15">
      <c r="AH2191" s="2">
        <f t="shared" ca="1" si="41"/>
        <v>0</v>
      </c>
      <c r="AI2191" s="2">
        <v>2191</v>
      </c>
    </row>
    <row r="2192" spans="34:35" x14ac:dyDescent="0.15">
      <c r="AH2192" s="2">
        <f t="shared" ca="1" si="41"/>
        <v>0</v>
      </c>
      <c r="AI2192" s="2">
        <v>2192</v>
      </c>
    </row>
    <row r="2193" spans="34:35" x14ac:dyDescent="0.15">
      <c r="AH2193" s="2">
        <f t="shared" ca="1" si="41"/>
        <v>0</v>
      </c>
      <c r="AI2193" s="2">
        <v>2193</v>
      </c>
    </row>
    <row r="2194" spans="34:35" x14ac:dyDescent="0.15">
      <c r="AH2194" s="2">
        <f t="shared" ca="1" si="41"/>
        <v>0</v>
      </c>
      <c r="AI2194" s="2">
        <v>2194</v>
      </c>
    </row>
    <row r="2195" spans="34:35" x14ac:dyDescent="0.15">
      <c r="AH2195" s="2">
        <f t="shared" ca="1" si="41"/>
        <v>0</v>
      </c>
      <c r="AI2195" s="2">
        <v>2195</v>
      </c>
    </row>
    <row r="2196" spans="34:35" x14ac:dyDescent="0.15">
      <c r="AH2196" s="2">
        <f t="shared" ca="1" si="41"/>
        <v>0</v>
      </c>
      <c r="AI2196" s="2">
        <v>2196</v>
      </c>
    </row>
    <row r="2197" spans="34:35" x14ac:dyDescent="0.15">
      <c r="AH2197" s="2">
        <f t="shared" ca="1" si="41"/>
        <v>0</v>
      </c>
      <c r="AI2197" s="2">
        <v>2197</v>
      </c>
    </row>
    <row r="2198" spans="34:35" x14ac:dyDescent="0.15">
      <c r="AH2198" s="2">
        <f t="shared" ca="1" si="41"/>
        <v>0</v>
      </c>
      <c r="AI2198" s="2">
        <v>2198</v>
      </c>
    </row>
    <row r="2199" spans="34:35" x14ac:dyDescent="0.15">
      <c r="AH2199" s="2">
        <f t="shared" ca="1" si="41"/>
        <v>0</v>
      </c>
      <c r="AI2199" s="2">
        <v>2199</v>
      </c>
    </row>
    <row r="2200" spans="34:35" x14ac:dyDescent="0.15">
      <c r="AH2200" s="2">
        <f t="shared" ca="1" si="41"/>
        <v>0</v>
      </c>
      <c r="AI2200" s="2">
        <v>2200</v>
      </c>
    </row>
    <row r="2201" spans="34:35" x14ac:dyDescent="0.15">
      <c r="AH2201" s="2">
        <f t="shared" ca="1" si="41"/>
        <v>0</v>
      </c>
      <c r="AI2201" s="2">
        <v>2201</v>
      </c>
    </row>
    <row r="2202" spans="34:35" x14ac:dyDescent="0.15">
      <c r="AH2202" s="2">
        <f t="shared" ca="1" si="41"/>
        <v>0</v>
      </c>
      <c r="AI2202" s="2">
        <v>2202</v>
      </c>
    </row>
    <row r="2203" spans="34:35" x14ac:dyDescent="0.15">
      <c r="AH2203" s="2">
        <f t="shared" ca="1" si="41"/>
        <v>0</v>
      </c>
      <c r="AI2203" s="2">
        <v>2203</v>
      </c>
    </row>
    <row r="2204" spans="34:35" x14ac:dyDescent="0.15">
      <c r="AH2204" s="2">
        <f t="shared" ca="1" si="41"/>
        <v>0</v>
      </c>
      <c r="AI2204" s="2">
        <v>2204</v>
      </c>
    </row>
    <row r="2205" spans="34:35" x14ac:dyDescent="0.15">
      <c r="AH2205" s="2">
        <f t="shared" ca="1" si="41"/>
        <v>0</v>
      </c>
      <c r="AI2205" s="2">
        <v>2205</v>
      </c>
    </row>
    <row r="2206" spans="34:35" x14ac:dyDescent="0.15">
      <c r="AH2206" s="2">
        <f t="shared" ca="1" si="41"/>
        <v>0</v>
      </c>
      <c r="AI2206" s="2">
        <v>2206</v>
      </c>
    </row>
    <row r="2207" spans="34:35" x14ac:dyDescent="0.15">
      <c r="AH2207" s="2">
        <f t="shared" ca="1" si="41"/>
        <v>0</v>
      </c>
      <c r="AI2207" s="2">
        <v>2207</v>
      </c>
    </row>
    <row r="2208" spans="34:35" x14ac:dyDescent="0.15">
      <c r="AH2208" s="2">
        <f t="shared" ca="1" si="41"/>
        <v>0</v>
      </c>
      <c r="AI2208" s="2">
        <v>2208</v>
      </c>
    </row>
    <row r="2209" spans="34:35" x14ac:dyDescent="0.15">
      <c r="AH2209" s="2">
        <f t="shared" ca="1" si="41"/>
        <v>0</v>
      </c>
      <c r="AI2209" s="2">
        <v>2209</v>
      </c>
    </row>
    <row r="2210" spans="34:35" x14ac:dyDescent="0.15">
      <c r="AH2210" s="2">
        <f t="shared" ca="1" si="41"/>
        <v>0</v>
      </c>
      <c r="AI2210" s="2">
        <v>2210</v>
      </c>
    </row>
    <row r="2211" spans="34:35" x14ac:dyDescent="0.15">
      <c r="AH2211" s="2">
        <f t="shared" ca="1" si="41"/>
        <v>0</v>
      </c>
      <c r="AI2211" s="2">
        <v>2211</v>
      </c>
    </row>
    <row r="2212" spans="34:35" x14ac:dyDescent="0.15">
      <c r="AH2212" s="2">
        <f t="shared" ca="1" si="41"/>
        <v>0</v>
      </c>
      <c r="AI2212" s="2">
        <v>2212</v>
      </c>
    </row>
    <row r="2213" spans="34:35" x14ac:dyDescent="0.15">
      <c r="AH2213" s="2">
        <f t="shared" ca="1" si="41"/>
        <v>0</v>
      </c>
      <c r="AI2213" s="2">
        <v>2213</v>
      </c>
    </row>
    <row r="2214" spans="34:35" x14ac:dyDescent="0.15">
      <c r="AH2214" s="2">
        <f t="shared" ca="1" si="41"/>
        <v>0</v>
      </c>
      <c r="AI2214" s="2">
        <v>2214</v>
      </c>
    </row>
    <row r="2215" spans="34:35" x14ac:dyDescent="0.15">
      <c r="AH2215" s="2">
        <f t="shared" ca="1" si="41"/>
        <v>0</v>
      </c>
      <c r="AI2215" s="2">
        <v>2215</v>
      </c>
    </row>
    <row r="2216" spans="34:35" x14ac:dyDescent="0.15">
      <c r="AH2216" s="2">
        <f t="shared" ca="1" si="41"/>
        <v>0</v>
      </c>
      <c r="AI2216" s="2">
        <v>2216</v>
      </c>
    </row>
    <row r="2217" spans="34:35" x14ac:dyDescent="0.15">
      <c r="AH2217" s="2">
        <f t="shared" ca="1" si="41"/>
        <v>0</v>
      </c>
      <c r="AI2217" s="2">
        <v>2217</v>
      </c>
    </row>
    <row r="2218" spans="34:35" x14ac:dyDescent="0.15">
      <c r="AH2218" s="2">
        <f t="shared" ca="1" si="41"/>
        <v>0</v>
      </c>
      <c r="AI2218" s="2">
        <v>2218</v>
      </c>
    </row>
    <row r="2219" spans="34:35" x14ac:dyDescent="0.15">
      <c r="AH2219" s="2">
        <f t="shared" ca="1" si="41"/>
        <v>0</v>
      </c>
      <c r="AI2219" s="2">
        <v>2219</v>
      </c>
    </row>
    <row r="2220" spans="34:35" x14ac:dyDescent="0.15">
      <c r="AH2220" s="2">
        <f t="shared" ca="1" si="41"/>
        <v>0</v>
      </c>
      <c r="AI2220" s="2">
        <v>2220</v>
      </c>
    </row>
    <row r="2221" spans="34:35" x14ac:dyDescent="0.15">
      <c r="AH2221" s="2">
        <f t="shared" ca="1" si="41"/>
        <v>0</v>
      </c>
      <c r="AI2221" s="2">
        <v>2221</v>
      </c>
    </row>
    <row r="2222" spans="34:35" x14ac:dyDescent="0.15">
      <c r="AH2222" s="2">
        <f t="shared" ca="1" si="41"/>
        <v>0</v>
      </c>
      <c r="AI2222" s="2">
        <v>2222</v>
      </c>
    </row>
    <row r="2223" spans="34:35" x14ac:dyDescent="0.15">
      <c r="AH2223" s="2">
        <f t="shared" ca="1" si="41"/>
        <v>0</v>
      </c>
      <c r="AI2223" s="2">
        <v>2223</v>
      </c>
    </row>
    <row r="2224" spans="34:35" x14ac:dyDescent="0.15">
      <c r="AH2224" s="2">
        <f t="shared" ca="1" si="41"/>
        <v>0</v>
      </c>
      <c r="AI2224" s="2">
        <v>2224</v>
      </c>
    </row>
    <row r="2225" spans="34:35" x14ac:dyDescent="0.15">
      <c r="AH2225" s="2">
        <f t="shared" ca="1" si="41"/>
        <v>0</v>
      </c>
      <c r="AI2225" s="2">
        <v>2225</v>
      </c>
    </row>
    <row r="2226" spans="34:35" x14ac:dyDescent="0.15">
      <c r="AH2226" s="2">
        <f t="shared" ca="1" si="41"/>
        <v>0</v>
      </c>
      <c r="AI2226" s="2">
        <v>2226</v>
      </c>
    </row>
    <row r="2227" spans="34:35" x14ac:dyDescent="0.15">
      <c r="AH2227" s="2">
        <f t="shared" ca="1" si="41"/>
        <v>0</v>
      </c>
      <c r="AI2227" s="2">
        <v>2227</v>
      </c>
    </row>
    <row r="2228" spans="34:35" x14ac:dyDescent="0.15">
      <c r="AH2228" s="2">
        <f t="shared" ca="1" si="41"/>
        <v>0</v>
      </c>
      <c r="AI2228" s="2">
        <v>2228</v>
      </c>
    </row>
    <row r="2229" spans="34:35" x14ac:dyDescent="0.15">
      <c r="AH2229" s="2">
        <f t="shared" ca="1" si="41"/>
        <v>0</v>
      </c>
      <c r="AI2229" s="2">
        <v>2229</v>
      </c>
    </row>
    <row r="2230" spans="34:35" x14ac:dyDescent="0.15">
      <c r="AH2230" s="2">
        <f t="shared" ca="1" si="41"/>
        <v>0</v>
      </c>
      <c r="AI2230" s="2">
        <v>2230</v>
      </c>
    </row>
    <row r="2231" spans="34:35" x14ac:dyDescent="0.15">
      <c r="AH2231" s="2">
        <f t="shared" ca="1" si="41"/>
        <v>0</v>
      </c>
      <c r="AI2231" s="2">
        <v>2231</v>
      </c>
    </row>
    <row r="2232" spans="34:35" x14ac:dyDescent="0.15">
      <c r="AH2232" s="2">
        <f t="shared" ca="1" si="41"/>
        <v>0</v>
      </c>
      <c r="AI2232" s="2">
        <v>2232</v>
      </c>
    </row>
    <row r="2233" spans="34:35" x14ac:dyDescent="0.15">
      <c r="AH2233" s="2">
        <f t="shared" ca="1" si="41"/>
        <v>0</v>
      </c>
      <c r="AI2233" s="2">
        <v>2233</v>
      </c>
    </row>
    <row r="2234" spans="34:35" x14ac:dyDescent="0.15">
      <c r="AH2234" s="2">
        <f t="shared" ca="1" si="41"/>
        <v>0</v>
      </c>
      <c r="AI2234" s="2">
        <v>2234</v>
      </c>
    </row>
    <row r="2235" spans="34:35" x14ac:dyDescent="0.15">
      <c r="AH2235" s="2">
        <f t="shared" ca="1" si="41"/>
        <v>0</v>
      </c>
      <c r="AI2235" s="2">
        <v>2235</v>
      </c>
    </row>
    <row r="2236" spans="34:35" x14ac:dyDescent="0.15">
      <c r="AH2236" s="2">
        <f t="shared" ca="1" si="41"/>
        <v>0</v>
      </c>
      <c r="AI2236" s="2">
        <v>2236</v>
      </c>
    </row>
    <row r="2237" spans="34:35" x14ac:dyDescent="0.15">
      <c r="AH2237" s="2">
        <f t="shared" ca="1" si="41"/>
        <v>0</v>
      </c>
      <c r="AI2237" s="2">
        <v>2237</v>
      </c>
    </row>
    <row r="2238" spans="34:35" x14ac:dyDescent="0.15">
      <c r="AH2238" s="2">
        <f t="shared" ca="1" si="41"/>
        <v>0</v>
      </c>
      <c r="AI2238" s="2">
        <v>2238</v>
      </c>
    </row>
    <row r="2239" spans="34:35" x14ac:dyDescent="0.15">
      <c r="AH2239" s="2">
        <f t="shared" ca="1" si="41"/>
        <v>0</v>
      </c>
      <c r="AI2239" s="2">
        <v>2239</v>
      </c>
    </row>
    <row r="2240" spans="34:35" x14ac:dyDescent="0.15">
      <c r="AH2240" s="2">
        <f t="shared" ca="1" si="41"/>
        <v>0</v>
      </c>
      <c r="AI2240" s="2">
        <v>2240</v>
      </c>
    </row>
    <row r="2241" spans="34:35" x14ac:dyDescent="0.15">
      <c r="AH2241" s="2">
        <f t="shared" ca="1" si="41"/>
        <v>0</v>
      </c>
      <c r="AI2241" s="2">
        <v>2241</v>
      </c>
    </row>
    <row r="2242" spans="34:35" x14ac:dyDescent="0.15">
      <c r="AH2242" s="2">
        <f t="shared" ca="1" si="41"/>
        <v>0</v>
      </c>
      <c r="AI2242" s="2">
        <v>2242</v>
      </c>
    </row>
    <row r="2243" spans="34:35" x14ac:dyDescent="0.15">
      <c r="AH2243" s="2">
        <f t="shared" ca="1" si="41"/>
        <v>0</v>
      </c>
      <c r="AI2243" s="2">
        <v>2243</v>
      </c>
    </row>
    <row r="2244" spans="34:35" x14ac:dyDescent="0.15">
      <c r="AH2244" s="2">
        <f t="shared" ca="1" si="41"/>
        <v>0</v>
      </c>
      <c r="AI2244" s="2">
        <v>2244</v>
      </c>
    </row>
    <row r="2245" spans="34:35" x14ac:dyDescent="0.15">
      <c r="AH2245" s="2">
        <f t="shared" ca="1" si="41"/>
        <v>0</v>
      </c>
      <c r="AI2245" s="2">
        <v>2245</v>
      </c>
    </row>
    <row r="2246" spans="34:35" x14ac:dyDescent="0.15">
      <c r="AH2246" s="2">
        <f t="shared" ref="AH2246:AH2309" ca="1" si="42">INDIRECT("'"&amp;$AD$7&amp;"'!"&amp;"B"&amp;ROW(B2246))</f>
        <v>0</v>
      </c>
      <c r="AI2246" s="2">
        <v>2246</v>
      </c>
    </row>
    <row r="2247" spans="34:35" x14ac:dyDescent="0.15">
      <c r="AH2247" s="2">
        <f t="shared" ca="1" si="42"/>
        <v>0</v>
      </c>
      <c r="AI2247" s="2">
        <v>2247</v>
      </c>
    </row>
    <row r="2248" spans="34:35" x14ac:dyDescent="0.15">
      <c r="AH2248" s="2">
        <f t="shared" ca="1" si="42"/>
        <v>0</v>
      </c>
      <c r="AI2248" s="2">
        <v>2248</v>
      </c>
    </row>
    <row r="2249" spans="34:35" x14ac:dyDescent="0.15">
      <c r="AH2249" s="2">
        <f t="shared" ca="1" si="42"/>
        <v>0</v>
      </c>
      <c r="AI2249" s="2">
        <v>2249</v>
      </c>
    </row>
    <row r="2250" spans="34:35" x14ac:dyDescent="0.15">
      <c r="AH2250" s="2">
        <f t="shared" ca="1" si="42"/>
        <v>0</v>
      </c>
      <c r="AI2250" s="2">
        <v>2250</v>
      </c>
    </row>
    <row r="2251" spans="34:35" x14ac:dyDescent="0.15">
      <c r="AH2251" s="2">
        <f t="shared" ca="1" si="42"/>
        <v>0</v>
      </c>
      <c r="AI2251" s="2">
        <v>2251</v>
      </c>
    </row>
    <row r="2252" spans="34:35" x14ac:dyDescent="0.15">
      <c r="AH2252" s="2">
        <f t="shared" ca="1" si="42"/>
        <v>0</v>
      </c>
      <c r="AI2252" s="2">
        <v>2252</v>
      </c>
    </row>
    <row r="2253" spans="34:35" x14ac:dyDescent="0.15">
      <c r="AH2253" s="2">
        <f t="shared" ca="1" si="42"/>
        <v>0</v>
      </c>
      <c r="AI2253" s="2">
        <v>2253</v>
      </c>
    </row>
    <row r="2254" spans="34:35" x14ac:dyDescent="0.15">
      <c r="AH2254" s="2">
        <f t="shared" ca="1" si="42"/>
        <v>0</v>
      </c>
      <c r="AI2254" s="2">
        <v>2254</v>
      </c>
    </row>
    <row r="2255" spans="34:35" x14ac:dyDescent="0.15">
      <c r="AH2255" s="2">
        <f t="shared" ca="1" si="42"/>
        <v>0</v>
      </c>
      <c r="AI2255" s="2">
        <v>2255</v>
      </c>
    </row>
    <row r="2256" spans="34:35" x14ac:dyDescent="0.15">
      <c r="AH2256" s="2">
        <f t="shared" ca="1" si="42"/>
        <v>0</v>
      </c>
      <c r="AI2256" s="2">
        <v>2256</v>
      </c>
    </row>
    <row r="2257" spans="34:35" x14ac:dyDescent="0.15">
      <c r="AH2257" s="2">
        <f t="shared" ca="1" si="42"/>
        <v>0</v>
      </c>
      <c r="AI2257" s="2">
        <v>2257</v>
      </c>
    </row>
    <row r="2258" spans="34:35" x14ac:dyDescent="0.15">
      <c r="AH2258" s="2">
        <f t="shared" ca="1" si="42"/>
        <v>0</v>
      </c>
      <c r="AI2258" s="2">
        <v>2258</v>
      </c>
    </row>
    <row r="2259" spans="34:35" x14ac:dyDescent="0.15">
      <c r="AH2259" s="2">
        <f t="shared" ca="1" si="42"/>
        <v>0</v>
      </c>
      <c r="AI2259" s="2">
        <v>2259</v>
      </c>
    </row>
    <row r="2260" spans="34:35" x14ac:dyDescent="0.15">
      <c r="AH2260" s="2">
        <f t="shared" ca="1" si="42"/>
        <v>0</v>
      </c>
      <c r="AI2260" s="2">
        <v>2260</v>
      </c>
    </row>
    <row r="2261" spans="34:35" x14ac:dyDescent="0.15">
      <c r="AH2261" s="2">
        <f t="shared" ca="1" si="42"/>
        <v>0</v>
      </c>
      <c r="AI2261" s="2">
        <v>2261</v>
      </c>
    </row>
    <row r="2262" spans="34:35" x14ac:dyDescent="0.15">
      <c r="AH2262" s="2">
        <f t="shared" ca="1" si="42"/>
        <v>0</v>
      </c>
      <c r="AI2262" s="2">
        <v>2262</v>
      </c>
    </row>
    <row r="2263" spans="34:35" x14ac:dyDescent="0.15">
      <c r="AH2263" s="2">
        <f t="shared" ca="1" si="42"/>
        <v>0</v>
      </c>
      <c r="AI2263" s="2">
        <v>2263</v>
      </c>
    </row>
    <row r="2264" spans="34:35" x14ac:dyDescent="0.15">
      <c r="AH2264" s="2">
        <f t="shared" ca="1" si="42"/>
        <v>0</v>
      </c>
      <c r="AI2264" s="2">
        <v>2264</v>
      </c>
    </row>
    <row r="2265" spans="34:35" x14ac:dyDescent="0.15">
      <c r="AH2265" s="2">
        <f t="shared" ca="1" si="42"/>
        <v>0</v>
      </c>
      <c r="AI2265" s="2">
        <v>2265</v>
      </c>
    </row>
    <row r="2266" spans="34:35" x14ac:dyDescent="0.15">
      <c r="AH2266" s="2">
        <f t="shared" ca="1" si="42"/>
        <v>0</v>
      </c>
      <c r="AI2266" s="2">
        <v>2266</v>
      </c>
    </row>
    <row r="2267" spans="34:35" x14ac:dyDescent="0.15">
      <c r="AH2267" s="2">
        <f t="shared" ca="1" si="42"/>
        <v>0</v>
      </c>
      <c r="AI2267" s="2">
        <v>2267</v>
      </c>
    </row>
    <row r="2268" spans="34:35" x14ac:dyDescent="0.15">
      <c r="AH2268" s="2">
        <f t="shared" ca="1" si="42"/>
        <v>0</v>
      </c>
      <c r="AI2268" s="2">
        <v>2268</v>
      </c>
    </row>
    <row r="2269" spans="34:35" x14ac:dyDescent="0.15">
      <c r="AH2269" s="2">
        <f t="shared" ca="1" si="42"/>
        <v>0</v>
      </c>
      <c r="AI2269" s="2">
        <v>2269</v>
      </c>
    </row>
    <row r="2270" spans="34:35" x14ac:dyDescent="0.15">
      <c r="AH2270" s="2">
        <f t="shared" ca="1" si="42"/>
        <v>0</v>
      </c>
      <c r="AI2270" s="2">
        <v>2270</v>
      </c>
    </row>
    <row r="2271" spans="34:35" x14ac:dyDescent="0.15">
      <c r="AH2271" s="2">
        <f t="shared" ca="1" si="42"/>
        <v>0</v>
      </c>
      <c r="AI2271" s="2">
        <v>2271</v>
      </c>
    </row>
    <row r="2272" spans="34:35" x14ac:dyDescent="0.15">
      <c r="AH2272" s="2">
        <f t="shared" ca="1" si="42"/>
        <v>0</v>
      </c>
      <c r="AI2272" s="2">
        <v>2272</v>
      </c>
    </row>
    <row r="2273" spans="34:35" x14ac:dyDescent="0.15">
      <c r="AH2273" s="2">
        <f t="shared" ca="1" si="42"/>
        <v>0</v>
      </c>
      <c r="AI2273" s="2">
        <v>2273</v>
      </c>
    </row>
    <row r="2274" spans="34:35" x14ac:dyDescent="0.15">
      <c r="AH2274" s="2">
        <f t="shared" ca="1" si="42"/>
        <v>0</v>
      </c>
      <c r="AI2274" s="2">
        <v>2274</v>
      </c>
    </row>
    <row r="2275" spans="34:35" x14ac:dyDescent="0.15">
      <c r="AH2275" s="2">
        <f t="shared" ca="1" si="42"/>
        <v>0</v>
      </c>
      <c r="AI2275" s="2">
        <v>2275</v>
      </c>
    </row>
    <row r="2276" spans="34:35" x14ac:dyDescent="0.15">
      <c r="AH2276" s="2">
        <f t="shared" ca="1" si="42"/>
        <v>0</v>
      </c>
      <c r="AI2276" s="2">
        <v>2276</v>
      </c>
    </row>
    <row r="2277" spans="34:35" x14ac:dyDescent="0.15">
      <c r="AH2277" s="2">
        <f t="shared" ca="1" si="42"/>
        <v>0</v>
      </c>
      <c r="AI2277" s="2">
        <v>2277</v>
      </c>
    </row>
    <row r="2278" spans="34:35" x14ac:dyDescent="0.15">
      <c r="AH2278" s="2">
        <f t="shared" ca="1" si="42"/>
        <v>0</v>
      </c>
      <c r="AI2278" s="2">
        <v>2278</v>
      </c>
    </row>
    <row r="2279" spans="34:35" x14ac:dyDescent="0.15">
      <c r="AH2279" s="2">
        <f t="shared" ca="1" si="42"/>
        <v>0</v>
      </c>
      <c r="AI2279" s="2">
        <v>2279</v>
      </c>
    </row>
    <row r="2280" spans="34:35" x14ac:dyDescent="0.15">
      <c r="AH2280" s="2">
        <f t="shared" ca="1" si="42"/>
        <v>0</v>
      </c>
      <c r="AI2280" s="2">
        <v>2280</v>
      </c>
    </row>
    <row r="2281" spans="34:35" x14ac:dyDescent="0.15">
      <c r="AH2281" s="2">
        <f t="shared" ca="1" si="42"/>
        <v>0</v>
      </c>
      <c r="AI2281" s="2">
        <v>2281</v>
      </c>
    </row>
    <row r="2282" spans="34:35" x14ac:dyDescent="0.15">
      <c r="AH2282" s="2">
        <f t="shared" ca="1" si="42"/>
        <v>0</v>
      </c>
      <c r="AI2282" s="2">
        <v>2282</v>
      </c>
    </row>
    <row r="2283" spans="34:35" x14ac:dyDescent="0.15">
      <c r="AH2283" s="2">
        <f t="shared" ca="1" si="42"/>
        <v>0</v>
      </c>
      <c r="AI2283" s="2">
        <v>2283</v>
      </c>
    </row>
    <row r="2284" spans="34:35" x14ac:dyDescent="0.15">
      <c r="AH2284" s="2">
        <f t="shared" ca="1" si="42"/>
        <v>0</v>
      </c>
      <c r="AI2284" s="2">
        <v>2284</v>
      </c>
    </row>
    <row r="2285" spans="34:35" x14ac:dyDescent="0.15">
      <c r="AH2285" s="2">
        <f t="shared" ca="1" si="42"/>
        <v>0</v>
      </c>
      <c r="AI2285" s="2">
        <v>2285</v>
      </c>
    </row>
    <row r="2286" spans="34:35" x14ac:dyDescent="0.15">
      <c r="AH2286" s="2">
        <f t="shared" ca="1" si="42"/>
        <v>0</v>
      </c>
      <c r="AI2286" s="2">
        <v>2286</v>
      </c>
    </row>
    <row r="2287" spans="34:35" x14ac:dyDescent="0.15">
      <c r="AH2287" s="2">
        <f t="shared" ca="1" si="42"/>
        <v>0</v>
      </c>
      <c r="AI2287" s="2">
        <v>2287</v>
      </c>
    </row>
    <row r="2288" spans="34:35" x14ac:dyDescent="0.15">
      <c r="AH2288" s="2">
        <f t="shared" ca="1" si="42"/>
        <v>0</v>
      </c>
      <c r="AI2288" s="2">
        <v>2288</v>
      </c>
    </row>
    <row r="2289" spans="34:35" x14ac:dyDescent="0.15">
      <c r="AH2289" s="2">
        <f t="shared" ca="1" si="42"/>
        <v>0</v>
      </c>
      <c r="AI2289" s="2">
        <v>2289</v>
      </c>
    </row>
    <row r="2290" spans="34:35" x14ac:dyDescent="0.15">
      <c r="AH2290" s="2">
        <f t="shared" ca="1" si="42"/>
        <v>0</v>
      </c>
      <c r="AI2290" s="2">
        <v>2290</v>
      </c>
    </row>
    <row r="2291" spans="34:35" x14ac:dyDescent="0.15">
      <c r="AH2291" s="2">
        <f t="shared" ca="1" si="42"/>
        <v>0</v>
      </c>
      <c r="AI2291" s="2">
        <v>2291</v>
      </c>
    </row>
    <row r="2292" spans="34:35" x14ac:dyDescent="0.15">
      <c r="AH2292" s="2">
        <f t="shared" ca="1" si="42"/>
        <v>0</v>
      </c>
      <c r="AI2292" s="2">
        <v>2292</v>
      </c>
    </row>
    <row r="2293" spans="34:35" x14ac:dyDescent="0.15">
      <c r="AH2293" s="2">
        <f t="shared" ca="1" si="42"/>
        <v>0</v>
      </c>
      <c r="AI2293" s="2">
        <v>2293</v>
      </c>
    </row>
    <row r="2294" spans="34:35" x14ac:dyDescent="0.15">
      <c r="AH2294" s="2">
        <f t="shared" ca="1" si="42"/>
        <v>0</v>
      </c>
      <c r="AI2294" s="2">
        <v>2294</v>
      </c>
    </row>
    <row r="2295" spans="34:35" x14ac:dyDescent="0.15">
      <c r="AH2295" s="2">
        <f t="shared" ca="1" si="42"/>
        <v>0</v>
      </c>
      <c r="AI2295" s="2">
        <v>2295</v>
      </c>
    </row>
    <row r="2296" spans="34:35" x14ac:dyDescent="0.15">
      <c r="AH2296" s="2">
        <f t="shared" ca="1" si="42"/>
        <v>0</v>
      </c>
      <c r="AI2296" s="2">
        <v>2296</v>
      </c>
    </row>
    <row r="2297" spans="34:35" x14ac:dyDescent="0.15">
      <c r="AH2297" s="2">
        <f t="shared" ca="1" si="42"/>
        <v>0</v>
      </c>
      <c r="AI2297" s="2">
        <v>2297</v>
      </c>
    </row>
    <row r="2298" spans="34:35" x14ac:dyDescent="0.15">
      <c r="AH2298" s="2">
        <f t="shared" ca="1" si="42"/>
        <v>0</v>
      </c>
      <c r="AI2298" s="2">
        <v>2298</v>
      </c>
    </row>
    <row r="2299" spans="34:35" x14ac:dyDescent="0.15">
      <c r="AH2299" s="2">
        <f t="shared" ca="1" si="42"/>
        <v>0</v>
      </c>
      <c r="AI2299" s="2">
        <v>2299</v>
      </c>
    </row>
    <row r="2300" spans="34:35" x14ac:dyDescent="0.15">
      <c r="AH2300" s="2">
        <f t="shared" ca="1" si="42"/>
        <v>0</v>
      </c>
      <c r="AI2300" s="2">
        <v>2300</v>
      </c>
    </row>
    <row r="2301" spans="34:35" x14ac:dyDescent="0.15">
      <c r="AH2301" s="2">
        <f t="shared" ca="1" si="42"/>
        <v>0</v>
      </c>
      <c r="AI2301" s="2">
        <v>2301</v>
      </c>
    </row>
    <row r="2302" spans="34:35" x14ac:dyDescent="0.15">
      <c r="AH2302" s="2">
        <f t="shared" ca="1" si="42"/>
        <v>0</v>
      </c>
      <c r="AI2302" s="2">
        <v>2302</v>
      </c>
    </row>
    <row r="2303" spans="34:35" x14ac:dyDescent="0.15">
      <c r="AH2303" s="2">
        <f t="shared" ca="1" si="42"/>
        <v>0</v>
      </c>
      <c r="AI2303" s="2">
        <v>2303</v>
      </c>
    </row>
    <row r="2304" spans="34:35" x14ac:dyDescent="0.15">
      <c r="AH2304" s="2">
        <f t="shared" ca="1" si="42"/>
        <v>0</v>
      </c>
      <c r="AI2304" s="2">
        <v>2304</v>
      </c>
    </row>
    <row r="2305" spans="34:35" x14ac:dyDescent="0.15">
      <c r="AH2305" s="2">
        <f t="shared" ca="1" si="42"/>
        <v>0</v>
      </c>
      <c r="AI2305" s="2">
        <v>2305</v>
      </c>
    </row>
    <row r="2306" spans="34:35" x14ac:dyDescent="0.15">
      <c r="AH2306" s="2">
        <f t="shared" ca="1" si="42"/>
        <v>0</v>
      </c>
      <c r="AI2306" s="2">
        <v>2306</v>
      </c>
    </row>
    <row r="2307" spans="34:35" x14ac:dyDescent="0.15">
      <c r="AH2307" s="2">
        <f t="shared" ca="1" si="42"/>
        <v>0</v>
      </c>
      <c r="AI2307" s="2">
        <v>2307</v>
      </c>
    </row>
    <row r="2308" spans="34:35" x14ac:dyDescent="0.15">
      <c r="AH2308" s="2">
        <f t="shared" ca="1" si="42"/>
        <v>0</v>
      </c>
      <c r="AI2308" s="2">
        <v>2308</v>
      </c>
    </row>
    <row r="2309" spans="34:35" x14ac:dyDescent="0.15">
      <c r="AH2309" s="2">
        <f t="shared" ca="1" si="42"/>
        <v>0</v>
      </c>
      <c r="AI2309" s="2">
        <v>2309</v>
      </c>
    </row>
    <row r="2310" spans="34:35" x14ac:dyDescent="0.15">
      <c r="AH2310" s="2">
        <f t="shared" ref="AH2310:AH2373" ca="1" si="43">INDIRECT("'"&amp;$AD$7&amp;"'!"&amp;"B"&amp;ROW(B2310))</f>
        <v>0</v>
      </c>
      <c r="AI2310" s="2">
        <v>2310</v>
      </c>
    </row>
    <row r="2311" spans="34:35" x14ac:dyDescent="0.15">
      <c r="AH2311" s="2">
        <f t="shared" ca="1" si="43"/>
        <v>0</v>
      </c>
      <c r="AI2311" s="2">
        <v>2311</v>
      </c>
    </row>
    <row r="2312" spans="34:35" x14ac:dyDescent="0.15">
      <c r="AH2312" s="2">
        <f t="shared" ca="1" si="43"/>
        <v>0</v>
      </c>
      <c r="AI2312" s="2">
        <v>2312</v>
      </c>
    </row>
    <row r="2313" spans="34:35" x14ac:dyDescent="0.15">
      <c r="AH2313" s="2">
        <f t="shared" ca="1" si="43"/>
        <v>0</v>
      </c>
      <c r="AI2313" s="2">
        <v>2313</v>
      </c>
    </row>
    <row r="2314" spans="34:35" x14ac:dyDescent="0.15">
      <c r="AH2314" s="2">
        <f t="shared" ca="1" si="43"/>
        <v>0</v>
      </c>
      <c r="AI2314" s="2">
        <v>2314</v>
      </c>
    </row>
    <row r="2315" spans="34:35" x14ac:dyDescent="0.15">
      <c r="AH2315" s="2">
        <f t="shared" ca="1" si="43"/>
        <v>0</v>
      </c>
      <c r="AI2315" s="2">
        <v>2315</v>
      </c>
    </row>
    <row r="2316" spans="34:35" x14ac:dyDescent="0.15">
      <c r="AH2316" s="2">
        <f t="shared" ca="1" si="43"/>
        <v>0</v>
      </c>
      <c r="AI2316" s="2">
        <v>2316</v>
      </c>
    </row>
    <row r="2317" spans="34:35" x14ac:dyDescent="0.15">
      <c r="AH2317" s="2">
        <f t="shared" ca="1" si="43"/>
        <v>0</v>
      </c>
      <c r="AI2317" s="2">
        <v>2317</v>
      </c>
    </row>
    <row r="2318" spans="34:35" x14ac:dyDescent="0.15">
      <c r="AH2318" s="2">
        <f t="shared" ca="1" si="43"/>
        <v>0</v>
      </c>
      <c r="AI2318" s="2">
        <v>2318</v>
      </c>
    </row>
    <row r="2319" spans="34:35" x14ac:dyDescent="0.15">
      <c r="AH2319" s="2">
        <f t="shared" ca="1" si="43"/>
        <v>0</v>
      </c>
      <c r="AI2319" s="2">
        <v>2319</v>
      </c>
    </row>
    <row r="2320" spans="34:35" x14ac:dyDescent="0.15">
      <c r="AH2320" s="2">
        <f t="shared" ca="1" si="43"/>
        <v>0</v>
      </c>
      <c r="AI2320" s="2">
        <v>2320</v>
      </c>
    </row>
    <row r="2321" spans="34:35" x14ac:dyDescent="0.15">
      <c r="AH2321" s="2">
        <f t="shared" ca="1" si="43"/>
        <v>0</v>
      </c>
      <c r="AI2321" s="2">
        <v>2321</v>
      </c>
    </row>
    <row r="2322" spans="34:35" x14ac:dyDescent="0.15">
      <c r="AH2322" s="2">
        <f t="shared" ca="1" si="43"/>
        <v>0</v>
      </c>
      <c r="AI2322" s="2">
        <v>2322</v>
      </c>
    </row>
    <row r="2323" spans="34:35" x14ac:dyDescent="0.15">
      <c r="AH2323" s="2">
        <f t="shared" ca="1" si="43"/>
        <v>0</v>
      </c>
      <c r="AI2323" s="2">
        <v>2323</v>
      </c>
    </row>
    <row r="2324" spans="34:35" x14ac:dyDescent="0.15">
      <c r="AH2324" s="2">
        <f t="shared" ca="1" si="43"/>
        <v>0</v>
      </c>
      <c r="AI2324" s="2">
        <v>2324</v>
      </c>
    </row>
    <row r="2325" spans="34:35" x14ac:dyDescent="0.15">
      <c r="AH2325" s="2">
        <f t="shared" ca="1" si="43"/>
        <v>0</v>
      </c>
      <c r="AI2325" s="2">
        <v>2325</v>
      </c>
    </row>
    <row r="2326" spans="34:35" x14ac:dyDescent="0.15">
      <c r="AH2326" s="2">
        <f t="shared" ca="1" si="43"/>
        <v>0</v>
      </c>
      <c r="AI2326" s="2">
        <v>2326</v>
      </c>
    </row>
    <row r="2327" spans="34:35" x14ac:dyDescent="0.15">
      <c r="AH2327" s="2">
        <f t="shared" ca="1" si="43"/>
        <v>0</v>
      </c>
      <c r="AI2327" s="2">
        <v>2327</v>
      </c>
    </row>
    <row r="2328" spans="34:35" x14ac:dyDescent="0.15">
      <c r="AH2328" s="2">
        <f t="shared" ca="1" si="43"/>
        <v>0</v>
      </c>
      <c r="AI2328" s="2">
        <v>2328</v>
      </c>
    </row>
    <row r="2329" spans="34:35" x14ac:dyDescent="0.15">
      <c r="AH2329" s="2">
        <f t="shared" ca="1" si="43"/>
        <v>0</v>
      </c>
      <c r="AI2329" s="2">
        <v>2329</v>
      </c>
    </row>
    <row r="2330" spans="34:35" x14ac:dyDescent="0.15">
      <c r="AH2330" s="2">
        <f t="shared" ca="1" si="43"/>
        <v>0</v>
      </c>
      <c r="AI2330" s="2">
        <v>2330</v>
      </c>
    </row>
    <row r="2331" spans="34:35" x14ac:dyDescent="0.15">
      <c r="AH2331" s="2">
        <f t="shared" ca="1" si="43"/>
        <v>0</v>
      </c>
      <c r="AI2331" s="2">
        <v>2331</v>
      </c>
    </row>
    <row r="2332" spans="34:35" x14ac:dyDescent="0.15">
      <c r="AH2332" s="2">
        <f t="shared" ca="1" si="43"/>
        <v>0</v>
      </c>
      <c r="AI2332" s="2">
        <v>2332</v>
      </c>
    </row>
    <row r="2333" spans="34:35" x14ac:dyDescent="0.15">
      <c r="AH2333" s="2">
        <f t="shared" ca="1" si="43"/>
        <v>0</v>
      </c>
      <c r="AI2333" s="2">
        <v>2333</v>
      </c>
    </row>
    <row r="2334" spans="34:35" x14ac:dyDescent="0.15">
      <c r="AH2334" s="2">
        <f t="shared" ca="1" si="43"/>
        <v>0</v>
      </c>
      <c r="AI2334" s="2">
        <v>2334</v>
      </c>
    </row>
    <row r="2335" spans="34:35" x14ac:dyDescent="0.15">
      <c r="AH2335" s="2">
        <f t="shared" ca="1" si="43"/>
        <v>0</v>
      </c>
      <c r="AI2335" s="2">
        <v>2335</v>
      </c>
    </row>
    <row r="2336" spans="34:35" x14ac:dyDescent="0.15">
      <c r="AH2336" s="2">
        <f t="shared" ca="1" si="43"/>
        <v>0</v>
      </c>
      <c r="AI2336" s="2">
        <v>2336</v>
      </c>
    </row>
    <row r="2337" spans="34:35" x14ac:dyDescent="0.15">
      <c r="AH2337" s="2">
        <f t="shared" ca="1" si="43"/>
        <v>0</v>
      </c>
      <c r="AI2337" s="2">
        <v>2337</v>
      </c>
    </row>
    <row r="2338" spans="34:35" x14ac:dyDescent="0.15">
      <c r="AH2338" s="2">
        <f t="shared" ca="1" si="43"/>
        <v>0</v>
      </c>
      <c r="AI2338" s="2">
        <v>2338</v>
      </c>
    </row>
    <row r="2339" spans="34:35" x14ac:dyDescent="0.15">
      <c r="AH2339" s="2">
        <f t="shared" ca="1" si="43"/>
        <v>0</v>
      </c>
      <c r="AI2339" s="2">
        <v>2339</v>
      </c>
    </row>
    <row r="2340" spans="34:35" x14ac:dyDescent="0.15">
      <c r="AH2340" s="2">
        <f t="shared" ca="1" si="43"/>
        <v>0</v>
      </c>
      <c r="AI2340" s="2">
        <v>2340</v>
      </c>
    </row>
    <row r="2341" spans="34:35" x14ac:dyDescent="0.15">
      <c r="AH2341" s="2">
        <f t="shared" ca="1" si="43"/>
        <v>0</v>
      </c>
      <c r="AI2341" s="2">
        <v>2341</v>
      </c>
    </row>
    <row r="2342" spans="34:35" x14ac:dyDescent="0.15">
      <c r="AH2342" s="2">
        <f t="shared" ca="1" si="43"/>
        <v>0</v>
      </c>
      <c r="AI2342" s="2">
        <v>2342</v>
      </c>
    </row>
    <row r="2343" spans="34:35" x14ac:dyDescent="0.15">
      <c r="AH2343" s="2">
        <f t="shared" ca="1" si="43"/>
        <v>0</v>
      </c>
      <c r="AI2343" s="2">
        <v>2343</v>
      </c>
    </row>
    <row r="2344" spans="34:35" x14ac:dyDescent="0.15">
      <c r="AH2344" s="2">
        <f t="shared" ca="1" si="43"/>
        <v>0</v>
      </c>
      <c r="AI2344" s="2">
        <v>2344</v>
      </c>
    </row>
    <row r="2345" spans="34:35" x14ac:dyDescent="0.15">
      <c r="AH2345" s="2">
        <f t="shared" ca="1" si="43"/>
        <v>0</v>
      </c>
      <c r="AI2345" s="2">
        <v>2345</v>
      </c>
    </row>
    <row r="2346" spans="34:35" x14ac:dyDescent="0.15">
      <c r="AH2346" s="2">
        <f t="shared" ca="1" si="43"/>
        <v>0</v>
      </c>
      <c r="AI2346" s="2">
        <v>2346</v>
      </c>
    </row>
    <row r="2347" spans="34:35" x14ac:dyDescent="0.15">
      <c r="AH2347" s="2">
        <f t="shared" ca="1" si="43"/>
        <v>0</v>
      </c>
      <c r="AI2347" s="2">
        <v>2347</v>
      </c>
    </row>
    <row r="2348" spans="34:35" x14ac:dyDescent="0.15">
      <c r="AH2348" s="2">
        <f t="shared" ca="1" si="43"/>
        <v>0</v>
      </c>
      <c r="AI2348" s="2">
        <v>2348</v>
      </c>
    </row>
    <row r="2349" spans="34:35" x14ac:dyDescent="0.15">
      <c r="AH2349" s="2">
        <f t="shared" ca="1" si="43"/>
        <v>0</v>
      </c>
      <c r="AI2349" s="2">
        <v>2349</v>
      </c>
    </row>
    <row r="2350" spans="34:35" x14ac:dyDescent="0.15">
      <c r="AH2350" s="2">
        <f t="shared" ca="1" si="43"/>
        <v>0</v>
      </c>
      <c r="AI2350" s="2">
        <v>2350</v>
      </c>
    </row>
    <row r="2351" spans="34:35" x14ac:dyDescent="0.15">
      <c r="AH2351" s="2">
        <f t="shared" ca="1" si="43"/>
        <v>0</v>
      </c>
      <c r="AI2351" s="2">
        <v>2351</v>
      </c>
    </row>
    <row r="2352" spans="34:35" x14ac:dyDescent="0.15">
      <c r="AH2352" s="2">
        <f t="shared" ca="1" si="43"/>
        <v>0</v>
      </c>
      <c r="AI2352" s="2">
        <v>2352</v>
      </c>
    </row>
    <row r="2353" spans="34:35" x14ac:dyDescent="0.15">
      <c r="AH2353" s="2">
        <f t="shared" ca="1" si="43"/>
        <v>0</v>
      </c>
      <c r="AI2353" s="2">
        <v>2353</v>
      </c>
    </row>
    <row r="2354" spans="34:35" x14ac:dyDescent="0.15">
      <c r="AH2354" s="2">
        <f t="shared" ca="1" si="43"/>
        <v>0</v>
      </c>
      <c r="AI2354" s="2">
        <v>2354</v>
      </c>
    </row>
    <row r="2355" spans="34:35" x14ac:dyDescent="0.15">
      <c r="AH2355" s="2">
        <f t="shared" ca="1" si="43"/>
        <v>0</v>
      </c>
      <c r="AI2355" s="2">
        <v>2355</v>
      </c>
    </row>
    <row r="2356" spans="34:35" x14ac:dyDescent="0.15">
      <c r="AH2356" s="2">
        <f t="shared" ca="1" si="43"/>
        <v>0</v>
      </c>
      <c r="AI2356" s="2">
        <v>2356</v>
      </c>
    </row>
    <row r="2357" spans="34:35" x14ac:dyDescent="0.15">
      <c r="AH2357" s="2">
        <f t="shared" ca="1" si="43"/>
        <v>0</v>
      </c>
      <c r="AI2357" s="2">
        <v>2357</v>
      </c>
    </row>
    <row r="2358" spans="34:35" x14ac:dyDescent="0.15">
      <c r="AH2358" s="2">
        <f t="shared" ca="1" si="43"/>
        <v>0</v>
      </c>
      <c r="AI2358" s="2">
        <v>2358</v>
      </c>
    </row>
    <row r="2359" spans="34:35" x14ac:dyDescent="0.15">
      <c r="AH2359" s="2">
        <f t="shared" ca="1" si="43"/>
        <v>0</v>
      </c>
      <c r="AI2359" s="2">
        <v>2359</v>
      </c>
    </row>
    <row r="2360" spans="34:35" x14ac:dyDescent="0.15">
      <c r="AH2360" s="2">
        <f t="shared" ca="1" si="43"/>
        <v>0</v>
      </c>
      <c r="AI2360" s="2">
        <v>2360</v>
      </c>
    </row>
    <row r="2361" spans="34:35" x14ac:dyDescent="0.15">
      <c r="AH2361" s="2">
        <f t="shared" ca="1" si="43"/>
        <v>0</v>
      </c>
      <c r="AI2361" s="2">
        <v>2361</v>
      </c>
    </row>
    <row r="2362" spans="34:35" x14ac:dyDescent="0.15">
      <c r="AH2362" s="2">
        <f t="shared" ca="1" si="43"/>
        <v>0</v>
      </c>
      <c r="AI2362" s="2">
        <v>2362</v>
      </c>
    </row>
    <row r="2363" spans="34:35" x14ac:dyDescent="0.15">
      <c r="AH2363" s="2">
        <f t="shared" ca="1" si="43"/>
        <v>0</v>
      </c>
      <c r="AI2363" s="2">
        <v>2363</v>
      </c>
    </row>
    <row r="2364" spans="34:35" x14ac:dyDescent="0.15">
      <c r="AH2364" s="2">
        <f t="shared" ca="1" si="43"/>
        <v>0</v>
      </c>
      <c r="AI2364" s="2">
        <v>2364</v>
      </c>
    </row>
    <row r="2365" spans="34:35" x14ac:dyDescent="0.15">
      <c r="AH2365" s="2">
        <f t="shared" ca="1" si="43"/>
        <v>0</v>
      </c>
      <c r="AI2365" s="2">
        <v>2365</v>
      </c>
    </row>
    <row r="2366" spans="34:35" x14ac:dyDescent="0.15">
      <c r="AH2366" s="2">
        <f t="shared" ca="1" si="43"/>
        <v>0</v>
      </c>
      <c r="AI2366" s="2">
        <v>2366</v>
      </c>
    </row>
    <row r="2367" spans="34:35" x14ac:dyDescent="0.15">
      <c r="AH2367" s="2">
        <f t="shared" ca="1" si="43"/>
        <v>0</v>
      </c>
      <c r="AI2367" s="2">
        <v>2367</v>
      </c>
    </row>
    <row r="2368" spans="34:35" x14ac:dyDescent="0.15">
      <c r="AH2368" s="2">
        <f t="shared" ca="1" si="43"/>
        <v>0</v>
      </c>
      <c r="AI2368" s="2">
        <v>2368</v>
      </c>
    </row>
    <row r="2369" spans="34:35" x14ac:dyDescent="0.15">
      <c r="AH2369" s="2">
        <f t="shared" ca="1" si="43"/>
        <v>0</v>
      </c>
      <c r="AI2369" s="2">
        <v>2369</v>
      </c>
    </row>
    <row r="2370" spans="34:35" x14ac:dyDescent="0.15">
      <c r="AH2370" s="2">
        <f t="shared" ca="1" si="43"/>
        <v>0</v>
      </c>
      <c r="AI2370" s="2">
        <v>2370</v>
      </c>
    </row>
    <row r="2371" spans="34:35" x14ac:dyDescent="0.15">
      <c r="AH2371" s="2">
        <f t="shared" ca="1" si="43"/>
        <v>0</v>
      </c>
      <c r="AI2371" s="2">
        <v>2371</v>
      </c>
    </row>
    <row r="2372" spans="34:35" x14ac:dyDescent="0.15">
      <c r="AH2372" s="2">
        <f t="shared" ca="1" si="43"/>
        <v>0</v>
      </c>
      <c r="AI2372" s="2">
        <v>2372</v>
      </c>
    </row>
    <row r="2373" spans="34:35" x14ac:dyDescent="0.15">
      <c r="AH2373" s="2">
        <f t="shared" ca="1" si="43"/>
        <v>0</v>
      </c>
      <c r="AI2373" s="2">
        <v>2373</v>
      </c>
    </row>
    <row r="2374" spans="34:35" x14ac:dyDescent="0.15">
      <c r="AH2374" s="2">
        <f t="shared" ref="AH2374:AH2400" ca="1" si="44">INDIRECT("'"&amp;$AD$7&amp;"'!"&amp;"B"&amp;ROW(B2374))</f>
        <v>0</v>
      </c>
      <c r="AI2374" s="2">
        <v>2374</v>
      </c>
    </row>
    <row r="2375" spans="34:35" x14ac:dyDescent="0.15">
      <c r="AH2375" s="2">
        <f t="shared" ca="1" si="44"/>
        <v>0</v>
      </c>
      <c r="AI2375" s="2">
        <v>2375</v>
      </c>
    </row>
    <row r="2376" spans="34:35" x14ac:dyDescent="0.15">
      <c r="AH2376" s="2">
        <f t="shared" ca="1" si="44"/>
        <v>0</v>
      </c>
      <c r="AI2376" s="2">
        <v>2376</v>
      </c>
    </row>
    <row r="2377" spans="34:35" x14ac:dyDescent="0.15">
      <c r="AH2377" s="2">
        <f t="shared" ca="1" si="44"/>
        <v>0</v>
      </c>
      <c r="AI2377" s="2">
        <v>2377</v>
      </c>
    </row>
    <row r="2378" spans="34:35" x14ac:dyDescent="0.15">
      <c r="AH2378" s="2">
        <f t="shared" ca="1" si="44"/>
        <v>0</v>
      </c>
      <c r="AI2378" s="2">
        <v>2378</v>
      </c>
    </row>
    <row r="2379" spans="34:35" x14ac:dyDescent="0.15">
      <c r="AH2379" s="2">
        <f t="shared" ca="1" si="44"/>
        <v>0</v>
      </c>
      <c r="AI2379" s="2">
        <v>2379</v>
      </c>
    </row>
    <row r="2380" spans="34:35" x14ac:dyDescent="0.15">
      <c r="AH2380" s="2">
        <f t="shared" ca="1" si="44"/>
        <v>0</v>
      </c>
      <c r="AI2380" s="2">
        <v>2380</v>
      </c>
    </row>
    <row r="2381" spans="34:35" x14ac:dyDescent="0.15">
      <c r="AH2381" s="2">
        <f t="shared" ca="1" si="44"/>
        <v>0</v>
      </c>
      <c r="AI2381" s="2">
        <v>2381</v>
      </c>
    </row>
    <row r="2382" spans="34:35" x14ac:dyDescent="0.15">
      <c r="AH2382" s="2">
        <f t="shared" ca="1" si="44"/>
        <v>0</v>
      </c>
      <c r="AI2382" s="2">
        <v>2382</v>
      </c>
    </row>
    <row r="2383" spans="34:35" x14ac:dyDescent="0.15">
      <c r="AH2383" s="2">
        <f t="shared" ca="1" si="44"/>
        <v>0</v>
      </c>
      <c r="AI2383" s="2">
        <v>2383</v>
      </c>
    </row>
    <row r="2384" spans="34:35" x14ac:dyDescent="0.15">
      <c r="AH2384" s="2">
        <f t="shared" ca="1" si="44"/>
        <v>0</v>
      </c>
      <c r="AI2384" s="2">
        <v>2384</v>
      </c>
    </row>
    <row r="2385" spans="34:35" x14ac:dyDescent="0.15">
      <c r="AH2385" s="2">
        <f t="shared" ca="1" si="44"/>
        <v>0</v>
      </c>
      <c r="AI2385" s="2">
        <v>2385</v>
      </c>
    </row>
    <row r="2386" spans="34:35" x14ac:dyDescent="0.15">
      <c r="AH2386" s="2">
        <f t="shared" ca="1" si="44"/>
        <v>0</v>
      </c>
      <c r="AI2386" s="2">
        <v>2386</v>
      </c>
    </row>
    <row r="2387" spans="34:35" x14ac:dyDescent="0.15">
      <c r="AH2387" s="2">
        <f t="shared" ca="1" si="44"/>
        <v>0</v>
      </c>
      <c r="AI2387" s="2">
        <v>2387</v>
      </c>
    </row>
    <row r="2388" spans="34:35" x14ac:dyDescent="0.15">
      <c r="AH2388" s="2">
        <f t="shared" ca="1" si="44"/>
        <v>0</v>
      </c>
      <c r="AI2388" s="2">
        <v>2388</v>
      </c>
    </row>
    <row r="2389" spans="34:35" x14ac:dyDescent="0.15">
      <c r="AH2389" s="2">
        <f t="shared" ca="1" si="44"/>
        <v>0</v>
      </c>
      <c r="AI2389" s="2">
        <v>2389</v>
      </c>
    </row>
    <row r="2390" spans="34:35" x14ac:dyDescent="0.15">
      <c r="AH2390" s="2">
        <f t="shared" ca="1" si="44"/>
        <v>0</v>
      </c>
      <c r="AI2390" s="2">
        <v>2390</v>
      </c>
    </row>
    <row r="2391" spans="34:35" x14ac:dyDescent="0.15">
      <c r="AH2391" s="2">
        <f t="shared" ca="1" si="44"/>
        <v>0</v>
      </c>
      <c r="AI2391" s="2">
        <v>2391</v>
      </c>
    </row>
    <row r="2392" spans="34:35" x14ac:dyDescent="0.15">
      <c r="AH2392" s="2">
        <f t="shared" ca="1" si="44"/>
        <v>0</v>
      </c>
      <c r="AI2392" s="2">
        <v>2392</v>
      </c>
    </row>
    <row r="2393" spans="34:35" x14ac:dyDescent="0.15">
      <c r="AH2393" s="2">
        <f t="shared" ca="1" si="44"/>
        <v>0</v>
      </c>
      <c r="AI2393" s="2">
        <v>2393</v>
      </c>
    </row>
    <row r="2394" spans="34:35" x14ac:dyDescent="0.15">
      <c r="AH2394" s="2">
        <f t="shared" ca="1" si="44"/>
        <v>0</v>
      </c>
      <c r="AI2394" s="2">
        <v>2394</v>
      </c>
    </row>
    <row r="2395" spans="34:35" x14ac:dyDescent="0.15">
      <c r="AH2395" s="2">
        <f t="shared" ca="1" si="44"/>
        <v>0</v>
      </c>
      <c r="AI2395" s="2">
        <v>2395</v>
      </c>
    </row>
    <row r="2396" spans="34:35" x14ac:dyDescent="0.15">
      <c r="AH2396" s="2">
        <f t="shared" ca="1" si="44"/>
        <v>0</v>
      </c>
      <c r="AI2396" s="2">
        <v>2396</v>
      </c>
    </row>
    <row r="2397" spans="34:35" x14ac:dyDescent="0.15">
      <c r="AH2397" s="2">
        <f t="shared" ca="1" si="44"/>
        <v>0</v>
      </c>
      <c r="AI2397" s="2">
        <v>2397</v>
      </c>
    </row>
    <row r="2398" spans="34:35" x14ac:dyDescent="0.15">
      <c r="AH2398" s="2">
        <f t="shared" ca="1" si="44"/>
        <v>0</v>
      </c>
      <c r="AI2398" s="2">
        <v>2398</v>
      </c>
    </row>
    <row r="2399" spans="34:35" x14ac:dyDescent="0.15">
      <c r="AH2399" s="2">
        <f t="shared" ca="1" si="44"/>
        <v>0</v>
      </c>
      <c r="AI2399" s="2">
        <v>2399</v>
      </c>
    </row>
    <row r="2400" spans="34:35" x14ac:dyDescent="0.15">
      <c r="AH2400" s="2">
        <f t="shared" ca="1" si="44"/>
        <v>0</v>
      </c>
      <c r="AI2400" s="2">
        <v>2400</v>
      </c>
    </row>
  </sheetData>
  <mergeCells count="42">
    <mergeCell ref="B6:D6"/>
    <mergeCell ref="H6:K6"/>
    <mergeCell ref="B7:D7"/>
    <mergeCell ref="H7:H14"/>
    <mergeCell ref="I7:I10"/>
    <mergeCell ref="J7:K7"/>
    <mergeCell ref="B8:D8"/>
    <mergeCell ref="J8:K8"/>
    <mergeCell ref="B9:D9"/>
    <mergeCell ref="J9:K9"/>
    <mergeCell ref="B10:D10"/>
    <mergeCell ref="J10:K10"/>
    <mergeCell ref="B11:D11"/>
    <mergeCell ref="I11:K11"/>
    <mergeCell ref="B12:D12"/>
    <mergeCell ref="I12:K12"/>
    <mergeCell ref="B13:D13"/>
    <mergeCell ref="I13:K13"/>
    <mergeCell ref="C14:D14"/>
    <mergeCell ref="B15:D15"/>
    <mergeCell ref="H15:H30"/>
    <mergeCell ref="I15:I18"/>
    <mergeCell ref="B16:D16"/>
    <mergeCell ref="J16:J18"/>
    <mergeCell ref="C17:D17"/>
    <mergeCell ref="I19:I21"/>
    <mergeCell ref="J19:K19"/>
    <mergeCell ref="B20:D20"/>
    <mergeCell ref="J20:K20"/>
    <mergeCell ref="B21:D21"/>
    <mergeCell ref="J21:K21"/>
    <mergeCell ref="I22:K22"/>
    <mergeCell ref="I28:K28"/>
    <mergeCell ref="I29:K29"/>
    <mergeCell ref="H31:K31"/>
    <mergeCell ref="H32:K32"/>
    <mergeCell ref="I23:I26"/>
    <mergeCell ref="J23:K23"/>
    <mergeCell ref="J24:K24"/>
    <mergeCell ref="J25:K25"/>
    <mergeCell ref="J26:K26"/>
    <mergeCell ref="I27:K2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2017-02-19T02:15:28Z</cp:lastPrinted>
  <dcterms:created xsi:type="dcterms:W3CDTF">2008-01-24T06:28:57Z</dcterms:created>
  <dcterms:modified xsi:type="dcterms:W3CDTF">2023-03-10T09:00:01Z</dcterms:modified>
</cp:coreProperties>
</file>