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7香川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'委託許可件数（市町村）'!$A$6:$S$23</definedName>
    <definedName name="_xlnm._FilterDatabase" localSheetId="6" hidden="1">'委託許可件数（組合）'!$A$6:$S$12</definedName>
    <definedName name="_xlnm._FilterDatabase" localSheetId="3" hidden="1">'収集運搬機材（市町村）'!$A$6:$KG$23</definedName>
    <definedName name="_xlnm._FilterDatabase" localSheetId="4" hidden="1">'収集運搬機材（組合）'!$A$6:$FP$12</definedName>
    <definedName name="_xlnm._FilterDatabase" localSheetId="7" hidden="1">処理業者と従業員数!$A$6:$J$23</definedName>
    <definedName name="_xlnm._FilterDatabase" localSheetId="0" hidden="1">組合状況!$A$6:$CD$24</definedName>
    <definedName name="_xlnm._FilterDatabase" localSheetId="1" hidden="1">'廃棄物処理従事職員数（市町村）'!$A$6:$AD$23</definedName>
    <definedName name="_xlnm._FilterDatabase" localSheetId="2" hidden="1">'廃棄物処理従事職員数（組合）'!$A$6:$AD$12</definedName>
    <definedName name="_xlnm.Print_Area" localSheetId="5">'委託許可件数（市町村）'!$2:$24</definedName>
    <definedName name="_xlnm.Print_Area" localSheetId="6">'委託許可件数（組合）'!$2:$13</definedName>
    <definedName name="_xlnm.Print_Area" localSheetId="3">'収集運搬機材（市町村）'!$2:$24</definedName>
    <definedName name="_xlnm.Print_Area" localSheetId="4">'収集運搬機材（組合）'!$2:$13</definedName>
    <definedName name="_xlnm.Print_Area" localSheetId="7">処理業者と従業員数!$2:$24</definedName>
    <definedName name="_xlnm.Print_Area" localSheetId="0">組合状況!$2:$13</definedName>
    <definedName name="_xlnm.Print_Area" localSheetId="1">'廃棄物処理従事職員数（市町村）'!$2:$24</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L8" i="6"/>
  <c r="L9" i="6"/>
  <c r="L10" i="6"/>
  <c r="L11" i="6"/>
  <c r="L12" i="6"/>
  <c r="L13" i="6"/>
  <c r="L14" i="6"/>
  <c r="L15" i="6"/>
  <c r="L16" i="6"/>
  <c r="L17" i="6"/>
  <c r="L18" i="6"/>
  <c r="L19" i="6"/>
  <c r="L20" i="6"/>
  <c r="L21" i="6"/>
  <c r="L22" i="6"/>
  <c r="L23" i="6"/>
  <c r="L24" i="6"/>
  <c r="H8" i="6"/>
  <c r="H9" i="6"/>
  <c r="H10" i="6"/>
  <c r="H11" i="6"/>
  <c r="H12" i="6"/>
  <c r="H13" i="6"/>
  <c r="H14" i="6"/>
  <c r="H15" i="6"/>
  <c r="H16" i="6"/>
  <c r="H17" i="6"/>
  <c r="H18" i="6"/>
  <c r="H19" i="6"/>
  <c r="H20" i="6"/>
  <c r="H21" i="6"/>
  <c r="H22" i="6"/>
  <c r="H23" i="6"/>
  <c r="H24" i="6"/>
  <c r="D8" i="6"/>
  <c r="D9" i="6"/>
  <c r="D10" i="6"/>
  <c r="D11" i="6"/>
  <c r="D12" i="6"/>
  <c r="D13" i="6"/>
  <c r="D14" i="6"/>
  <c r="D15" i="6"/>
  <c r="D16" i="6"/>
  <c r="D17" i="6"/>
  <c r="D18" i="6"/>
  <c r="D19" i="6"/>
  <c r="D20" i="6"/>
  <c r="D21" i="6"/>
  <c r="D22" i="6"/>
  <c r="D23" i="6"/>
  <c r="D24" i="6"/>
  <c r="BU8" i="5"/>
  <c r="BU9" i="5"/>
  <c r="BU10" i="5"/>
  <c r="BU11" i="5"/>
  <c r="BU12" i="5"/>
  <c r="BU13" i="5"/>
  <c r="BO8" i="5"/>
  <c r="BO9" i="5"/>
  <c r="BO10" i="5"/>
  <c r="BO11" i="5"/>
  <c r="BO12" i="5"/>
  <c r="BO13" i="5"/>
  <c r="BI8" i="5"/>
  <c r="BI9" i="5"/>
  <c r="BI10" i="5"/>
  <c r="BI11" i="5"/>
  <c r="BI12" i="5"/>
  <c r="BI13" i="5"/>
  <c r="BC8" i="5"/>
  <c r="BC9" i="5"/>
  <c r="BC10" i="5"/>
  <c r="BC11" i="5"/>
  <c r="BC12" i="5"/>
  <c r="BC13" i="5"/>
  <c r="AW8" i="5"/>
  <c r="AW9" i="5"/>
  <c r="AW10" i="5"/>
  <c r="AW11" i="5"/>
  <c r="AW12" i="5"/>
  <c r="AW13" i="5"/>
  <c r="AV8" i="5"/>
  <c r="AV9" i="5"/>
  <c r="AV10" i="5"/>
  <c r="AV11" i="5"/>
  <c r="AV12" i="5"/>
  <c r="AV13" i="5"/>
  <c r="AP8" i="5"/>
  <c r="AP9" i="5"/>
  <c r="AP10" i="5"/>
  <c r="AP11" i="5"/>
  <c r="AP12" i="5"/>
  <c r="AP13" i="5"/>
  <c r="AJ8" i="5"/>
  <c r="AJ9" i="5"/>
  <c r="AJ10" i="5"/>
  <c r="AJ11" i="5"/>
  <c r="AJ12" i="5"/>
  <c r="AJ13" i="5"/>
  <c r="AD8" i="5"/>
  <c r="AD9" i="5"/>
  <c r="AD10" i="5"/>
  <c r="AD11" i="5"/>
  <c r="AD12" i="5"/>
  <c r="AD13" i="5"/>
  <c r="AC8" i="5"/>
  <c r="AC9" i="5"/>
  <c r="AC10" i="5"/>
  <c r="AC11" i="5"/>
  <c r="AC12" i="5"/>
  <c r="AC13" i="5"/>
  <c r="AB8" i="5"/>
  <c r="AB9" i="5"/>
  <c r="AB10" i="5"/>
  <c r="AB11" i="5"/>
  <c r="AB12" i="5"/>
  <c r="AB13" i="5"/>
  <c r="DT8" i="4"/>
  <c r="DT9" i="4"/>
  <c r="DT10" i="4"/>
  <c r="DT11" i="4"/>
  <c r="CU11" i="4" s="1"/>
  <c r="DT12" i="4"/>
  <c r="DT13" i="4"/>
  <c r="DT14" i="4"/>
  <c r="DT15" i="4"/>
  <c r="DT16" i="4"/>
  <c r="DT17" i="4"/>
  <c r="CU17" i="4" s="1"/>
  <c r="DT18" i="4"/>
  <c r="DT19" i="4"/>
  <c r="DT20" i="4"/>
  <c r="DT21" i="4"/>
  <c r="DT22" i="4"/>
  <c r="DT23" i="4"/>
  <c r="CU23" i="4" s="1"/>
  <c r="DT24" i="4"/>
  <c r="DN8" i="4"/>
  <c r="DN9" i="4"/>
  <c r="DN10" i="4"/>
  <c r="DN11" i="4"/>
  <c r="DN12" i="4"/>
  <c r="CU12" i="4" s="1"/>
  <c r="DN13" i="4"/>
  <c r="DN14" i="4"/>
  <c r="DN15" i="4"/>
  <c r="DN16" i="4"/>
  <c r="DN17" i="4"/>
  <c r="DN18" i="4"/>
  <c r="CU18" i="4" s="1"/>
  <c r="DN19" i="4"/>
  <c r="DN20" i="4"/>
  <c r="DN21" i="4"/>
  <c r="DN22" i="4"/>
  <c r="DN23" i="4"/>
  <c r="DN24" i="4"/>
  <c r="CU24" i="4" s="1"/>
  <c r="DH8" i="4"/>
  <c r="DH9" i="4"/>
  <c r="DH10" i="4"/>
  <c r="DH11" i="4"/>
  <c r="DH12" i="4"/>
  <c r="DH13" i="4"/>
  <c r="CU13" i="4" s="1"/>
  <c r="DH14" i="4"/>
  <c r="DH15" i="4"/>
  <c r="DH16" i="4"/>
  <c r="DH17" i="4"/>
  <c r="DH18" i="4"/>
  <c r="DH19" i="4"/>
  <c r="CU19" i="4" s="1"/>
  <c r="DH20" i="4"/>
  <c r="DH21" i="4"/>
  <c r="DH22" i="4"/>
  <c r="DH23" i="4"/>
  <c r="DH24" i="4"/>
  <c r="DB8" i="4"/>
  <c r="CU8" i="4" s="1"/>
  <c r="DB9" i="4"/>
  <c r="DB10" i="4"/>
  <c r="DB11" i="4"/>
  <c r="DB12" i="4"/>
  <c r="DB13" i="4"/>
  <c r="DB14" i="4"/>
  <c r="CU14" i="4" s="1"/>
  <c r="DB15" i="4"/>
  <c r="DB16" i="4"/>
  <c r="DB17" i="4"/>
  <c r="DB18" i="4"/>
  <c r="DB19" i="4"/>
  <c r="DB20" i="4"/>
  <c r="CU20" i="4" s="1"/>
  <c r="DB21" i="4"/>
  <c r="DB22" i="4"/>
  <c r="DB23" i="4"/>
  <c r="DB24" i="4"/>
  <c r="CV8" i="4"/>
  <c r="CV9" i="4"/>
  <c r="CU9" i="4" s="1"/>
  <c r="CA9" i="4" s="1"/>
  <c r="CV10" i="4"/>
  <c r="CV11" i="4"/>
  <c r="CV12" i="4"/>
  <c r="CV13" i="4"/>
  <c r="CV14" i="4"/>
  <c r="CV15" i="4"/>
  <c r="CU15" i="4" s="1"/>
  <c r="CA15" i="4" s="1"/>
  <c r="CV16" i="4"/>
  <c r="CV17" i="4"/>
  <c r="CV18" i="4"/>
  <c r="CV19" i="4"/>
  <c r="CV20" i="4"/>
  <c r="CV21" i="4"/>
  <c r="CU21" i="4" s="1"/>
  <c r="CA21" i="4" s="1"/>
  <c r="CV22" i="4"/>
  <c r="CV23" i="4"/>
  <c r="CV24" i="4"/>
  <c r="CU10" i="4"/>
  <c r="CA10" i="4" s="1"/>
  <c r="CU16" i="4"/>
  <c r="CA16" i="4" s="1"/>
  <c r="CU22" i="4"/>
  <c r="CA22" i="4" s="1"/>
  <c r="CO8" i="4"/>
  <c r="CO9" i="4"/>
  <c r="CO10" i="4"/>
  <c r="CO11" i="4"/>
  <c r="CB11" i="4" s="1"/>
  <c r="CA11" i="4" s="1"/>
  <c r="CO12" i="4"/>
  <c r="CO13" i="4"/>
  <c r="CO14" i="4"/>
  <c r="CO15" i="4"/>
  <c r="CO16" i="4"/>
  <c r="CO17" i="4"/>
  <c r="CB17" i="4" s="1"/>
  <c r="CA17" i="4" s="1"/>
  <c r="CO18" i="4"/>
  <c r="CO19" i="4"/>
  <c r="CO20" i="4"/>
  <c r="CO21" i="4"/>
  <c r="CO22" i="4"/>
  <c r="CO23" i="4"/>
  <c r="CB23" i="4" s="1"/>
  <c r="CA23" i="4" s="1"/>
  <c r="CO24" i="4"/>
  <c r="CI8" i="4"/>
  <c r="CI9" i="4"/>
  <c r="CI10" i="4"/>
  <c r="CI11" i="4"/>
  <c r="CI12" i="4"/>
  <c r="CB12" i="4" s="1"/>
  <c r="CA12" i="4" s="1"/>
  <c r="CI13" i="4"/>
  <c r="CI14" i="4"/>
  <c r="CI15" i="4"/>
  <c r="CI16" i="4"/>
  <c r="CI17" i="4"/>
  <c r="CI18" i="4"/>
  <c r="CB18" i="4" s="1"/>
  <c r="CA18" i="4" s="1"/>
  <c r="CI19" i="4"/>
  <c r="CI20" i="4"/>
  <c r="CI21" i="4"/>
  <c r="CI22" i="4"/>
  <c r="CI23" i="4"/>
  <c r="CI24" i="4"/>
  <c r="CB24" i="4" s="1"/>
  <c r="CA24" i="4" s="1"/>
  <c r="CC8" i="4"/>
  <c r="CC9" i="4"/>
  <c r="CC10" i="4"/>
  <c r="CC11" i="4"/>
  <c r="CC12" i="4"/>
  <c r="CC13" i="4"/>
  <c r="CB13" i="4" s="1"/>
  <c r="CA13" i="4" s="1"/>
  <c r="CC14" i="4"/>
  <c r="CC15" i="4"/>
  <c r="CC16" i="4"/>
  <c r="CC17" i="4"/>
  <c r="CC18" i="4"/>
  <c r="CC19" i="4"/>
  <c r="CB19" i="4" s="1"/>
  <c r="CA19" i="4" s="1"/>
  <c r="CC20" i="4"/>
  <c r="CC21" i="4"/>
  <c r="CC22" i="4"/>
  <c r="CC23" i="4"/>
  <c r="CC24" i="4"/>
  <c r="CB8" i="4"/>
  <c r="CA8" i="4" s="1"/>
  <c r="CB9" i="4"/>
  <c r="CB10" i="4"/>
  <c r="CB14" i="4"/>
  <c r="CA14" i="4" s="1"/>
  <c r="CB15" i="4"/>
  <c r="CB16" i="4"/>
  <c r="CB20" i="4"/>
  <c r="CA20" i="4" s="1"/>
  <c r="CB21" i="4"/>
  <c r="CB22" i="4"/>
  <c r="BU8" i="4"/>
  <c r="BU9" i="4"/>
  <c r="BU10" i="4"/>
  <c r="AV10" i="4" s="1"/>
  <c r="BU11" i="4"/>
  <c r="BU12" i="4"/>
  <c r="BU13" i="4"/>
  <c r="BU14" i="4"/>
  <c r="BU15" i="4"/>
  <c r="BU16" i="4"/>
  <c r="AV16" i="4" s="1"/>
  <c r="BU17" i="4"/>
  <c r="BU18" i="4"/>
  <c r="BU19" i="4"/>
  <c r="BU20" i="4"/>
  <c r="BU21" i="4"/>
  <c r="BU22" i="4"/>
  <c r="AV22" i="4" s="1"/>
  <c r="BU23" i="4"/>
  <c r="BU24" i="4"/>
  <c r="BO8" i="4"/>
  <c r="BO9" i="4"/>
  <c r="BO10" i="4"/>
  <c r="BO11" i="4"/>
  <c r="BO12" i="4"/>
  <c r="BO13" i="4"/>
  <c r="BO14" i="4"/>
  <c r="BO15" i="4"/>
  <c r="BO16" i="4"/>
  <c r="BO17" i="4"/>
  <c r="BO18" i="4"/>
  <c r="BO19" i="4"/>
  <c r="BO20" i="4"/>
  <c r="BO21" i="4"/>
  <c r="BO22" i="4"/>
  <c r="BO23" i="4"/>
  <c r="BO24" i="4"/>
  <c r="BI8" i="4"/>
  <c r="BI9" i="4"/>
  <c r="BI10" i="4"/>
  <c r="BI11" i="4"/>
  <c r="BI12" i="4"/>
  <c r="AV12" i="4" s="1"/>
  <c r="BI13" i="4"/>
  <c r="BI14" i="4"/>
  <c r="BI15" i="4"/>
  <c r="BI16" i="4"/>
  <c r="BI17" i="4"/>
  <c r="BI18" i="4"/>
  <c r="AV18" i="4" s="1"/>
  <c r="BI19" i="4"/>
  <c r="BI20" i="4"/>
  <c r="BI21" i="4"/>
  <c r="BI22" i="4"/>
  <c r="BI23" i="4"/>
  <c r="BI24" i="4"/>
  <c r="AV24" i="4" s="1"/>
  <c r="BC8" i="4"/>
  <c r="BC9" i="4"/>
  <c r="BC10" i="4"/>
  <c r="BC11" i="4"/>
  <c r="BC12" i="4"/>
  <c r="BC13" i="4"/>
  <c r="AV13" i="4" s="1"/>
  <c r="BC14" i="4"/>
  <c r="BC15" i="4"/>
  <c r="BC16" i="4"/>
  <c r="BC17" i="4"/>
  <c r="BC18" i="4"/>
  <c r="BC19" i="4"/>
  <c r="AV19" i="4" s="1"/>
  <c r="BC20" i="4"/>
  <c r="BC21" i="4"/>
  <c r="BC22" i="4"/>
  <c r="BC23" i="4"/>
  <c r="BC24" i="4"/>
  <c r="AW8" i="4"/>
  <c r="AV8" i="4" s="1"/>
  <c r="AB8" i="4" s="1"/>
  <c r="AW9" i="4"/>
  <c r="AW10" i="4"/>
  <c r="AW11" i="4"/>
  <c r="AV11" i="4" s="1"/>
  <c r="AW12" i="4"/>
  <c r="AW13" i="4"/>
  <c r="AW14" i="4"/>
  <c r="AV14" i="4" s="1"/>
  <c r="AB14" i="4" s="1"/>
  <c r="AW15" i="4"/>
  <c r="AW16" i="4"/>
  <c r="AW17" i="4"/>
  <c r="AV17" i="4" s="1"/>
  <c r="AW18" i="4"/>
  <c r="AW19" i="4"/>
  <c r="AW20" i="4"/>
  <c r="AV20" i="4" s="1"/>
  <c r="AB20" i="4" s="1"/>
  <c r="AW21" i="4"/>
  <c r="AW22" i="4"/>
  <c r="AW23" i="4"/>
  <c r="AV23" i="4" s="1"/>
  <c r="AW24" i="4"/>
  <c r="AV9" i="4"/>
  <c r="AV15" i="4"/>
  <c r="AV21" i="4"/>
  <c r="AP8" i="4"/>
  <c r="AP9" i="4"/>
  <c r="AP10" i="4"/>
  <c r="AC10" i="4" s="1"/>
  <c r="AP11" i="4"/>
  <c r="AP12" i="4"/>
  <c r="AP13" i="4"/>
  <c r="AP14" i="4"/>
  <c r="AP15" i="4"/>
  <c r="AP16" i="4"/>
  <c r="AC16" i="4" s="1"/>
  <c r="AP17" i="4"/>
  <c r="AP18" i="4"/>
  <c r="AP19" i="4"/>
  <c r="AP20" i="4"/>
  <c r="AP21" i="4"/>
  <c r="AP22" i="4"/>
  <c r="AC22" i="4" s="1"/>
  <c r="AP23" i="4"/>
  <c r="AP24" i="4"/>
  <c r="AJ8" i="4"/>
  <c r="AJ9" i="4"/>
  <c r="AJ10" i="4"/>
  <c r="AJ11" i="4"/>
  <c r="AC11" i="4" s="1"/>
  <c r="AB11" i="4" s="1"/>
  <c r="AJ12" i="4"/>
  <c r="AJ13" i="4"/>
  <c r="AJ14" i="4"/>
  <c r="AJ15" i="4"/>
  <c r="AJ16" i="4"/>
  <c r="AJ17" i="4"/>
  <c r="AC17" i="4" s="1"/>
  <c r="AB17" i="4" s="1"/>
  <c r="AJ18" i="4"/>
  <c r="AJ19" i="4"/>
  <c r="AJ20" i="4"/>
  <c r="AJ21" i="4"/>
  <c r="AJ22" i="4"/>
  <c r="AJ23" i="4"/>
  <c r="AC23" i="4" s="1"/>
  <c r="AB23" i="4" s="1"/>
  <c r="AJ24" i="4"/>
  <c r="AD8" i="4"/>
  <c r="AD9" i="4"/>
  <c r="AC9" i="4" s="1"/>
  <c r="AB9" i="4" s="1"/>
  <c r="AD10" i="4"/>
  <c r="AD11" i="4"/>
  <c r="AD12" i="4"/>
  <c r="AC12" i="4" s="1"/>
  <c r="AD13" i="4"/>
  <c r="AD14" i="4"/>
  <c r="AD15" i="4"/>
  <c r="AC15" i="4" s="1"/>
  <c r="AB15" i="4" s="1"/>
  <c r="AD16" i="4"/>
  <c r="AD17" i="4"/>
  <c r="AD18" i="4"/>
  <c r="AC18" i="4" s="1"/>
  <c r="AD19" i="4"/>
  <c r="AD20" i="4"/>
  <c r="AD21" i="4"/>
  <c r="AC21" i="4" s="1"/>
  <c r="AB21" i="4" s="1"/>
  <c r="AD22" i="4"/>
  <c r="AD23" i="4"/>
  <c r="AD24" i="4"/>
  <c r="AC24" i="4" s="1"/>
  <c r="AC8" i="4"/>
  <c r="AC13" i="4"/>
  <c r="AB13" i="4" s="1"/>
  <c r="AC14" i="4"/>
  <c r="AC19" i="4"/>
  <c r="AB19" i="4" s="1"/>
  <c r="AC20"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W10" i="3" s="1"/>
  <c r="N11" i="3"/>
  <c r="W11" i="3" s="1"/>
  <c r="N12" i="3"/>
  <c r="W12" i="3" s="1"/>
  <c r="N13" i="3"/>
  <c r="W13" i="3" s="1"/>
  <c r="M8" i="3"/>
  <c r="V8" i="3" s="1"/>
  <c r="M9" i="3"/>
  <c r="M10" i="3"/>
  <c r="V10" i="3" s="1"/>
  <c r="M11" i="3"/>
  <c r="V11" i="3" s="1"/>
  <c r="M12" i="3"/>
  <c r="V12" i="3" s="1"/>
  <c r="M13" i="3"/>
  <c r="V13" i="3" s="1"/>
  <c r="H8" i="3"/>
  <c r="H9" i="3"/>
  <c r="D9" i="3" s="1"/>
  <c r="H10" i="3"/>
  <c r="H11" i="3"/>
  <c r="H12" i="3"/>
  <c r="H13" i="3"/>
  <c r="E8" i="3"/>
  <c r="E9" i="3"/>
  <c r="E10" i="3"/>
  <c r="E11" i="3"/>
  <c r="E12" i="3"/>
  <c r="E13" i="3"/>
  <c r="D8" i="3"/>
  <c r="D10" i="3"/>
  <c r="D11" i="3"/>
  <c r="D12" i="3"/>
  <c r="D13" i="3"/>
  <c r="AD8" i="2"/>
  <c r="AD9" i="2"/>
  <c r="AD10" i="2"/>
  <c r="AD11" i="2"/>
  <c r="AD12" i="2"/>
  <c r="AD13" i="2"/>
  <c r="AD14" i="2"/>
  <c r="AD15" i="2"/>
  <c r="AD16" i="2"/>
  <c r="AD17" i="2"/>
  <c r="AD18" i="2"/>
  <c r="AD19" i="2"/>
  <c r="AD20" i="2"/>
  <c r="AD21" i="2"/>
  <c r="AD22" i="2"/>
  <c r="AD23" i="2"/>
  <c r="AD24" i="2"/>
  <c r="AC8" i="2"/>
  <c r="AC9" i="2"/>
  <c r="AC10" i="2"/>
  <c r="AC11" i="2"/>
  <c r="AC12" i="2"/>
  <c r="AC13" i="2"/>
  <c r="AC14" i="2"/>
  <c r="AC15" i="2"/>
  <c r="AC16" i="2"/>
  <c r="AC17" i="2"/>
  <c r="AC18" i="2"/>
  <c r="AC19" i="2"/>
  <c r="AC20" i="2"/>
  <c r="AC21" i="2"/>
  <c r="AC22" i="2"/>
  <c r="AC23" i="2"/>
  <c r="AC24" i="2"/>
  <c r="AB8" i="2"/>
  <c r="AB9" i="2"/>
  <c r="AB10" i="2"/>
  <c r="AB11" i="2"/>
  <c r="AB12" i="2"/>
  <c r="AB13" i="2"/>
  <c r="AB14" i="2"/>
  <c r="AB15" i="2"/>
  <c r="AB16" i="2"/>
  <c r="AB17" i="2"/>
  <c r="AB18" i="2"/>
  <c r="AB19" i="2"/>
  <c r="AB20" i="2"/>
  <c r="AB21" i="2"/>
  <c r="AB22" i="2"/>
  <c r="AB23" i="2"/>
  <c r="AB24" i="2"/>
  <c r="AA8" i="2"/>
  <c r="AA9" i="2"/>
  <c r="AA10" i="2"/>
  <c r="AA11" i="2"/>
  <c r="AA12" i="2"/>
  <c r="AA13" i="2"/>
  <c r="AA14" i="2"/>
  <c r="AA15" i="2"/>
  <c r="AA16" i="2"/>
  <c r="AA17" i="2"/>
  <c r="AA18" i="2"/>
  <c r="AA19" i="2"/>
  <c r="AA20" i="2"/>
  <c r="AA21" i="2"/>
  <c r="AA22" i="2"/>
  <c r="AA23" i="2"/>
  <c r="AA24" i="2"/>
  <c r="Z13" i="2"/>
  <c r="Z19" i="2"/>
  <c r="Y8" i="2"/>
  <c r="Y9" i="2"/>
  <c r="Y10" i="2"/>
  <c r="Y11" i="2"/>
  <c r="Y12" i="2"/>
  <c r="Y13" i="2"/>
  <c r="Y14" i="2"/>
  <c r="Y15" i="2"/>
  <c r="Y16" i="2"/>
  <c r="Y17" i="2"/>
  <c r="Y18" i="2"/>
  <c r="Y19" i="2"/>
  <c r="Y20" i="2"/>
  <c r="Y21" i="2"/>
  <c r="Y22" i="2"/>
  <c r="Y23" i="2"/>
  <c r="Y24" i="2"/>
  <c r="X8" i="2"/>
  <c r="X9" i="2"/>
  <c r="X10" i="2"/>
  <c r="X11" i="2"/>
  <c r="X12" i="2"/>
  <c r="X13" i="2"/>
  <c r="X14" i="2"/>
  <c r="X15" i="2"/>
  <c r="X16" i="2"/>
  <c r="X17" i="2"/>
  <c r="X18" i="2"/>
  <c r="X19" i="2"/>
  <c r="X20" i="2"/>
  <c r="X21" i="2"/>
  <c r="X22" i="2"/>
  <c r="X23" i="2"/>
  <c r="X24" i="2"/>
  <c r="Q8" i="2"/>
  <c r="Z8" i="2" s="1"/>
  <c r="Q9" i="2"/>
  <c r="Z9" i="2" s="1"/>
  <c r="Q10" i="2"/>
  <c r="Z10" i="2" s="1"/>
  <c r="Q11" i="2"/>
  <c r="Q12" i="2"/>
  <c r="M12" i="2" s="1"/>
  <c r="V12" i="2" s="1"/>
  <c r="Q13" i="2"/>
  <c r="M13" i="2" s="1"/>
  <c r="V13" i="2" s="1"/>
  <c r="Q14" i="2"/>
  <c r="Z14" i="2" s="1"/>
  <c r="Q15" i="2"/>
  <c r="Z15" i="2" s="1"/>
  <c r="Q16" i="2"/>
  <c r="Z16" i="2" s="1"/>
  <c r="Q17" i="2"/>
  <c r="Q18" i="2"/>
  <c r="M18" i="2" s="1"/>
  <c r="V18" i="2" s="1"/>
  <c r="Q19" i="2"/>
  <c r="M19" i="2" s="1"/>
  <c r="V19" i="2" s="1"/>
  <c r="Q20" i="2"/>
  <c r="Z20" i="2" s="1"/>
  <c r="Q21" i="2"/>
  <c r="Z21" i="2" s="1"/>
  <c r="Q22" i="2"/>
  <c r="Z22" i="2" s="1"/>
  <c r="Q23" i="2"/>
  <c r="Q24" i="2"/>
  <c r="M24" i="2" s="1"/>
  <c r="V24" i="2" s="1"/>
  <c r="N8" i="2"/>
  <c r="W8" i="2" s="1"/>
  <c r="N9" i="2"/>
  <c r="W9" i="2" s="1"/>
  <c r="N10" i="2"/>
  <c r="N11" i="2"/>
  <c r="W11" i="2" s="1"/>
  <c r="N12" i="2"/>
  <c r="N13" i="2"/>
  <c r="W13" i="2" s="1"/>
  <c r="N14" i="2"/>
  <c r="W14" i="2" s="1"/>
  <c r="N15" i="2"/>
  <c r="W15" i="2" s="1"/>
  <c r="N16" i="2"/>
  <c r="N17" i="2"/>
  <c r="W17" i="2" s="1"/>
  <c r="N18" i="2"/>
  <c r="N19" i="2"/>
  <c r="W19" i="2" s="1"/>
  <c r="N20" i="2"/>
  <c r="W20" i="2" s="1"/>
  <c r="N21" i="2"/>
  <c r="W21" i="2" s="1"/>
  <c r="N22" i="2"/>
  <c r="N23" i="2"/>
  <c r="W23" i="2" s="1"/>
  <c r="N24" i="2"/>
  <c r="M8" i="2"/>
  <c r="V8" i="2" s="1"/>
  <c r="M9" i="2"/>
  <c r="M10" i="2"/>
  <c r="M11" i="2"/>
  <c r="M14" i="2"/>
  <c r="V14" i="2" s="1"/>
  <c r="M15" i="2"/>
  <c r="V15" i="2" s="1"/>
  <c r="M16" i="2"/>
  <c r="M17" i="2"/>
  <c r="M20" i="2"/>
  <c r="V20" i="2" s="1"/>
  <c r="M21" i="2"/>
  <c r="V21" i="2" s="1"/>
  <c r="M22" i="2"/>
  <c r="V22" i="2" s="1"/>
  <c r="M23" i="2"/>
  <c r="H8" i="2"/>
  <c r="H9" i="2"/>
  <c r="D9" i="2" s="1"/>
  <c r="H10" i="2"/>
  <c r="D10" i="2" s="1"/>
  <c r="H11" i="2"/>
  <c r="Z11" i="2" s="1"/>
  <c r="H12" i="2"/>
  <c r="H13" i="2"/>
  <c r="H14" i="2"/>
  <c r="H15" i="2"/>
  <c r="D15" i="2" s="1"/>
  <c r="H16" i="2"/>
  <c r="D16" i="2" s="1"/>
  <c r="H17" i="2"/>
  <c r="Z17" i="2" s="1"/>
  <c r="H18" i="2"/>
  <c r="H19" i="2"/>
  <c r="H20" i="2"/>
  <c r="H21" i="2"/>
  <c r="D21" i="2" s="1"/>
  <c r="H22" i="2"/>
  <c r="D22" i="2" s="1"/>
  <c r="H23" i="2"/>
  <c r="Z23" i="2" s="1"/>
  <c r="H24" i="2"/>
  <c r="E8" i="2"/>
  <c r="E9" i="2"/>
  <c r="E10" i="2"/>
  <c r="W10" i="2" s="1"/>
  <c r="E11" i="2"/>
  <c r="E12" i="2"/>
  <c r="W12" i="2" s="1"/>
  <c r="E13" i="2"/>
  <c r="E14" i="2"/>
  <c r="E15" i="2"/>
  <c r="E16" i="2"/>
  <c r="W16" i="2" s="1"/>
  <c r="E17" i="2"/>
  <c r="E18" i="2"/>
  <c r="W18" i="2" s="1"/>
  <c r="E19" i="2"/>
  <c r="E20" i="2"/>
  <c r="E21" i="2"/>
  <c r="E22" i="2"/>
  <c r="W22" i="2" s="1"/>
  <c r="E23" i="2"/>
  <c r="E24" i="2"/>
  <c r="W24" i="2" s="1"/>
  <c r="D8" i="2"/>
  <c r="D11" i="2"/>
  <c r="V11" i="2" s="1"/>
  <c r="D12" i="2"/>
  <c r="D13" i="2"/>
  <c r="D14" i="2"/>
  <c r="D17" i="2"/>
  <c r="V17" i="2" s="1"/>
  <c r="D18" i="2"/>
  <c r="D19" i="2"/>
  <c r="D20" i="2"/>
  <c r="D23" i="2"/>
  <c r="V23" i="2" s="1"/>
  <c r="D24" i="2"/>
  <c r="V10" i="2" l="1"/>
  <c r="V9" i="3"/>
  <c r="V9" i="2"/>
  <c r="AB24" i="4"/>
  <c r="AB18" i="4"/>
  <c r="AB12" i="4"/>
  <c r="AB22" i="4"/>
  <c r="AB16" i="4"/>
  <c r="AB10" i="4"/>
  <c r="V16" i="2"/>
  <c r="Z24" i="2"/>
  <c r="Z18" i="2"/>
  <c r="Z12"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s="1"/>
</calcChain>
</file>

<file path=xl/sharedStrings.xml><?xml version="1.0" encoding="utf-8"?>
<sst xmlns="http://schemas.openxmlformats.org/spreadsheetml/2006/main" count="2663" uniqueCount="189">
  <si>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</si>
  <si>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</si>
  <si>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</si>
  <si>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</si>
  <si>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</si>
  <si>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</si>
  <si>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</si>
  <si>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</si>
  <si>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</si>
  <si>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</si>
  <si>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</si>
  <si>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</si>
  <si>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</si>
  <si>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</si>
  <si>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</si>
  <si>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</si>
  <si>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</si>
  <si>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</si>
  <si>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</si>
  <si>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</si>
  <si>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</si>
  <si>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</si>
  <si>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</si>
  <si>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</si>
  <si>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</si>
  <si>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</si>
  <si>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</si>
  <si>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</si>
  <si>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</si>
  <si>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</si>
  <si>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</si>
  <si>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</si>
  <si>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</si>
  <si>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</si>
  <si>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</si>
  <si>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</si>
  <si>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</si>
  <si>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</si>
  <si>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</si>
  <si>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</si>
  <si>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</si>
  <si>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</si>
  <si>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</si>
  <si>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</si>
  <si>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</si>
  <si>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</si>
  <si>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</si>
  <si>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</si>
  <si>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</si>
  <si>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</si>
  <si>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</si>
  <si>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</si>
  <si>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</si>
  <si>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</si>
  <si>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</si>
  <si>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</si>
  <si>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</si>
  <si>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</si>
  <si>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</si>
  <si>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</si>
  <si>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</si>
  <si>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</si>
  <si>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</si>
  <si>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</si>
  <si>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</si>
  <si>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</si>
  <si>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</si>
  <si>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</si>
  <si>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</si>
  <si>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</si>
  <si>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</si>
  <si>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</si>
  <si>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</si>
  <si>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</si>
  <si>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</si>
  <si>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</si>
  <si>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</si>
  <si>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</si>
  <si>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</si>
  <si>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</si>
  <si>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</si>
  <si>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</si>
  <si>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</si>
  <si>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</si>
  <si>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</si>
  <si>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</si>
  <si>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</si>
  <si>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</si>
  <si>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</si>
  <si>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</si>
  <si>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</si>
  <si>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</si>
  <si>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</si>
  <si>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</si>
  <si>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</si>
  <si>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</si>
  <si>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</si>
  <si>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</si>
  <si>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</si>
  <si>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</si>
  <si>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</si>
  <si>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</si>
  <si>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</si>
  <si>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</si>
  <si>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</si>
  <si>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</si>
  <si>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</si>
  <si>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</si>
  <si>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</si>
  <si>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</si>
  <si>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</si>
  <si>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</si>
  <si>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</si>
  <si>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</si>
  <si>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</si>
  <si>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</si>
  <si>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</si>
  <si>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</si>
  <si>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</si>
  <si>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</si>
  <si>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</si>
  <si>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</si>
  <si>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</si>
  <si>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</si>
  <si>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</si>
  <si>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</si>
  <si>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香川県</t>
  </si>
  <si>
    <t>37000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</si>
  <si>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</si>
  <si>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</si>
  <si>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</si>
  <si>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</si>
  <si>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</si>
  <si>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</si>
  <si>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</si>
  <si>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</si>
  <si>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37201</t>
  </si>
  <si>
    <t>高松市</t>
  </si>
  <si>
    <t>-</t>
  </si>
  <si>
    <t/>
  </si>
  <si>
    <t>37202</t>
  </si>
  <si>
    <t>丸亀市</t>
  </si>
  <si>
    <t>37203</t>
  </si>
  <si>
    <t>坂出市</t>
  </si>
  <si>
    <t>37204</t>
  </si>
  <si>
    <t>善通寺市</t>
  </si>
  <si>
    <t>37205</t>
  </si>
  <si>
    <t>観音寺市</t>
  </si>
  <si>
    <t>37206</t>
  </si>
  <si>
    <t>さぬき市</t>
  </si>
  <si>
    <t>37207</t>
  </si>
  <si>
    <t>東かがわ市</t>
  </si>
  <si>
    <t>37208</t>
  </si>
  <si>
    <t>三豊市</t>
  </si>
  <si>
    <t>コンテナ車</t>
  </si>
  <si>
    <t>キャプオーバー</t>
  </si>
  <si>
    <t>37322</t>
  </si>
  <si>
    <t>土庄町</t>
  </si>
  <si>
    <t>37324</t>
  </si>
  <si>
    <t>小豆島町</t>
  </si>
  <si>
    <t>37341</t>
  </si>
  <si>
    <t>三木町</t>
  </si>
  <si>
    <t>37364</t>
  </si>
  <si>
    <t>直島町</t>
  </si>
  <si>
    <t>37386</t>
  </si>
  <si>
    <t>宇多津町</t>
  </si>
  <si>
    <t>37387</t>
  </si>
  <si>
    <t>綾川町</t>
  </si>
  <si>
    <t>清掃車</t>
  </si>
  <si>
    <t>粉粒体運搬車</t>
  </si>
  <si>
    <t>37403</t>
  </si>
  <si>
    <t>琴平町</t>
  </si>
  <si>
    <t>37404</t>
  </si>
  <si>
    <t>多度津町</t>
  </si>
  <si>
    <t>37406</t>
  </si>
  <si>
    <t>まんのう町</t>
  </si>
  <si>
    <t>37858</t>
  </si>
  <si>
    <t>大川広域行政組合</t>
  </si>
  <si>
    <t>○</t>
  </si>
  <si>
    <t>37864</t>
  </si>
  <si>
    <t>三観広域行政組合</t>
  </si>
  <si>
    <t>37866</t>
  </si>
  <si>
    <t>小豆地区広域行政事務組合</t>
  </si>
  <si>
    <t>37867</t>
  </si>
  <si>
    <t>中讃広域行政事務組合</t>
  </si>
  <si>
    <t>37869</t>
  </si>
  <si>
    <t>坂出、宇多津広域行政事務組合</t>
  </si>
  <si>
    <t>37882</t>
  </si>
  <si>
    <t>香川県東部清掃施設組合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</si>
</sst>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0</v>
      </c>
      <c r="F7" s="71">
        <f t="shared" si="0"/>
        <v>4</v>
      </c>
      <c r="G7" s="71">
        <f t="shared" si="0"/>
        <v>2</v>
      </c>
      <c r="H7" s="71">
        <f t="shared" si="0"/>
        <v>0</v>
      </c>
      <c r="I7" s="71">
        <f t="shared" si="0"/>
        <v>0</v>
      </c>
      <c r="J7" s="71">
        <f t="shared" si="0"/>
        <v>1</v>
      </c>
      <c r="K7" s="71">
        <f t="shared" si="0"/>
        <v>0</v>
      </c>
      <c r="L7" s="71">
        <f t="shared" si="0"/>
        <v>1</v>
      </c>
      <c r="M7" s="71">
        <f t="shared" si="0"/>
        <v>3</v>
      </c>
      <c r="N7" s="71">
        <f t="shared" si="0"/>
        <v>0</v>
      </c>
      <c r="O7" s="71">
        <f t="shared" si="0"/>
        <v>3</v>
      </c>
      <c r="P7" s="71">
        <f t="shared" si="0"/>
        <v>0</v>
      </c>
      <c r="Q7" s="71">
        <f t="shared" si="0"/>
        <v>0</v>
      </c>
      <c r="R7" s="71">
        <f t="shared" si="0"/>
        <v>1</v>
      </c>
      <c r="S7" s="71">
        <f t="shared" si="0"/>
        <v>0</v>
      </c>
      <c r="T7" s="71">
        <f t="shared" si="0"/>
        <v>1</v>
      </c>
      <c r="U7" s="71">
        <f>COUNTIF(U$8:U$57,"&lt;&gt;")</f>
        <v>6</v>
      </c>
      <c r="V7" s="71">
        <f>50-(COUNTBLANK(V$8:V$57))</f>
        <v>6</v>
      </c>
      <c r="W7" s="71">
        <f t="shared" ref="W7:AY7" si="1">COUNTIF(W$8:W$57,"&lt;&gt;")</f>
        <v>6</v>
      </c>
      <c r="X7" s="71">
        <f>50-(COUNTBLANK(X$8:X$57))</f>
        <v>6</v>
      </c>
      <c r="Y7" s="71">
        <f t="shared" si="1"/>
        <v>6</v>
      </c>
      <c r="Z7" s="71">
        <f>50-(COUNTBLANK(Z$8:Z$57))</f>
        <v>2</v>
      </c>
      <c r="AA7" s="71">
        <f t="shared" si="1"/>
        <v>2</v>
      </c>
      <c r="AB7" s="71">
        <f>50-(COUNTBLANK(AB$8:AB$57))</f>
        <v>1</v>
      </c>
      <c r="AC7" s="71">
        <f t="shared" si="1"/>
        <v>1</v>
      </c>
      <c r="AD7" s="71">
        <f>50-(COUNTBLANK(AD$8:AD$57))</f>
        <v>1</v>
      </c>
      <c r="AE7" s="71">
        <f t="shared" si="1"/>
        <v>1</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176</v>
      </c>
      <c r="C8" s="61" t="s">
        <v>177</v>
      </c>
      <c r="D8" s="61" t="s">
        <v>178</v>
      </c>
      <c r="E8" s="61"/>
      <c r="F8" s="61"/>
      <c r="G8" s="61"/>
      <c r="H8" s="61"/>
      <c r="I8" s="61"/>
      <c r="J8" s="61"/>
      <c r="K8" s="61"/>
      <c r="L8" s="61"/>
      <c r="M8" s="61"/>
      <c r="N8" s="61"/>
      <c r="O8" s="61" t="s">
        <v>178</v>
      </c>
      <c r="P8" s="61"/>
      <c r="Q8" s="61"/>
      <c r="R8" s="61" t="s">
        <v>178</v>
      </c>
      <c r="S8" s="61"/>
      <c r="T8" s="61"/>
      <c r="U8" s="61">
        <v>2</v>
      </c>
      <c r="V8" s="67" t="s">
        <v>148</v>
      </c>
      <c r="W8" s="61" t="s">
        <v>149</v>
      </c>
      <c r="X8" s="67" t="s">
        <v>150</v>
      </c>
      <c r="Y8" s="61" t="s">
        <v>151</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179</v>
      </c>
      <c r="C9" s="61" t="s">
        <v>180</v>
      </c>
      <c r="D9" s="61"/>
      <c r="E9" s="61"/>
      <c r="F9" s="61"/>
      <c r="G9" s="61" t="s">
        <v>178</v>
      </c>
      <c r="H9" s="61"/>
      <c r="I9" s="61"/>
      <c r="J9" s="61"/>
      <c r="K9" s="61"/>
      <c r="L9" s="61" t="s">
        <v>178</v>
      </c>
      <c r="M9" s="61" t="s">
        <v>178</v>
      </c>
      <c r="N9" s="61"/>
      <c r="O9" s="61"/>
      <c r="P9" s="61"/>
      <c r="Q9" s="61"/>
      <c r="R9" s="61"/>
      <c r="S9" s="61"/>
      <c r="T9" s="61"/>
      <c r="U9" s="61">
        <v>2</v>
      </c>
      <c r="V9" s="67" t="s">
        <v>146</v>
      </c>
      <c r="W9" s="61" t="s">
        <v>147</v>
      </c>
      <c r="X9" s="67" t="s">
        <v>152</v>
      </c>
      <c r="Y9" s="61" t="s">
        <v>153</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181</v>
      </c>
      <c r="C10" s="61" t="s">
        <v>182</v>
      </c>
      <c r="D10" s="61"/>
      <c r="E10" s="61"/>
      <c r="F10" s="61" t="s">
        <v>178</v>
      </c>
      <c r="G10" s="61"/>
      <c r="H10" s="61"/>
      <c r="I10" s="61"/>
      <c r="J10" s="61"/>
      <c r="K10" s="61"/>
      <c r="L10" s="61"/>
      <c r="M10" s="61" t="s">
        <v>178</v>
      </c>
      <c r="N10" s="61"/>
      <c r="O10" s="61"/>
      <c r="P10" s="61"/>
      <c r="Q10" s="61"/>
      <c r="R10" s="61"/>
      <c r="S10" s="61"/>
      <c r="T10" s="61"/>
      <c r="U10" s="61">
        <v>2</v>
      </c>
      <c r="V10" s="67" t="s">
        <v>156</v>
      </c>
      <c r="W10" s="61" t="s">
        <v>157</v>
      </c>
      <c r="X10" s="67" t="s">
        <v>158</v>
      </c>
      <c r="Y10" s="61" t="s">
        <v>159</v>
      </c>
      <c r="Z10" s="67" t="s">
        <v>139</v>
      </c>
      <c r="AA10" s="61"/>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183</v>
      </c>
      <c r="C11" s="61" t="s">
        <v>184</v>
      </c>
      <c r="D11" s="61"/>
      <c r="E11" s="61"/>
      <c r="F11" s="61" t="s">
        <v>178</v>
      </c>
      <c r="G11" s="61" t="s">
        <v>178</v>
      </c>
      <c r="H11" s="61"/>
      <c r="I11" s="61"/>
      <c r="J11" s="61"/>
      <c r="K11" s="61"/>
      <c r="L11" s="61"/>
      <c r="M11" s="61"/>
      <c r="N11" s="61"/>
      <c r="O11" s="61" t="s">
        <v>178</v>
      </c>
      <c r="P11" s="61"/>
      <c r="Q11" s="61"/>
      <c r="R11" s="61"/>
      <c r="S11" s="61"/>
      <c r="T11" s="61" t="s">
        <v>178</v>
      </c>
      <c r="U11" s="61">
        <v>5</v>
      </c>
      <c r="V11" s="67" t="s">
        <v>140</v>
      </c>
      <c r="W11" s="61" t="s">
        <v>141</v>
      </c>
      <c r="X11" s="67" t="s">
        <v>144</v>
      </c>
      <c r="Y11" s="61" t="s">
        <v>145</v>
      </c>
      <c r="Z11" s="67" t="s">
        <v>170</v>
      </c>
      <c r="AA11" s="61" t="s">
        <v>171</v>
      </c>
      <c r="AB11" s="67" t="s">
        <v>172</v>
      </c>
      <c r="AC11" s="61" t="s">
        <v>173</v>
      </c>
      <c r="AD11" s="67" t="s">
        <v>174</v>
      </c>
      <c r="AE11" s="61" t="s">
        <v>175</v>
      </c>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185</v>
      </c>
      <c r="C12" s="61" t="s">
        <v>186</v>
      </c>
      <c r="D12" s="61"/>
      <c r="E12" s="61"/>
      <c r="F12" s="61" t="s">
        <v>178</v>
      </c>
      <c r="G12" s="61"/>
      <c r="H12" s="61"/>
      <c r="I12" s="61"/>
      <c r="J12" s="61"/>
      <c r="K12" s="61"/>
      <c r="L12" s="61"/>
      <c r="M12" s="61"/>
      <c r="N12" s="61"/>
      <c r="O12" s="61" t="s">
        <v>178</v>
      </c>
      <c r="P12" s="61"/>
      <c r="Q12" s="61"/>
      <c r="R12" s="61"/>
      <c r="S12" s="61"/>
      <c r="T12" s="61"/>
      <c r="U12" s="61">
        <v>2</v>
      </c>
      <c r="V12" s="67" t="s">
        <v>142</v>
      </c>
      <c r="W12" s="61" t="s">
        <v>143</v>
      </c>
      <c r="X12" s="67" t="s">
        <v>164</v>
      </c>
      <c r="Y12" s="61" t="s">
        <v>165</v>
      </c>
      <c r="Z12" s="67" t="s">
        <v>139</v>
      </c>
      <c r="AA12" s="61"/>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187</v>
      </c>
      <c r="C13" s="61" t="s">
        <v>188</v>
      </c>
      <c r="D13" s="61"/>
      <c r="E13" s="61"/>
      <c r="F13" s="61" t="s">
        <v>178</v>
      </c>
      <c r="G13" s="61"/>
      <c r="H13" s="61"/>
      <c r="I13" s="61"/>
      <c r="J13" s="61" t="s">
        <v>178</v>
      </c>
      <c r="K13" s="61"/>
      <c r="L13" s="61"/>
      <c r="M13" s="61" t="s">
        <v>178</v>
      </c>
      <c r="N13" s="61"/>
      <c r="O13" s="61"/>
      <c r="P13" s="61"/>
      <c r="Q13" s="61"/>
      <c r="R13" s="61"/>
      <c r="S13" s="61"/>
      <c r="T13" s="61"/>
      <c r="U13" s="61">
        <v>3</v>
      </c>
      <c r="V13" s="67" t="s">
        <v>148</v>
      </c>
      <c r="W13" s="61" t="s">
        <v>149</v>
      </c>
      <c r="X13" s="67" t="s">
        <v>150</v>
      </c>
      <c r="Y13" s="61" t="s">
        <v>151</v>
      </c>
      <c r="Z13" s="67" t="s">
        <v>160</v>
      </c>
      <c r="AA13" s="61" t="s">
        <v>161</v>
      </c>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c r="B14" s="67"/>
      <c r="C14" s="61"/>
      <c r="D14" s="61"/>
      <c r="E14" s="61"/>
      <c r="F14" s="61"/>
      <c r="G14" s="61"/>
      <c r="H14" s="61"/>
      <c r="I14" s="61"/>
      <c r="J14" s="61"/>
      <c r="K14" s="61"/>
      <c r="L14" s="61"/>
      <c r="M14" s="61"/>
      <c r="N14" s="61"/>
      <c r="O14" s="61"/>
      <c r="P14" s="61"/>
      <c r="Q14" s="61"/>
      <c r="R14" s="61"/>
      <c r="S14" s="61"/>
      <c r="T14" s="61"/>
      <c r="U14" s="61"/>
      <c r="V14" s="67"/>
      <c r="W14" s="61"/>
      <c r="X14" s="67"/>
      <c r="Y14" s="61"/>
      <c r="Z14" s="67"/>
      <c r="AA14" s="61"/>
      <c r="AB14" s="67"/>
      <c r="AC14" s="61"/>
      <c r="AD14" s="67"/>
      <c r="AE14" s="61"/>
      <c r="AF14" s="67"/>
      <c r="AG14" s="61"/>
      <c r="AH14" s="67"/>
      <c r="AI14" s="61"/>
      <c r="AJ14" s="67"/>
      <c r="AK14" s="61"/>
      <c r="AL14" s="67"/>
      <c r="AM14" s="61"/>
      <c r="AN14" s="67"/>
      <c r="AO14" s="61"/>
      <c r="AP14" s="67"/>
      <c r="AQ14" s="61"/>
      <c r="AR14" s="67"/>
      <c r="AS14" s="61"/>
      <c r="AT14" s="67"/>
      <c r="AU14" s="61"/>
      <c r="AV14" s="67"/>
      <c r="AW14" s="61"/>
      <c r="AX14" s="67"/>
      <c r="AY14" s="61"/>
      <c r="AZ14" s="67"/>
      <c r="BA14" s="61"/>
      <c r="BB14" s="67"/>
      <c r="BC14" s="61"/>
      <c r="BD14" s="67"/>
      <c r="BE14" s="61"/>
      <c r="BF14" s="67"/>
      <c r="BG14" s="61"/>
      <c r="BH14" s="67"/>
      <c r="BI14" s="61"/>
      <c r="BJ14" s="67"/>
      <c r="BK14" s="61"/>
      <c r="BL14" s="67"/>
      <c r="BM14" s="61"/>
      <c r="BN14" s="67"/>
      <c r="BO14" s="61"/>
      <c r="BP14" s="67"/>
      <c r="BQ14" s="61"/>
      <c r="BR14" s="67"/>
      <c r="BS14" s="61"/>
      <c r="BT14" s="67"/>
      <c r="BU14" s="61"/>
      <c r="BV14" s="67"/>
      <c r="BW14" s="61"/>
      <c r="BX14" s="67"/>
      <c r="BY14" s="61"/>
      <c r="BZ14" s="67"/>
      <c r="CA14" s="61"/>
      <c r="CB14" s="67"/>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3"/>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3"/>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香川県</v>
      </c>
      <c r="B7" s="69" t="str">
        <f>組合状況!B7</f>
        <v>37000</v>
      </c>
      <c r="C7" s="68" t="s">
        <v>52</v>
      </c>
      <c r="D7" s="70">
        <f>SUM(E7,+H7)</f>
        <v>401</v>
      </c>
      <c r="E7" s="70">
        <f>SUM(F7:G7)</f>
        <v>113</v>
      </c>
      <c r="F7" s="70">
        <f>SUM(F$8:F$207)</f>
        <v>84</v>
      </c>
      <c r="G7" s="70">
        <f>SUM(G$8:G$207)</f>
        <v>29</v>
      </c>
      <c r="H7" s="70">
        <f>SUM(I7:L7)</f>
        <v>288</v>
      </c>
      <c r="I7" s="70">
        <f>SUM(I$8:I$207)</f>
        <v>219</v>
      </c>
      <c r="J7" s="70">
        <f>SUM(J$8:J$207)</f>
        <v>47</v>
      </c>
      <c r="K7" s="70">
        <f>SUM(K$8:K$207)</f>
        <v>10</v>
      </c>
      <c r="L7" s="70">
        <f>SUM(L$8:L$207)</f>
        <v>12</v>
      </c>
      <c r="M7" s="70">
        <f>SUM(N7,+Q7)</f>
        <v>83</v>
      </c>
      <c r="N7" s="70">
        <f>SUM(O7:P7)</f>
        <v>36</v>
      </c>
      <c r="O7" s="70">
        <f>SUM(O$8:O$207)</f>
        <v>29</v>
      </c>
      <c r="P7" s="70">
        <f>SUM(P$8:P$207)</f>
        <v>7</v>
      </c>
      <c r="Q7" s="70">
        <f>SUM(R7:U7)</f>
        <v>47</v>
      </c>
      <c r="R7" s="70">
        <f>SUM(R$8:R$207)</f>
        <v>43</v>
      </c>
      <c r="S7" s="70">
        <f>SUM(S$8:S$207)</f>
        <v>4</v>
      </c>
      <c r="T7" s="70">
        <f>SUM(T$8:T$207)</f>
        <v>0</v>
      </c>
      <c r="U7" s="70">
        <f>SUM(U$8:U$207)</f>
        <v>0</v>
      </c>
      <c r="V7" s="70">
        <f t="shared" ref="V7:AD7" si="0">SUM(D7,+M7)</f>
        <v>484</v>
      </c>
      <c r="W7" s="70">
        <f t="shared" si="0"/>
        <v>149</v>
      </c>
      <c r="X7" s="70">
        <f t="shared" si="0"/>
        <v>113</v>
      </c>
      <c r="Y7" s="70">
        <f t="shared" si="0"/>
        <v>36</v>
      </c>
      <c r="Z7" s="70">
        <f t="shared" si="0"/>
        <v>335</v>
      </c>
      <c r="AA7" s="70">
        <f t="shared" si="0"/>
        <v>262</v>
      </c>
      <c r="AB7" s="70">
        <f t="shared" si="0"/>
        <v>51</v>
      </c>
      <c r="AC7" s="70">
        <f t="shared" si="0"/>
        <v>10</v>
      </c>
      <c r="AD7" s="70">
        <f t="shared" si="0"/>
        <v>12</v>
      </c>
    </row>
    <row r="8" spans="1:30" s="10" customFormat="1" ht="13.5" customHeight="1">
      <c r="A8" s="59" t="s">
        <v>126</v>
      </c>
      <c r="B8" s="60" t="s">
        <v>136</v>
      </c>
      <c r="C8" s="61" t="s">
        <v>137</v>
      </c>
      <c r="D8" s="62">
        <f>SUM(E8,+H8)</f>
        <v>180</v>
      </c>
      <c r="E8" s="62">
        <f>SUM(F8:G8)</f>
        <v>55</v>
      </c>
      <c r="F8" s="62">
        <v>26</v>
      </c>
      <c r="G8" s="62">
        <v>29</v>
      </c>
      <c r="H8" s="62">
        <f>SUM(I8:L8)</f>
        <v>125</v>
      </c>
      <c r="I8" s="62">
        <v>94</v>
      </c>
      <c r="J8" s="62">
        <v>25</v>
      </c>
      <c r="K8" s="62">
        <v>6</v>
      </c>
      <c r="L8" s="62">
        <v>0</v>
      </c>
      <c r="M8" s="62">
        <f>SUM(N8,+Q8)</f>
        <v>12</v>
      </c>
      <c r="N8" s="62">
        <f>SUM(O8:P8)</f>
        <v>10</v>
      </c>
      <c r="O8" s="62">
        <v>3</v>
      </c>
      <c r="P8" s="62">
        <v>7</v>
      </c>
      <c r="Q8" s="62">
        <f>SUM(R8:U8)</f>
        <v>2</v>
      </c>
      <c r="R8" s="62">
        <v>0</v>
      </c>
      <c r="S8" s="62">
        <v>2</v>
      </c>
      <c r="T8" s="62">
        <v>0</v>
      </c>
      <c r="U8" s="62">
        <v>0</v>
      </c>
      <c r="V8" s="62">
        <f>SUM(D8,+M8)</f>
        <v>192</v>
      </c>
      <c r="W8" s="62">
        <f>SUM(E8,+N8)</f>
        <v>65</v>
      </c>
      <c r="X8" s="62">
        <f>SUM(F8,+O8)</f>
        <v>29</v>
      </c>
      <c r="Y8" s="62">
        <f>SUM(G8,+P8)</f>
        <v>36</v>
      </c>
      <c r="Z8" s="62">
        <f>SUM(H8,+Q8)</f>
        <v>127</v>
      </c>
      <c r="AA8" s="62">
        <f>SUM(I8,+R8)</f>
        <v>94</v>
      </c>
      <c r="AB8" s="62">
        <f>SUM(J8,+S8)</f>
        <v>27</v>
      </c>
      <c r="AC8" s="62">
        <f>SUM(K8,+T8)</f>
        <v>6</v>
      </c>
      <c r="AD8" s="62">
        <f>SUM(L8,+U8)</f>
        <v>0</v>
      </c>
    </row>
    <row r="9" spans="1:30" s="10" customFormat="1" ht="13.5" customHeight="1">
      <c r="A9" s="59" t="s">
        <v>126</v>
      </c>
      <c r="B9" s="60" t="s">
        <v>140</v>
      </c>
      <c r="C9" s="61" t="s">
        <v>141</v>
      </c>
      <c r="D9" s="62">
        <f>SUM(E9,+H9)</f>
        <v>60</v>
      </c>
      <c r="E9" s="62">
        <f>SUM(F9:G9)</f>
        <v>8</v>
      </c>
      <c r="F9" s="62">
        <v>8</v>
      </c>
      <c r="G9" s="62">
        <v>0</v>
      </c>
      <c r="H9" s="62">
        <f>SUM(I9:L9)</f>
        <v>52</v>
      </c>
      <c r="I9" s="62">
        <v>42</v>
      </c>
      <c r="J9" s="62">
        <v>8</v>
      </c>
      <c r="K9" s="62">
        <v>0</v>
      </c>
      <c r="L9" s="62">
        <v>2</v>
      </c>
      <c r="M9" s="62">
        <f>SUM(N9,+Q9)</f>
        <v>6</v>
      </c>
      <c r="N9" s="62">
        <f>SUM(O9:P9)</f>
        <v>2</v>
      </c>
      <c r="O9" s="62">
        <v>2</v>
      </c>
      <c r="P9" s="62">
        <v>0</v>
      </c>
      <c r="Q9" s="62">
        <f>SUM(R9:U9)</f>
        <v>4</v>
      </c>
      <c r="R9" s="62">
        <v>4</v>
      </c>
      <c r="S9" s="62">
        <v>0</v>
      </c>
      <c r="T9" s="62">
        <v>0</v>
      </c>
      <c r="U9" s="62">
        <v>0</v>
      </c>
      <c r="V9" s="62">
        <f>SUM(D9,+M9)</f>
        <v>66</v>
      </c>
      <c r="W9" s="62">
        <f>SUM(E9,+N9)</f>
        <v>10</v>
      </c>
      <c r="X9" s="62">
        <f>SUM(F9,+O9)</f>
        <v>10</v>
      </c>
      <c r="Y9" s="62">
        <f>SUM(G9,+P9)</f>
        <v>0</v>
      </c>
      <c r="Z9" s="62">
        <f>SUM(H9,+Q9)</f>
        <v>56</v>
      </c>
      <c r="AA9" s="62">
        <f>SUM(I9,+R9)</f>
        <v>46</v>
      </c>
      <c r="AB9" s="62">
        <f>SUM(J9,+S9)</f>
        <v>8</v>
      </c>
      <c r="AC9" s="62">
        <f>SUM(K9,+T9)</f>
        <v>0</v>
      </c>
      <c r="AD9" s="62">
        <f>SUM(L9,+U9)</f>
        <v>2</v>
      </c>
    </row>
    <row r="10" spans="1:30" s="10" customFormat="1" ht="13.5" customHeight="1">
      <c r="A10" s="59" t="s">
        <v>126</v>
      </c>
      <c r="B10" s="60" t="s">
        <v>142</v>
      </c>
      <c r="C10" s="61" t="s">
        <v>143</v>
      </c>
      <c r="D10" s="62">
        <f>SUM(E10,+H10)</f>
        <v>46</v>
      </c>
      <c r="E10" s="62">
        <f>SUM(F10:G10)</f>
        <v>13</v>
      </c>
      <c r="F10" s="62">
        <v>13</v>
      </c>
      <c r="G10" s="62">
        <v>0</v>
      </c>
      <c r="H10" s="62">
        <f>SUM(I10:L10)</f>
        <v>33</v>
      </c>
      <c r="I10" s="62">
        <v>30</v>
      </c>
      <c r="J10" s="62">
        <v>0</v>
      </c>
      <c r="K10" s="62">
        <v>2</v>
      </c>
      <c r="L10" s="62">
        <v>1</v>
      </c>
      <c r="M10" s="62">
        <f>SUM(N10,+Q10)</f>
        <v>24</v>
      </c>
      <c r="N10" s="62">
        <f>SUM(O10:P10)</f>
        <v>3</v>
      </c>
      <c r="O10" s="62">
        <v>3</v>
      </c>
      <c r="P10" s="62">
        <v>0</v>
      </c>
      <c r="Q10" s="62">
        <f>SUM(R10:U10)</f>
        <v>21</v>
      </c>
      <c r="R10" s="62">
        <v>21</v>
      </c>
      <c r="S10" s="62">
        <v>0</v>
      </c>
      <c r="T10" s="62">
        <v>0</v>
      </c>
      <c r="U10" s="62">
        <v>0</v>
      </c>
      <c r="V10" s="62">
        <f>SUM(D10,+M10)</f>
        <v>70</v>
      </c>
      <c r="W10" s="62">
        <f>SUM(E10,+N10)</f>
        <v>16</v>
      </c>
      <c r="X10" s="62">
        <f>SUM(F10,+O10)</f>
        <v>16</v>
      </c>
      <c r="Y10" s="62">
        <f>SUM(G10,+P10)</f>
        <v>0</v>
      </c>
      <c r="Z10" s="62">
        <f>SUM(H10,+Q10)</f>
        <v>54</v>
      </c>
      <c r="AA10" s="62">
        <f>SUM(I10,+R10)</f>
        <v>51</v>
      </c>
      <c r="AB10" s="62">
        <f>SUM(J10,+S10)</f>
        <v>0</v>
      </c>
      <c r="AC10" s="62">
        <f>SUM(K10,+T10)</f>
        <v>2</v>
      </c>
      <c r="AD10" s="62">
        <f>SUM(L10,+U10)</f>
        <v>1</v>
      </c>
    </row>
    <row r="11" spans="1:30" s="10" customFormat="1" ht="13.5" customHeight="1">
      <c r="A11" s="59" t="s">
        <v>126</v>
      </c>
      <c r="B11" s="60" t="s">
        <v>144</v>
      </c>
      <c r="C11" s="61" t="s">
        <v>145</v>
      </c>
      <c r="D11" s="62">
        <f>SUM(E11,+H11)</f>
        <v>16</v>
      </c>
      <c r="E11" s="62">
        <f>SUM(F11:G11)</f>
        <v>8</v>
      </c>
      <c r="F11" s="62">
        <v>8</v>
      </c>
      <c r="G11" s="62">
        <v>0</v>
      </c>
      <c r="H11" s="62">
        <f>SUM(I11:L11)</f>
        <v>8</v>
      </c>
      <c r="I11" s="62">
        <v>0</v>
      </c>
      <c r="J11" s="62">
        <v>8</v>
      </c>
      <c r="K11" s="62">
        <v>0</v>
      </c>
      <c r="L11" s="62">
        <v>0</v>
      </c>
      <c r="M11" s="62">
        <f>SUM(N11,+Q11)</f>
        <v>0</v>
      </c>
      <c r="N11" s="62">
        <f>SUM(O11:P11)</f>
        <v>0</v>
      </c>
      <c r="O11" s="62">
        <v>0</v>
      </c>
      <c r="P11" s="62">
        <v>0</v>
      </c>
      <c r="Q11" s="62">
        <f>SUM(R11:U11)</f>
        <v>0</v>
      </c>
      <c r="R11" s="62">
        <v>0</v>
      </c>
      <c r="S11" s="62">
        <v>0</v>
      </c>
      <c r="T11" s="62">
        <v>0</v>
      </c>
      <c r="U11" s="62">
        <v>0</v>
      </c>
      <c r="V11" s="62">
        <f>SUM(D11,+M11)</f>
        <v>16</v>
      </c>
      <c r="W11" s="62">
        <f>SUM(E11,+N11)</f>
        <v>8</v>
      </c>
      <c r="X11" s="62">
        <f>SUM(F11,+O11)</f>
        <v>8</v>
      </c>
      <c r="Y11" s="62">
        <f>SUM(G11,+P11)</f>
        <v>0</v>
      </c>
      <c r="Z11" s="62">
        <f>SUM(H11,+Q11)</f>
        <v>8</v>
      </c>
      <c r="AA11" s="62">
        <f>SUM(I11,+R11)</f>
        <v>0</v>
      </c>
      <c r="AB11" s="62">
        <f>SUM(J11,+S11)</f>
        <v>8</v>
      </c>
      <c r="AC11" s="62">
        <f>SUM(K11,+T11)</f>
        <v>0</v>
      </c>
      <c r="AD11" s="62">
        <f>SUM(L11,+U11)</f>
        <v>0</v>
      </c>
    </row>
    <row r="12" spans="1:30" s="10" customFormat="1" ht="13.5" customHeight="1">
      <c r="A12" s="59" t="s">
        <v>126</v>
      </c>
      <c r="B12" s="60" t="s">
        <v>146</v>
      </c>
      <c r="C12" s="61" t="s">
        <v>147</v>
      </c>
      <c r="D12" s="62">
        <f>SUM(E12,+H12)</f>
        <v>20</v>
      </c>
      <c r="E12" s="62">
        <f>SUM(F12:G12)</f>
        <v>4</v>
      </c>
      <c r="F12" s="62">
        <v>4</v>
      </c>
      <c r="G12" s="62">
        <v>0</v>
      </c>
      <c r="H12" s="62">
        <f>SUM(I12:L12)</f>
        <v>16</v>
      </c>
      <c r="I12" s="62">
        <v>16</v>
      </c>
      <c r="J12" s="62">
        <v>0</v>
      </c>
      <c r="K12" s="62">
        <v>0</v>
      </c>
      <c r="L12" s="62">
        <v>0</v>
      </c>
      <c r="M12" s="62">
        <f>SUM(N12,+Q12)</f>
        <v>7</v>
      </c>
      <c r="N12" s="62">
        <f>SUM(O12:P12)</f>
        <v>4</v>
      </c>
      <c r="O12" s="62">
        <v>4</v>
      </c>
      <c r="P12" s="62">
        <v>0</v>
      </c>
      <c r="Q12" s="62">
        <f>SUM(R12:U12)</f>
        <v>3</v>
      </c>
      <c r="R12" s="62">
        <v>1</v>
      </c>
      <c r="S12" s="62">
        <v>2</v>
      </c>
      <c r="T12" s="62">
        <v>0</v>
      </c>
      <c r="U12" s="62">
        <v>0</v>
      </c>
      <c r="V12" s="62">
        <f>SUM(D12,+M12)</f>
        <v>27</v>
      </c>
      <c r="W12" s="62">
        <f>SUM(E12,+N12)</f>
        <v>8</v>
      </c>
      <c r="X12" s="62">
        <f>SUM(F12,+O12)</f>
        <v>8</v>
      </c>
      <c r="Y12" s="62">
        <f>SUM(G12,+P12)</f>
        <v>0</v>
      </c>
      <c r="Z12" s="62">
        <f>SUM(H12,+Q12)</f>
        <v>19</v>
      </c>
      <c r="AA12" s="62">
        <f>SUM(I12,+R12)</f>
        <v>17</v>
      </c>
      <c r="AB12" s="62">
        <f>SUM(J12,+S12)</f>
        <v>2</v>
      </c>
      <c r="AC12" s="62">
        <f>SUM(K12,+T12)</f>
        <v>0</v>
      </c>
      <c r="AD12" s="62">
        <f>SUM(L12,+U12)</f>
        <v>0</v>
      </c>
    </row>
    <row r="13" spans="1:30" s="10" customFormat="1" ht="13.5" customHeight="1">
      <c r="A13" s="59" t="s">
        <v>126</v>
      </c>
      <c r="B13" s="60" t="s">
        <v>148</v>
      </c>
      <c r="C13" s="61" t="s">
        <v>149</v>
      </c>
      <c r="D13" s="62">
        <f>SUM(E13,+H13)</f>
        <v>2</v>
      </c>
      <c r="E13" s="62">
        <f>SUM(F13:G13)</f>
        <v>2</v>
      </c>
      <c r="F13" s="62">
        <v>2</v>
      </c>
      <c r="G13" s="62">
        <v>0</v>
      </c>
      <c r="H13" s="62">
        <f>SUM(I13:L13)</f>
        <v>0</v>
      </c>
      <c r="I13" s="62">
        <v>0</v>
      </c>
      <c r="J13" s="62">
        <v>0</v>
      </c>
      <c r="K13" s="62">
        <v>0</v>
      </c>
      <c r="L13" s="62">
        <v>0</v>
      </c>
      <c r="M13" s="62">
        <f>SUM(N13,+Q13)</f>
        <v>2</v>
      </c>
      <c r="N13" s="62">
        <f>SUM(O13:P13)</f>
        <v>2</v>
      </c>
      <c r="O13" s="62">
        <v>2</v>
      </c>
      <c r="P13" s="62">
        <v>0</v>
      </c>
      <c r="Q13" s="62">
        <f>SUM(R13:U13)</f>
        <v>0</v>
      </c>
      <c r="R13" s="62">
        <v>0</v>
      </c>
      <c r="S13" s="62">
        <v>0</v>
      </c>
      <c r="T13" s="62">
        <v>0</v>
      </c>
      <c r="U13" s="62">
        <v>0</v>
      </c>
      <c r="V13" s="62">
        <f>SUM(D13,+M13)</f>
        <v>4</v>
      </c>
      <c r="W13" s="62">
        <f>SUM(E13,+N13)</f>
        <v>4</v>
      </c>
      <c r="X13" s="62">
        <f>SUM(F13,+O13)</f>
        <v>4</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150</v>
      </c>
      <c r="C14" s="61" t="s">
        <v>151</v>
      </c>
      <c r="D14" s="62">
        <f>SUM(E14,+H14)</f>
        <v>6</v>
      </c>
      <c r="E14" s="62">
        <f>SUM(F14:G14)</f>
        <v>1</v>
      </c>
      <c r="F14" s="62">
        <v>1</v>
      </c>
      <c r="G14" s="62">
        <v>0</v>
      </c>
      <c r="H14" s="62">
        <f>SUM(I14:L14)</f>
        <v>5</v>
      </c>
      <c r="I14" s="62">
        <v>0</v>
      </c>
      <c r="J14" s="62">
        <v>2</v>
      </c>
      <c r="K14" s="62">
        <v>0</v>
      </c>
      <c r="L14" s="62">
        <v>3</v>
      </c>
      <c r="M14" s="62">
        <f>SUM(N14,+Q14)</f>
        <v>1</v>
      </c>
      <c r="N14" s="62">
        <f>SUM(O14:P14)</f>
        <v>1</v>
      </c>
      <c r="O14" s="62">
        <v>1</v>
      </c>
      <c r="P14" s="62">
        <v>0</v>
      </c>
      <c r="Q14" s="62">
        <f>SUM(R14:U14)</f>
        <v>0</v>
      </c>
      <c r="R14" s="62">
        <v>0</v>
      </c>
      <c r="S14" s="62">
        <v>0</v>
      </c>
      <c r="T14" s="62">
        <v>0</v>
      </c>
      <c r="U14" s="62">
        <v>0</v>
      </c>
      <c r="V14" s="62">
        <f>SUM(D14,+M14)</f>
        <v>7</v>
      </c>
      <c r="W14" s="62">
        <f>SUM(E14,+N14)</f>
        <v>2</v>
      </c>
      <c r="X14" s="62">
        <f>SUM(F14,+O14)</f>
        <v>2</v>
      </c>
      <c r="Y14" s="62">
        <f>SUM(G14,+P14)</f>
        <v>0</v>
      </c>
      <c r="Z14" s="62">
        <f>SUM(H14,+Q14)</f>
        <v>5</v>
      </c>
      <c r="AA14" s="62">
        <f>SUM(I14,+R14)</f>
        <v>0</v>
      </c>
      <c r="AB14" s="62">
        <f>SUM(J14,+S14)</f>
        <v>2</v>
      </c>
      <c r="AC14" s="62">
        <f>SUM(K14,+T14)</f>
        <v>0</v>
      </c>
      <c r="AD14" s="62">
        <f>SUM(L14,+U14)</f>
        <v>3</v>
      </c>
    </row>
    <row r="15" spans="1:30" s="10" customFormat="1" ht="13.5" customHeight="1">
      <c r="A15" s="59" t="s">
        <v>126</v>
      </c>
      <c r="B15" s="60" t="s">
        <v>152</v>
      </c>
      <c r="C15" s="61" t="s">
        <v>153</v>
      </c>
      <c r="D15" s="62">
        <f>SUM(E15,+H15)</f>
        <v>4</v>
      </c>
      <c r="E15" s="62">
        <f>SUM(F15:G15)</f>
        <v>4</v>
      </c>
      <c r="F15" s="62">
        <v>4</v>
      </c>
      <c r="G15" s="62">
        <v>0</v>
      </c>
      <c r="H15" s="62">
        <f>SUM(I15:L15)</f>
        <v>0</v>
      </c>
      <c r="I15" s="62">
        <v>0</v>
      </c>
      <c r="J15" s="62">
        <v>0</v>
      </c>
      <c r="K15" s="62">
        <v>0</v>
      </c>
      <c r="L15" s="62">
        <v>0</v>
      </c>
      <c r="M15" s="62">
        <f>SUM(N15,+Q15)</f>
        <v>2</v>
      </c>
      <c r="N15" s="62">
        <f>SUM(O15:P15)</f>
        <v>2</v>
      </c>
      <c r="O15" s="62">
        <v>2</v>
      </c>
      <c r="P15" s="62">
        <v>0</v>
      </c>
      <c r="Q15" s="62">
        <f>SUM(R15:U15)</f>
        <v>0</v>
      </c>
      <c r="R15" s="62">
        <v>0</v>
      </c>
      <c r="S15" s="62">
        <v>0</v>
      </c>
      <c r="T15" s="62">
        <v>0</v>
      </c>
      <c r="U15" s="62">
        <v>0</v>
      </c>
      <c r="V15" s="62">
        <f>SUM(D15,+M15)</f>
        <v>6</v>
      </c>
      <c r="W15" s="62">
        <f>SUM(E15,+N15)</f>
        <v>6</v>
      </c>
      <c r="X15" s="62">
        <f>SUM(F15,+O15)</f>
        <v>6</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156</v>
      </c>
      <c r="C16" s="61" t="s">
        <v>157</v>
      </c>
      <c r="D16" s="62">
        <f>SUM(E16,+H16)</f>
        <v>13</v>
      </c>
      <c r="E16" s="62">
        <f>SUM(F16:G16)</f>
        <v>2</v>
      </c>
      <c r="F16" s="62">
        <v>2</v>
      </c>
      <c r="G16" s="62">
        <v>0</v>
      </c>
      <c r="H16" s="62">
        <f>SUM(I16:L16)</f>
        <v>11</v>
      </c>
      <c r="I16" s="62">
        <v>5</v>
      </c>
      <c r="J16" s="62">
        <v>0</v>
      </c>
      <c r="K16" s="62">
        <v>0</v>
      </c>
      <c r="L16" s="62">
        <v>6</v>
      </c>
      <c r="M16" s="62">
        <f>SUM(N16,+Q16)</f>
        <v>4</v>
      </c>
      <c r="N16" s="62">
        <f>SUM(O16:P16)</f>
        <v>2</v>
      </c>
      <c r="O16" s="62">
        <v>2</v>
      </c>
      <c r="P16" s="62">
        <v>0</v>
      </c>
      <c r="Q16" s="62">
        <f>SUM(R16:U16)</f>
        <v>2</v>
      </c>
      <c r="R16" s="62">
        <v>2</v>
      </c>
      <c r="S16" s="62">
        <v>0</v>
      </c>
      <c r="T16" s="62">
        <v>0</v>
      </c>
      <c r="U16" s="62">
        <v>0</v>
      </c>
      <c r="V16" s="62">
        <f>SUM(D16,+M16)</f>
        <v>17</v>
      </c>
      <c r="W16" s="62">
        <f>SUM(E16,+N16)</f>
        <v>4</v>
      </c>
      <c r="X16" s="62">
        <f>SUM(F16,+O16)</f>
        <v>4</v>
      </c>
      <c r="Y16" s="62">
        <f>SUM(G16,+P16)</f>
        <v>0</v>
      </c>
      <c r="Z16" s="62">
        <f>SUM(H16,+Q16)</f>
        <v>13</v>
      </c>
      <c r="AA16" s="62">
        <f>SUM(I16,+R16)</f>
        <v>7</v>
      </c>
      <c r="AB16" s="62">
        <f>SUM(J16,+S16)</f>
        <v>0</v>
      </c>
      <c r="AC16" s="62">
        <f>SUM(K16,+T16)</f>
        <v>0</v>
      </c>
      <c r="AD16" s="62">
        <f>SUM(L16,+U16)</f>
        <v>6</v>
      </c>
    </row>
    <row r="17" spans="1:30" s="10" customFormat="1" ht="13.5" customHeight="1">
      <c r="A17" s="59" t="s">
        <v>126</v>
      </c>
      <c r="B17" s="60" t="s">
        <v>158</v>
      </c>
      <c r="C17" s="61" t="s">
        <v>159</v>
      </c>
      <c r="D17" s="62">
        <f>SUM(E17,+H17)</f>
        <v>2</v>
      </c>
      <c r="E17" s="62">
        <f>SUM(F17:G17)</f>
        <v>1</v>
      </c>
      <c r="F17" s="62">
        <v>1</v>
      </c>
      <c r="G17" s="62">
        <v>0</v>
      </c>
      <c r="H17" s="62">
        <f>SUM(I17:L17)</f>
        <v>1</v>
      </c>
      <c r="I17" s="62">
        <v>0</v>
      </c>
      <c r="J17" s="62">
        <v>0</v>
      </c>
      <c r="K17" s="62">
        <v>1</v>
      </c>
      <c r="L17" s="62">
        <v>0</v>
      </c>
      <c r="M17" s="62">
        <f>SUM(N17,+Q17)</f>
        <v>9</v>
      </c>
      <c r="N17" s="62">
        <f>SUM(O17:P17)</f>
        <v>1</v>
      </c>
      <c r="O17" s="62">
        <v>1</v>
      </c>
      <c r="P17" s="62">
        <v>0</v>
      </c>
      <c r="Q17" s="62">
        <f>SUM(R17:U17)</f>
        <v>8</v>
      </c>
      <c r="R17" s="62">
        <v>8</v>
      </c>
      <c r="S17" s="62">
        <v>0</v>
      </c>
      <c r="T17" s="62">
        <v>0</v>
      </c>
      <c r="U17" s="62">
        <v>0</v>
      </c>
      <c r="V17" s="62">
        <f>SUM(D17,+M17)</f>
        <v>11</v>
      </c>
      <c r="W17" s="62">
        <f>SUM(E17,+N17)</f>
        <v>2</v>
      </c>
      <c r="X17" s="62">
        <f>SUM(F17,+O17)</f>
        <v>2</v>
      </c>
      <c r="Y17" s="62">
        <f>SUM(G17,+P17)</f>
        <v>0</v>
      </c>
      <c r="Z17" s="62">
        <f>SUM(H17,+Q17)</f>
        <v>9</v>
      </c>
      <c r="AA17" s="62">
        <f>SUM(I17,+R17)</f>
        <v>8</v>
      </c>
      <c r="AB17" s="62">
        <f>SUM(J17,+S17)</f>
        <v>0</v>
      </c>
      <c r="AC17" s="62">
        <f>SUM(K17,+T17)</f>
        <v>1</v>
      </c>
      <c r="AD17" s="62">
        <f>SUM(L17,+U17)</f>
        <v>0</v>
      </c>
    </row>
    <row r="18" spans="1:30" s="10" customFormat="1" ht="13.5" customHeight="1">
      <c r="A18" s="59" t="s">
        <v>126</v>
      </c>
      <c r="B18" s="60" t="s">
        <v>160</v>
      </c>
      <c r="C18" s="61" t="s">
        <v>161</v>
      </c>
      <c r="D18" s="62">
        <f>SUM(E18,+H18)</f>
        <v>6</v>
      </c>
      <c r="E18" s="62">
        <f>SUM(F18:G18)</f>
        <v>2</v>
      </c>
      <c r="F18" s="62">
        <v>2</v>
      </c>
      <c r="G18" s="62">
        <v>0</v>
      </c>
      <c r="H18" s="62">
        <f>SUM(I18:L18)</f>
        <v>4</v>
      </c>
      <c r="I18" s="62">
        <v>4</v>
      </c>
      <c r="J18" s="62">
        <v>0</v>
      </c>
      <c r="K18" s="62">
        <v>0</v>
      </c>
      <c r="L18" s="62">
        <v>0</v>
      </c>
      <c r="M18" s="62">
        <f>SUM(N18,+Q18)</f>
        <v>2</v>
      </c>
      <c r="N18" s="62">
        <f>SUM(O18:P18)</f>
        <v>2</v>
      </c>
      <c r="O18" s="62">
        <v>2</v>
      </c>
      <c r="P18" s="62">
        <v>0</v>
      </c>
      <c r="Q18" s="62">
        <f>SUM(R18:U18)</f>
        <v>0</v>
      </c>
      <c r="R18" s="62">
        <v>0</v>
      </c>
      <c r="S18" s="62">
        <v>0</v>
      </c>
      <c r="T18" s="62">
        <v>0</v>
      </c>
      <c r="U18" s="62">
        <v>0</v>
      </c>
      <c r="V18" s="62">
        <f>SUM(D18,+M18)</f>
        <v>8</v>
      </c>
      <c r="W18" s="62">
        <f>SUM(E18,+N18)</f>
        <v>4</v>
      </c>
      <c r="X18" s="62">
        <f>SUM(F18,+O18)</f>
        <v>4</v>
      </c>
      <c r="Y18" s="62">
        <f>SUM(G18,+P18)</f>
        <v>0</v>
      </c>
      <c r="Z18" s="62">
        <f>SUM(H18,+Q18)</f>
        <v>4</v>
      </c>
      <c r="AA18" s="62">
        <f>SUM(I18,+R18)</f>
        <v>4</v>
      </c>
      <c r="AB18" s="62">
        <f>SUM(J18,+S18)</f>
        <v>0</v>
      </c>
      <c r="AC18" s="62">
        <f>SUM(K18,+T18)</f>
        <v>0</v>
      </c>
      <c r="AD18" s="62">
        <f>SUM(L18,+U18)</f>
        <v>0</v>
      </c>
    </row>
    <row r="19" spans="1:30" s="10" customFormat="1" ht="13.5" customHeight="1">
      <c r="A19" s="59" t="s">
        <v>126</v>
      </c>
      <c r="B19" s="60" t="s">
        <v>162</v>
      </c>
      <c r="C19" s="61" t="s">
        <v>163</v>
      </c>
      <c r="D19" s="62">
        <f>SUM(E19,+H19)</f>
        <v>1</v>
      </c>
      <c r="E19" s="62">
        <f>SUM(F19:G19)</f>
        <v>1</v>
      </c>
      <c r="F19" s="62">
        <v>1</v>
      </c>
      <c r="G19" s="62">
        <v>0</v>
      </c>
      <c r="H19" s="62">
        <f>SUM(I19:L19)</f>
        <v>0</v>
      </c>
      <c r="I19" s="62">
        <v>0</v>
      </c>
      <c r="J19" s="62">
        <v>0</v>
      </c>
      <c r="K19" s="62">
        <v>0</v>
      </c>
      <c r="L19" s="62">
        <v>0</v>
      </c>
      <c r="M19" s="62">
        <f>SUM(N19,+Q19)</f>
        <v>1</v>
      </c>
      <c r="N19" s="62">
        <f>SUM(O19:P19)</f>
        <v>1</v>
      </c>
      <c r="O19" s="62">
        <v>1</v>
      </c>
      <c r="P19" s="62">
        <v>0</v>
      </c>
      <c r="Q19" s="62">
        <f>SUM(R19:U19)</f>
        <v>0</v>
      </c>
      <c r="R19" s="62">
        <v>0</v>
      </c>
      <c r="S19" s="62">
        <v>0</v>
      </c>
      <c r="T19" s="62">
        <v>0</v>
      </c>
      <c r="U19" s="62">
        <v>0</v>
      </c>
      <c r="V19" s="62">
        <f>SUM(D19,+M19)</f>
        <v>2</v>
      </c>
      <c r="W19" s="62">
        <f>SUM(E19,+N19)</f>
        <v>2</v>
      </c>
      <c r="X19" s="62">
        <f>SUM(F19,+O19)</f>
        <v>2</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164</v>
      </c>
      <c r="C20" s="61" t="s">
        <v>165</v>
      </c>
      <c r="D20" s="62">
        <f>SUM(E20,+H20)</f>
        <v>16</v>
      </c>
      <c r="E20" s="62">
        <f>SUM(F20:G20)</f>
        <v>4</v>
      </c>
      <c r="F20" s="62">
        <v>4</v>
      </c>
      <c r="G20" s="62">
        <v>0</v>
      </c>
      <c r="H20" s="62">
        <f>SUM(I20:L20)</f>
        <v>12</v>
      </c>
      <c r="I20" s="62">
        <v>12</v>
      </c>
      <c r="J20" s="62">
        <v>0</v>
      </c>
      <c r="K20" s="62">
        <v>0</v>
      </c>
      <c r="L20" s="62">
        <v>0</v>
      </c>
      <c r="M20" s="62">
        <f>SUM(N20,+Q20)</f>
        <v>5</v>
      </c>
      <c r="N20" s="62">
        <f>SUM(O20:P20)</f>
        <v>1</v>
      </c>
      <c r="O20" s="62">
        <v>1</v>
      </c>
      <c r="P20" s="62">
        <v>0</v>
      </c>
      <c r="Q20" s="62">
        <f>SUM(R20:U20)</f>
        <v>4</v>
      </c>
      <c r="R20" s="62">
        <v>4</v>
      </c>
      <c r="S20" s="62">
        <v>0</v>
      </c>
      <c r="T20" s="62">
        <v>0</v>
      </c>
      <c r="U20" s="62">
        <v>0</v>
      </c>
      <c r="V20" s="62">
        <f>SUM(D20,+M20)</f>
        <v>21</v>
      </c>
      <c r="W20" s="62">
        <f>SUM(E20,+N20)</f>
        <v>5</v>
      </c>
      <c r="X20" s="62">
        <f>SUM(F20,+O20)</f>
        <v>5</v>
      </c>
      <c r="Y20" s="62">
        <f>SUM(G20,+P20)</f>
        <v>0</v>
      </c>
      <c r="Z20" s="62">
        <f>SUM(H20,+Q20)</f>
        <v>16</v>
      </c>
      <c r="AA20" s="62">
        <f>SUM(I20,+R20)</f>
        <v>16</v>
      </c>
      <c r="AB20" s="62">
        <f>SUM(J20,+S20)</f>
        <v>0</v>
      </c>
      <c r="AC20" s="62">
        <f>SUM(K20,+T20)</f>
        <v>0</v>
      </c>
      <c r="AD20" s="62">
        <f>SUM(L20,+U20)</f>
        <v>0</v>
      </c>
    </row>
    <row r="21" spans="1:30" s="10" customFormat="1" ht="13.5" customHeight="1">
      <c r="A21" s="59" t="s">
        <v>126</v>
      </c>
      <c r="B21" s="60" t="s">
        <v>166</v>
      </c>
      <c r="C21" s="61" t="s">
        <v>167</v>
      </c>
      <c r="D21" s="62">
        <f>SUM(E21,+H21)</f>
        <v>2</v>
      </c>
      <c r="E21" s="62">
        <f>SUM(F21:G21)</f>
        <v>1</v>
      </c>
      <c r="F21" s="62">
        <v>1</v>
      </c>
      <c r="G21" s="62">
        <v>0</v>
      </c>
      <c r="H21" s="62">
        <f>SUM(I21:L21)</f>
        <v>1</v>
      </c>
      <c r="I21" s="62">
        <v>0</v>
      </c>
      <c r="J21" s="62">
        <v>0</v>
      </c>
      <c r="K21" s="62">
        <v>1</v>
      </c>
      <c r="L21" s="62">
        <v>0</v>
      </c>
      <c r="M21" s="62">
        <f>SUM(N21,+Q21)</f>
        <v>1</v>
      </c>
      <c r="N21" s="62">
        <f>SUM(O21:P21)</f>
        <v>1</v>
      </c>
      <c r="O21" s="62">
        <v>1</v>
      </c>
      <c r="P21" s="62">
        <v>0</v>
      </c>
      <c r="Q21" s="62">
        <f>SUM(R21:U21)</f>
        <v>0</v>
      </c>
      <c r="R21" s="62">
        <v>0</v>
      </c>
      <c r="S21" s="62">
        <v>0</v>
      </c>
      <c r="T21" s="62">
        <v>0</v>
      </c>
      <c r="U21" s="62">
        <v>0</v>
      </c>
      <c r="V21" s="62">
        <f>SUM(D21,+M21)</f>
        <v>3</v>
      </c>
      <c r="W21" s="62">
        <f>SUM(E21,+N21)</f>
        <v>2</v>
      </c>
      <c r="X21" s="62">
        <f>SUM(F21,+O21)</f>
        <v>2</v>
      </c>
      <c r="Y21" s="62">
        <f>SUM(G21,+P21)</f>
        <v>0</v>
      </c>
      <c r="Z21" s="62">
        <f>SUM(H21,+Q21)</f>
        <v>1</v>
      </c>
      <c r="AA21" s="62">
        <f>SUM(I21,+R21)</f>
        <v>0</v>
      </c>
      <c r="AB21" s="62">
        <f>SUM(J21,+S21)</f>
        <v>0</v>
      </c>
      <c r="AC21" s="62">
        <f>SUM(K21,+T21)</f>
        <v>1</v>
      </c>
      <c r="AD21" s="62">
        <f>SUM(L21,+U21)</f>
        <v>0</v>
      </c>
    </row>
    <row r="22" spans="1:30" s="10" customFormat="1" ht="13.5" customHeight="1">
      <c r="A22" s="59" t="s">
        <v>126</v>
      </c>
      <c r="B22" s="60" t="s">
        <v>170</v>
      </c>
      <c r="C22" s="61" t="s">
        <v>171</v>
      </c>
      <c r="D22" s="62">
        <f>SUM(E22,+H22)</f>
        <v>12</v>
      </c>
      <c r="E22" s="62">
        <f>SUM(F22:G22)</f>
        <v>1</v>
      </c>
      <c r="F22" s="62">
        <v>1</v>
      </c>
      <c r="G22" s="62">
        <v>0</v>
      </c>
      <c r="H22" s="62">
        <f>SUM(I22:L22)</f>
        <v>11</v>
      </c>
      <c r="I22" s="62">
        <v>11</v>
      </c>
      <c r="J22" s="62">
        <v>0</v>
      </c>
      <c r="K22" s="62">
        <v>0</v>
      </c>
      <c r="L22" s="62">
        <v>0</v>
      </c>
      <c r="M22" s="62">
        <f>SUM(N22,+Q22)</f>
        <v>1</v>
      </c>
      <c r="N22" s="62">
        <f>SUM(O22:P22)</f>
        <v>1</v>
      </c>
      <c r="O22" s="62">
        <v>1</v>
      </c>
      <c r="P22" s="62">
        <v>0</v>
      </c>
      <c r="Q22" s="62">
        <f>SUM(R22:U22)</f>
        <v>0</v>
      </c>
      <c r="R22" s="62">
        <v>0</v>
      </c>
      <c r="S22" s="62">
        <v>0</v>
      </c>
      <c r="T22" s="62">
        <v>0</v>
      </c>
      <c r="U22" s="62">
        <v>0</v>
      </c>
      <c r="V22" s="62">
        <f>SUM(D22,+M22)</f>
        <v>13</v>
      </c>
      <c r="W22" s="62">
        <f>SUM(E22,+N22)</f>
        <v>2</v>
      </c>
      <c r="X22" s="62">
        <f>SUM(F22,+O22)</f>
        <v>2</v>
      </c>
      <c r="Y22" s="62">
        <f>SUM(G22,+P22)</f>
        <v>0</v>
      </c>
      <c r="Z22" s="62">
        <f>SUM(H22,+Q22)</f>
        <v>11</v>
      </c>
      <c r="AA22" s="62">
        <f>SUM(I22,+R22)</f>
        <v>11</v>
      </c>
      <c r="AB22" s="62">
        <f>SUM(J22,+S22)</f>
        <v>0</v>
      </c>
      <c r="AC22" s="62">
        <f>SUM(K22,+T22)</f>
        <v>0</v>
      </c>
      <c r="AD22" s="62">
        <f>SUM(L22,+U22)</f>
        <v>0</v>
      </c>
    </row>
    <row r="23" spans="1:30" s="10" customFormat="1" ht="13.5" customHeight="1">
      <c r="A23" s="59" t="s">
        <v>126</v>
      </c>
      <c r="B23" s="60" t="s">
        <v>172</v>
      </c>
      <c r="C23" s="61" t="s">
        <v>173</v>
      </c>
      <c r="D23" s="62">
        <f>SUM(E23,+H23)</f>
        <v>6</v>
      </c>
      <c r="E23" s="62">
        <f>SUM(F23:G23)</f>
        <v>4</v>
      </c>
      <c r="F23" s="62">
        <v>4</v>
      </c>
      <c r="G23" s="62">
        <v>0</v>
      </c>
      <c r="H23" s="62">
        <f>SUM(I23:L23)</f>
        <v>2</v>
      </c>
      <c r="I23" s="62">
        <v>2</v>
      </c>
      <c r="J23" s="62">
        <v>0</v>
      </c>
      <c r="K23" s="62">
        <v>0</v>
      </c>
      <c r="L23" s="62">
        <v>0</v>
      </c>
      <c r="M23" s="62">
        <f>SUM(N23,+Q23)</f>
        <v>1</v>
      </c>
      <c r="N23" s="62">
        <f>SUM(O23:P23)</f>
        <v>1</v>
      </c>
      <c r="O23" s="62">
        <v>1</v>
      </c>
      <c r="P23" s="62">
        <v>0</v>
      </c>
      <c r="Q23" s="62">
        <f>SUM(R23:U23)</f>
        <v>0</v>
      </c>
      <c r="R23" s="62">
        <v>0</v>
      </c>
      <c r="S23" s="62">
        <v>0</v>
      </c>
      <c r="T23" s="62">
        <v>0</v>
      </c>
      <c r="U23" s="62">
        <v>0</v>
      </c>
      <c r="V23" s="62">
        <f>SUM(D23,+M23)</f>
        <v>7</v>
      </c>
      <c r="W23" s="62">
        <f>SUM(E23,+N23)</f>
        <v>5</v>
      </c>
      <c r="X23" s="62">
        <f>SUM(F23,+O23)</f>
        <v>5</v>
      </c>
      <c r="Y23" s="62">
        <f>SUM(G23,+P23)</f>
        <v>0</v>
      </c>
      <c r="Z23" s="62">
        <f>SUM(H23,+Q23)</f>
        <v>2</v>
      </c>
      <c r="AA23" s="62">
        <f>SUM(I23,+R23)</f>
        <v>2</v>
      </c>
      <c r="AB23" s="62">
        <f>SUM(J23,+S23)</f>
        <v>0</v>
      </c>
      <c r="AC23" s="62">
        <f>SUM(K23,+T23)</f>
        <v>0</v>
      </c>
      <c r="AD23" s="62">
        <f>SUM(L23,+U23)</f>
        <v>0</v>
      </c>
    </row>
    <row r="24" spans="1:30" s="10" customFormat="1" ht="13.5" customHeight="1">
      <c r="A24" s="59" t="s">
        <v>126</v>
      </c>
      <c r="B24" s="60" t="s">
        <v>174</v>
      </c>
      <c r="C24" s="61" t="s">
        <v>175</v>
      </c>
      <c r="D24" s="62">
        <f>SUM(E24,+H24)</f>
        <v>9</v>
      </c>
      <c r="E24" s="62">
        <f>SUM(F24:G24)</f>
        <v>2</v>
      </c>
      <c r="F24" s="62">
        <v>2</v>
      </c>
      <c r="G24" s="62">
        <v>0</v>
      </c>
      <c r="H24" s="62">
        <f>SUM(I24:L24)</f>
        <v>7</v>
      </c>
      <c r="I24" s="62">
        <v>3</v>
      </c>
      <c r="J24" s="62">
        <v>4</v>
      </c>
      <c r="K24" s="62">
        <v>0</v>
      </c>
      <c r="L24" s="62">
        <v>0</v>
      </c>
      <c r="M24" s="62">
        <f>SUM(N24,+Q24)</f>
        <v>5</v>
      </c>
      <c r="N24" s="62">
        <f>SUM(O24:P24)</f>
        <v>2</v>
      </c>
      <c r="O24" s="62">
        <v>2</v>
      </c>
      <c r="P24" s="62">
        <v>0</v>
      </c>
      <c r="Q24" s="62">
        <f>SUM(R24:U24)</f>
        <v>3</v>
      </c>
      <c r="R24" s="62">
        <v>3</v>
      </c>
      <c r="S24" s="62">
        <v>0</v>
      </c>
      <c r="T24" s="62">
        <v>0</v>
      </c>
      <c r="U24" s="62">
        <v>0</v>
      </c>
      <c r="V24" s="62">
        <f>SUM(D24,+M24)</f>
        <v>14</v>
      </c>
      <c r="W24" s="62">
        <f>SUM(E24,+N24)</f>
        <v>4</v>
      </c>
      <c r="X24" s="62">
        <f>SUM(F24,+O24)</f>
        <v>4</v>
      </c>
      <c r="Y24" s="62">
        <f>SUM(G24,+P24)</f>
        <v>0</v>
      </c>
      <c r="Z24" s="62">
        <f>SUM(H24,+Q24)</f>
        <v>10</v>
      </c>
      <c r="AA24" s="62">
        <f>SUM(I24,+R24)</f>
        <v>6</v>
      </c>
      <c r="AB24" s="62">
        <f>SUM(J24,+S24)</f>
        <v>4</v>
      </c>
      <c r="AC24" s="62">
        <f>SUM(K24,+T24)</f>
        <v>0</v>
      </c>
      <c r="AD24" s="62">
        <f>SUM(L24,+U24)</f>
        <v>0</v>
      </c>
    </row>
    <row r="25" spans="1:30" s="10"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s="10"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4">
    <sortCondition ref="A8:A24"/>
    <sortCondition ref="B8:B24"/>
    <sortCondition ref="C8:C2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香川県</v>
      </c>
      <c r="B7" s="69" t="str">
        <f>組合状況!B7</f>
        <v>37000</v>
      </c>
      <c r="C7" s="68" t="s">
        <v>52</v>
      </c>
      <c r="D7" s="70">
        <f>SUM(E7,+H7)</f>
        <v>58</v>
      </c>
      <c r="E7" s="70">
        <f>SUM(F7:G7)</f>
        <v>28</v>
      </c>
      <c r="F7" s="70">
        <f>SUM(F$8:F$57)</f>
        <v>26</v>
      </c>
      <c r="G7" s="70">
        <f>SUM(G$8:G$57)</f>
        <v>2</v>
      </c>
      <c r="H7" s="70">
        <f>SUM(I7:L7)</f>
        <v>30</v>
      </c>
      <c r="I7" s="70">
        <f>SUM(I$8:I$57)</f>
        <v>1</v>
      </c>
      <c r="J7" s="70">
        <f>SUM(J$8:J$57)</f>
        <v>28</v>
      </c>
      <c r="K7" s="70">
        <f>SUM(K$8:K$57)</f>
        <v>1</v>
      </c>
      <c r="L7" s="70">
        <f>SUM(L$8:L$57)</f>
        <v>0</v>
      </c>
      <c r="M7" s="70">
        <f>SUM(N7,+Q7)</f>
        <v>16</v>
      </c>
      <c r="N7" s="70">
        <f>SUM(O7:P7)</f>
        <v>8</v>
      </c>
      <c r="O7" s="70">
        <f>SUM(O$8:O$57)</f>
        <v>8</v>
      </c>
      <c r="P7" s="70">
        <f>SUM(P$8:P$57)</f>
        <v>0</v>
      </c>
      <c r="Q7" s="70">
        <f>SUM(R7:U7)</f>
        <v>8</v>
      </c>
      <c r="R7" s="70">
        <f>SUM(R$8:R$57)</f>
        <v>0</v>
      </c>
      <c r="S7" s="70">
        <f>SUM(S$8:S$57)</f>
        <v>8</v>
      </c>
      <c r="T7" s="70">
        <f>SUM(T$8:T$57)</f>
        <v>0</v>
      </c>
      <c r="U7" s="70">
        <f>SUM(U$8:U$57)</f>
        <v>0</v>
      </c>
      <c r="V7" s="70">
        <f t="shared" ref="V7:AD7" si="0">SUM(D7,+M7)</f>
        <v>74</v>
      </c>
      <c r="W7" s="70">
        <f t="shared" si="0"/>
        <v>36</v>
      </c>
      <c r="X7" s="70">
        <f t="shared" si="0"/>
        <v>34</v>
      </c>
      <c r="Y7" s="70">
        <f t="shared" si="0"/>
        <v>2</v>
      </c>
      <c r="Z7" s="70">
        <f t="shared" si="0"/>
        <v>38</v>
      </c>
      <c r="AA7" s="70">
        <f t="shared" si="0"/>
        <v>1</v>
      </c>
      <c r="AB7" s="70">
        <f t="shared" si="0"/>
        <v>36</v>
      </c>
      <c r="AC7" s="70">
        <f t="shared" si="0"/>
        <v>1</v>
      </c>
      <c r="AD7" s="70">
        <f t="shared" si="0"/>
        <v>0</v>
      </c>
    </row>
    <row r="8" spans="1:30" s="52" customFormat="1" ht="13.5" customHeight="1">
      <c r="A8" s="64" t="s">
        <v>126</v>
      </c>
      <c r="B8" s="65" t="s">
        <v>176</v>
      </c>
      <c r="C8" s="63" t="s">
        <v>177</v>
      </c>
      <c r="D8" s="66">
        <f>SUM(E8,+H8)</f>
        <v>0</v>
      </c>
      <c r="E8" s="66">
        <f>SUM(F8:G8)</f>
        <v>0</v>
      </c>
      <c r="F8" s="66">
        <v>0</v>
      </c>
      <c r="G8" s="66">
        <v>0</v>
      </c>
      <c r="H8" s="66">
        <f>SUM(I8:L8)</f>
        <v>0</v>
      </c>
      <c r="I8" s="66">
        <v>0</v>
      </c>
      <c r="J8" s="66">
        <v>0</v>
      </c>
      <c r="K8" s="66">
        <v>0</v>
      </c>
      <c r="L8" s="66">
        <v>0</v>
      </c>
      <c r="M8" s="66">
        <f>SUM(N8,+Q8)</f>
        <v>4</v>
      </c>
      <c r="N8" s="66">
        <f>SUM(O8:P8)</f>
        <v>4</v>
      </c>
      <c r="O8" s="66">
        <v>4</v>
      </c>
      <c r="P8" s="66">
        <v>0</v>
      </c>
      <c r="Q8" s="66">
        <f>SUM(R8:U8)</f>
        <v>0</v>
      </c>
      <c r="R8" s="66">
        <v>0</v>
      </c>
      <c r="S8" s="66">
        <v>0</v>
      </c>
      <c r="T8" s="66">
        <v>0</v>
      </c>
      <c r="U8" s="66">
        <v>0</v>
      </c>
      <c r="V8" s="66">
        <f>SUM(D8,+M8)</f>
        <v>4</v>
      </c>
      <c r="W8" s="66">
        <f>SUM(E8,+N8)</f>
        <v>4</v>
      </c>
      <c r="X8" s="66">
        <f>SUM(F8,+O8)</f>
        <v>4</v>
      </c>
      <c r="Y8" s="66">
        <f>SUM(G8,+P8)</f>
        <v>0</v>
      </c>
      <c r="Z8" s="66">
        <f>SUM(H8,+Q8)</f>
        <v>0</v>
      </c>
      <c r="AA8" s="66">
        <f>SUM(I8,+R8)</f>
        <v>0</v>
      </c>
      <c r="AB8" s="66">
        <f>SUM(J8,+S8)</f>
        <v>0</v>
      </c>
      <c r="AC8" s="66">
        <f>SUM(K8,+T8)</f>
        <v>0</v>
      </c>
      <c r="AD8" s="66">
        <f>SUM(L8,+U8)</f>
        <v>0</v>
      </c>
    </row>
    <row r="9" spans="1:30" s="52" customFormat="1" ht="13.5" customHeight="1">
      <c r="A9" s="64" t="s">
        <v>126</v>
      </c>
      <c r="B9" s="65" t="s">
        <v>179</v>
      </c>
      <c r="C9" s="63" t="s">
        <v>180</v>
      </c>
      <c r="D9" s="66">
        <f>SUM(E9,+H9)</f>
        <v>1</v>
      </c>
      <c r="E9" s="66">
        <f>SUM(F9:G9)</f>
        <v>1</v>
      </c>
      <c r="F9" s="66">
        <v>1</v>
      </c>
      <c r="G9" s="66">
        <v>0</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1</v>
      </c>
      <c r="W9" s="66">
        <f>SUM(E9,+N9)</f>
        <v>1</v>
      </c>
      <c r="X9" s="66">
        <f>SUM(F9,+O9)</f>
        <v>1</v>
      </c>
      <c r="Y9" s="66">
        <f>SUM(G9,+P9)</f>
        <v>0</v>
      </c>
      <c r="Z9" s="66">
        <f>SUM(H9,+Q9)</f>
        <v>0</v>
      </c>
      <c r="AA9" s="66">
        <f>SUM(I9,+R9)</f>
        <v>0</v>
      </c>
      <c r="AB9" s="66">
        <f>SUM(J9,+S9)</f>
        <v>0</v>
      </c>
      <c r="AC9" s="66">
        <f>SUM(K9,+T9)</f>
        <v>0</v>
      </c>
      <c r="AD9" s="66">
        <f>SUM(L9,+U9)</f>
        <v>0</v>
      </c>
    </row>
    <row r="10" spans="1:30" s="52" customFormat="1" ht="13.5" customHeight="1">
      <c r="A10" s="64" t="s">
        <v>126</v>
      </c>
      <c r="B10" s="65" t="s">
        <v>181</v>
      </c>
      <c r="C10" s="63" t="s">
        <v>182</v>
      </c>
      <c r="D10" s="66">
        <f>SUM(E10,+H10)</f>
        <v>18</v>
      </c>
      <c r="E10" s="66">
        <f>SUM(F10:G10)</f>
        <v>3</v>
      </c>
      <c r="F10" s="66">
        <v>3</v>
      </c>
      <c r="G10" s="66">
        <v>0</v>
      </c>
      <c r="H10" s="66">
        <f>SUM(I10:L10)</f>
        <v>15</v>
      </c>
      <c r="I10" s="66">
        <v>0</v>
      </c>
      <c r="J10" s="66">
        <v>15</v>
      </c>
      <c r="K10" s="66">
        <v>0</v>
      </c>
      <c r="L10" s="66">
        <v>0</v>
      </c>
      <c r="M10" s="66">
        <f>SUM(N10,+Q10)</f>
        <v>0</v>
      </c>
      <c r="N10" s="66">
        <f>SUM(O10:P10)</f>
        <v>0</v>
      </c>
      <c r="O10" s="66">
        <v>0</v>
      </c>
      <c r="P10" s="66">
        <v>0</v>
      </c>
      <c r="Q10" s="66">
        <f>SUM(R10:U10)</f>
        <v>0</v>
      </c>
      <c r="R10" s="66">
        <v>0</v>
      </c>
      <c r="S10" s="66">
        <v>0</v>
      </c>
      <c r="T10" s="66">
        <v>0</v>
      </c>
      <c r="U10" s="66">
        <v>0</v>
      </c>
      <c r="V10" s="66">
        <f>SUM(D10,+M10)</f>
        <v>18</v>
      </c>
      <c r="W10" s="66">
        <f>SUM(E10,+N10)</f>
        <v>3</v>
      </c>
      <c r="X10" s="66">
        <f>SUM(F10,+O10)</f>
        <v>3</v>
      </c>
      <c r="Y10" s="66">
        <f>SUM(G10,+P10)</f>
        <v>0</v>
      </c>
      <c r="Z10" s="66">
        <f>SUM(H10,+Q10)</f>
        <v>15</v>
      </c>
      <c r="AA10" s="66">
        <f>SUM(I10,+R10)</f>
        <v>0</v>
      </c>
      <c r="AB10" s="66">
        <f>SUM(J10,+S10)</f>
        <v>15</v>
      </c>
      <c r="AC10" s="66">
        <f>SUM(K10,+T10)</f>
        <v>0</v>
      </c>
      <c r="AD10" s="66">
        <f>SUM(L10,+U10)</f>
        <v>0</v>
      </c>
    </row>
    <row r="11" spans="1:30" s="52" customFormat="1" ht="13.5" customHeight="1">
      <c r="A11" s="64" t="s">
        <v>126</v>
      </c>
      <c r="B11" s="65" t="s">
        <v>183</v>
      </c>
      <c r="C11" s="63" t="s">
        <v>184</v>
      </c>
      <c r="D11" s="66">
        <f>SUM(E11,+H11)</f>
        <v>19</v>
      </c>
      <c r="E11" s="66">
        <f>SUM(F11:G11)</f>
        <v>10</v>
      </c>
      <c r="F11" s="66">
        <v>10</v>
      </c>
      <c r="G11" s="66">
        <v>0</v>
      </c>
      <c r="H11" s="66">
        <f>SUM(I11:L11)</f>
        <v>9</v>
      </c>
      <c r="I11" s="66">
        <v>0</v>
      </c>
      <c r="J11" s="66">
        <v>8</v>
      </c>
      <c r="K11" s="66">
        <v>1</v>
      </c>
      <c r="L11" s="66">
        <v>0</v>
      </c>
      <c r="M11" s="66">
        <f>SUM(N11,+Q11)</f>
        <v>11</v>
      </c>
      <c r="N11" s="66">
        <f>SUM(O11:P11)</f>
        <v>3</v>
      </c>
      <c r="O11" s="66">
        <v>3</v>
      </c>
      <c r="P11" s="66">
        <v>0</v>
      </c>
      <c r="Q11" s="66">
        <f>SUM(R11:U11)</f>
        <v>8</v>
      </c>
      <c r="R11" s="66">
        <v>0</v>
      </c>
      <c r="S11" s="66">
        <v>8</v>
      </c>
      <c r="T11" s="66">
        <v>0</v>
      </c>
      <c r="U11" s="66">
        <v>0</v>
      </c>
      <c r="V11" s="66">
        <f>SUM(D11,+M11)</f>
        <v>30</v>
      </c>
      <c r="W11" s="66">
        <f>SUM(E11,+N11)</f>
        <v>13</v>
      </c>
      <c r="X11" s="66">
        <f>SUM(F11,+O11)</f>
        <v>13</v>
      </c>
      <c r="Y11" s="66">
        <f>SUM(G11,+P11)</f>
        <v>0</v>
      </c>
      <c r="Z11" s="66">
        <f>SUM(H11,+Q11)</f>
        <v>17</v>
      </c>
      <c r="AA11" s="66">
        <f>SUM(I11,+R11)</f>
        <v>0</v>
      </c>
      <c r="AB11" s="66">
        <f>SUM(J11,+S11)</f>
        <v>16</v>
      </c>
      <c r="AC11" s="66">
        <f>SUM(K11,+T11)</f>
        <v>1</v>
      </c>
      <c r="AD11" s="66">
        <f>SUM(L11,+U11)</f>
        <v>0</v>
      </c>
    </row>
    <row r="12" spans="1:30" s="52" customFormat="1" ht="13.5" customHeight="1">
      <c r="A12" s="64" t="s">
        <v>126</v>
      </c>
      <c r="B12" s="65" t="s">
        <v>185</v>
      </c>
      <c r="C12" s="63" t="s">
        <v>186</v>
      </c>
      <c r="D12" s="66">
        <f>SUM(E12,+H12)</f>
        <v>5</v>
      </c>
      <c r="E12" s="66">
        <f>SUM(F12:G12)</f>
        <v>1</v>
      </c>
      <c r="F12" s="66">
        <v>1</v>
      </c>
      <c r="G12" s="66">
        <v>0</v>
      </c>
      <c r="H12" s="66">
        <f>SUM(I12:L12)</f>
        <v>4</v>
      </c>
      <c r="I12" s="66">
        <v>0</v>
      </c>
      <c r="J12" s="66">
        <v>4</v>
      </c>
      <c r="K12" s="66">
        <v>0</v>
      </c>
      <c r="L12" s="66">
        <v>0</v>
      </c>
      <c r="M12" s="66">
        <f>SUM(N12,+Q12)</f>
        <v>1</v>
      </c>
      <c r="N12" s="66">
        <f>SUM(O12:P12)</f>
        <v>1</v>
      </c>
      <c r="O12" s="66">
        <v>1</v>
      </c>
      <c r="P12" s="66">
        <v>0</v>
      </c>
      <c r="Q12" s="66">
        <f>SUM(R12:U12)</f>
        <v>0</v>
      </c>
      <c r="R12" s="66">
        <v>0</v>
      </c>
      <c r="S12" s="66">
        <v>0</v>
      </c>
      <c r="T12" s="66">
        <v>0</v>
      </c>
      <c r="U12" s="66">
        <v>0</v>
      </c>
      <c r="V12" s="66">
        <f>SUM(D12,+M12)</f>
        <v>6</v>
      </c>
      <c r="W12" s="66">
        <f>SUM(E12,+N12)</f>
        <v>2</v>
      </c>
      <c r="X12" s="66">
        <f>SUM(F12,+O12)</f>
        <v>2</v>
      </c>
      <c r="Y12" s="66">
        <f>SUM(G12,+P12)</f>
        <v>0</v>
      </c>
      <c r="Z12" s="66">
        <f>SUM(H12,+Q12)</f>
        <v>4</v>
      </c>
      <c r="AA12" s="66">
        <f>SUM(I12,+R12)</f>
        <v>0</v>
      </c>
      <c r="AB12" s="66">
        <f>SUM(J12,+S12)</f>
        <v>4</v>
      </c>
      <c r="AC12" s="66">
        <f>SUM(K12,+T12)</f>
        <v>0</v>
      </c>
      <c r="AD12" s="66">
        <f>SUM(L12,+U12)</f>
        <v>0</v>
      </c>
    </row>
    <row r="13" spans="1:30" s="52" customFormat="1" ht="13.5" customHeight="1">
      <c r="A13" s="64" t="s">
        <v>126</v>
      </c>
      <c r="B13" s="65" t="s">
        <v>187</v>
      </c>
      <c r="C13" s="63" t="s">
        <v>188</v>
      </c>
      <c r="D13" s="66">
        <f>SUM(E13,+H13)</f>
        <v>15</v>
      </c>
      <c r="E13" s="66">
        <f>SUM(F13:G13)</f>
        <v>13</v>
      </c>
      <c r="F13" s="66">
        <v>11</v>
      </c>
      <c r="G13" s="66">
        <v>2</v>
      </c>
      <c r="H13" s="66">
        <f>SUM(I13:L13)</f>
        <v>2</v>
      </c>
      <c r="I13" s="66">
        <v>1</v>
      </c>
      <c r="J13" s="66">
        <v>1</v>
      </c>
      <c r="K13" s="66">
        <v>0</v>
      </c>
      <c r="L13" s="66">
        <v>0</v>
      </c>
      <c r="M13" s="66">
        <f>SUM(N13,+Q13)</f>
        <v>0</v>
      </c>
      <c r="N13" s="66">
        <f>SUM(O13:P13)</f>
        <v>0</v>
      </c>
      <c r="O13" s="66">
        <v>0</v>
      </c>
      <c r="P13" s="66">
        <v>0</v>
      </c>
      <c r="Q13" s="66">
        <f>SUM(R13:U13)</f>
        <v>0</v>
      </c>
      <c r="R13" s="66">
        <v>0</v>
      </c>
      <c r="S13" s="66">
        <v>0</v>
      </c>
      <c r="T13" s="66">
        <v>0</v>
      </c>
      <c r="U13" s="66">
        <v>0</v>
      </c>
      <c r="V13" s="66">
        <f>SUM(D13,+M13)</f>
        <v>15</v>
      </c>
      <c r="W13" s="66">
        <f>SUM(E13,+N13)</f>
        <v>13</v>
      </c>
      <c r="X13" s="66">
        <f>SUM(F13,+O13)</f>
        <v>11</v>
      </c>
      <c r="Y13" s="66">
        <f>SUM(G13,+P13)</f>
        <v>2</v>
      </c>
      <c r="Z13" s="66">
        <f>SUM(H13,+Q13)</f>
        <v>2</v>
      </c>
      <c r="AA13" s="66">
        <f>SUM(I13,+R13)</f>
        <v>1</v>
      </c>
      <c r="AB13" s="66">
        <f>SUM(J13,+S13)</f>
        <v>1</v>
      </c>
      <c r="AC13" s="66">
        <f>SUM(K13,+T13)</f>
        <v>0</v>
      </c>
      <c r="AD13" s="66">
        <f>SUM(L13,+U13)</f>
        <v>0</v>
      </c>
    </row>
    <row r="14" spans="1:30" s="52" customFormat="1" ht="13.5" customHeight="1">
      <c r="A14" s="64"/>
      <c r="B14" s="65"/>
      <c r="C14" s="63"/>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香川県</v>
      </c>
      <c r="B7" s="69" t="str">
        <f>組合状況!B7</f>
        <v>37000</v>
      </c>
      <c r="C7" s="68" t="s">
        <v>52</v>
      </c>
      <c r="D7" s="70">
        <f t="shared" ref="D7:KG7" si="0">SUM(D$8:D$207)</f>
        <v>170</v>
      </c>
      <c r="E7" s="70">
        <f t="shared" si="0"/>
        <v>310</v>
      </c>
      <c r="F7" s="70">
        <f t="shared" si="0"/>
        <v>19</v>
      </c>
      <c r="G7" s="70">
        <f t="shared" si="0"/>
        <v>38</v>
      </c>
      <c r="H7" s="70">
        <f t="shared" si="0"/>
        <v>16</v>
      </c>
      <c r="I7" s="70">
        <f t="shared" si="0"/>
        <v>34</v>
      </c>
      <c r="J7" s="70">
        <f t="shared" si="0"/>
        <v>0</v>
      </c>
      <c r="K7" s="70">
        <f t="shared" si="0"/>
        <v>0</v>
      </c>
      <c r="L7" s="70">
        <f t="shared" si="0"/>
        <v>415</v>
      </c>
      <c r="M7" s="70">
        <f t="shared" si="0"/>
        <v>1274</v>
      </c>
      <c r="N7" s="70">
        <f t="shared" si="0"/>
        <v>13</v>
      </c>
      <c r="O7" s="70">
        <f t="shared" si="0"/>
        <v>50</v>
      </c>
      <c r="P7" s="70">
        <f t="shared" si="0"/>
        <v>2</v>
      </c>
      <c r="Q7" s="70">
        <f t="shared" si="0"/>
        <v>4</v>
      </c>
      <c r="R7" s="70">
        <f t="shared" si="0"/>
        <v>2</v>
      </c>
      <c r="S7" s="70">
        <f t="shared" si="0"/>
        <v>24</v>
      </c>
      <c r="T7" s="70">
        <f t="shared" si="0"/>
        <v>1457</v>
      </c>
      <c r="U7" s="70">
        <f t="shared" si="0"/>
        <v>4552</v>
      </c>
      <c r="V7" s="70">
        <f t="shared" si="0"/>
        <v>75</v>
      </c>
      <c r="W7" s="70">
        <f t="shared" si="0"/>
        <v>355</v>
      </c>
      <c r="X7" s="70">
        <f t="shared" si="0"/>
        <v>3</v>
      </c>
      <c r="Y7" s="70">
        <f t="shared" si="0"/>
        <v>12</v>
      </c>
      <c r="Z7" s="70">
        <f t="shared" si="0"/>
        <v>0</v>
      </c>
      <c r="AA7" s="70">
        <f t="shared" si="0"/>
        <v>0</v>
      </c>
      <c r="AB7" s="78">
        <f>AC7+AV7</f>
        <v>205</v>
      </c>
      <c r="AC7" s="78">
        <f>AD7+AJ7+AP7</f>
        <v>170</v>
      </c>
      <c r="AD7" s="78">
        <f>SUM(AE7:AI7)</f>
        <v>87</v>
      </c>
      <c r="AE7" s="78">
        <f t="shared" si="0"/>
        <v>13</v>
      </c>
      <c r="AF7" s="78">
        <f t="shared" si="0"/>
        <v>60</v>
      </c>
      <c r="AG7" s="78">
        <f t="shared" si="0"/>
        <v>11</v>
      </c>
      <c r="AH7" s="78">
        <f t="shared" si="0"/>
        <v>3</v>
      </c>
      <c r="AI7" s="78">
        <f t="shared" si="0"/>
        <v>0</v>
      </c>
      <c r="AJ7" s="78">
        <f>SUM(AK7:AO7)</f>
        <v>22</v>
      </c>
      <c r="AK7" s="78">
        <f t="shared" si="0"/>
        <v>0</v>
      </c>
      <c r="AL7" s="78">
        <f t="shared" si="0"/>
        <v>21</v>
      </c>
      <c r="AM7" s="78">
        <f t="shared" si="0"/>
        <v>1</v>
      </c>
      <c r="AN7" s="78">
        <f t="shared" si="0"/>
        <v>0</v>
      </c>
      <c r="AO7" s="78">
        <f t="shared" si="0"/>
        <v>0</v>
      </c>
      <c r="AP7" s="78">
        <f>SUM(AQ7:AU7)</f>
        <v>61</v>
      </c>
      <c r="AQ7" s="78">
        <f t="shared" si="0"/>
        <v>47</v>
      </c>
      <c r="AR7" s="78">
        <f t="shared" si="0"/>
        <v>12</v>
      </c>
      <c r="AS7" s="78">
        <f t="shared" si="0"/>
        <v>2</v>
      </c>
      <c r="AT7" s="78">
        <f t="shared" si="0"/>
        <v>0</v>
      </c>
      <c r="AU7" s="78">
        <f t="shared" si="0"/>
        <v>0</v>
      </c>
      <c r="AV7" s="78">
        <f>AW7+BC7+BI7+BO7+BU7</f>
        <v>35</v>
      </c>
      <c r="AW7" s="78">
        <f>SUM(AX7:BB7)</f>
        <v>14</v>
      </c>
      <c r="AX7" s="78">
        <f t="shared" si="0"/>
        <v>5</v>
      </c>
      <c r="AY7" s="78">
        <f t="shared" si="0"/>
        <v>5</v>
      </c>
      <c r="AZ7" s="78">
        <f t="shared" si="0"/>
        <v>4</v>
      </c>
      <c r="BA7" s="78">
        <f t="shared" si="0"/>
        <v>0</v>
      </c>
      <c r="BB7" s="78">
        <f t="shared" si="0"/>
        <v>0</v>
      </c>
      <c r="BC7" s="78">
        <f>SUM(BD7:BH7)</f>
        <v>17</v>
      </c>
      <c r="BD7" s="78">
        <f t="shared" si="0"/>
        <v>2</v>
      </c>
      <c r="BE7" s="78">
        <f t="shared" si="0"/>
        <v>12</v>
      </c>
      <c r="BF7" s="78">
        <f t="shared" si="0"/>
        <v>2</v>
      </c>
      <c r="BG7" s="78">
        <f t="shared" si="0"/>
        <v>1</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0</v>
      </c>
      <c r="BR7" s="78">
        <f t="shared" si="0"/>
        <v>1</v>
      </c>
      <c r="BS7" s="78">
        <f t="shared" si="0"/>
        <v>0</v>
      </c>
      <c r="BT7" s="78">
        <f t="shared" si="0"/>
        <v>0</v>
      </c>
      <c r="BU7" s="78">
        <f>SUM(BV7:BZ7)</f>
        <v>3</v>
      </c>
      <c r="BV7" s="78">
        <f t="shared" si="0"/>
        <v>3</v>
      </c>
      <c r="BW7" s="78">
        <f t="shared" si="0"/>
        <v>0</v>
      </c>
      <c r="BX7" s="78">
        <f t="shared" si="0"/>
        <v>0</v>
      </c>
      <c r="BY7" s="78">
        <f t="shared" si="0"/>
        <v>0</v>
      </c>
      <c r="BZ7" s="78">
        <f t="shared" si="0"/>
        <v>0</v>
      </c>
      <c r="CA7" s="78">
        <f>CB7+CU7</f>
        <v>57</v>
      </c>
      <c r="CB7" s="78">
        <f>CC7+CI7+CO7</f>
        <v>41</v>
      </c>
      <c r="CC7" s="78">
        <f>SUM(CD7:CH7)</f>
        <v>35</v>
      </c>
      <c r="CD7" s="78">
        <f t="shared" si="0"/>
        <v>0</v>
      </c>
      <c r="CE7" s="78">
        <f t="shared" si="0"/>
        <v>34</v>
      </c>
      <c r="CF7" s="78">
        <f t="shared" si="0"/>
        <v>0</v>
      </c>
      <c r="CG7" s="78">
        <f t="shared" si="0"/>
        <v>1</v>
      </c>
      <c r="CH7" s="78">
        <f t="shared" si="0"/>
        <v>0</v>
      </c>
      <c r="CI7" s="78">
        <f>SUM(CJ7:CN7)</f>
        <v>0</v>
      </c>
      <c r="CJ7" s="78">
        <f t="shared" si="0"/>
        <v>0</v>
      </c>
      <c r="CK7" s="78">
        <f t="shared" si="0"/>
        <v>0</v>
      </c>
      <c r="CL7" s="78">
        <f t="shared" si="0"/>
        <v>0</v>
      </c>
      <c r="CM7" s="78">
        <f t="shared" si="0"/>
        <v>0</v>
      </c>
      <c r="CN7" s="78">
        <f t="shared" si="0"/>
        <v>0</v>
      </c>
      <c r="CO7" s="78">
        <f>SUM(CP7:CT7)</f>
        <v>6</v>
      </c>
      <c r="CP7" s="78">
        <f t="shared" si="0"/>
        <v>3</v>
      </c>
      <c r="CQ7" s="78">
        <f t="shared" si="0"/>
        <v>3</v>
      </c>
      <c r="CR7" s="78">
        <f t="shared" si="0"/>
        <v>0</v>
      </c>
      <c r="CS7" s="78">
        <f t="shared" si="0"/>
        <v>0</v>
      </c>
      <c r="CT7" s="78">
        <f t="shared" si="0"/>
        <v>0</v>
      </c>
      <c r="CU7" s="78">
        <f>CV7+DB7+DH7+DN7+DT7</f>
        <v>16</v>
      </c>
      <c r="CV7" s="78">
        <f>SUM(CW7:DA7)</f>
        <v>11</v>
      </c>
      <c r="CW7" s="78">
        <f t="shared" si="0"/>
        <v>5</v>
      </c>
      <c r="CX7" s="78">
        <f t="shared" si="0"/>
        <v>3</v>
      </c>
      <c r="CY7" s="78">
        <f t="shared" si="0"/>
        <v>3</v>
      </c>
      <c r="CZ7" s="78">
        <f t="shared" si="0"/>
        <v>0</v>
      </c>
      <c r="DA7" s="78">
        <f t="shared" si="0"/>
        <v>0</v>
      </c>
      <c r="DB7" s="78">
        <f>SUM(DC7:DG7)</f>
        <v>5</v>
      </c>
      <c r="DC7" s="78">
        <f t="shared" si="0"/>
        <v>0</v>
      </c>
      <c r="DD7" s="78">
        <f t="shared" si="0"/>
        <v>4</v>
      </c>
      <c r="DE7" s="78">
        <f t="shared" si="0"/>
        <v>0</v>
      </c>
      <c r="DF7" s="78">
        <f t="shared" si="0"/>
        <v>1</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13</v>
      </c>
      <c r="EA7" s="78">
        <f t="shared" si="0"/>
        <v>48</v>
      </c>
      <c r="EB7" s="78">
        <f t="shared" si="0"/>
        <v>11</v>
      </c>
      <c r="EC7" s="78">
        <f t="shared" si="0"/>
        <v>3</v>
      </c>
      <c r="ED7" s="78">
        <f t="shared" si="0"/>
        <v>59</v>
      </c>
      <c r="EE7" s="78">
        <f t="shared" si="0"/>
        <v>24</v>
      </c>
      <c r="EF7" s="78">
        <f t="shared" si="0"/>
        <v>0</v>
      </c>
      <c r="EG7" s="78">
        <f t="shared" si="0"/>
        <v>2</v>
      </c>
      <c r="EH7" s="78">
        <f t="shared" si="0"/>
        <v>0</v>
      </c>
      <c r="EI7" s="78">
        <f t="shared" si="0"/>
        <v>9</v>
      </c>
      <c r="EJ7" s="90" t="s">
        <v>125</v>
      </c>
      <c r="EK7" s="90" t="s">
        <v>125</v>
      </c>
      <c r="EL7" s="78">
        <f t="shared" si="0"/>
        <v>2</v>
      </c>
      <c r="EM7" s="90" t="s">
        <v>125</v>
      </c>
      <c r="EN7" s="90" t="s">
        <v>125</v>
      </c>
      <c r="EO7" s="78">
        <f t="shared" si="0"/>
        <v>0</v>
      </c>
      <c r="EP7" s="90" t="s">
        <v>125</v>
      </c>
      <c r="EQ7" s="90" t="s">
        <v>125</v>
      </c>
      <c r="ER7" s="78">
        <f t="shared" si="0"/>
        <v>0</v>
      </c>
      <c r="ES7" s="90" t="s">
        <v>125</v>
      </c>
      <c r="ET7" s="90" t="s">
        <v>125</v>
      </c>
      <c r="EU7" s="78">
        <f t="shared" si="0"/>
        <v>2</v>
      </c>
      <c r="EV7" s="90" t="s">
        <v>125</v>
      </c>
      <c r="EW7" s="90" t="s">
        <v>125</v>
      </c>
      <c r="EX7" s="78">
        <f t="shared" si="0"/>
        <v>38</v>
      </c>
      <c r="EY7" s="78">
        <f t="shared" si="0"/>
        <v>218</v>
      </c>
      <c r="EZ7" s="78">
        <f t="shared" si="0"/>
        <v>2</v>
      </c>
      <c r="FA7" s="78">
        <f t="shared" si="0"/>
        <v>12</v>
      </c>
      <c r="FB7" s="78">
        <f t="shared" si="0"/>
        <v>6</v>
      </c>
      <c r="FC7" s="78">
        <f t="shared" si="0"/>
        <v>17</v>
      </c>
      <c r="FD7" s="78" t="s">
        <v>113</v>
      </c>
      <c r="FE7" s="78">
        <f t="shared" si="0"/>
        <v>0</v>
      </c>
      <c r="FF7" s="78">
        <f t="shared" si="0"/>
        <v>4</v>
      </c>
      <c r="FG7" s="78">
        <f t="shared" si="0"/>
        <v>6</v>
      </c>
      <c r="FH7" s="78" t="s">
        <v>113</v>
      </c>
      <c r="FI7" s="78">
        <f t="shared" si="0"/>
        <v>1</v>
      </c>
      <c r="FJ7" s="78">
        <f t="shared" si="0"/>
        <v>2</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7</v>
      </c>
      <c r="GT7" s="78">
        <f t="shared" si="0"/>
        <v>0</v>
      </c>
      <c r="GU7" s="78">
        <f t="shared" si="0"/>
        <v>0</v>
      </c>
      <c r="GV7" s="78">
        <f t="shared" si="0"/>
        <v>7</v>
      </c>
      <c r="GW7" s="78">
        <f t="shared" si="0"/>
        <v>5</v>
      </c>
      <c r="GX7" s="78">
        <f t="shared" si="0"/>
        <v>0</v>
      </c>
      <c r="GY7" s="78">
        <f t="shared" si="0"/>
        <v>2</v>
      </c>
      <c r="GZ7" s="78">
        <f t="shared" si="0"/>
        <v>0</v>
      </c>
      <c r="HA7" s="78">
        <f t="shared" si="0"/>
        <v>1</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0</v>
      </c>
      <c r="HN7" s="90" t="s">
        <v>125</v>
      </c>
      <c r="HO7" s="90" t="s">
        <v>125</v>
      </c>
      <c r="HP7" s="78">
        <f t="shared" si="0"/>
        <v>8</v>
      </c>
      <c r="HQ7" s="78">
        <f t="shared" si="0"/>
        <v>53</v>
      </c>
      <c r="HR7" s="78">
        <f t="shared" si="0"/>
        <v>1</v>
      </c>
      <c r="HS7" s="78">
        <f t="shared" si="0"/>
        <v>0</v>
      </c>
      <c r="HT7" s="78">
        <f t="shared" si="0"/>
        <v>1</v>
      </c>
      <c r="HU7" s="78">
        <f t="shared" si="0"/>
        <v>0</v>
      </c>
      <c r="HV7" s="78" t="s">
        <v>113</v>
      </c>
      <c r="HW7" s="78">
        <f t="shared" si="0"/>
        <v>0</v>
      </c>
      <c r="HX7" s="78">
        <f t="shared" si="0"/>
        <v>3</v>
      </c>
      <c r="HY7" s="78">
        <f t="shared" si="0"/>
        <v>1</v>
      </c>
      <c r="HZ7" s="78" t="s">
        <v>113</v>
      </c>
      <c r="IA7" s="78">
        <f t="shared" si="0"/>
        <v>1</v>
      </c>
      <c r="IB7" s="78">
        <f t="shared" si="0"/>
        <v>1</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30</v>
      </c>
      <c r="JK7" s="70">
        <f t="shared" si="0"/>
        <v>63</v>
      </c>
      <c r="JL7" s="70">
        <f t="shared" si="0"/>
        <v>0</v>
      </c>
      <c r="JM7" s="70">
        <f t="shared" si="0"/>
        <v>0</v>
      </c>
      <c r="JN7" s="70">
        <f t="shared" si="0"/>
        <v>5</v>
      </c>
      <c r="JO7" s="70">
        <f t="shared" si="0"/>
        <v>43</v>
      </c>
      <c r="JP7" s="70">
        <f t="shared" si="0"/>
        <v>0</v>
      </c>
      <c r="JQ7" s="70">
        <f t="shared" si="0"/>
        <v>0</v>
      </c>
      <c r="JR7" s="70">
        <f t="shared" si="0"/>
        <v>63</v>
      </c>
      <c r="JS7" s="70">
        <f t="shared" si="0"/>
        <v>207</v>
      </c>
      <c r="JT7" s="70">
        <f t="shared" si="0"/>
        <v>1</v>
      </c>
      <c r="JU7" s="70">
        <f t="shared" si="0"/>
        <v>3</v>
      </c>
      <c r="JV7" s="70">
        <f t="shared" si="0"/>
        <v>9</v>
      </c>
      <c r="JW7" s="70">
        <f t="shared" si="0"/>
        <v>89</v>
      </c>
      <c r="JX7" s="70">
        <f t="shared" si="0"/>
        <v>0</v>
      </c>
      <c r="JY7" s="70">
        <f t="shared" si="0"/>
        <v>0</v>
      </c>
      <c r="JZ7" s="70">
        <f t="shared" si="0"/>
        <v>263</v>
      </c>
      <c r="KA7" s="70">
        <f t="shared" si="0"/>
        <v>854</v>
      </c>
      <c r="KB7" s="70">
        <f t="shared" si="0"/>
        <v>2</v>
      </c>
      <c r="KC7" s="70">
        <f t="shared" si="0"/>
        <v>1</v>
      </c>
      <c r="KD7" s="70">
        <f t="shared" si="0"/>
        <v>9</v>
      </c>
      <c r="KE7" s="70">
        <f t="shared" si="0"/>
        <v>89</v>
      </c>
      <c r="KF7" s="70">
        <f t="shared" si="0"/>
        <v>1</v>
      </c>
      <c r="KG7" s="70">
        <f t="shared" si="0"/>
        <v>2</v>
      </c>
    </row>
    <row r="8" spans="1:293" s="52" customFormat="1" ht="13.5" customHeight="1">
      <c r="A8" s="59" t="s">
        <v>126</v>
      </c>
      <c r="B8" s="60" t="s">
        <v>136</v>
      </c>
      <c r="C8" s="61" t="s">
        <v>137</v>
      </c>
      <c r="D8" s="62">
        <v>50</v>
      </c>
      <c r="E8" s="62">
        <v>72</v>
      </c>
      <c r="F8" s="62">
        <v>0</v>
      </c>
      <c r="G8" s="62">
        <v>0</v>
      </c>
      <c r="H8" s="62">
        <v>0</v>
      </c>
      <c r="I8" s="62">
        <v>0</v>
      </c>
      <c r="J8" s="62">
        <v>0</v>
      </c>
      <c r="K8" s="62">
        <v>0</v>
      </c>
      <c r="L8" s="62">
        <v>161</v>
      </c>
      <c r="M8" s="62">
        <v>405</v>
      </c>
      <c r="N8" s="62">
        <v>0</v>
      </c>
      <c r="O8" s="62">
        <v>0</v>
      </c>
      <c r="P8" s="62">
        <v>0</v>
      </c>
      <c r="Q8" s="62">
        <v>0</v>
      </c>
      <c r="R8" s="62">
        <v>0</v>
      </c>
      <c r="S8" s="62">
        <v>0</v>
      </c>
      <c r="T8" s="62">
        <v>584</v>
      </c>
      <c r="U8" s="62">
        <v>1499</v>
      </c>
      <c r="V8" s="62">
        <v>0</v>
      </c>
      <c r="W8" s="62">
        <v>0</v>
      </c>
      <c r="X8" s="62">
        <v>0</v>
      </c>
      <c r="Y8" s="62">
        <v>0</v>
      </c>
      <c r="Z8" s="62">
        <v>0</v>
      </c>
      <c r="AA8" s="62">
        <v>0</v>
      </c>
      <c r="AB8" s="62">
        <f>AC8+AV8</f>
        <v>50</v>
      </c>
      <c r="AC8" s="62">
        <f>AD8+AJ8+AP8</f>
        <v>50</v>
      </c>
      <c r="AD8" s="62">
        <f>SUM(AE8:AI8)</f>
        <v>18</v>
      </c>
      <c r="AE8" s="62">
        <v>4</v>
      </c>
      <c r="AF8" s="62">
        <v>5</v>
      </c>
      <c r="AG8" s="62">
        <v>7</v>
      </c>
      <c r="AH8" s="62">
        <v>2</v>
      </c>
      <c r="AI8" s="62">
        <v>0</v>
      </c>
      <c r="AJ8" s="62">
        <f>SUM(AK8:AO8)</f>
        <v>4</v>
      </c>
      <c r="AK8" s="62">
        <v>0</v>
      </c>
      <c r="AL8" s="62">
        <v>4</v>
      </c>
      <c r="AM8" s="62">
        <v>0</v>
      </c>
      <c r="AN8" s="62">
        <v>0</v>
      </c>
      <c r="AO8" s="62">
        <v>0</v>
      </c>
      <c r="AP8" s="62">
        <f>SUM(AQ8:AU8)</f>
        <v>28</v>
      </c>
      <c r="AQ8" s="62">
        <v>21</v>
      </c>
      <c r="AR8" s="62">
        <v>5</v>
      </c>
      <c r="AS8" s="62">
        <v>2</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49</v>
      </c>
      <c r="KA8" s="62">
        <v>149</v>
      </c>
      <c r="KB8" s="62">
        <v>2</v>
      </c>
      <c r="KC8" s="62">
        <v>1</v>
      </c>
      <c r="KD8" s="62">
        <v>6</v>
      </c>
      <c r="KE8" s="62">
        <v>61</v>
      </c>
      <c r="KF8" s="62">
        <v>0</v>
      </c>
      <c r="KG8" s="62">
        <v>0</v>
      </c>
    </row>
    <row r="9" spans="1:293" s="52" customFormat="1" ht="13.5" customHeight="1">
      <c r="A9" s="59" t="s">
        <v>126</v>
      </c>
      <c r="B9" s="60" t="s">
        <v>140</v>
      </c>
      <c r="C9" s="61" t="s">
        <v>141</v>
      </c>
      <c r="D9" s="62">
        <v>29</v>
      </c>
      <c r="E9" s="62">
        <v>58</v>
      </c>
      <c r="F9" s="62">
        <v>14</v>
      </c>
      <c r="G9" s="62">
        <v>28</v>
      </c>
      <c r="H9" s="62">
        <v>1</v>
      </c>
      <c r="I9" s="62">
        <v>8</v>
      </c>
      <c r="J9" s="62">
        <v>0</v>
      </c>
      <c r="K9" s="62">
        <v>0</v>
      </c>
      <c r="L9" s="62">
        <v>9</v>
      </c>
      <c r="M9" s="62">
        <v>18</v>
      </c>
      <c r="N9" s="62">
        <v>0</v>
      </c>
      <c r="O9" s="62">
        <v>0</v>
      </c>
      <c r="P9" s="62">
        <v>0</v>
      </c>
      <c r="Q9" s="62">
        <v>0</v>
      </c>
      <c r="R9" s="62">
        <v>0</v>
      </c>
      <c r="S9" s="62">
        <v>0</v>
      </c>
      <c r="T9" s="62">
        <v>0</v>
      </c>
      <c r="U9" s="62">
        <v>0</v>
      </c>
      <c r="V9" s="62">
        <v>0</v>
      </c>
      <c r="W9" s="62">
        <v>0</v>
      </c>
      <c r="X9" s="62">
        <v>0</v>
      </c>
      <c r="Y9" s="62">
        <v>0</v>
      </c>
      <c r="Z9" s="62">
        <v>0</v>
      </c>
      <c r="AA9" s="62">
        <v>0</v>
      </c>
      <c r="AB9" s="62">
        <f>AC9+AV9</f>
        <v>44</v>
      </c>
      <c r="AC9" s="62">
        <f>AD9+AJ9+AP9</f>
        <v>29</v>
      </c>
      <c r="AD9" s="62">
        <f>SUM(AE9:AI9)</f>
        <v>29</v>
      </c>
      <c r="AE9" s="62">
        <v>0</v>
      </c>
      <c r="AF9" s="62">
        <v>29</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15</v>
      </c>
      <c r="AW9" s="62">
        <f>SUM(AX9:BB9)</f>
        <v>10</v>
      </c>
      <c r="AX9" s="62">
        <v>5</v>
      </c>
      <c r="AY9" s="62">
        <v>2</v>
      </c>
      <c r="AZ9" s="62">
        <v>3</v>
      </c>
      <c r="BA9" s="62">
        <v>0</v>
      </c>
      <c r="BB9" s="62">
        <v>0</v>
      </c>
      <c r="BC9" s="62">
        <f>SUM(BD9:BH9)</f>
        <v>5</v>
      </c>
      <c r="BD9" s="62">
        <v>0</v>
      </c>
      <c r="BE9" s="62">
        <v>4</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44</v>
      </c>
      <c r="CB9" s="62">
        <f>CC9+CI9+CO9</f>
        <v>29</v>
      </c>
      <c r="CC9" s="62">
        <f>SUM(CD9:CH9)</f>
        <v>29</v>
      </c>
      <c r="CD9" s="62">
        <v>0</v>
      </c>
      <c r="CE9" s="62">
        <v>29</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15</v>
      </c>
      <c r="CV9" s="62">
        <f>SUM(CW9:DA9)</f>
        <v>10</v>
      </c>
      <c r="CW9" s="62">
        <v>5</v>
      </c>
      <c r="CX9" s="62">
        <v>2</v>
      </c>
      <c r="CY9" s="62">
        <v>3</v>
      </c>
      <c r="CZ9" s="62">
        <v>0</v>
      </c>
      <c r="DA9" s="62">
        <v>0</v>
      </c>
      <c r="DB9" s="62">
        <f>SUM(DC9:DG9)</f>
        <v>5</v>
      </c>
      <c r="DC9" s="62">
        <v>0</v>
      </c>
      <c r="DD9" s="62">
        <v>4</v>
      </c>
      <c r="DE9" s="62">
        <v>0</v>
      </c>
      <c r="DF9" s="62">
        <v>1</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1</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1</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8</v>
      </c>
      <c r="JK9" s="62">
        <v>19</v>
      </c>
      <c r="JL9" s="62">
        <v>0</v>
      </c>
      <c r="JM9" s="62">
        <v>0</v>
      </c>
      <c r="JN9" s="62">
        <v>3</v>
      </c>
      <c r="JO9" s="62">
        <v>27</v>
      </c>
      <c r="JP9" s="62">
        <v>0</v>
      </c>
      <c r="JQ9" s="62">
        <v>0</v>
      </c>
      <c r="JR9" s="62">
        <v>4</v>
      </c>
      <c r="JS9" s="62">
        <v>7</v>
      </c>
      <c r="JT9" s="62">
        <v>0</v>
      </c>
      <c r="JU9" s="62">
        <v>0</v>
      </c>
      <c r="JV9" s="62">
        <v>0</v>
      </c>
      <c r="JW9" s="62">
        <v>0</v>
      </c>
      <c r="JX9" s="62">
        <v>0</v>
      </c>
      <c r="JY9" s="62">
        <v>0</v>
      </c>
      <c r="JZ9" s="62">
        <v>21</v>
      </c>
      <c r="KA9" s="62">
        <v>60</v>
      </c>
      <c r="KB9" s="62">
        <v>0</v>
      </c>
      <c r="KC9" s="62">
        <v>0</v>
      </c>
      <c r="KD9" s="62">
        <v>0</v>
      </c>
      <c r="KE9" s="62">
        <v>0</v>
      </c>
      <c r="KF9" s="62">
        <v>0</v>
      </c>
      <c r="KG9" s="62">
        <v>0</v>
      </c>
    </row>
    <row r="10" spans="1:293" s="52" customFormat="1" ht="13.5" customHeight="1">
      <c r="A10" s="59" t="s">
        <v>126</v>
      </c>
      <c r="B10" s="60" t="s">
        <v>142</v>
      </c>
      <c r="C10" s="61" t="s">
        <v>143</v>
      </c>
      <c r="D10" s="62">
        <v>21</v>
      </c>
      <c r="E10" s="62">
        <v>37</v>
      </c>
      <c r="F10" s="62">
        <v>0</v>
      </c>
      <c r="G10" s="62">
        <v>0</v>
      </c>
      <c r="H10" s="62">
        <v>2</v>
      </c>
      <c r="I10" s="62">
        <v>7</v>
      </c>
      <c r="J10" s="62">
        <v>0</v>
      </c>
      <c r="K10" s="62">
        <v>0</v>
      </c>
      <c r="L10" s="62">
        <v>6</v>
      </c>
      <c r="M10" s="62">
        <v>12</v>
      </c>
      <c r="N10" s="62">
        <v>0</v>
      </c>
      <c r="O10" s="62">
        <v>0</v>
      </c>
      <c r="P10" s="62">
        <v>0</v>
      </c>
      <c r="Q10" s="62">
        <v>0</v>
      </c>
      <c r="R10" s="62">
        <v>0</v>
      </c>
      <c r="S10" s="62">
        <v>0</v>
      </c>
      <c r="T10" s="62">
        <v>53</v>
      </c>
      <c r="U10" s="62">
        <v>252</v>
      </c>
      <c r="V10" s="62">
        <v>0</v>
      </c>
      <c r="W10" s="62">
        <v>0</v>
      </c>
      <c r="X10" s="62">
        <v>0</v>
      </c>
      <c r="Y10" s="62">
        <v>0</v>
      </c>
      <c r="Z10" s="62">
        <v>0</v>
      </c>
      <c r="AA10" s="62">
        <v>0</v>
      </c>
      <c r="AB10" s="62">
        <f>AC10+AV10</f>
        <v>23</v>
      </c>
      <c r="AC10" s="62">
        <f>AD10+AJ10+AP10</f>
        <v>21</v>
      </c>
      <c r="AD10" s="62">
        <f>SUM(AE10:AI10)</f>
        <v>5</v>
      </c>
      <c r="AE10" s="62">
        <v>0</v>
      </c>
      <c r="AF10" s="62">
        <v>5</v>
      </c>
      <c r="AG10" s="62">
        <v>0</v>
      </c>
      <c r="AH10" s="62">
        <v>0</v>
      </c>
      <c r="AI10" s="62">
        <v>0</v>
      </c>
      <c r="AJ10" s="62">
        <f>SUM(AK10:AO10)</f>
        <v>7</v>
      </c>
      <c r="AK10" s="62">
        <v>0</v>
      </c>
      <c r="AL10" s="62">
        <v>7</v>
      </c>
      <c r="AM10" s="62">
        <v>0</v>
      </c>
      <c r="AN10" s="62">
        <v>0</v>
      </c>
      <c r="AO10" s="62">
        <v>0</v>
      </c>
      <c r="AP10" s="62">
        <f>SUM(AQ10:AU10)</f>
        <v>9</v>
      </c>
      <c r="AQ10" s="62">
        <v>5</v>
      </c>
      <c r="AR10" s="62">
        <v>4</v>
      </c>
      <c r="AS10" s="62">
        <v>0</v>
      </c>
      <c r="AT10" s="62">
        <v>0</v>
      </c>
      <c r="AU10" s="62">
        <v>0</v>
      </c>
      <c r="AV10" s="62">
        <f>AW10+BC10+BI10+BO10+BU10</f>
        <v>2</v>
      </c>
      <c r="AW10" s="62">
        <f>SUM(AX10:BB10)</f>
        <v>0</v>
      </c>
      <c r="AX10" s="62">
        <v>0</v>
      </c>
      <c r="AY10" s="62">
        <v>0</v>
      </c>
      <c r="AZ10" s="62">
        <v>0</v>
      </c>
      <c r="BA10" s="62">
        <v>0</v>
      </c>
      <c r="BB10" s="62">
        <v>0</v>
      </c>
      <c r="BC10" s="62">
        <f>SUM(BD10:BH10)</f>
        <v>2</v>
      </c>
      <c r="BD10" s="62">
        <v>0</v>
      </c>
      <c r="BE10" s="62">
        <v>0</v>
      </c>
      <c r="BF10" s="62">
        <v>2</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4</v>
      </c>
      <c r="CB10" s="62">
        <f>CC10+CI10+CO10</f>
        <v>4</v>
      </c>
      <c r="CC10" s="62">
        <f>SUM(CD10:CH10)</f>
        <v>3</v>
      </c>
      <c r="CD10" s="62">
        <v>0</v>
      </c>
      <c r="CE10" s="62">
        <v>3</v>
      </c>
      <c r="CF10" s="62">
        <v>0</v>
      </c>
      <c r="CG10" s="62">
        <v>0</v>
      </c>
      <c r="CH10" s="62">
        <v>0</v>
      </c>
      <c r="CI10" s="62">
        <f>SUM(CJ10:CN10)</f>
        <v>0</v>
      </c>
      <c r="CJ10" s="62">
        <v>0</v>
      </c>
      <c r="CK10" s="62">
        <v>0</v>
      </c>
      <c r="CL10" s="62">
        <v>0</v>
      </c>
      <c r="CM10" s="62">
        <v>0</v>
      </c>
      <c r="CN10" s="62">
        <v>0</v>
      </c>
      <c r="CO10" s="62">
        <f>SUM(CP10:CT10)</f>
        <v>1</v>
      </c>
      <c r="CP10" s="62">
        <v>0</v>
      </c>
      <c r="CQ10" s="62">
        <v>1</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2</v>
      </c>
      <c r="EJ10" s="91" t="s">
        <v>138</v>
      </c>
      <c r="EK10" s="91" t="s">
        <v>138</v>
      </c>
      <c r="EL10" s="62">
        <v>2</v>
      </c>
      <c r="EM10" s="91" t="s">
        <v>138</v>
      </c>
      <c r="EN10" s="91" t="s">
        <v>138</v>
      </c>
      <c r="EO10" s="62"/>
      <c r="EP10" s="91" t="s">
        <v>138</v>
      </c>
      <c r="EQ10" s="91" t="s">
        <v>138</v>
      </c>
      <c r="ER10" s="62"/>
      <c r="ES10" s="91" t="s">
        <v>138</v>
      </c>
      <c r="ET10" s="91" t="s">
        <v>138</v>
      </c>
      <c r="EU10" s="62">
        <v>2</v>
      </c>
      <c r="EV10" s="91" t="s">
        <v>138</v>
      </c>
      <c r="EW10" s="91" t="s">
        <v>138</v>
      </c>
      <c r="EX10" s="62">
        <v>5</v>
      </c>
      <c r="EY10" s="62">
        <v>18</v>
      </c>
      <c r="EZ10" s="62">
        <v>0</v>
      </c>
      <c r="FA10" s="62">
        <v>10</v>
      </c>
      <c r="FB10" s="62">
        <v>3</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4</v>
      </c>
      <c r="HR10" s="62">
        <v>0</v>
      </c>
      <c r="HS10" s="62">
        <v>0</v>
      </c>
      <c r="HT10" s="62">
        <v>1</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13</v>
      </c>
      <c r="JK10" s="62">
        <v>28</v>
      </c>
      <c r="JL10" s="62">
        <v>0</v>
      </c>
      <c r="JM10" s="62">
        <v>0</v>
      </c>
      <c r="JN10" s="62">
        <v>0</v>
      </c>
      <c r="JO10" s="62">
        <v>0</v>
      </c>
      <c r="JP10" s="62">
        <v>0</v>
      </c>
      <c r="JQ10" s="62">
        <v>0</v>
      </c>
      <c r="JR10" s="62">
        <v>0</v>
      </c>
      <c r="JS10" s="62">
        <v>0</v>
      </c>
      <c r="JT10" s="62">
        <v>0</v>
      </c>
      <c r="JU10" s="62">
        <v>0</v>
      </c>
      <c r="JV10" s="62">
        <v>0</v>
      </c>
      <c r="JW10" s="62">
        <v>0</v>
      </c>
      <c r="JX10" s="62">
        <v>0</v>
      </c>
      <c r="JY10" s="62">
        <v>0</v>
      </c>
      <c r="JZ10" s="62">
        <v>19</v>
      </c>
      <c r="KA10" s="62">
        <v>77</v>
      </c>
      <c r="KB10" s="62">
        <v>0</v>
      </c>
      <c r="KC10" s="62">
        <v>0</v>
      </c>
      <c r="KD10" s="62">
        <v>0</v>
      </c>
      <c r="KE10" s="62">
        <v>0</v>
      </c>
      <c r="KF10" s="62">
        <v>0</v>
      </c>
      <c r="KG10" s="62">
        <v>0</v>
      </c>
    </row>
    <row r="11" spans="1:293" s="52" customFormat="1" ht="13.5" customHeight="1">
      <c r="A11" s="59" t="s">
        <v>126</v>
      </c>
      <c r="B11" s="60" t="s">
        <v>144</v>
      </c>
      <c r="C11" s="61" t="s">
        <v>145</v>
      </c>
      <c r="D11" s="62">
        <v>20</v>
      </c>
      <c r="E11" s="62">
        <v>50</v>
      </c>
      <c r="F11" s="62">
        <v>0</v>
      </c>
      <c r="G11" s="62">
        <v>0</v>
      </c>
      <c r="H11" s="62">
        <v>1</v>
      </c>
      <c r="I11" s="62">
        <v>3</v>
      </c>
      <c r="J11" s="62">
        <v>0</v>
      </c>
      <c r="K11" s="62">
        <v>0</v>
      </c>
      <c r="L11" s="62">
        <v>0</v>
      </c>
      <c r="M11" s="62">
        <v>0</v>
      </c>
      <c r="N11" s="62">
        <v>0</v>
      </c>
      <c r="O11" s="62">
        <v>0</v>
      </c>
      <c r="P11" s="62">
        <v>0</v>
      </c>
      <c r="Q11" s="62">
        <v>0</v>
      </c>
      <c r="R11" s="62">
        <v>0</v>
      </c>
      <c r="S11" s="62">
        <v>0</v>
      </c>
      <c r="T11" s="62">
        <v>76</v>
      </c>
      <c r="U11" s="62">
        <v>200</v>
      </c>
      <c r="V11" s="62">
        <v>0</v>
      </c>
      <c r="W11" s="62">
        <v>0</v>
      </c>
      <c r="X11" s="62">
        <v>0</v>
      </c>
      <c r="Y11" s="62">
        <v>0</v>
      </c>
      <c r="Z11" s="62">
        <v>0</v>
      </c>
      <c r="AA11" s="62">
        <v>0</v>
      </c>
      <c r="AB11" s="62">
        <f>AC11+AV11</f>
        <v>21</v>
      </c>
      <c r="AC11" s="62">
        <f>AD11+AJ11+AP11</f>
        <v>20</v>
      </c>
      <c r="AD11" s="62">
        <f>SUM(AE11:AI11)</f>
        <v>9</v>
      </c>
      <c r="AE11" s="62">
        <v>3</v>
      </c>
      <c r="AF11" s="62">
        <v>6</v>
      </c>
      <c r="AG11" s="62">
        <v>0</v>
      </c>
      <c r="AH11" s="62">
        <v>0</v>
      </c>
      <c r="AI11" s="62">
        <v>0</v>
      </c>
      <c r="AJ11" s="62">
        <f>SUM(AK11:AO11)</f>
        <v>2</v>
      </c>
      <c r="AK11" s="62">
        <v>0</v>
      </c>
      <c r="AL11" s="62">
        <v>1</v>
      </c>
      <c r="AM11" s="62">
        <v>1</v>
      </c>
      <c r="AN11" s="62">
        <v>0</v>
      </c>
      <c r="AO11" s="62">
        <v>0</v>
      </c>
      <c r="AP11" s="62">
        <f>SUM(AQ11:AU11)</f>
        <v>9</v>
      </c>
      <c r="AQ11" s="62">
        <v>9</v>
      </c>
      <c r="AR11" s="62">
        <v>0</v>
      </c>
      <c r="AS11" s="62">
        <v>0</v>
      </c>
      <c r="AT11" s="62">
        <v>0</v>
      </c>
      <c r="AU11" s="62">
        <v>0</v>
      </c>
      <c r="AV11" s="62">
        <f>AW11+BC11+BI11+BO11+BU11</f>
        <v>1</v>
      </c>
      <c r="AW11" s="62">
        <f>SUM(AX11:BB11)</f>
        <v>0</v>
      </c>
      <c r="AX11" s="62">
        <v>0</v>
      </c>
      <c r="AY11" s="62">
        <v>0</v>
      </c>
      <c r="AZ11" s="62">
        <v>0</v>
      </c>
      <c r="BA11" s="62">
        <v>0</v>
      </c>
      <c r="BB11" s="62">
        <v>0</v>
      </c>
      <c r="BC11" s="62">
        <f>SUM(BD11:BH11)</f>
        <v>1</v>
      </c>
      <c r="BD11" s="62">
        <v>1</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4</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4</v>
      </c>
      <c r="JS11" s="62">
        <v>9</v>
      </c>
      <c r="JT11" s="62">
        <v>0</v>
      </c>
      <c r="JU11" s="62">
        <v>0</v>
      </c>
      <c r="JV11" s="62">
        <v>1</v>
      </c>
      <c r="JW11" s="62">
        <v>10</v>
      </c>
      <c r="JX11" s="62">
        <v>0</v>
      </c>
      <c r="JY11" s="62">
        <v>0</v>
      </c>
      <c r="JZ11" s="62">
        <v>26</v>
      </c>
      <c r="KA11" s="62">
        <v>75</v>
      </c>
      <c r="KB11" s="62">
        <v>0</v>
      </c>
      <c r="KC11" s="62">
        <v>0</v>
      </c>
      <c r="KD11" s="62">
        <v>3</v>
      </c>
      <c r="KE11" s="62">
        <v>28</v>
      </c>
      <c r="KF11" s="62">
        <v>0</v>
      </c>
      <c r="KG11" s="62">
        <v>0</v>
      </c>
    </row>
    <row r="12" spans="1:293" s="52" customFormat="1" ht="13.5" customHeight="1">
      <c r="A12" s="59" t="s">
        <v>126</v>
      </c>
      <c r="B12" s="60" t="s">
        <v>146</v>
      </c>
      <c r="C12" s="61" t="s">
        <v>147</v>
      </c>
      <c r="D12" s="62">
        <v>11</v>
      </c>
      <c r="E12" s="62">
        <v>24</v>
      </c>
      <c r="F12" s="62">
        <v>0</v>
      </c>
      <c r="G12" s="62">
        <v>0</v>
      </c>
      <c r="H12" s="62">
        <v>0</v>
      </c>
      <c r="I12" s="62">
        <v>0</v>
      </c>
      <c r="J12" s="62">
        <v>0</v>
      </c>
      <c r="K12" s="62">
        <v>0</v>
      </c>
      <c r="L12" s="62">
        <v>10</v>
      </c>
      <c r="M12" s="62">
        <v>20</v>
      </c>
      <c r="N12" s="62">
        <v>3</v>
      </c>
      <c r="O12" s="62">
        <v>24</v>
      </c>
      <c r="P12" s="62">
        <v>0</v>
      </c>
      <c r="Q12" s="62">
        <v>0</v>
      </c>
      <c r="R12" s="62">
        <v>0</v>
      </c>
      <c r="S12" s="62">
        <v>0</v>
      </c>
      <c r="T12" s="62">
        <v>89</v>
      </c>
      <c r="U12" s="62">
        <v>519</v>
      </c>
      <c r="V12" s="62">
        <v>0</v>
      </c>
      <c r="W12" s="62">
        <v>0</v>
      </c>
      <c r="X12" s="62">
        <v>0</v>
      </c>
      <c r="Y12" s="62">
        <v>0</v>
      </c>
      <c r="Z12" s="62">
        <v>0</v>
      </c>
      <c r="AA12" s="62">
        <v>0</v>
      </c>
      <c r="AB12" s="62">
        <f>AC12+AV12</f>
        <v>11</v>
      </c>
      <c r="AC12" s="62">
        <f>AD12+AJ12+AP12</f>
        <v>11</v>
      </c>
      <c r="AD12" s="62">
        <f>SUM(AE12:AI12)</f>
        <v>9</v>
      </c>
      <c r="AE12" s="62">
        <v>0</v>
      </c>
      <c r="AF12" s="62">
        <v>6</v>
      </c>
      <c r="AG12" s="62">
        <v>3</v>
      </c>
      <c r="AH12" s="62">
        <v>0</v>
      </c>
      <c r="AI12" s="62">
        <v>0</v>
      </c>
      <c r="AJ12" s="62">
        <f>SUM(AK12:AO12)</f>
        <v>0</v>
      </c>
      <c r="AK12" s="62">
        <v>0</v>
      </c>
      <c r="AL12" s="62"/>
      <c r="AM12" s="62">
        <v>0</v>
      </c>
      <c r="AN12" s="62">
        <v>0</v>
      </c>
      <c r="AO12" s="62">
        <v>0</v>
      </c>
      <c r="AP12" s="62">
        <f>SUM(AQ12:AU12)</f>
        <v>2</v>
      </c>
      <c r="AQ12" s="62">
        <v>2</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2</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1</v>
      </c>
      <c r="JK12" s="62">
        <v>1</v>
      </c>
      <c r="JL12" s="62">
        <v>0</v>
      </c>
      <c r="JM12" s="62">
        <v>0</v>
      </c>
      <c r="JN12" s="62">
        <v>0</v>
      </c>
      <c r="JO12" s="62">
        <v>0</v>
      </c>
      <c r="JP12" s="62">
        <v>0</v>
      </c>
      <c r="JQ12" s="62">
        <v>0</v>
      </c>
      <c r="JR12" s="62">
        <v>11</v>
      </c>
      <c r="JS12" s="62">
        <v>27</v>
      </c>
      <c r="JT12" s="62">
        <v>0</v>
      </c>
      <c r="JU12" s="62">
        <v>0</v>
      </c>
      <c r="JV12" s="62">
        <v>4</v>
      </c>
      <c r="JW12" s="62">
        <v>40</v>
      </c>
      <c r="JX12" s="62">
        <v>0</v>
      </c>
      <c r="JY12" s="62">
        <v>0</v>
      </c>
      <c r="JZ12" s="62">
        <v>16</v>
      </c>
      <c r="KA12" s="62">
        <v>44</v>
      </c>
      <c r="KB12" s="62">
        <v>0</v>
      </c>
      <c r="KC12" s="62">
        <v>0</v>
      </c>
      <c r="KD12" s="62">
        <v>0</v>
      </c>
      <c r="KE12" s="62">
        <v>0</v>
      </c>
      <c r="KF12" s="62">
        <v>0</v>
      </c>
      <c r="KG12" s="62">
        <v>0</v>
      </c>
    </row>
    <row r="13" spans="1:293" s="52" customFormat="1" ht="13.5" customHeight="1">
      <c r="A13" s="59" t="s">
        <v>126</v>
      </c>
      <c r="B13" s="60" t="s">
        <v>148</v>
      </c>
      <c r="C13" s="61" t="s">
        <v>149</v>
      </c>
      <c r="D13" s="62">
        <v>5</v>
      </c>
      <c r="E13" s="62">
        <v>7</v>
      </c>
      <c r="F13" s="62">
        <v>0</v>
      </c>
      <c r="G13" s="62">
        <v>0</v>
      </c>
      <c r="H13" s="62">
        <v>0</v>
      </c>
      <c r="I13" s="62">
        <v>0</v>
      </c>
      <c r="J13" s="62">
        <v>0</v>
      </c>
      <c r="K13" s="62">
        <v>0</v>
      </c>
      <c r="L13" s="62">
        <v>57</v>
      </c>
      <c r="M13" s="62">
        <v>143</v>
      </c>
      <c r="N13" s="62">
        <v>0</v>
      </c>
      <c r="O13" s="62">
        <v>0</v>
      </c>
      <c r="P13" s="62">
        <v>0</v>
      </c>
      <c r="Q13" s="62">
        <v>0</v>
      </c>
      <c r="R13" s="62">
        <v>0</v>
      </c>
      <c r="S13" s="62">
        <v>0</v>
      </c>
      <c r="T13" s="62">
        <v>97</v>
      </c>
      <c r="U13" s="62">
        <v>271</v>
      </c>
      <c r="V13" s="62">
        <v>0</v>
      </c>
      <c r="W13" s="62">
        <v>0</v>
      </c>
      <c r="X13" s="62">
        <v>0</v>
      </c>
      <c r="Y13" s="62">
        <v>0</v>
      </c>
      <c r="Z13" s="62">
        <v>0</v>
      </c>
      <c r="AA13" s="62">
        <v>0</v>
      </c>
      <c r="AB13" s="62">
        <f>AC13+AV13</f>
        <v>5</v>
      </c>
      <c r="AC13" s="62">
        <f>AD13+AJ13+AP13</f>
        <v>5</v>
      </c>
      <c r="AD13" s="62">
        <f>SUM(AE13:AI13)</f>
        <v>0</v>
      </c>
      <c r="AE13" s="62">
        <v>0</v>
      </c>
      <c r="AF13" s="62">
        <v>0</v>
      </c>
      <c r="AG13" s="62">
        <v>0</v>
      </c>
      <c r="AH13" s="62">
        <v>0</v>
      </c>
      <c r="AI13" s="62">
        <v>0</v>
      </c>
      <c r="AJ13" s="62">
        <f>SUM(AK13:AO13)</f>
        <v>0</v>
      </c>
      <c r="AK13" s="62">
        <v>0</v>
      </c>
      <c r="AL13" s="62">
        <v>0</v>
      </c>
      <c r="AM13" s="62">
        <v>0</v>
      </c>
      <c r="AN13" s="62">
        <v>0</v>
      </c>
      <c r="AO13" s="62">
        <v>0</v>
      </c>
      <c r="AP13" s="62">
        <f>SUM(AQ13:AU13)</f>
        <v>5</v>
      </c>
      <c r="AQ13" s="62">
        <v>3</v>
      </c>
      <c r="AR13" s="62">
        <v>2</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5</v>
      </c>
      <c r="CB13" s="62">
        <f>CC13+CI13+CO13</f>
        <v>5</v>
      </c>
      <c r="CC13" s="62">
        <f>SUM(CD13:CH13)</f>
        <v>0</v>
      </c>
      <c r="CD13" s="62">
        <v>0</v>
      </c>
      <c r="CE13" s="62">
        <v>0</v>
      </c>
      <c r="CF13" s="62">
        <v>0</v>
      </c>
      <c r="CG13" s="62">
        <v>0</v>
      </c>
      <c r="CH13" s="62">
        <v>0</v>
      </c>
      <c r="CI13" s="62">
        <f>SUM(CJ13:CN13)</f>
        <v>0</v>
      </c>
      <c r="CJ13" s="62">
        <v>0</v>
      </c>
      <c r="CK13" s="62">
        <v>0</v>
      </c>
      <c r="CL13" s="62">
        <v>0</v>
      </c>
      <c r="CM13" s="62">
        <v>0</v>
      </c>
      <c r="CN13" s="62">
        <v>0</v>
      </c>
      <c r="CO13" s="62">
        <f>SUM(CP13:CT13)</f>
        <v>5</v>
      </c>
      <c r="CP13" s="62">
        <v>3</v>
      </c>
      <c r="CQ13" s="62">
        <v>2</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5</v>
      </c>
      <c r="EA13" s="62">
        <v>15</v>
      </c>
      <c r="EB13" s="62">
        <v>0</v>
      </c>
      <c r="EC13" s="62">
        <v>2</v>
      </c>
      <c r="ED13" s="62">
        <v>24</v>
      </c>
      <c r="EE13" s="62">
        <v>4</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10</v>
      </c>
      <c r="EY13" s="62">
        <v>67</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16</v>
      </c>
      <c r="JS13" s="62">
        <v>76</v>
      </c>
      <c r="JT13" s="62">
        <v>0</v>
      </c>
      <c r="JU13" s="62">
        <v>0</v>
      </c>
      <c r="JV13" s="62">
        <v>0</v>
      </c>
      <c r="JW13" s="62">
        <v>0</v>
      </c>
      <c r="JX13" s="62">
        <v>0</v>
      </c>
      <c r="JY13" s="62">
        <v>0</v>
      </c>
      <c r="JZ13" s="62">
        <v>0</v>
      </c>
      <c r="KA13" s="62">
        <v>0</v>
      </c>
      <c r="KB13" s="62">
        <v>0</v>
      </c>
      <c r="KC13" s="62">
        <v>0</v>
      </c>
      <c r="KD13" s="62">
        <v>0</v>
      </c>
      <c r="KE13" s="62">
        <v>0</v>
      </c>
      <c r="KF13" s="62">
        <v>0</v>
      </c>
      <c r="KG13" s="62">
        <v>0</v>
      </c>
    </row>
    <row r="14" spans="1:293" s="52" customFormat="1" ht="13.5" customHeight="1">
      <c r="A14" s="59" t="s">
        <v>126</v>
      </c>
      <c r="B14" s="60" t="s">
        <v>150</v>
      </c>
      <c r="C14" s="61" t="s">
        <v>151</v>
      </c>
      <c r="D14" s="62">
        <v>0</v>
      </c>
      <c r="E14" s="62">
        <v>0</v>
      </c>
      <c r="F14" s="62">
        <v>0</v>
      </c>
      <c r="G14" s="62">
        <v>0</v>
      </c>
      <c r="H14" s="62">
        <v>0</v>
      </c>
      <c r="I14" s="62">
        <v>0</v>
      </c>
      <c r="J14" s="62">
        <v>0</v>
      </c>
      <c r="K14" s="62">
        <v>0</v>
      </c>
      <c r="L14" s="62">
        <v>43</v>
      </c>
      <c r="M14" s="62">
        <v>89</v>
      </c>
      <c r="N14" s="62">
        <v>2</v>
      </c>
      <c r="O14" s="62">
        <v>7</v>
      </c>
      <c r="P14" s="62">
        <v>0</v>
      </c>
      <c r="Q14" s="62">
        <v>0</v>
      </c>
      <c r="R14" s="62">
        <v>0</v>
      </c>
      <c r="S14" s="62">
        <v>0</v>
      </c>
      <c r="T14" s="62">
        <v>89</v>
      </c>
      <c r="U14" s="62">
        <v>211</v>
      </c>
      <c r="V14" s="62">
        <v>18</v>
      </c>
      <c r="W14" s="62">
        <v>79</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9</v>
      </c>
      <c r="JS14" s="62">
        <v>28</v>
      </c>
      <c r="JT14" s="62">
        <v>1</v>
      </c>
      <c r="JU14" s="62">
        <v>3</v>
      </c>
      <c r="JV14" s="62">
        <v>4</v>
      </c>
      <c r="JW14" s="62">
        <v>39</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152</v>
      </c>
      <c r="C15" s="61" t="s">
        <v>153</v>
      </c>
      <c r="D15" s="62">
        <v>0</v>
      </c>
      <c r="E15" s="62">
        <v>0</v>
      </c>
      <c r="F15" s="62">
        <v>0</v>
      </c>
      <c r="G15" s="62">
        <v>0</v>
      </c>
      <c r="H15" s="62">
        <v>0</v>
      </c>
      <c r="I15" s="62">
        <v>0</v>
      </c>
      <c r="J15" s="62">
        <v>0</v>
      </c>
      <c r="K15" s="62">
        <v>0</v>
      </c>
      <c r="L15" s="62">
        <v>24</v>
      </c>
      <c r="M15" s="62">
        <v>53</v>
      </c>
      <c r="N15" s="62">
        <v>0</v>
      </c>
      <c r="O15" s="62">
        <v>0</v>
      </c>
      <c r="P15" s="62">
        <v>0</v>
      </c>
      <c r="Q15" s="62">
        <v>0</v>
      </c>
      <c r="R15" s="62">
        <v>2</v>
      </c>
      <c r="S15" s="62">
        <v>24</v>
      </c>
      <c r="T15" s="62">
        <v>55</v>
      </c>
      <c r="U15" s="62">
        <v>121</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7</v>
      </c>
      <c r="EB15" s="62">
        <v>0</v>
      </c>
      <c r="EC15" s="62">
        <v>0</v>
      </c>
      <c r="ED15" s="62">
        <v>7</v>
      </c>
      <c r="EE15" s="62">
        <v>5</v>
      </c>
      <c r="EF15" s="62">
        <v>0</v>
      </c>
      <c r="EG15" s="62">
        <v>2</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8</v>
      </c>
      <c r="EY15" s="62">
        <v>49</v>
      </c>
      <c r="EZ15" s="62">
        <v>1</v>
      </c>
      <c r="FA15" s="62">
        <v>0</v>
      </c>
      <c r="FB15" s="62">
        <v>0</v>
      </c>
      <c r="FC15" s="62">
        <v>0</v>
      </c>
      <c r="FD15" s="62" t="s">
        <v>154</v>
      </c>
      <c r="FE15" s="62">
        <v>0</v>
      </c>
      <c r="FF15" s="62">
        <v>3</v>
      </c>
      <c r="FG15" s="62">
        <v>1</v>
      </c>
      <c r="FH15" s="62" t="s">
        <v>155</v>
      </c>
      <c r="FI15" s="62">
        <v>1</v>
      </c>
      <c r="FJ15" s="62">
        <v>1</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7</v>
      </c>
      <c r="GT15" s="62">
        <v>0</v>
      </c>
      <c r="GU15" s="62">
        <v>0</v>
      </c>
      <c r="GV15" s="62">
        <v>7</v>
      </c>
      <c r="GW15" s="62">
        <v>5</v>
      </c>
      <c r="GX15" s="62">
        <v>0</v>
      </c>
      <c r="GY15" s="62">
        <v>2</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8</v>
      </c>
      <c r="HQ15" s="62">
        <v>49</v>
      </c>
      <c r="HR15" s="62">
        <v>1</v>
      </c>
      <c r="HS15" s="62">
        <v>0</v>
      </c>
      <c r="HT15" s="62">
        <v>0</v>
      </c>
      <c r="HU15" s="62">
        <v>0</v>
      </c>
      <c r="HV15" s="62" t="s">
        <v>154</v>
      </c>
      <c r="HW15" s="62">
        <v>0</v>
      </c>
      <c r="HX15" s="62">
        <v>3</v>
      </c>
      <c r="HY15" s="62">
        <v>1</v>
      </c>
      <c r="HZ15" s="62" t="s">
        <v>155</v>
      </c>
      <c r="IA15" s="62">
        <v>1</v>
      </c>
      <c r="IB15" s="62">
        <v>1</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43</v>
      </c>
      <c r="KA15" s="62">
        <v>150</v>
      </c>
      <c r="KB15" s="62">
        <v>0</v>
      </c>
      <c r="KC15" s="62">
        <v>0</v>
      </c>
      <c r="KD15" s="62">
        <v>0</v>
      </c>
      <c r="KE15" s="62">
        <v>0</v>
      </c>
      <c r="KF15" s="62">
        <v>1</v>
      </c>
      <c r="KG15" s="62">
        <v>2</v>
      </c>
    </row>
    <row r="16" spans="1:293" s="52" customFormat="1" ht="13.5" customHeight="1">
      <c r="A16" s="59" t="s">
        <v>126</v>
      </c>
      <c r="B16" s="60" t="s">
        <v>156</v>
      </c>
      <c r="C16" s="61" t="s">
        <v>157</v>
      </c>
      <c r="D16" s="62">
        <v>11</v>
      </c>
      <c r="E16" s="62">
        <v>19</v>
      </c>
      <c r="F16" s="62">
        <v>0</v>
      </c>
      <c r="G16" s="62">
        <v>0</v>
      </c>
      <c r="H16" s="62">
        <v>1</v>
      </c>
      <c r="I16" s="62">
        <v>3</v>
      </c>
      <c r="J16" s="62">
        <v>0</v>
      </c>
      <c r="K16" s="62">
        <v>0</v>
      </c>
      <c r="L16" s="62">
        <v>3</v>
      </c>
      <c r="M16" s="62">
        <v>5</v>
      </c>
      <c r="N16" s="62">
        <v>0</v>
      </c>
      <c r="O16" s="62">
        <v>0</v>
      </c>
      <c r="P16" s="62">
        <v>0</v>
      </c>
      <c r="Q16" s="62">
        <v>0</v>
      </c>
      <c r="R16" s="62">
        <v>0</v>
      </c>
      <c r="S16" s="62">
        <v>0</v>
      </c>
      <c r="T16" s="62">
        <v>36</v>
      </c>
      <c r="U16" s="62">
        <v>125</v>
      </c>
      <c r="V16" s="62">
        <v>0</v>
      </c>
      <c r="W16" s="62">
        <v>0</v>
      </c>
      <c r="X16" s="62">
        <v>0</v>
      </c>
      <c r="Y16" s="62">
        <v>0</v>
      </c>
      <c r="Z16" s="62">
        <v>0</v>
      </c>
      <c r="AA16" s="62">
        <v>0</v>
      </c>
      <c r="AB16" s="62">
        <f>AC16+AV16</f>
        <v>12</v>
      </c>
      <c r="AC16" s="62">
        <f>AD16+AJ16+AP16</f>
        <v>11</v>
      </c>
      <c r="AD16" s="62">
        <f>SUM(AE16:AI16)</f>
        <v>5</v>
      </c>
      <c r="AE16" s="62">
        <v>3</v>
      </c>
      <c r="AF16" s="62">
        <v>2</v>
      </c>
      <c r="AG16" s="62">
        <v>0</v>
      </c>
      <c r="AH16" s="62">
        <v>0</v>
      </c>
      <c r="AI16" s="62">
        <v>0</v>
      </c>
      <c r="AJ16" s="62">
        <f>SUM(AK16:AO16)</f>
        <v>0</v>
      </c>
      <c r="AK16" s="62">
        <v>0</v>
      </c>
      <c r="AL16" s="62">
        <v>0</v>
      </c>
      <c r="AM16" s="62">
        <v>0</v>
      </c>
      <c r="AN16" s="62">
        <v>0</v>
      </c>
      <c r="AO16" s="62">
        <v>0</v>
      </c>
      <c r="AP16" s="62">
        <f>SUM(AQ16:AU16)</f>
        <v>6</v>
      </c>
      <c r="AQ16" s="62">
        <v>5</v>
      </c>
      <c r="AR16" s="62">
        <v>1</v>
      </c>
      <c r="AS16" s="62">
        <v>0</v>
      </c>
      <c r="AT16" s="62">
        <v>0</v>
      </c>
      <c r="AU16" s="62">
        <v>0</v>
      </c>
      <c r="AV16" s="62">
        <f>AW16+BC16+BI16+BO16+BU16</f>
        <v>1</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1</v>
      </c>
      <c r="BV16" s="62">
        <v>1</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1</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1</v>
      </c>
      <c r="JK16" s="62">
        <v>2</v>
      </c>
      <c r="JL16" s="62">
        <v>0</v>
      </c>
      <c r="JM16" s="62">
        <v>0</v>
      </c>
      <c r="JN16" s="62">
        <v>1</v>
      </c>
      <c r="JO16" s="62">
        <v>7</v>
      </c>
      <c r="JP16" s="62">
        <v>0</v>
      </c>
      <c r="JQ16" s="62">
        <v>0</v>
      </c>
      <c r="JR16" s="62">
        <v>3</v>
      </c>
      <c r="JS16" s="62">
        <v>5</v>
      </c>
      <c r="JT16" s="62">
        <v>0</v>
      </c>
      <c r="JU16" s="62">
        <v>0</v>
      </c>
      <c r="JV16" s="62">
        <v>0</v>
      </c>
      <c r="JW16" s="62">
        <v>0</v>
      </c>
      <c r="JX16" s="62">
        <v>0</v>
      </c>
      <c r="JY16" s="62">
        <v>0</v>
      </c>
      <c r="JZ16" s="62">
        <v>10</v>
      </c>
      <c r="KA16" s="62">
        <v>33</v>
      </c>
      <c r="KB16" s="62">
        <v>0</v>
      </c>
      <c r="KC16" s="62">
        <v>0</v>
      </c>
      <c r="KD16" s="62">
        <v>0</v>
      </c>
      <c r="KE16" s="62">
        <v>0</v>
      </c>
      <c r="KF16" s="62">
        <v>0</v>
      </c>
      <c r="KG16" s="62">
        <v>0</v>
      </c>
    </row>
    <row r="17" spans="1:293" s="52" customFormat="1" ht="13.5" customHeight="1">
      <c r="A17" s="59" t="s">
        <v>126</v>
      </c>
      <c r="B17" s="60" t="s">
        <v>158</v>
      </c>
      <c r="C17" s="61" t="s">
        <v>159</v>
      </c>
      <c r="D17" s="62">
        <v>0</v>
      </c>
      <c r="E17" s="62">
        <v>0</v>
      </c>
      <c r="F17" s="62">
        <v>0</v>
      </c>
      <c r="G17" s="62">
        <v>0</v>
      </c>
      <c r="H17" s="62">
        <v>0</v>
      </c>
      <c r="I17" s="62">
        <v>0</v>
      </c>
      <c r="J17" s="62">
        <v>0</v>
      </c>
      <c r="K17" s="62">
        <v>0</v>
      </c>
      <c r="L17" s="62">
        <v>3</v>
      </c>
      <c r="M17" s="62">
        <v>8</v>
      </c>
      <c r="N17" s="62">
        <v>5</v>
      </c>
      <c r="O17" s="62">
        <v>11</v>
      </c>
      <c r="P17" s="62">
        <v>0</v>
      </c>
      <c r="Q17" s="62">
        <v>0</v>
      </c>
      <c r="R17" s="62">
        <v>0</v>
      </c>
      <c r="S17" s="62">
        <v>0</v>
      </c>
      <c r="T17" s="62">
        <v>9</v>
      </c>
      <c r="U17" s="62">
        <v>28</v>
      </c>
      <c r="V17" s="62">
        <v>8</v>
      </c>
      <c r="W17" s="62">
        <v>16</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4</v>
      </c>
      <c r="JK17" s="62">
        <v>7</v>
      </c>
      <c r="JL17" s="62">
        <v>0</v>
      </c>
      <c r="JM17" s="62">
        <v>0</v>
      </c>
      <c r="JN17" s="62">
        <v>0</v>
      </c>
      <c r="JO17" s="62">
        <v>0</v>
      </c>
      <c r="JP17" s="62">
        <v>0</v>
      </c>
      <c r="JQ17" s="62">
        <v>0</v>
      </c>
      <c r="JR17" s="62">
        <v>0</v>
      </c>
      <c r="JS17" s="62">
        <v>0</v>
      </c>
      <c r="JT17" s="62">
        <v>0</v>
      </c>
      <c r="JU17" s="62">
        <v>0</v>
      </c>
      <c r="JV17" s="62">
        <v>0</v>
      </c>
      <c r="JW17" s="62">
        <v>0</v>
      </c>
      <c r="JX17" s="62">
        <v>0</v>
      </c>
      <c r="JY17" s="62">
        <v>0</v>
      </c>
      <c r="JZ17" s="62">
        <v>9</v>
      </c>
      <c r="KA17" s="62">
        <v>21</v>
      </c>
      <c r="KB17" s="62">
        <v>0</v>
      </c>
      <c r="KC17" s="62">
        <v>0</v>
      </c>
      <c r="KD17" s="62">
        <v>0</v>
      </c>
      <c r="KE17" s="62">
        <v>0</v>
      </c>
      <c r="KF17" s="62">
        <v>0</v>
      </c>
      <c r="KG17" s="62">
        <v>0</v>
      </c>
    </row>
    <row r="18" spans="1:293" s="52" customFormat="1" ht="13.5" customHeight="1">
      <c r="A18" s="59" t="s">
        <v>126</v>
      </c>
      <c r="B18" s="60" t="s">
        <v>160</v>
      </c>
      <c r="C18" s="61" t="s">
        <v>161</v>
      </c>
      <c r="D18" s="62">
        <v>2</v>
      </c>
      <c r="E18" s="62">
        <v>5</v>
      </c>
      <c r="F18" s="62">
        <v>0</v>
      </c>
      <c r="G18" s="62">
        <v>0</v>
      </c>
      <c r="H18" s="62">
        <v>3</v>
      </c>
      <c r="I18" s="62">
        <v>3</v>
      </c>
      <c r="J18" s="62">
        <v>0</v>
      </c>
      <c r="K18" s="62">
        <v>0</v>
      </c>
      <c r="L18" s="62">
        <v>6</v>
      </c>
      <c r="M18" s="62">
        <v>17</v>
      </c>
      <c r="N18" s="62">
        <v>3</v>
      </c>
      <c r="O18" s="62">
        <v>8</v>
      </c>
      <c r="P18" s="62">
        <v>0</v>
      </c>
      <c r="Q18" s="62">
        <v>0</v>
      </c>
      <c r="R18" s="62">
        <v>0</v>
      </c>
      <c r="S18" s="62">
        <v>0</v>
      </c>
      <c r="T18" s="62">
        <v>34</v>
      </c>
      <c r="U18" s="62">
        <v>91</v>
      </c>
      <c r="V18" s="62">
        <v>27</v>
      </c>
      <c r="W18" s="62">
        <v>74</v>
      </c>
      <c r="X18" s="62">
        <v>0</v>
      </c>
      <c r="Y18" s="62">
        <v>0</v>
      </c>
      <c r="Z18" s="62">
        <v>0</v>
      </c>
      <c r="AA18" s="62">
        <v>0</v>
      </c>
      <c r="AB18" s="62">
        <f>AC18+AV18</f>
        <v>5</v>
      </c>
      <c r="AC18" s="62">
        <f>AD18+AJ18+AP18</f>
        <v>2</v>
      </c>
      <c r="AD18" s="62">
        <f>SUM(AE18:AI18)</f>
        <v>2</v>
      </c>
      <c r="AE18" s="62">
        <v>0</v>
      </c>
      <c r="AF18" s="62">
        <v>1</v>
      </c>
      <c r="AG18" s="62">
        <v>1</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3</v>
      </c>
      <c r="AW18" s="62">
        <f>SUM(AX18:BB18)</f>
        <v>0</v>
      </c>
      <c r="AX18" s="62">
        <v>0</v>
      </c>
      <c r="AY18" s="62">
        <v>0</v>
      </c>
      <c r="AZ18" s="62">
        <v>0</v>
      </c>
      <c r="BA18" s="62">
        <v>0</v>
      </c>
      <c r="BB18" s="62">
        <v>0</v>
      </c>
      <c r="BC18" s="62">
        <f>SUM(BD18:BH18)</f>
        <v>2</v>
      </c>
      <c r="BD18" s="62">
        <v>1</v>
      </c>
      <c r="BE18" s="62">
        <v>1</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1</v>
      </c>
      <c r="BV18" s="62">
        <v>1</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5</v>
      </c>
      <c r="EA18" s="62">
        <v>6</v>
      </c>
      <c r="EB18" s="62">
        <v>0</v>
      </c>
      <c r="EC18" s="62">
        <v>1</v>
      </c>
      <c r="ED18" s="62">
        <v>15</v>
      </c>
      <c r="EE18" s="62">
        <v>1</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6</v>
      </c>
      <c r="EY18" s="62">
        <v>33</v>
      </c>
      <c r="EZ18" s="62">
        <v>0</v>
      </c>
      <c r="FA18" s="62">
        <v>2</v>
      </c>
      <c r="FB18" s="62">
        <v>3</v>
      </c>
      <c r="FC18" s="62">
        <v>16</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10</v>
      </c>
      <c r="JS18" s="62">
        <v>41</v>
      </c>
      <c r="JT18" s="62">
        <v>0</v>
      </c>
      <c r="JU18" s="62">
        <v>0</v>
      </c>
      <c r="JV18" s="62">
        <v>0</v>
      </c>
      <c r="JW18" s="62">
        <v>0</v>
      </c>
      <c r="JX18" s="62">
        <v>0</v>
      </c>
      <c r="JY18" s="62">
        <v>0</v>
      </c>
      <c r="JZ18" s="62">
        <v>11</v>
      </c>
      <c r="KA18" s="62">
        <v>39</v>
      </c>
      <c r="KB18" s="62">
        <v>0</v>
      </c>
      <c r="KC18" s="62">
        <v>0</v>
      </c>
      <c r="KD18" s="62">
        <v>0</v>
      </c>
      <c r="KE18" s="62">
        <v>0</v>
      </c>
      <c r="KF18" s="62">
        <v>0</v>
      </c>
      <c r="KG18" s="62">
        <v>0</v>
      </c>
    </row>
    <row r="19" spans="1:293" s="52" customFormat="1" ht="13.5" customHeight="1">
      <c r="A19" s="59" t="s">
        <v>126</v>
      </c>
      <c r="B19" s="60" t="s">
        <v>162</v>
      </c>
      <c r="C19" s="61" t="s">
        <v>163</v>
      </c>
      <c r="D19" s="62">
        <v>0</v>
      </c>
      <c r="E19" s="62">
        <v>0</v>
      </c>
      <c r="F19" s="62">
        <v>0</v>
      </c>
      <c r="G19" s="62">
        <v>0</v>
      </c>
      <c r="H19" s="62">
        <v>0</v>
      </c>
      <c r="I19" s="62">
        <v>0</v>
      </c>
      <c r="J19" s="62">
        <v>0</v>
      </c>
      <c r="K19" s="62">
        <v>0</v>
      </c>
      <c r="L19" s="62">
        <v>2</v>
      </c>
      <c r="M19" s="62">
        <v>4</v>
      </c>
      <c r="N19" s="62">
        <v>0</v>
      </c>
      <c r="O19" s="62">
        <v>0</v>
      </c>
      <c r="P19" s="62">
        <v>2</v>
      </c>
      <c r="Q19" s="62">
        <v>4</v>
      </c>
      <c r="R19" s="62">
        <v>0</v>
      </c>
      <c r="S19" s="62">
        <v>0</v>
      </c>
      <c r="T19" s="62">
        <v>8</v>
      </c>
      <c r="U19" s="62">
        <v>19</v>
      </c>
      <c r="V19" s="62">
        <v>22</v>
      </c>
      <c r="W19" s="62">
        <v>186</v>
      </c>
      <c r="X19" s="62">
        <v>3</v>
      </c>
      <c r="Y19" s="62">
        <v>12</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1</v>
      </c>
      <c r="JS19" s="62">
        <v>2</v>
      </c>
      <c r="JT19" s="62">
        <v>0</v>
      </c>
      <c r="JU19" s="62">
        <v>0</v>
      </c>
      <c r="JV19" s="62">
        <v>0</v>
      </c>
      <c r="JW19" s="62">
        <v>0</v>
      </c>
      <c r="JX19" s="62">
        <v>0</v>
      </c>
      <c r="JY19" s="62">
        <v>0</v>
      </c>
      <c r="JZ19" s="62">
        <v>13</v>
      </c>
      <c r="KA19" s="62">
        <v>37</v>
      </c>
      <c r="KB19" s="62">
        <v>0</v>
      </c>
      <c r="KC19" s="62">
        <v>0</v>
      </c>
      <c r="KD19" s="62">
        <v>0</v>
      </c>
      <c r="KE19" s="62">
        <v>0</v>
      </c>
      <c r="KF19" s="62">
        <v>0</v>
      </c>
      <c r="KG19" s="62">
        <v>0</v>
      </c>
    </row>
    <row r="20" spans="1:293" s="52" customFormat="1" ht="13.5" customHeight="1">
      <c r="A20" s="59" t="s">
        <v>126</v>
      </c>
      <c r="B20" s="60" t="s">
        <v>164</v>
      </c>
      <c r="C20" s="61" t="s">
        <v>165</v>
      </c>
      <c r="D20" s="62">
        <v>7</v>
      </c>
      <c r="E20" s="62">
        <v>14</v>
      </c>
      <c r="F20" s="62">
        <v>4</v>
      </c>
      <c r="G20" s="62">
        <v>8</v>
      </c>
      <c r="H20" s="62">
        <v>0</v>
      </c>
      <c r="I20" s="62">
        <v>0</v>
      </c>
      <c r="J20" s="62">
        <v>0</v>
      </c>
      <c r="K20" s="62">
        <v>0</v>
      </c>
      <c r="L20" s="62">
        <v>0</v>
      </c>
      <c r="M20" s="62">
        <v>0</v>
      </c>
      <c r="N20" s="62">
        <v>0</v>
      </c>
      <c r="O20" s="62">
        <v>0</v>
      </c>
      <c r="P20" s="62">
        <v>0</v>
      </c>
      <c r="Q20" s="62">
        <v>0</v>
      </c>
      <c r="R20" s="62">
        <v>0</v>
      </c>
      <c r="S20" s="62">
        <v>0</v>
      </c>
      <c r="T20" s="62">
        <v>39</v>
      </c>
      <c r="U20" s="62">
        <v>93</v>
      </c>
      <c r="V20" s="62">
        <v>0</v>
      </c>
      <c r="W20" s="62">
        <v>0</v>
      </c>
      <c r="X20" s="62">
        <v>0</v>
      </c>
      <c r="Y20" s="62">
        <v>0</v>
      </c>
      <c r="Z20" s="62">
        <v>0</v>
      </c>
      <c r="AA20" s="62">
        <v>0</v>
      </c>
      <c r="AB20" s="62">
        <f>AC20+AV20</f>
        <v>11</v>
      </c>
      <c r="AC20" s="62">
        <f>AD20+AJ20+AP20</f>
        <v>7</v>
      </c>
      <c r="AD20" s="62">
        <f>SUM(AE20:AI20)</f>
        <v>0</v>
      </c>
      <c r="AE20" s="62">
        <v>0</v>
      </c>
      <c r="AF20" s="62">
        <v>0</v>
      </c>
      <c r="AG20" s="62">
        <v>0</v>
      </c>
      <c r="AH20" s="62">
        <v>0</v>
      </c>
      <c r="AI20" s="62">
        <v>0</v>
      </c>
      <c r="AJ20" s="62">
        <f>SUM(AK20:AO20)</f>
        <v>7</v>
      </c>
      <c r="AK20" s="62">
        <v>0</v>
      </c>
      <c r="AL20" s="62">
        <v>7</v>
      </c>
      <c r="AM20" s="62">
        <v>0</v>
      </c>
      <c r="AN20" s="62">
        <v>0</v>
      </c>
      <c r="AO20" s="62">
        <v>0</v>
      </c>
      <c r="AP20" s="62">
        <f>SUM(AQ20:AU20)</f>
        <v>0</v>
      </c>
      <c r="AQ20" s="62">
        <v>0</v>
      </c>
      <c r="AR20" s="62">
        <v>0</v>
      </c>
      <c r="AS20" s="62">
        <v>0</v>
      </c>
      <c r="AT20" s="62">
        <v>0</v>
      </c>
      <c r="AU20" s="62">
        <v>0</v>
      </c>
      <c r="AV20" s="62">
        <f>AW20+BC20+BI20+BO20+BU20</f>
        <v>4</v>
      </c>
      <c r="AW20" s="62">
        <f>SUM(AX20:BB20)</f>
        <v>2</v>
      </c>
      <c r="AX20" s="62">
        <v>0</v>
      </c>
      <c r="AY20" s="62">
        <v>2</v>
      </c>
      <c r="AZ20" s="62">
        <v>0</v>
      </c>
      <c r="BA20" s="62">
        <v>0</v>
      </c>
      <c r="BB20" s="62">
        <v>0</v>
      </c>
      <c r="BC20" s="62">
        <f>SUM(BD20:BH20)</f>
        <v>2</v>
      </c>
      <c r="BD20" s="62">
        <v>0</v>
      </c>
      <c r="BE20" s="62">
        <v>2</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2</v>
      </c>
      <c r="JK20" s="62">
        <v>4</v>
      </c>
      <c r="JL20" s="62">
        <v>0</v>
      </c>
      <c r="JM20" s="62">
        <v>0</v>
      </c>
      <c r="JN20" s="62">
        <v>0</v>
      </c>
      <c r="JO20" s="62">
        <v>0</v>
      </c>
      <c r="JP20" s="62">
        <v>0</v>
      </c>
      <c r="JQ20" s="62">
        <v>0</v>
      </c>
      <c r="JR20" s="62">
        <v>0</v>
      </c>
      <c r="JS20" s="62">
        <v>0</v>
      </c>
      <c r="JT20" s="62">
        <v>0</v>
      </c>
      <c r="JU20" s="62">
        <v>0</v>
      </c>
      <c r="JV20" s="62">
        <v>0</v>
      </c>
      <c r="JW20" s="62">
        <v>0</v>
      </c>
      <c r="JX20" s="62">
        <v>0</v>
      </c>
      <c r="JY20" s="62">
        <v>0</v>
      </c>
      <c r="JZ20" s="62">
        <v>14</v>
      </c>
      <c r="KA20" s="62">
        <v>62</v>
      </c>
      <c r="KB20" s="62">
        <v>0</v>
      </c>
      <c r="KC20" s="62">
        <v>0</v>
      </c>
      <c r="KD20" s="62">
        <v>0</v>
      </c>
      <c r="KE20" s="62">
        <v>0</v>
      </c>
      <c r="KF20" s="62">
        <v>0</v>
      </c>
      <c r="KG20" s="62">
        <v>0</v>
      </c>
    </row>
    <row r="21" spans="1:293" s="52" customFormat="1" ht="13.5" customHeight="1">
      <c r="A21" s="59" t="s">
        <v>126</v>
      </c>
      <c r="B21" s="60" t="s">
        <v>166</v>
      </c>
      <c r="C21" s="61" t="s">
        <v>167</v>
      </c>
      <c r="D21" s="62">
        <v>0</v>
      </c>
      <c r="E21" s="62">
        <v>0</v>
      </c>
      <c r="F21" s="62">
        <v>0</v>
      </c>
      <c r="G21" s="62">
        <v>0</v>
      </c>
      <c r="H21" s="62">
        <v>0</v>
      </c>
      <c r="I21" s="62">
        <v>0</v>
      </c>
      <c r="J21" s="62">
        <v>0</v>
      </c>
      <c r="K21" s="62">
        <v>0</v>
      </c>
      <c r="L21" s="62">
        <v>81</v>
      </c>
      <c r="M21" s="62">
        <v>481</v>
      </c>
      <c r="N21" s="62">
        <v>0</v>
      </c>
      <c r="O21" s="62">
        <v>0</v>
      </c>
      <c r="P21" s="62">
        <v>0</v>
      </c>
      <c r="Q21" s="62">
        <v>0</v>
      </c>
      <c r="R21" s="62">
        <v>0</v>
      </c>
      <c r="S21" s="62">
        <v>0</v>
      </c>
      <c r="T21" s="62">
        <v>145</v>
      </c>
      <c r="U21" s="62">
        <v>639</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1</v>
      </c>
      <c r="EA21" s="62">
        <v>13</v>
      </c>
      <c r="EB21" s="62">
        <v>11</v>
      </c>
      <c r="EC21" s="62">
        <v>0</v>
      </c>
      <c r="ED21" s="62">
        <v>12</v>
      </c>
      <c r="EE21" s="62">
        <v>14</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9</v>
      </c>
      <c r="EY21" s="62">
        <v>42</v>
      </c>
      <c r="EZ21" s="62">
        <v>1</v>
      </c>
      <c r="FA21" s="62">
        <v>0</v>
      </c>
      <c r="FB21" s="62">
        <v>0</v>
      </c>
      <c r="FC21" s="62">
        <v>0</v>
      </c>
      <c r="FD21" s="62" t="s">
        <v>168</v>
      </c>
      <c r="FE21" s="62">
        <v>0</v>
      </c>
      <c r="FF21" s="62">
        <v>1</v>
      </c>
      <c r="FG21" s="62">
        <v>5</v>
      </c>
      <c r="FH21" s="62" t="s">
        <v>169</v>
      </c>
      <c r="FI21" s="62">
        <v>0</v>
      </c>
      <c r="FJ21" s="62">
        <v>1</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18</v>
      </c>
      <c r="KA21" s="62">
        <v>58</v>
      </c>
      <c r="KB21" s="62">
        <v>0</v>
      </c>
      <c r="KC21" s="62">
        <v>0</v>
      </c>
      <c r="KD21" s="62">
        <v>0</v>
      </c>
      <c r="KE21" s="62">
        <v>0</v>
      </c>
      <c r="KF21" s="62">
        <v>0</v>
      </c>
      <c r="KG21" s="62">
        <v>0</v>
      </c>
    </row>
    <row r="22" spans="1:293" s="52" customFormat="1" ht="13.5" customHeight="1">
      <c r="A22" s="59" t="s">
        <v>126</v>
      </c>
      <c r="B22" s="60" t="s">
        <v>170</v>
      </c>
      <c r="C22" s="61" t="s">
        <v>171</v>
      </c>
      <c r="D22" s="62">
        <v>5</v>
      </c>
      <c r="E22" s="62">
        <v>7</v>
      </c>
      <c r="F22" s="62">
        <v>0</v>
      </c>
      <c r="G22" s="62">
        <v>0</v>
      </c>
      <c r="H22" s="62">
        <v>0</v>
      </c>
      <c r="I22" s="62">
        <v>0</v>
      </c>
      <c r="J22" s="62">
        <v>0</v>
      </c>
      <c r="K22" s="62">
        <v>0</v>
      </c>
      <c r="L22" s="62">
        <v>0</v>
      </c>
      <c r="M22" s="62">
        <v>0</v>
      </c>
      <c r="N22" s="62">
        <v>0</v>
      </c>
      <c r="O22" s="62">
        <v>0</v>
      </c>
      <c r="P22" s="62">
        <v>0</v>
      </c>
      <c r="Q22" s="62">
        <v>0</v>
      </c>
      <c r="R22" s="62">
        <v>0</v>
      </c>
      <c r="S22" s="62">
        <v>0</v>
      </c>
      <c r="T22" s="62">
        <v>70</v>
      </c>
      <c r="U22" s="62">
        <v>220</v>
      </c>
      <c r="V22" s="62">
        <v>0</v>
      </c>
      <c r="W22" s="62">
        <v>0</v>
      </c>
      <c r="X22" s="62">
        <v>0</v>
      </c>
      <c r="Y22" s="62">
        <v>0</v>
      </c>
      <c r="Z22" s="62">
        <v>0</v>
      </c>
      <c r="AA22" s="62">
        <v>0</v>
      </c>
      <c r="AB22" s="62">
        <f>AC22+AV22</f>
        <v>5</v>
      </c>
      <c r="AC22" s="62">
        <f>AD22+AJ22+AP22</f>
        <v>5</v>
      </c>
      <c r="AD22" s="62">
        <f>SUM(AE22:AI22)</f>
        <v>3</v>
      </c>
      <c r="AE22" s="62">
        <v>3</v>
      </c>
      <c r="AF22" s="62">
        <v>0</v>
      </c>
      <c r="AG22" s="62">
        <v>0</v>
      </c>
      <c r="AH22" s="62">
        <v>0</v>
      </c>
      <c r="AI22" s="62">
        <v>0</v>
      </c>
      <c r="AJ22" s="62">
        <f>SUM(AK22:AO22)</f>
        <v>0</v>
      </c>
      <c r="AK22" s="62">
        <v>0</v>
      </c>
      <c r="AL22" s="62">
        <v>0</v>
      </c>
      <c r="AM22" s="62">
        <v>0</v>
      </c>
      <c r="AN22" s="62">
        <v>0</v>
      </c>
      <c r="AO22" s="62">
        <v>0</v>
      </c>
      <c r="AP22" s="62">
        <f>SUM(AQ22:AU22)</f>
        <v>2</v>
      </c>
      <c r="AQ22" s="62">
        <v>2</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14</v>
      </c>
      <c r="KA22" s="62">
        <v>49</v>
      </c>
      <c r="KB22" s="62">
        <v>0</v>
      </c>
      <c r="KC22" s="62">
        <v>0</v>
      </c>
      <c r="KD22" s="62">
        <v>0</v>
      </c>
      <c r="KE22" s="62">
        <v>0</v>
      </c>
      <c r="KF22" s="62">
        <v>0</v>
      </c>
      <c r="KG22" s="62">
        <v>0</v>
      </c>
    </row>
    <row r="23" spans="1:293" s="52" customFormat="1" ht="13.5" customHeight="1">
      <c r="A23" s="59" t="s">
        <v>126</v>
      </c>
      <c r="B23" s="60" t="s">
        <v>172</v>
      </c>
      <c r="C23" s="61" t="s">
        <v>173</v>
      </c>
      <c r="D23" s="62">
        <v>6</v>
      </c>
      <c r="E23" s="62">
        <v>9</v>
      </c>
      <c r="F23" s="62">
        <v>0</v>
      </c>
      <c r="G23" s="62">
        <v>0</v>
      </c>
      <c r="H23" s="62">
        <v>8</v>
      </c>
      <c r="I23" s="62">
        <v>10</v>
      </c>
      <c r="J23" s="62">
        <v>0</v>
      </c>
      <c r="K23" s="62">
        <v>0</v>
      </c>
      <c r="L23" s="62">
        <v>3</v>
      </c>
      <c r="M23" s="62">
        <v>9</v>
      </c>
      <c r="N23" s="62">
        <v>0</v>
      </c>
      <c r="O23" s="62">
        <v>0</v>
      </c>
      <c r="P23" s="62">
        <v>0</v>
      </c>
      <c r="Q23" s="62">
        <v>0</v>
      </c>
      <c r="R23" s="62">
        <v>0</v>
      </c>
      <c r="S23" s="62">
        <v>0</v>
      </c>
      <c r="T23" s="62">
        <v>0</v>
      </c>
      <c r="U23" s="62">
        <v>0</v>
      </c>
      <c r="V23" s="62">
        <v>0</v>
      </c>
      <c r="W23" s="62">
        <v>0</v>
      </c>
      <c r="X23" s="62">
        <v>0</v>
      </c>
      <c r="Y23" s="62">
        <v>0</v>
      </c>
      <c r="Z23" s="62">
        <v>0</v>
      </c>
      <c r="AA23" s="62">
        <v>0</v>
      </c>
      <c r="AB23" s="62">
        <f>AC23+AV23</f>
        <v>14</v>
      </c>
      <c r="AC23" s="62">
        <f>AD23+AJ23+AP23</f>
        <v>6</v>
      </c>
      <c r="AD23" s="62">
        <f>SUM(AE23:AI23)</f>
        <v>4</v>
      </c>
      <c r="AE23" s="62">
        <v>0</v>
      </c>
      <c r="AF23" s="62">
        <v>4</v>
      </c>
      <c r="AG23" s="62">
        <v>0</v>
      </c>
      <c r="AH23" s="62">
        <v>0</v>
      </c>
      <c r="AI23" s="62">
        <v>0</v>
      </c>
      <c r="AJ23" s="62">
        <f>SUM(AK23:AO23)</f>
        <v>2</v>
      </c>
      <c r="AK23" s="62">
        <v>0</v>
      </c>
      <c r="AL23" s="62">
        <v>2</v>
      </c>
      <c r="AM23" s="62">
        <v>0</v>
      </c>
      <c r="AN23" s="62">
        <v>0</v>
      </c>
      <c r="AO23" s="62">
        <v>0</v>
      </c>
      <c r="AP23" s="62">
        <f>SUM(AQ23:AU23)</f>
        <v>0</v>
      </c>
      <c r="AQ23" s="62">
        <v>0</v>
      </c>
      <c r="AR23" s="62">
        <v>0</v>
      </c>
      <c r="AS23" s="62">
        <v>0</v>
      </c>
      <c r="AT23" s="62">
        <v>0</v>
      </c>
      <c r="AU23" s="62">
        <v>0</v>
      </c>
      <c r="AV23" s="62">
        <f>AW23+BC23+BI23+BO23+BU23</f>
        <v>8</v>
      </c>
      <c r="AW23" s="62">
        <f>SUM(AX23:BB23)</f>
        <v>1</v>
      </c>
      <c r="AX23" s="62">
        <v>0</v>
      </c>
      <c r="AY23" s="62">
        <v>0</v>
      </c>
      <c r="AZ23" s="62">
        <v>1</v>
      </c>
      <c r="BA23" s="62">
        <v>0</v>
      </c>
      <c r="BB23" s="62">
        <v>0</v>
      </c>
      <c r="BC23" s="62">
        <f>SUM(BD23:BH23)</f>
        <v>5</v>
      </c>
      <c r="BD23" s="62">
        <v>0</v>
      </c>
      <c r="BE23" s="62">
        <v>5</v>
      </c>
      <c r="BF23" s="62">
        <v>0</v>
      </c>
      <c r="BG23" s="62">
        <v>0</v>
      </c>
      <c r="BH23" s="62">
        <v>0</v>
      </c>
      <c r="BI23" s="62">
        <f>SUM(BJ23:BN23)</f>
        <v>0</v>
      </c>
      <c r="BJ23" s="62">
        <v>0</v>
      </c>
      <c r="BK23" s="62">
        <v>0</v>
      </c>
      <c r="BL23" s="62">
        <v>0</v>
      </c>
      <c r="BM23" s="62">
        <v>0</v>
      </c>
      <c r="BN23" s="62">
        <v>0</v>
      </c>
      <c r="BO23" s="62">
        <f>SUM(BP23:BT23)</f>
        <v>1</v>
      </c>
      <c r="BP23" s="62">
        <v>0</v>
      </c>
      <c r="BQ23" s="62">
        <v>0</v>
      </c>
      <c r="BR23" s="62">
        <v>1</v>
      </c>
      <c r="BS23" s="62">
        <v>0</v>
      </c>
      <c r="BT23" s="62">
        <v>0</v>
      </c>
      <c r="BU23" s="62">
        <f>SUM(BV23:BZ23)</f>
        <v>1</v>
      </c>
      <c r="BV23" s="62">
        <v>1</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7</v>
      </c>
      <c r="EB23" s="62">
        <v>0</v>
      </c>
      <c r="EC23" s="62">
        <v>0</v>
      </c>
      <c r="ED23" s="62">
        <v>1</v>
      </c>
      <c r="EE23" s="62">
        <v>0</v>
      </c>
      <c r="EF23" s="62">
        <v>0</v>
      </c>
      <c r="EG23" s="62">
        <v>0</v>
      </c>
      <c r="EH23" s="62">
        <v>0</v>
      </c>
      <c r="EI23" s="62">
        <v>2</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9</v>
      </c>
      <c r="EZ23" s="62">
        <v>0</v>
      </c>
      <c r="FA23" s="62">
        <v>0</v>
      </c>
      <c r="FB23" s="62">
        <v>0</v>
      </c>
      <c r="FC23" s="62">
        <v>0</v>
      </c>
      <c r="FD23" s="62" t="s">
        <v>138</v>
      </c>
      <c r="FE23" s="62">
        <v>0</v>
      </c>
      <c r="FF23" s="62"/>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5</v>
      </c>
      <c r="JS23" s="62">
        <v>12</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174</v>
      </c>
      <c r="C24" s="61" t="s">
        <v>175</v>
      </c>
      <c r="D24" s="62">
        <v>3</v>
      </c>
      <c r="E24" s="62">
        <v>8</v>
      </c>
      <c r="F24" s="62">
        <v>1</v>
      </c>
      <c r="G24" s="62">
        <v>2</v>
      </c>
      <c r="H24" s="62">
        <v>0</v>
      </c>
      <c r="I24" s="62">
        <v>0</v>
      </c>
      <c r="J24" s="62">
        <v>0</v>
      </c>
      <c r="K24" s="62">
        <v>0</v>
      </c>
      <c r="L24" s="62">
        <v>7</v>
      </c>
      <c r="M24" s="62">
        <v>10</v>
      </c>
      <c r="N24" s="62">
        <v>0</v>
      </c>
      <c r="O24" s="62">
        <v>0</v>
      </c>
      <c r="P24" s="62">
        <v>0</v>
      </c>
      <c r="Q24" s="62">
        <v>0</v>
      </c>
      <c r="R24" s="62">
        <v>0</v>
      </c>
      <c r="S24" s="62">
        <v>0</v>
      </c>
      <c r="T24" s="62">
        <v>73</v>
      </c>
      <c r="U24" s="62">
        <v>264</v>
      </c>
      <c r="V24" s="62">
        <v>0</v>
      </c>
      <c r="W24" s="62">
        <v>0</v>
      </c>
      <c r="X24" s="62">
        <v>0</v>
      </c>
      <c r="Y24" s="62">
        <v>0</v>
      </c>
      <c r="Z24" s="62">
        <v>0</v>
      </c>
      <c r="AA24" s="62">
        <v>0</v>
      </c>
      <c r="AB24" s="62">
        <f>AC24+AV24</f>
        <v>4</v>
      </c>
      <c r="AC24" s="62">
        <f>AD24+AJ24+AP24</f>
        <v>3</v>
      </c>
      <c r="AD24" s="62">
        <f>SUM(AE24:AI24)</f>
        <v>3</v>
      </c>
      <c r="AE24" s="62">
        <v>0</v>
      </c>
      <c r="AF24" s="62">
        <v>2</v>
      </c>
      <c r="AG24" s="62">
        <v>0</v>
      </c>
      <c r="AH24" s="62">
        <v>1</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1</v>
      </c>
      <c r="AW24" s="62">
        <f>SUM(AX24:BB24)</f>
        <v>1</v>
      </c>
      <c r="AX24" s="62">
        <v>0</v>
      </c>
      <c r="AY24" s="62">
        <v>1</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4</v>
      </c>
      <c r="CB24" s="62">
        <f>CC24+CI24+CO24</f>
        <v>3</v>
      </c>
      <c r="CC24" s="62">
        <f>SUM(CD24:CH24)</f>
        <v>3</v>
      </c>
      <c r="CD24" s="62">
        <v>0</v>
      </c>
      <c r="CE24" s="62">
        <v>2</v>
      </c>
      <c r="CF24" s="62">
        <v>0</v>
      </c>
      <c r="CG24" s="62">
        <v>1</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1</v>
      </c>
      <c r="CV24" s="62">
        <f>SUM(CW24:DA24)</f>
        <v>1</v>
      </c>
      <c r="CW24" s="62">
        <v>0</v>
      </c>
      <c r="CX24" s="62">
        <v>1</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1</v>
      </c>
      <c r="JK24" s="62">
        <v>2</v>
      </c>
      <c r="JL24" s="62">
        <v>0</v>
      </c>
      <c r="JM24" s="62">
        <v>0</v>
      </c>
      <c r="JN24" s="62">
        <v>1</v>
      </c>
      <c r="JO24" s="62">
        <v>9</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91"/>
      <c r="EK25" s="91"/>
      <c r="EL25" s="62"/>
      <c r="EM25" s="91"/>
      <c r="EN25" s="91"/>
      <c r="EO25" s="62"/>
      <c r="EP25" s="91"/>
      <c r="EQ25" s="91"/>
      <c r="ER25" s="62"/>
      <c r="ES25" s="91"/>
      <c r="ET25" s="91"/>
      <c r="EU25" s="62"/>
      <c r="EV25" s="91"/>
      <c r="EW25" s="91"/>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91"/>
      <c r="HC25" s="91"/>
      <c r="HD25" s="62"/>
      <c r="HE25" s="91"/>
      <c r="HF25" s="91"/>
      <c r="HG25" s="62"/>
      <c r="HH25" s="91"/>
      <c r="HI25" s="91"/>
      <c r="HJ25" s="62"/>
      <c r="HK25" s="91"/>
      <c r="HL25" s="91"/>
      <c r="HM25" s="62"/>
      <c r="HN25" s="91"/>
      <c r="HO25" s="91"/>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row>
    <row r="26" spans="1:293"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91"/>
      <c r="EK26" s="91"/>
      <c r="EL26" s="62"/>
      <c r="EM26" s="91"/>
      <c r="EN26" s="91"/>
      <c r="EO26" s="62"/>
      <c r="EP26" s="91"/>
      <c r="EQ26" s="91"/>
      <c r="ER26" s="62"/>
      <c r="ES26" s="91"/>
      <c r="ET26" s="91"/>
      <c r="EU26" s="62"/>
      <c r="EV26" s="91"/>
      <c r="EW26" s="91"/>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91"/>
      <c r="HC26" s="91"/>
      <c r="HD26" s="62"/>
      <c r="HE26" s="91"/>
      <c r="HF26" s="91"/>
      <c r="HG26" s="62"/>
      <c r="HH26" s="91"/>
      <c r="HI26" s="91"/>
      <c r="HJ26" s="62"/>
      <c r="HK26" s="91"/>
      <c r="HL26" s="91"/>
      <c r="HM26" s="62"/>
      <c r="HN26" s="91"/>
      <c r="HO26" s="91"/>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4">
    <sortCondition ref="A8:A24"/>
    <sortCondition ref="B8:B24"/>
    <sortCondition ref="C8:C2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3" man="1"/>
    <brk id="277"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香川県</v>
      </c>
      <c r="B7" s="69" t="str">
        <f>組合状況!B7</f>
        <v>37000</v>
      </c>
      <c r="C7" s="68" t="s">
        <v>52</v>
      </c>
      <c r="D7" s="70">
        <f t="shared" ref="D7:FP7" si="0">SUM(D$8:D$57)</f>
        <v>0</v>
      </c>
      <c r="E7" s="70">
        <f t="shared" si="0"/>
        <v>0</v>
      </c>
      <c r="F7" s="70">
        <f t="shared" si="0"/>
        <v>2</v>
      </c>
      <c r="G7" s="70">
        <f t="shared" si="0"/>
        <v>17</v>
      </c>
      <c r="H7" s="70">
        <f t="shared" si="0"/>
        <v>2</v>
      </c>
      <c r="I7" s="70">
        <f t="shared" si="0"/>
        <v>8</v>
      </c>
      <c r="J7" s="70">
        <f t="shared" si="0"/>
        <v>0</v>
      </c>
      <c r="K7" s="70">
        <f t="shared" si="0"/>
        <v>0</v>
      </c>
      <c r="L7" s="70">
        <f t="shared" si="0"/>
        <v>0</v>
      </c>
      <c r="M7" s="70">
        <f t="shared" si="0"/>
        <v>0</v>
      </c>
      <c r="N7" s="70">
        <f t="shared" si="0"/>
        <v>0</v>
      </c>
      <c r="O7" s="70">
        <f t="shared" si="0"/>
        <v>0</v>
      </c>
      <c r="P7" s="70">
        <f t="shared" si="0"/>
        <v>0</v>
      </c>
      <c r="Q7" s="70">
        <f t="shared" si="0"/>
        <v>0</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4</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4</v>
      </c>
      <c r="AW7" s="70">
        <f>SUM(AX7:BB7)</f>
        <v>0</v>
      </c>
      <c r="AX7" s="70">
        <f>SUM(AX$8:AX$57)</f>
        <v>0</v>
      </c>
      <c r="AY7" s="70">
        <f>SUM(AY$8:AY$57)</f>
        <v>0</v>
      </c>
      <c r="AZ7" s="70">
        <f>SUM(AZ$8:AZ$57)</f>
        <v>0</v>
      </c>
      <c r="BA7" s="70">
        <f>SUM(BA$8:BA$57)</f>
        <v>0</v>
      </c>
      <c r="BB7" s="70">
        <f>SUM(BB$8:BB$57)</f>
        <v>0</v>
      </c>
      <c r="BC7" s="70">
        <f>SUM(BD7:BH7)</f>
        <v>2</v>
      </c>
      <c r="BD7" s="70">
        <f>SUM(BD$8:BD$57)</f>
        <v>0</v>
      </c>
      <c r="BE7" s="70">
        <f>SUM(BE$8:BE$57)</f>
        <v>0</v>
      </c>
      <c r="BF7" s="70">
        <f>SUM(BF$8:BF$57)</f>
        <v>2</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2</v>
      </c>
      <c r="BV7" s="70">
        <f t="shared" ref="BV7:CJ7" si="1">SUM(BV$8:BV$57)</f>
        <v>0</v>
      </c>
      <c r="BW7" s="70">
        <f t="shared" si="1"/>
        <v>0</v>
      </c>
      <c r="BX7" s="70">
        <f t="shared" si="1"/>
        <v>1</v>
      </c>
      <c r="BY7" s="70">
        <f t="shared" si="1"/>
        <v>0</v>
      </c>
      <c r="BZ7" s="70">
        <f t="shared" si="1"/>
        <v>1</v>
      </c>
      <c r="CA7" s="70">
        <f t="shared" si="1"/>
        <v>2</v>
      </c>
      <c r="CB7" s="70">
        <f t="shared" si="1"/>
        <v>1</v>
      </c>
      <c r="CC7" s="70">
        <f t="shared" si="1"/>
        <v>0</v>
      </c>
      <c r="CD7" s="70">
        <f t="shared" si="1"/>
        <v>0</v>
      </c>
      <c r="CE7" s="70">
        <f t="shared" si="1"/>
        <v>0</v>
      </c>
      <c r="CF7" s="70">
        <f t="shared" si="1"/>
        <v>0</v>
      </c>
      <c r="CG7" s="70">
        <f t="shared" si="1"/>
        <v>0</v>
      </c>
      <c r="CH7" s="70">
        <f t="shared" si="1"/>
        <v>0</v>
      </c>
      <c r="CI7" s="70">
        <f t="shared" si="1"/>
        <v>0</v>
      </c>
      <c r="CJ7" s="70">
        <f t="shared" si="1"/>
        <v>7</v>
      </c>
      <c r="CK7" s="93" t="s">
        <v>125</v>
      </c>
      <c r="CL7" s="93" t="s">
        <v>125</v>
      </c>
      <c r="CM7" s="70">
        <f>SUM(CM$8:CM$57)</f>
        <v>0</v>
      </c>
      <c r="CN7" s="93" t="s">
        <v>125</v>
      </c>
      <c r="CO7" s="93" t="s">
        <v>125</v>
      </c>
      <c r="CP7" s="70">
        <f>SUM(CP$8:CP$57)</f>
        <v>1</v>
      </c>
      <c r="CQ7" s="93" t="s">
        <v>125</v>
      </c>
      <c r="CR7" s="93" t="s">
        <v>125</v>
      </c>
      <c r="CS7" s="70">
        <f>SUM(CS$8:CS$57)</f>
        <v>0</v>
      </c>
      <c r="CT7" s="93" t="s">
        <v>125</v>
      </c>
      <c r="CU7" s="93" t="s">
        <v>125</v>
      </c>
      <c r="CV7" s="70">
        <f>SUM(CV$8:CV$57)</f>
        <v>2</v>
      </c>
      <c r="CW7" s="93" t="s">
        <v>125</v>
      </c>
      <c r="CX7" s="93" t="s">
        <v>125</v>
      </c>
      <c r="CY7" s="70">
        <f t="shared" ref="CY7:DD7" si="2">SUM(CY$8:CY$57)</f>
        <v>2</v>
      </c>
      <c r="CZ7" s="70">
        <f t="shared" si="2"/>
        <v>1</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1</v>
      </c>
      <c r="EX7" s="70">
        <f t="shared" si="0"/>
        <v>4</v>
      </c>
      <c r="EY7" s="70">
        <f t="shared" si="0"/>
        <v>0</v>
      </c>
      <c r="EZ7" s="70">
        <f t="shared" si="0"/>
        <v>0</v>
      </c>
      <c r="FA7" s="70">
        <f t="shared" si="0"/>
        <v>0</v>
      </c>
      <c r="FB7" s="70">
        <f t="shared" si="0"/>
        <v>0</v>
      </c>
      <c r="FC7" s="70">
        <f t="shared" si="0"/>
        <v>0</v>
      </c>
      <c r="FD7" s="70">
        <f t="shared" si="0"/>
        <v>0</v>
      </c>
      <c r="FE7" s="70">
        <f t="shared" si="0"/>
        <v>0</v>
      </c>
      <c r="FF7" s="70">
        <f t="shared" si="0"/>
        <v>0</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176</v>
      </c>
      <c r="C8" s="61" t="s">
        <v>177</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179</v>
      </c>
      <c r="C9" s="61" t="s">
        <v>180</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181</v>
      </c>
      <c r="C10" s="61" t="s">
        <v>182</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183</v>
      </c>
      <c r="C11" s="61" t="s">
        <v>184</v>
      </c>
      <c r="D11" s="62">
        <v>0</v>
      </c>
      <c r="E11" s="62">
        <v>0</v>
      </c>
      <c r="F11" s="62">
        <v>0</v>
      </c>
      <c r="G11" s="62">
        <v>0</v>
      </c>
      <c r="H11" s="62">
        <v>2</v>
      </c>
      <c r="I11" s="62">
        <v>8</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2</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2</v>
      </c>
      <c r="AW11" s="62">
        <f>SUM(AX11:BB11)</f>
        <v>0</v>
      </c>
      <c r="AX11" s="62">
        <v>0</v>
      </c>
      <c r="AY11" s="62">
        <v>0</v>
      </c>
      <c r="AZ11" s="62">
        <v>0</v>
      </c>
      <c r="BA11" s="62">
        <v>0</v>
      </c>
      <c r="BB11" s="62">
        <v>0</v>
      </c>
      <c r="BC11" s="62">
        <f>SUM(BD11:BH11)</f>
        <v>2</v>
      </c>
      <c r="BD11" s="62">
        <v>0</v>
      </c>
      <c r="BE11" s="62">
        <v>0</v>
      </c>
      <c r="BF11" s="62">
        <v>2</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2</v>
      </c>
      <c r="CB11" s="62">
        <v>0</v>
      </c>
      <c r="CC11" s="62">
        <v>0</v>
      </c>
      <c r="CD11" s="62">
        <v>0</v>
      </c>
      <c r="CE11" s="62">
        <v>0</v>
      </c>
      <c r="CF11" s="62">
        <v>0</v>
      </c>
      <c r="CG11" s="62">
        <v>0</v>
      </c>
      <c r="CH11" s="62">
        <v>0</v>
      </c>
      <c r="CI11" s="62">
        <v>0</v>
      </c>
      <c r="CJ11" s="62">
        <v>5</v>
      </c>
      <c r="CK11" s="91" t="s">
        <v>138</v>
      </c>
      <c r="CL11" s="91" t="s">
        <v>138</v>
      </c>
      <c r="CM11" s="62">
        <v>0</v>
      </c>
      <c r="CN11" s="91" t="s">
        <v>138</v>
      </c>
      <c r="CO11" s="91" t="s">
        <v>138</v>
      </c>
      <c r="CP11" s="62">
        <v>1</v>
      </c>
      <c r="CQ11" s="91" t="s">
        <v>138</v>
      </c>
      <c r="CR11" s="91" t="s">
        <v>138</v>
      </c>
      <c r="CS11" s="62">
        <v>0</v>
      </c>
      <c r="CT11" s="91" t="s">
        <v>138</v>
      </c>
      <c r="CU11" s="91" t="s">
        <v>138</v>
      </c>
      <c r="CV11" s="62">
        <v>2</v>
      </c>
      <c r="CW11" s="91" t="s">
        <v>138</v>
      </c>
      <c r="CX11" s="91" t="s">
        <v>138</v>
      </c>
      <c r="CY11" s="62">
        <v>2</v>
      </c>
      <c r="CZ11" s="62">
        <v>1</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1</v>
      </c>
      <c r="EX11" s="62">
        <v>4</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185</v>
      </c>
      <c r="C12" s="61" t="s">
        <v>186</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187</v>
      </c>
      <c r="C13" s="61" t="s">
        <v>188</v>
      </c>
      <c r="D13" s="62">
        <v>0</v>
      </c>
      <c r="E13" s="62">
        <v>0</v>
      </c>
      <c r="F13" s="62">
        <v>2</v>
      </c>
      <c r="G13" s="62">
        <v>17</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2</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2</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2</v>
      </c>
      <c r="BV13" s="62">
        <v>0</v>
      </c>
      <c r="BW13" s="62">
        <v>0</v>
      </c>
      <c r="BX13" s="62">
        <v>1</v>
      </c>
      <c r="BY13" s="62">
        <v>0</v>
      </c>
      <c r="BZ13" s="62">
        <v>1</v>
      </c>
      <c r="CA13" s="62">
        <v>0</v>
      </c>
      <c r="CB13" s="62">
        <v>1</v>
      </c>
      <c r="CC13" s="62">
        <v>0</v>
      </c>
      <c r="CD13" s="62">
        <v>0</v>
      </c>
      <c r="CE13" s="62">
        <v>0</v>
      </c>
      <c r="CF13" s="62">
        <v>0</v>
      </c>
      <c r="CG13" s="62">
        <v>0</v>
      </c>
      <c r="CH13" s="62">
        <v>0</v>
      </c>
      <c r="CI13" s="62">
        <v>0</v>
      </c>
      <c r="CJ13" s="62">
        <v>2</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91"/>
      <c r="CL14" s="91"/>
      <c r="CM14" s="62"/>
      <c r="CN14" s="91"/>
      <c r="CO14" s="91"/>
      <c r="CP14" s="62"/>
      <c r="CQ14" s="91"/>
      <c r="CR14" s="91"/>
      <c r="CS14" s="62"/>
      <c r="CT14" s="91"/>
      <c r="CU14" s="91"/>
      <c r="CV14" s="62"/>
      <c r="CW14" s="91"/>
      <c r="CX14" s="91"/>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香川県</v>
      </c>
      <c r="B7" s="69" t="str">
        <f>組合状況!B7</f>
        <v>37000</v>
      </c>
      <c r="C7" s="68" t="s">
        <v>52</v>
      </c>
      <c r="D7" s="70">
        <f>SUM(E7:G7)</f>
        <v>113</v>
      </c>
      <c r="E7" s="70">
        <f>SUM(E$8:E$207)</f>
        <v>81</v>
      </c>
      <c r="F7" s="70">
        <f>SUM(F$8:F$207)</f>
        <v>21</v>
      </c>
      <c r="G7" s="70">
        <f>SUM(G$8:G$207)</f>
        <v>11</v>
      </c>
      <c r="H7" s="70">
        <f>SUM(I7:K7)</f>
        <v>374</v>
      </c>
      <c r="I7" s="70">
        <f>SUM(I$8:I$207)</f>
        <v>339</v>
      </c>
      <c r="J7" s="70">
        <f>SUM(J$8:J$207)</f>
        <v>28</v>
      </c>
      <c r="K7" s="70">
        <f>SUM(K$8:K$207)</f>
        <v>7</v>
      </c>
      <c r="L7" s="70">
        <f>SUM(M7:O7)</f>
        <v>29</v>
      </c>
      <c r="M7" s="70">
        <f>SUM(M$8:M$207)</f>
        <v>27</v>
      </c>
      <c r="N7" s="70">
        <f>SUM(N$8:N$207)</f>
        <v>1</v>
      </c>
      <c r="O7" s="70">
        <f>SUM(O$8:O$207)</f>
        <v>1</v>
      </c>
      <c r="P7" s="70">
        <f>SUM(Q7:S7)</f>
        <v>78</v>
      </c>
      <c r="Q7" s="70">
        <f>SUM(Q$8:Q$207)</f>
        <v>78</v>
      </c>
      <c r="R7" s="70">
        <f>SUM(R$8:R$207)</f>
        <v>0</v>
      </c>
      <c r="S7" s="70">
        <f>SUM(S$8:S$207)</f>
        <v>0</v>
      </c>
    </row>
    <row r="8" spans="1:19" s="10" customFormat="1" ht="13.5" customHeight="1">
      <c r="A8" s="59" t="s">
        <v>126</v>
      </c>
      <c r="B8" s="60" t="s">
        <v>136</v>
      </c>
      <c r="C8" s="61" t="s">
        <v>137</v>
      </c>
      <c r="D8" s="62">
        <f>SUM(E8:G8)</f>
        <v>25</v>
      </c>
      <c r="E8" s="62">
        <v>25</v>
      </c>
      <c r="F8" s="62">
        <v>0</v>
      </c>
      <c r="G8" s="62">
        <v>0</v>
      </c>
      <c r="H8" s="62">
        <f>SUM(I8:K8)</f>
        <v>116</v>
      </c>
      <c r="I8" s="62">
        <v>107</v>
      </c>
      <c r="J8" s="62">
        <v>9</v>
      </c>
      <c r="K8" s="62">
        <v>0</v>
      </c>
      <c r="L8" s="62">
        <f>SUM(M8:O8)</f>
        <v>5</v>
      </c>
      <c r="M8" s="62">
        <v>5</v>
      </c>
      <c r="N8" s="62">
        <v>0</v>
      </c>
      <c r="O8" s="62">
        <v>0</v>
      </c>
      <c r="P8" s="62">
        <f>SUM(Q8:S8)</f>
        <v>7</v>
      </c>
      <c r="Q8" s="62">
        <v>7</v>
      </c>
      <c r="R8" s="62">
        <v>0</v>
      </c>
      <c r="S8" s="62">
        <v>0</v>
      </c>
    </row>
    <row r="9" spans="1:19" s="10" customFormat="1" ht="13.5" customHeight="1">
      <c r="A9" s="59" t="s">
        <v>126</v>
      </c>
      <c r="B9" s="60" t="s">
        <v>140</v>
      </c>
      <c r="C9" s="61" t="s">
        <v>141</v>
      </c>
      <c r="D9" s="62">
        <f>SUM(E9:G9)</f>
        <v>3</v>
      </c>
      <c r="E9" s="62">
        <v>3</v>
      </c>
      <c r="F9" s="62">
        <v>0</v>
      </c>
      <c r="G9" s="62">
        <v>0</v>
      </c>
      <c r="H9" s="62">
        <f>SUM(I9:K9)</f>
        <v>49</v>
      </c>
      <c r="I9" s="62">
        <v>46</v>
      </c>
      <c r="J9" s="62">
        <v>3</v>
      </c>
      <c r="K9" s="62">
        <v>0</v>
      </c>
      <c r="L9" s="62">
        <f>SUM(M9:O9)</f>
        <v>1</v>
      </c>
      <c r="M9" s="62">
        <v>1</v>
      </c>
      <c r="N9" s="62">
        <v>0</v>
      </c>
      <c r="O9" s="62">
        <v>0</v>
      </c>
      <c r="P9" s="62">
        <f>SUM(Q9:S9)</f>
        <v>14</v>
      </c>
      <c r="Q9" s="62">
        <v>14</v>
      </c>
      <c r="R9" s="62">
        <v>0</v>
      </c>
      <c r="S9" s="62">
        <v>0</v>
      </c>
    </row>
    <row r="10" spans="1:19" s="10" customFormat="1" ht="13.5" customHeight="1">
      <c r="A10" s="59" t="s">
        <v>126</v>
      </c>
      <c r="B10" s="60" t="s">
        <v>142</v>
      </c>
      <c r="C10" s="61" t="s">
        <v>143</v>
      </c>
      <c r="D10" s="62">
        <f>SUM(E10:G10)</f>
        <v>3</v>
      </c>
      <c r="E10" s="62">
        <v>3</v>
      </c>
      <c r="F10" s="62">
        <v>0</v>
      </c>
      <c r="G10" s="62">
        <v>0</v>
      </c>
      <c r="H10" s="62">
        <f>SUM(I10:K10)</f>
        <v>12</v>
      </c>
      <c r="I10" s="62">
        <v>9</v>
      </c>
      <c r="J10" s="62">
        <v>2</v>
      </c>
      <c r="K10" s="62">
        <v>1</v>
      </c>
      <c r="L10" s="62">
        <f>SUM(M10:O10)</f>
        <v>0</v>
      </c>
      <c r="M10" s="62">
        <v>0</v>
      </c>
      <c r="N10" s="62">
        <v>0</v>
      </c>
      <c r="O10" s="62">
        <v>0</v>
      </c>
      <c r="P10" s="62">
        <f>SUM(Q10:S10)</f>
        <v>5</v>
      </c>
      <c r="Q10" s="62">
        <v>5</v>
      </c>
      <c r="R10" s="62">
        <v>0</v>
      </c>
      <c r="S10" s="62">
        <v>0</v>
      </c>
    </row>
    <row r="11" spans="1:19" s="10" customFormat="1" ht="13.5" customHeight="1">
      <c r="A11" s="59" t="s">
        <v>126</v>
      </c>
      <c r="B11" s="60" t="s">
        <v>144</v>
      </c>
      <c r="C11" s="61" t="s">
        <v>145</v>
      </c>
      <c r="D11" s="62">
        <f>SUM(E11:G11)</f>
        <v>0</v>
      </c>
      <c r="E11" s="62">
        <v>0</v>
      </c>
      <c r="F11" s="62">
        <v>0</v>
      </c>
      <c r="G11" s="62">
        <v>0</v>
      </c>
      <c r="H11" s="62">
        <f>SUM(I11:K11)</f>
        <v>22</v>
      </c>
      <c r="I11" s="62">
        <v>22</v>
      </c>
      <c r="J11" s="62">
        <v>0</v>
      </c>
      <c r="K11" s="62">
        <v>0</v>
      </c>
      <c r="L11" s="62">
        <f>SUM(M11:O11)</f>
        <v>1</v>
      </c>
      <c r="M11" s="62">
        <v>1</v>
      </c>
      <c r="N11" s="62">
        <v>0</v>
      </c>
      <c r="O11" s="62">
        <v>0</v>
      </c>
      <c r="P11" s="62">
        <f>SUM(Q11:S11)</f>
        <v>9</v>
      </c>
      <c r="Q11" s="62">
        <v>9</v>
      </c>
      <c r="R11" s="62">
        <v>0</v>
      </c>
      <c r="S11" s="62">
        <v>0</v>
      </c>
    </row>
    <row r="12" spans="1:19" s="10" customFormat="1" ht="13.5" customHeight="1">
      <c r="A12" s="59" t="s">
        <v>126</v>
      </c>
      <c r="B12" s="60" t="s">
        <v>146</v>
      </c>
      <c r="C12" s="61" t="s">
        <v>147</v>
      </c>
      <c r="D12" s="62">
        <f>SUM(E12:G12)</f>
        <v>9</v>
      </c>
      <c r="E12" s="62">
        <v>3</v>
      </c>
      <c r="F12" s="62">
        <v>5</v>
      </c>
      <c r="G12" s="62">
        <v>1</v>
      </c>
      <c r="H12" s="62">
        <f>SUM(I12:K12)</f>
        <v>18</v>
      </c>
      <c r="I12" s="62">
        <v>16</v>
      </c>
      <c r="J12" s="62">
        <v>2</v>
      </c>
      <c r="K12" s="62">
        <v>0</v>
      </c>
      <c r="L12" s="62">
        <f>SUM(M12:O12)</f>
        <v>5</v>
      </c>
      <c r="M12" s="62">
        <v>5</v>
      </c>
      <c r="N12" s="62">
        <v>0</v>
      </c>
      <c r="O12" s="62">
        <v>0</v>
      </c>
      <c r="P12" s="62">
        <f>SUM(Q12:S12)</f>
        <v>4</v>
      </c>
      <c r="Q12" s="62">
        <v>4</v>
      </c>
      <c r="R12" s="62">
        <v>0</v>
      </c>
      <c r="S12" s="62">
        <v>0</v>
      </c>
    </row>
    <row r="13" spans="1:19" s="10" customFormat="1" ht="13.5" customHeight="1">
      <c r="A13" s="59" t="s">
        <v>126</v>
      </c>
      <c r="B13" s="60" t="s">
        <v>148</v>
      </c>
      <c r="C13" s="61" t="s">
        <v>149</v>
      </c>
      <c r="D13" s="62">
        <f>SUM(E13:G13)</f>
        <v>7</v>
      </c>
      <c r="E13" s="62">
        <v>7</v>
      </c>
      <c r="F13" s="62">
        <v>0</v>
      </c>
      <c r="G13" s="62">
        <v>0</v>
      </c>
      <c r="H13" s="62">
        <f>SUM(I13:K13)</f>
        <v>26</v>
      </c>
      <c r="I13" s="62">
        <v>26</v>
      </c>
      <c r="J13" s="62">
        <v>0</v>
      </c>
      <c r="K13" s="62">
        <v>0</v>
      </c>
      <c r="L13" s="62">
        <f>SUM(M13:O13)</f>
        <v>3</v>
      </c>
      <c r="M13" s="62">
        <v>3</v>
      </c>
      <c r="N13" s="62">
        <v>0</v>
      </c>
      <c r="O13" s="62">
        <v>0</v>
      </c>
      <c r="P13" s="62">
        <f>SUM(Q13:S13)</f>
        <v>3</v>
      </c>
      <c r="Q13" s="62">
        <v>3</v>
      </c>
      <c r="R13" s="62">
        <v>0</v>
      </c>
      <c r="S13" s="62">
        <v>0</v>
      </c>
    </row>
    <row r="14" spans="1:19" s="10" customFormat="1" ht="13.5" customHeight="1">
      <c r="A14" s="59" t="s">
        <v>126</v>
      </c>
      <c r="B14" s="60" t="s">
        <v>150</v>
      </c>
      <c r="C14" s="61" t="s">
        <v>151</v>
      </c>
      <c r="D14" s="62">
        <f>SUM(E14:G14)</f>
        <v>11</v>
      </c>
      <c r="E14" s="62">
        <v>11</v>
      </c>
      <c r="F14" s="62">
        <v>0</v>
      </c>
      <c r="G14" s="62">
        <v>0</v>
      </c>
      <c r="H14" s="62">
        <f>SUM(I14:K14)</f>
        <v>21</v>
      </c>
      <c r="I14" s="62">
        <v>17</v>
      </c>
      <c r="J14" s="62">
        <v>0</v>
      </c>
      <c r="K14" s="62">
        <v>4</v>
      </c>
      <c r="L14" s="62">
        <f>SUM(M14:O14)</f>
        <v>3</v>
      </c>
      <c r="M14" s="62">
        <v>3</v>
      </c>
      <c r="N14" s="62">
        <v>0</v>
      </c>
      <c r="O14" s="62">
        <v>0</v>
      </c>
      <c r="P14" s="62">
        <f>SUM(Q14:S14)</f>
        <v>3</v>
      </c>
      <c r="Q14" s="62">
        <v>3</v>
      </c>
      <c r="R14" s="62">
        <v>0</v>
      </c>
      <c r="S14" s="62">
        <v>0</v>
      </c>
    </row>
    <row r="15" spans="1:19" s="10" customFormat="1" ht="13.5" customHeight="1">
      <c r="A15" s="59" t="s">
        <v>126</v>
      </c>
      <c r="B15" s="60" t="s">
        <v>152</v>
      </c>
      <c r="C15" s="61" t="s">
        <v>153</v>
      </c>
      <c r="D15" s="62">
        <f>SUM(E15:G15)</f>
        <v>22</v>
      </c>
      <c r="E15" s="62">
        <v>10</v>
      </c>
      <c r="F15" s="62">
        <v>9</v>
      </c>
      <c r="G15" s="62">
        <v>3</v>
      </c>
      <c r="H15" s="62">
        <f>SUM(I15:K15)</f>
        <v>22</v>
      </c>
      <c r="I15" s="62">
        <v>17</v>
      </c>
      <c r="J15" s="62">
        <v>5</v>
      </c>
      <c r="K15" s="62">
        <v>0</v>
      </c>
      <c r="L15" s="62">
        <f>SUM(M15:O15)</f>
        <v>0</v>
      </c>
      <c r="M15" s="62">
        <v>0</v>
      </c>
      <c r="N15" s="62">
        <v>0</v>
      </c>
      <c r="O15" s="62">
        <v>0</v>
      </c>
      <c r="P15" s="62">
        <f>SUM(Q15:S15)</f>
        <v>10</v>
      </c>
      <c r="Q15" s="62">
        <v>10</v>
      </c>
      <c r="R15" s="62">
        <v>0</v>
      </c>
      <c r="S15" s="62">
        <v>0</v>
      </c>
    </row>
    <row r="16" spans="1:19" s="10" customFormat="1" ht="13.5" customHeight="1">
      <c r="A16" s="59" t="s">
        <v>126</v>
      </c>
      <c r="B16" s="60" t="s">
        <v>156</v>
      </c>
      <c r="C16" s="61" t="s">
        <v>157</v>
      </c>
      <c r="D16" s="62">
        <f>SUM(E16:G16)</f>
        <v>2</v>
      </c>
      <c r="E16" s="62">
        <v>2</v>
      </c>
      <c r="F16" s="62">
        <v>0</v>
      </c>
      <c r="G16" s="62">
        <v>0</v>
      </c>
      <c r="H16" s="62">
        <f>SUM(I16:K16)</f>
        <v>5</v>
      </c>
      <c r="I16" s="62">
        <v>5</v>
      </c>
      <c r="J16" s="62">
        <v>0</v>
      </c>
      <c r="K16" s="62">
        <v>0</v>
      </c>
      <c r="L16" s="62">
        <f>SUM(M16:O16)</f>
        <v>2</v>
      </c>
      <c r="M16" s="62">
        <v>2</v>
      </c>
      <c r="N16" s="62">
        <v>0</v>
      </c>
      <c r="O16" s="62">
        <v>0</v>
      </c>
      <c r="P16" s="62">
        <f>SUM(Q16:S16)</f>
        <v>2</v>
      </c>
      <c r="Q16" s="62">
        <v>2</v>
      </c>
      <c r="R16" s="62">
        <v>0</v>
      </c>
      <c r="S16" s="62">
        <v>0</v>
      </c>
    </row>
    <row r="17" spans="1:19" s="10" customFormat="1" ht="13.5" customHeight="1">
      <c r="A17" s="59" t="s">
        <v>126</v>
      </c>
      <c r="B17" s="60" t="s">
        <v>158</v>
      </c>
      <c r="C17" s="61" t="s">
        <v>159</v>
      </c>
      <c r="D17" s="62">
        <f>SUM(E17:G17)</f>
        <v>3</v>
      </c>
      <c r="E17" s="62">
        <v>3</v>
      </c>
      <c r="F17" s="62">
        <v>0</v>
      </c>
      <c r="G17" s="62">
        <v>0</v>
      </c>
      <c r="H17" s="62">
        <f>SUM(I17:K17)</f>
        <v>5</v>
      </c>
      <c r="I17" s="62">
        <v>3</v>
      </c>
      <c r="J17" s="62">
        <v>2</v>
      </c>
      <c r="K17" s="62">
        <v>0</v>
      </c>
      <c r="L17" s="62">
        <f>SUM(M17:O17)</f>
        <v>0</v>
      </c>
      <c r="M17" s="62">
        <v>0</v>
      </c>
      <c r="N17" s="62">
        <v>0</v>
      </c>
      <c r="O17" s="62">
        <v>0</v>
      </c>
      <c r="P17" s="62">
        <f>SUM(Q17:S17)</f>
        <v>4</v>
      </c>
      <c r="Q17" s="62">
        <v>4</v>
      </c>
      <c r="R17" s="62">
        <v>0</v>
      </c>
      <c r="S17" s="62">
        <v>0</v>
      </c>
    </row>
    <row r="18" spans="1:19" s="10" customFormat="1" ht="13.5" customHeight="1">
      <c r="A18" s="59" t="s">
        <v>126</v>
      </c>
      <c r="B18" s="60" t="s">
        <v>160</v>
      </c>
      <c r="C18" s="61" t="s">
        <v>161</v>
      </c>
      <c r="D18" s="62">
        <f>SUM(E18:G18)</f>
        <v>2</v>
      </c>
      <c r="E18" s="62">
        <v>2</v>
      </c>
      <c r="F18" s="62">
        <v>0</v>
      </c>
      <c r="G18" s="62">
        <v>0</v>
      </c>
      <c r="H18" s="62">
        <f>SUM(I18:K18)</f>
        <v>16</v>
      </c>
      <c r="I18" s="62">
        <v>14</v>
      </c>
      <c r="J18" s="62">
        <v>2</v>
      </c>
      <c r="K18" s="62">
        <v>0</v>
      </c>
      <c r="L18" s="62">
        <f>SUM(M18:O18)</f>
        <v>1</v>
      </c>
      <c r="M18" s="62">
        <v>1</v>
      </c>
      <c r="N18" s="62">
        <v>0</v>
      </c>
      <c r="O18" s="62">
        <v>0</v>
      </c>
      <c r="P18" s="62">
        <f>SUM(Q18:S18)</f>
        <v>2</v>
      </c>
      <c r="Q18" s="62">
        <v>2</v>
      </c>
      <c r="R18" s="62">
        <v>0</v>
      </c>
      <c r="S18" s="62">
        <v>0</v>
      </c>
    </row>
    <row r="19" spans="1:19" s="10" customFormat="1" ht="13.5" customHeight="1">
      <c r="A19" s="59" t="s">
        <v>126</v>
      </c>
      <c r="B19" s="60" t="s">
        <v>162</v>
      </c>
      <c r="C19" s="61" t="s">
        <v>163</v>
      </c>
      <c r="D19" s="62">
        <f>SUM(E19:G19)</f>
        <v>3</v>
      </c>
      <c r="E19" s="62">
        <v>1</v>
      </c>
      <c r="F19" s="62">
        <v>2</v>
      </c>
      <c r="G19" s="62">
        <v>0</v>
      </c>
      <c r="H19" s="62">
        <f>SUM(I19:K19)</f>
        <v>8</v>
      </c>
      <c r="I19" s="62">
        <v>7</v>
      </c>
      <c r="J19" s="62">
        <v>1</v>
      </c>
      <c r="K19" s="62">
        <v>0</v>
      </c>
      <c r="L19" s="62">
        <f>SUM(M19:O19)</f>
        <v>2</v>
      </c>
      <c r="M19" s="62">
        <v>1</v>
      </c>
      <c r="N19" s="62">
        <v>1</v>
      </c>
      <c r="O19" s="62">
        <v>0</v>
      </c>
      <c r="P19" s="62">
        <f>SUM(Q19:S19)</f>
        <v>3</v>
      </c>
      <c r="Q19" s="62">
        <v>3</v>
      </c>
      <c r="R19" s="62">
        <v>0</v>
      </c>
      <c r="S19" s="62">
        <v>0</v>
      </c>
    </row>
    <row r="20" spans="1:19" s="10" customFormat="1" ht="13.5" customHeight="1">
      <c r="A20" s="59" t="s">
        <v>126</v>
      </c>
      <c r="B20" s="60" t="s">
        <v>164</v>
      </c>
      <c r="C20" s="61" t="s">
        <v>165</v>
      </c>
      <c r="D20" s="62">
        <f>SUM(E20:G20)</f>
        <v>6</v>
      </c>
      <c r="E20" s="62">
        <v>0</v>
      </c>
      <c r="F20" s="62">
        <v>4</v>
      </c>
      <c r="G20" s="62">
        <v>2</v>
      </c>
      <c r="H20" s="62">
        <f>SUM(I20:K20)</f>
        <v>8</v>
      </c>
      <c r="I20" s="62">
        <v>8</v>
      </c>
      <c r="J20" s="62">
        <v>0</v>
      </c>
      <c r="K20" s="62">
        <v>0</v>
      </c>
      <c r="L20" s="62">
        <f>SUM(M20:O20)</f>
        <v>0</v>
      </c>
      <c r="M20" s="62">
        <v>0</v>
      </c>
      <c r="N20" s="62">
        <v>0</v>
      </c>
      <c r="O20" s="62">
        <v>0</v>
      </c>
      <c r="P20" s="62">
        <f>SUM(Q20:S20)</f>
        <v>3</v>
      </c>
      <c r="Q20" s="62">
        <v>3</v>
      </c>
      <c r="R20" s="62">
        <v>0</v>
      </c>
      <c r="S20" s="62">
        <v>0</v>
      </c>
    </row>
    <row r="21" spans="1:19" s="10" customFormat="1" ht="13.5" customHeight="1">
      <c r="A21" s="59" t="s">
        <v>126</v>
      </c>
      <c r="B21" s="60" t="s">
        <v>166</v>
      </c>
      <c r="C21" s="61" t="s">
        <v>167</v>
      </c>
      <c r="D21" s="62">
        <f>SUM(E21:G21)</f>
        <v>13</v>
      </c>
      <c r="E21" s="62">
        <v>9</v>
      </c>
      <c r="F21" s="62">
        <v>1</v>
      </c>
      <c r="G21" s="62">
        <v>3</v>
      </c>
      <c r="H21" s="62">
        <f>SUM(I21:K21)</f>
        <v>17</v>
      </c>
      <c r="I21" s="62">
        <v>15</v>
      </c>
      <c r="J21" s="62">
        <v>1</v>
      </c>
      <c r="K21" s="62">
        <v>1</v>
      </c>
      <c r="L21" s="62">
        <f>SUM(M21:O21)</f>
        <v>0</v>
      </c>
      <c r="M21" s="62">
        <v>0</v>
      </c>
      <c r="N21" s="62">
        <v>0</v>
      </c>
      <c r="O21" s="62">
        <v>0</v>
      </c>
      <c r="P21" s="62">
        <f>SUM(Q21:S21)</f>
        <v>3</v>
      </c>
      <c r="Q21" s="62">
        <v>3</v>
      </c>
      <c r="R21" s="62">
        <v>0</v>
      </c>
      <c r="S21" s="62">
        <v>0</v>
      </c>
    </row>
    <row r="22" spans="1:19" s="10" customFormat="1" ht="13.5" customHeight="1">
      <c r="A22" s="59" t="s">
        <v>126</v>
      </c>
      <c r="B22" s="60" t="s">
        <v>170</v>
      </c>
      <c r="C22" s="61" t="s">
        <v>171</v>
      </c>
      <c r="D22" s="62">
        <f>SUM(E22:G22)</f>
        <v>2</v>
      </c>
      <c r="E22" s="62">
        <v>0</v>
      </c>
      <c r="F22" s="62">
        <v>0</v>
      </c>
      <c r="G22" s="62">
        <v>2</v>
      </c>
      <c r="H22" s="62">
        <f>SUM(I22:K22)</f>
        <v>0</v>
      </c>
      <c r="I22" s="62">
        <v>0</v>
      </c>
      <c r="J22" s="62">
        <v>0</v>
      </c>
      <c r="K22" s="62">
        <v>0</v>
      </c>
      <c r="L22" s="62">
        <f>SUM(M22:O22)</f>
        <v>5</v>
      </c>
      <c r="M22" s="62">
        <v>4</v>
      </c>
      <c r="N22" s="62">
        <v>0</v>
      </c>
      <c r="O22" s="62">
        <v>1</v>
      </c>
      <c r="P22" s="62">
        <f>SUM(Q22:S22)</f>
        <v>0</v>
      </c>
      <c r="Q22" s="62">
        <v>0</v>
      </c>
      <c r="R22" s="62">
        <v>0</v>
      </c>
      <c r="S22" s="62">
        <v>0</v>
      </c>
    </row>
    <row r="23" spans="1:19" s="10" customFormat="1" ht="13.5" customHeight="1">
      <c r="A23" s="59" t="s">
        <v>126</v>
      </c>
      <c r="B23" s="60" t="s">
        <v>172</v>
      </c>
      <c r="C23" s="61" t="s">
        <v>173</v>
      </c>
      <c r="D23" s="62">
        <f>SUM(E23:G23)</f>
        <v>1</v>
      </c>
      <c r="E23" s="62">
        <v>1</v>
      </c>
      <c r="F23" s="62">
        <v>0</v>
      </c>
      <c r="G23" s="62">
        <v>0</v>
      </c>
      <c r="H23" s="62">
        <f>SUM(I23:K23)</f>
        <v>9</v>
      </c>
      <c r="I23" s="62">
        <v>9</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174</v>
      </c>
      <c r="C24" s="61" t="s">
        <v>175</v>
      </c>
      <c r="D24" s="62">
        <f>SUM(E24:G24)</f>
        <v>1</v>
      </c>
      <c r="E24" s="62">
        <v>1</v>
      </c>
      <c r="F24" s="62">
        <v>0</v>
      </c>
      <c r="G24" s="62">
        <v>0</v>
      </c>
      <c r="H24" s="62">
        <f>SUM(I24:K24)</f>
        <v>20</v>
      </c>
      <c r="I24" s="62">
        <v>18</v>
      </c>
      <c r="J24" s="62">
        <v>1</v>
      </c>
      <c r="K24" s="62">
        <v>1</v>
      </c>
      <c r="L24" s="62">
        <f>SUM(M24:O24)</f>
        <v>1</v>
      </c>
      <c r="M24" s="62">
        <v>1</v>
      </c>
      <c r="N24" s="62">
        <v>0</v>
      </c>
      <c r="O24" s="62">
        <v>0</v>
      </c>
      <c r="P24" s="62">
        <f>SUM(Q24:S24)</f>
        <v>6</v>
      </c>
      <c r="Q24" s="62">
        <v>6</v>
      </c>
      <c r="R24" s="62">
        <v>0</v>
      </c>
      <c r="S24" s="62">
        <v>0</v>
      </c>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4">
    <sortCondition ref="A8:A24"/>
    <sortCondition ref="B8:B24"/>
    <sortCondition ref="C8:C2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香川県</v>
      </c>
      <c r="B7" s="69" t="str">
        <f>組合状況!B7</f>
        <v>37000</v>
      </c>
      <c r="C7" s="68" t="s">
        <v>52</v>
      </c>
      <c r="D7" s="70">
        <f>SUM(E7:G7)</f>
        <v>2</v>
      </c>
      <c r="E7" s="70">
        <f>SUM(E$8:E$57)</f>
        <v>0</v>
      </c>
      <c r="F7" s="70">
        <f>SUM(F$8:F$57)</f>
        <v>0</v>
      </c>
      <c r="G7" s="70">
        <f>SUM(G$8:G$57)</f>
        <v>2</v>
      </c>
      <c r="H7" s="70">
        <f>SUM(I7:K7)</f>
        <v>0</v>
      </c>
      <c r="I7" s="70">
        <f>SUM(I$8:I$57)</f>
        <v>0</v>
      </c>
      <c r="J7" s="70">
        <f>SUM(J$8:J$57)</f>
        <v>0</v>
      </c>
      <c r="K7" s="70">
        <f>SUM(K$8:K$57)</f>
        <v>0</v>
      </c>
      <c r="L7" s="70">
        <f>SUM(M7:O7)</f>
        <v>0</v>
      </c>
      <c r="M7" s="70">
        <f>SUM(M$8:M$57)</f>
        <v>0</v>
      </c>
      <c r="N7" s="70">
        <f>SUM(N$8:N$57)</f>
        <v>0</v>
      </c>
      <c r="O7" s="70">
        <f>SUM(O$8:O$57)</f>
        <v>0</v>
      </c>
      <c r="P7" s="70">
        <f>SUM(Q7:S7)</f>
        <v>0</v>
      </c>
      <c r="Q7" s="70">
        <f>SUM(Q$8:Q$57)</f>
        <v>0</v>
      </c>
      <c r="R7" s="70">
        <f>SUM(R$8:R$57)</f>
        <v>0</v>
      </c>
      <c r="S7" s="70">
        <f>SUM(S$8:S$57)</f>
        <v>0</v>
      </c>
    </row>
    <row r="8" spans="1:19" s="10" customFormat="1" ht="13.5" customHeight="1">
      <c r="A8" s="59" t="s">
        <v>126</v>
      </c>
      <c r="B8" s="60" t="s">
        <v>176</v>
      </c>
      <c r="C8" s="61" t="s">
        <v>177</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179</v>
      </c>
      <c r="C9" s="61" t="s">
        <v>180</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181</v>
      </c>
      <c r="C10" s="61" t="s">
        <v>182</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183</v>
      </c>
      <c r="C11" s="61" t="s">
        <v>184</v>
      </c>
      <c r="D11" s="62">
        <f>SUM(E11:G11)</f>
        <v>2</v>
      </c>
      <c r="E11" s="62">
        <v>0</v>
      </c>
      <c r="F11" s="62">
        <v>0</v>
      </c>
      <c r="G11" s="62">
        <v>2</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185</v>
      </c>
      <c r="C12" s="61" t="s">
        <v>186</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187</v>
      </c>
      <c r="C13" s="61" t="s">
        <v>188</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c r="B14" s="60"/>
      <c r="C14" s="61"/>
      <c r="D14" s="62"/>
      <c r="E14" s="62"/>
      <c r="F14" s="62"/>
      <c r="G14" s="62"/>
      <c r="H14" s="62"/>
      <c r="I14" s="62"/>
      <c r="J14" s="62"/>
      <c r="K14" s="62"/>
      <c r="L14" s="62"/>
      <c r="M14" s="62"/>
      <c r="N14" s="62"/>
      <c r="O14" s="62"/>
      <c r="P14" s="62"/>
      <c r="Q14" s="62"/>
      <c r="R14" s="62"/>
      <c r="S14" s="62"/>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香川県</v>
      </c>
      <c r="B7" s="69" t="str">
        <f>組合状況!B7</f>
        <v>37000</v>
      </c>
      <c r="C7" s="68" t="s">
        <v>52</v>
      </c>
      <c r="D7" s="70">
        <f t="shared" ref="D7:J7" si="0">SUM(D$8:D$207)</f>
        <v>347</v>
      </c>
      <c r="E7" s="70">
        <f t="shared" si="0"/>
        <v>300</v>
      </c>
      <c r="F7" s="70">
        <f t="shared" si="0"/>
        <v>64</v>
      </c>
      <c r="G7" s="70">
        <f t="shared" si="0"/>
        <v>3726</v>
      </c>
      <c r="H7" s="70">
        <f t="shared" si="0"/>
        <v>3071</v>
      </c>
      <c r="I7" s="70">
        <f t="shared" si="0"/>
        <v>637</v>
      </c>
      <c r="J7" s="70">
        <f t="shared" si="0"/>
        <v>40</v>
      </c>
    </row>
    <row r="8" spans="1:10" s="10" customFormat="1" ht="13.5" customHeight="1">
      <c r="A8" s="59" t="s">
        <v>126</v>
      </c>
      <c r="B8" s="60" t="s">
        <v>136</v>
      </c>
      <c r="C8" s="61" t="s">
        <v>137</v>
      </c>
      <c r="D8" s="62">
        <v>140</v>
      </c>
      <c r="E8" s="62">
        <v>135</v>
      </c>
      <c r="F8" s="62">
        <v>5</v>
      </c>
      <c r="G8" s="62">
        <v>1275</v>
      </c>
      <c r="H8" s="62">
        <v>1275</v>
      </c>
      <c r="I8" s="62">
        <v>0</v>
      </c>
      <c r="J8" s="62">
        <v>0</v>
      </c>
    </row>
    <row r="9" spans="1:10" s="10" customFormat="1" ht="13.5" customHeight="1">
      <c r="A9" s="59" t="s">
        <v>126</v>
      </c>
      <c r="B9" s="60" t="s">
        <v>140</v>
      </c>
      <c r="C9" s="61" t="s">
        <v>141</v>
      </c>
      <c r="D9" s="62">
        <v>64</v>
      </c>
      <c r="E9" s="62">
        <v>49</v>
      </c>
      <c r="F9" s="62">
        <v>15</v>
      </c>
      <c r="G9" s="62">
        <v>627</v>
      </c>
      <c r="H9" s="62">
        <v>603</v>
      </c>
      <c r="I9" s="62">
        <v>24</v>
      </c>
      <c r="J9" s="62">
        <v>0</v>
      </c>
    </row>
    <row r="10" spans="1:10" s="10" customFormat="1" ht="13.5" customHeight="1">
      <c r="A10" s="59" t="s">
        <v>126</v>
      </c>
      <c r="B10" s="60" t="s">
        <v>142</v>
      </c>
      <c r="C10" s="61" t="s">
        <v>143</v>
      </c>
      <c r="D10" s="62">
        <v>13</v>
      </c>
      <c r="E10" s="62">
        <v>10</v>
      </c>
      <c r="F10" s="62">
        <v>5</v>
      </c>
      <c r="G10" s="62">
        <v>176</v>
      </c>
      <c r="H10" s="62">
        <v>127</v>
      </c>
      <c r="I10" s="62">
        <v>17</v>
      </c>
      <c r="J10" s="62">
        <v>32</v>
      </c>
    </row>
    <row r="11" spans="1:10" s="10" customFormat="1" ht="13.5" customHeight="1">
      <c r="A11" s="59" t="s">
        <v>126</v>
      </c>
      <c r="B11" s="60" t="s">
        <v>144</v>
      </c>
      <c r="C11" s="61" t="s">
        <v>145</v>
      </c>
      <c r="D11" s="62">
        <v>8</v>
      </c>
      <c r="E11" s="62">
        <v>8</v>
      </c>
      <c r="F11" s="62">
        <v>0</v>
      </c>
      <c r="G11" s="62">
        <v>52</v>
      </c>
      <c r="H11" s="62">
        <v>52</v>
      </c>
      <c r="I11" s="62">
        <v>0</v>
      </c>
      <c r="J11" s="62">
        <v>0</v>
      </c>
    </row>
    <row r="12" spans="1:10" s="10" customFormat="1" ht="13.5" customHeight="1">
      <c r="A12" s="59" t="s">
        <v>126</v>
      </c>
      <c r="B12" s="60" t="s">
        <v>146</v>
      </c>
      <c r="C12" s="61" t="s">
        <v>147</v>
      </c>
      <c r="D12" s="62">
        <v>13</v>
      </c>
      <c r="E12" s="62">
        <v>9</v>
      </c>
      <c r="F12" s="62">
        <v>4</v>
      </c>
      <c r="G12" s="62">
        <v>183</v>
      </c>
      <c r="H12" s="62">
        <v>153</v>
      </c>
      <c r="I12" s="62">
        <v>30</v>
      </c>
      <c r="J12" s="62">
        <v>0</v>
      </c>
    </row>
    <row r="13" spans="1:10" s="10" customFormat="1" ht="13.5" customHeight="1">
      <c r="A13" s="59" t="s">
        <v>126</v>
      </c>
      <c r="B13" s="60" t="s">
        <v>148</v>
      </c>
      <c r="C13" s="61" t="s">
        <v>149</v>
      </c>
      <c r="D13" s="62">
        <v>16</v>
      </c>
      <c r="E13" s="62">
        <v>14</v>
      </c>
      <c r="F13" s="62">
        <v>3</v>
      </c>
      <c r="G13" s="62">
        <v>89</v>
      </c>
      <c r="H13" s="62">
        <v>89</v>
      </c>
      <c r="I13" s="62">
        <v>0</v>
      </c>
      <c r="J13" s="62">
        <v>0</v>
      </c>
    </row>
    <row r="14" spans="1:10" s="10" customFormat="1" ht="13.5" customHeight="1">
      <c r="A14" s="59" t="s">
        <v>126</v>
      </c>
      <c r="B14" s="60" t="s">
        <v>150</v>
      </c>
      <c r="C14" s="61" t="s">
        <v>151</v>
      </c>
      <c r="D14" s="62">
        <v>11</v>
      </c>
      <c r="E14" s="62">
        <v>9</v>
      </c>
      <c r="F14" s="62">
        <v>2</v>
      </c>
      <c r="G14" s="62">
        <v>65</v>
      </c>
      <c r="H14" s="62">
        <v>65</v>
      </c>
      <c r="I14" s="62">
        <v>0</v>
      </c>
      <c r="J14" s="62">
        <v>0</v>
      </c>
    </row>
    <row r="15" spans="1:10" s="10" customFormat="1" ht="13.5" customHeight="1">
      <c r="A15" s="59" t="s">
        <v>126</v>
      </c>
      <c r="B15" s="60" t="s">
        <v>152</v>
      </c>
      <c r="C15" s="61" t="s">
        <v>153</v>
      </c>
      <c r="D15" s="62">
        <v>20</v>
      </c>
      <c r="E15" s="62">
        <v>20</v>
      </c>
      <c r="F15" s="62">
        <v>10</v>
      </c>
      <c r="G15" s="62">
        <v>133</v>
      </c>
      <c r="H15" s="62">
        <v>128</v>
      </c>
      <c r="I15" s="62">
        <v>27</v>
      </c>
      <c r="J15" s="62">
        <v>0</v>
      </c>
    </row>
    <row r="16" spans="1:10" s="10" customFormat="1" ht="13.5" customHeight="1">
      <c r="A16" s="59" t="s">
        <v>126</v>
      </c>
      <c r="B16" s="60" t="s">
        <v>156</v>
      </c>
      <c r="C16" s="61" t="s">
        <v>157</v>
      </c>
      <c r="D16" s="62">
        <v>8</v>
      </c>
      <c r="E16" s="62">
        <v>3</v>
      </c>
      <c r="F16" s="62">
        <v>5</v>
      </c>
      <c r="G16" s="62">
        <v>85</v>
      </c>
      <c r="H16" s="62">
        <v>80</v>
      </c>
      <c r="I16" s="62">
        <v>5</v>
      </c>
      <c r="J16" s="62">
        <v>0</v>
      </c>
    </row>
    <row r="17" spans="1:10" s="10" customFormat="1" ht="13.5" customHeight="1">
      <c r="A17" s="59" t="s">
        <v>126</v>
      </c>
      <c r="B17" s="60" t="s">
        <v>158</v>
      </c>
      <c r="C17" s="61" t="s">
        <v>159</v>
      </c>
      <c r="D17" s="62">
        <v>7</v>
      </c>
      <c r="E17" s="62">
        <v>3</v>
      </c>
      <c r="F17" s="62">
        <v>4</v>
      </c>
      <c r="G17" s="62">
        <v>20</v>
      </c>
      <c r="H17" s="62">
        <v>20</v>
      </c>
      <c r="I17" s="62">
        <v>0</v>
      </c>
      <c r="J17" s="62">
        <v>0</v>
      </c>
    </row>
    <row r="18" spans="1:10" s="10" customFormat="1" ht="13.5" customHeight="1">
      <c r="A18" s="59" t="s">
        <v>126</v>
      </c>
      <c r="B18" s="60" t="s">
        <v>160</v>
      </c>
      <c r="C18" s="61" t="s">
        <v>161</v>
      </c>
      <c r="D18" s="62">
        <v>5</v>
      </c>
      <c r="E18" s="62">
        <v>4</v>
      </c>
      <c r="F18" s="62">
        <v>1</v>
      </c>
      <c r="G18" s="62">
        <v>38</v>
      </c>
      <c r="H18" s="62">
        <v>24</v>
      </c>
      <c r="I18" s="62">
        <v>14</v>
      </c>
      <c r="J18" s="62">
        <v>0</v>
      </c>
    </row>
    <row r="19" spans="1:10" s="10" customFormat="1" ht="13.5" customHeight="1">
      <c r="A19" s="59" t="s">
        <v>126</v>
      </c>
      <c r="B19" s="60" t="s">
        <v>162</v>
      </c>
      <c r="C19" s="61" t="s">
        <v>163</v>
      </c>
      <c r="D19" s="62">
        <v>5</v>
      </c>
      <c r="E19" s="62">
        <v>5</v>
      </c>
      <c r="F19" s="62">
        <v>1</v>
      </c>
      <c r="G19" s="62">
        <v>603</v>
      </c>
      <c r="H19" s="62">
        <v>144</v>
      </c>
      <c r="I19" s="62">
        <v>459</v>
      </c>
      <c r="J19" s="62">
        <v>0</v>
      </c>
    </row>
    <row r="20" spans="1:10" s="10" customFormat="1" ht="13.5" customHeight="1">
      <c r="A20" s="59" t="s">
        <v>126</v>
      </c>
      <c r="B20" s="60" t="s">
        <v>164</v>
      </c>
      <c r="C20" s="61" t="s">
        <v>165</v>
      </c>
      <c r="D20" s="62">
        <v>2</v>
      </c>
      <c r="E20" s="62">
        <v>2</v>
      </c>
      <c r="F20" s="62">
        <v>0</v>
      </c>
      <c r="G20" s="62">
        <v>189</v>
      </c>
      <c r="H20" s="62">
        <v>189</v>
      </c>
      <c r="I20" s="62">
        <v>0</v>
      </c>
      <c r="J20" s="62">
        <v>0</v>
      </c>
    </row>
    <row r="21" spans="1:10" s="10" customFormat="1" ht="13.5" customHeight="1">
      <c r="A21" s="59" t="s">
        <v>126</v>
      </c>
      <c r="B21" s="60" t="s">
        <v>166</v>
      </c>
      <c r="C21" s="61" t="s">
        <v>167</v>
      </c>
      <c r="D21" s="62">
        <v>3</v>
      </c>
      <c r="E21" s="62">
        <v>3</v>
      </c>
      <c r="F21" s="62">
        <v>1</v>
      </c>
      <c r="G21" s="62">
        <v>151</v>
      </c>
      <c r="H21" s="62">
        <v>90</v>
      </c>
      <c r="I21" s="62">
        <v>57</v>
      </c>
      <c r="J21" s="62">
        <v>4</v>
      </c>
    </row>
    <row r="22" spans="1:10" s="10" customFormat="1" ht="13.5" customHeight="1">
      <c r="A22" s="59" t="s">
        <v>126</v>
      </c>
      <c r="B22" s="60" t="s">
        <v>170</v>
      </c>
      <c r="C22" s="61" t="s">
        <v>171</v>
      </c>
      <c r="D22" s="62">
        <v>24</v>
      </c>
      <c r="E22" s="62">
        <v>20</v>
      </c>
      <c r="F22" s="62">
        <v>4</v>
      </c>
      <c r="G22" s="62">
        <v>0</v>
      </c>
      <c r="H22" s="62"/>
      <c r="I22" s="62">
        <v>0</v>
      </c>
      <c r="J22" s="62">
        <v>0</v>
      </c>
    </row>
    <row r="23" spans="1:10" s="10" customFormat="1" ht="13.5" customHeight="1">
      <c r="A23" s="59" t="s">
        <v>126</v>
      </c>
      <c r="B23" s="60" t="s">
        <v>172</v>
      </c>
      <c r="C23" s="61" t="s">
        <v>173</v>
      </c>
      <c r="D23" s="62">
        <v>3</v>
      </c>
      <c r="E23" s="62">
        <v>1</v>
      </c>
      <c r="F23" s="62">
        <v>2</v>
      </c>
      <c r="G23" s="62">
        <v>11</v>
      </c>
      <c r="H23" s="62">
        <v>11</v>
      </c>
      <c r="I23" s="62">
        <v>0</v>
      </c>
      <c r="J23" s="62">
        <v>0</v>
      </c>
    </row>
    <row r="24" spans="1:10" s="10" customFormat="1" ht="13.5" customHeight="1">
      <c r="A24" s="59" t="s">
        <v>126</v>
      </c>
      <c r="B24" s="60" t="s">
        <v>174</v>
      </c>
      <c r="C24" s="61" t="s">
        <v>175</v>
      </c>
      <c r="D24" s="62">
        <v>5</v>
      </c>
      <c r="E24" s="62">
        <v>5</v>
      </c>
      <c r="F24" s="62">
        <v>2</v>
      </c>
      <c r="G24" s="62">
        <v>29</v>
      </c>
      <c r="H24" s="62">
        <v>21</v>
      </c>
      <c r="I24" s="62">
        <v>4</v>
      </c>
      <c r="J24" s="62">
        <v>4</v>
      </c>
    </row>
    <row r="25" spans="1:10" s="10" customFormat="1" ht="13.5" customHeight="1">
      <c r="A25" s="59"/>
      <c r="B25" s="60"/>
      <c r="C25" s="61"/>
      <c r="D25" s="62"/>
      <c r="E25" s="62"/>
      <c r="F25" s="62"/>
      <c r="G25" s="62"/>
      <c r="H25" s="62"/>
      <c r="I25" s="62"/>
      <c r="J25" s="62"/>
    </row>
    <row r="26" spans="1:10" s="10" customFormat="1" ht="13.5" customHeight="1">
      <c r="A26" s="59"/>
      <c r="B26" s="60"/>
      <c r="C26" s="61"/>
      <c r="D26" s="62"/>
      <c r="E26" s="62"/>
      <c r="F26" s="62"/>
      <c r="G26" s="62"/>
      <c r="H26" s="62"/>
      <c r="I26" s="62"/>
      <c r="J26" s="62"/>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4">
    <sortCondition ref="A8:A24"/>
    <sortCondition ref="B8:B24"/>
    <sortCondition ref="C8:C2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2023-01-17T02:52:50Z</dcterms:modified>
</cp:coreProperties>
</file>