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2\Desktop\環境省廃棄物実態調査集約結果（35山口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'委託許可件数（市町村）'!$A$6:$S$25</definedName>
    <definedName name="_xlnm._FilterDatabase" localSheetId="6" hidden="1">'委託許可件数（組合）'!$A$6:$S$13</definedName>
    <definedName name="_xlnm._FilterDatabase" localSheetId="3" hidden="1">'収集運搬機材（市町村）'!$A$6:$KG$25</definedName>
    <definedName name="_xlnm._FilterDatabase" localSheetId="4" hidden="1">'収集運搬機材（組合）'!$A$6:$FP$13</definedName>
    <definedName name="_xlnm._FilterDatabase" localSheetId="7" hidden="1">処理業者と従業員数!$A$6:$J$25</definedName>
    <definedName name="_xlnm._FilterDatabase" localSheetId="0" hidden="1">組合状況!$A$6:$CD$26</definedName>
    <definedName name="_xlnm._FilterDatabase" localSheetId="1" hidden="1">'廃棄物処理従事職員数（市町村）'!$A$6:$AD$25</definedName>
    <definedName name="_xlnm._FilterDatabase" localSheetId="2" hidden="1">'廃棄物処理従事職員数（組合）'!$A$6:$AD$13</definedName>
    <definedName name="_xlnm.Print_Area" localSheetId="5">'委託許可件数（市町村）'!$2:$26</definedName>
    <definedName name="_xlnm.Print_Area" localSheetId="6">'委託許可件数（組合）'!$2:$14</definedName>
    <definedName name="_xlnm.Print_Area" localSheetId="3">'収集運搬機材（市町村）'!$2:$26</definedName>
    <definedName name="_xlnm.Print_Area" localSheetId="4">'収集運搬機材（組合）'!$2:$14</definedName>
    <definedName name="_xlnm.Print_Area" localSheetId="7">処理業者と従業員数!$2:$26</definedName>
    <definedName name="_xlnm.Print_Area" localSheetId="0">組合状況!$2:$14</definedName>
    <definedName name="_xlnm.Print_Area" localSheetId="1">'廃棄物処理従事職員数（市町村）'!$2:$26</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L8" i="6"/>
  <c r="L9" i="6"/>
  <c r="L10" i="6"/>
  <c r="L11" i="6"/>
  <c r="L12" i="6"/>
  <c r="L13" i="6"/>
  <c r="L14" i="6"/>
  <c r="L15" i="6"/>
  <c r="L16" i="6"/>
  <c r="L17" i="6"/>
  <c r="L18" i="6"/>
  <c r="L19" i="6"/>
  <c r="L20" i="6"/>
  <c r="L21" i="6"/>
  <c r="L22" i="6"/>
  <c r="L23" i="6"/>
  <c r="L24" i="6"/>
  <c r="L25" i="6"/>
  <c r="L26" i="6"/>
  <c r="H8" i="6"/>
  <c r="H9" i="6"/>
  <c r="H10" i="6"/>
  <c r="H11" i="6"/>
  <c r="H12" i="6"/>
  <c r="H13" i="6"/>
  <c r="H14" i="6"/>
  <c r="H15" i="6"/>
  <c r="H16" i="6"/>
  <c r="H17" i="6"/>
  <c r="H18" i="6"/>
  <c r="H19" i="6"/>
  <c r="H20" i="6"/>
  <c r="H21" i="6"/>
  <c r="H22" i="6"/>
  <c r="H23" i="6"/>
  <c r="H24" i="6"/>
  <c r="H25" i="6"/>
  <c r="H26" i="6"/>
  <c r="D8" i="6"/>
  <c r="D9" i="6"/>
  <c r="D10" i="6"/>
  <c r="D11" i="6"/>
  <c r="D12" i="6"/>
  <c r="D13" i="6"/>
  <c r="D14" i="6"/>
  <c r="D15" i="6"/>
  <c r="D16" i="6"/>
  <c r="D17" i="6"/>
  <c r="D18" i="6"/>
  <c r="D19" i="6"/>
  <c r="D20" i="6"/>
  <c r="D21" i="6"/>
  <c r="D22" i="6"/>
  <c r="D23" i="6"/>
  <c r="D24" i="6"/>
  <c r="D25" i="6"/>
  <c r="D26" i="6"/>
  <c r="BU8" i="5"/>
  <c r="BU9" i="5"/>
  <c r="BU10" i="5"/>
  <c r="AV10" i="5" s="1"/>
  <c r="BU11" i="5"/>
  <c r="BU12" i="5"/>
  <c r="BU13" i="5"/>
  <c r="BU14" i="5"/>
  <c r="BO8" i="5"/>
  <c r="BO9" i="5"/>
  <c r="AV9" i="5" s="1"/>
  <c r="BO10" i="5"/>
  <c r="BO11" i="5"/>
  <c r="BO12" i="5"/>
  <c r="BO13" i="5"/>
  <c r="BO14" i="5"/>
  <c r="BI8" i="5"/>
  <c r="AV8" i="5" s="1"/>
  <c r="BI9" i="5"/>
  <c r="BI10" i="5"/>
  <c r="BI11" i="5"/>
  <c r="BI12" i="5"/>
  <c r="BI13" i="5"/>
  <c r="BI14" i="5"/>
  <c r="AV14" i="5" s="1"/>
  <c r="BC8" i="5"/>
  <c r="BC9" i="5"/>
  <c r="BC10" i="5"/>
  <c r="BC11" i="5"/>
  <c r="BC12" i="5"/>
  <c r="BC13" i="5"/>
  <c r="AV13" i="5" s="1"/>
  <c r="BC14" i="5"/>
  <c r="AW8" i="5"/>
  <c r="AW9" i="5"/>
  <c r="AW10" i="5"/>
  <c r="AW11" i="5"/>
  <c r="AW12" i="5"/>
  <c r="AV12" i="5" s="1"/>
  <c r="AB12" i="5" s="1"/>
  <c r="AW13" i="5"/>
  <c r="AW14" i="5"/>
  <c r="AV11" i="5"/>
  <c r="AP8" i="5"/>
  <c r="AP9" i="5"/>
  <c r="AP10" i="5"/>
  <c r="AC10" i="5" s="1"/>
  <c r="AB10" i="5" s="1"/>
  <c r="AP11" i="5"/>
  <c r="AP12" i="5"/>
  <c r="AP13" i="5"/>
  <c r="AP14" i="5"/>
  <c r="AJ8" i="5"/>
  <c r="AJ9" i="5"/>
  <c r="AC9" i="5" s="1"/>
  <c r="AB9" i="5" s="1"/>
  <c r="AJ10" i="5"/>
  <c r="AJ11" i="5"/>
  <c r="AJ12" i="5"/>
  <c r="AJ13" i="5"/>
  <c r="AJ14" i="5"/>
  <c r="AD8" i="5"/>
  <c r="AC8" i="5" s="1"/>
  <c r="AB8" i="5" s="1"/>
  <c r="AD9" i="5"/>
  <c r="AD10" i="5"/>
  <c r="AD11" i="5"/>
  <c r="AD12" i="5"/>
  <c r="AD13" i="5"/>
  <c r="AD14" i="5"/>
  <c r="AC14" i="5" s="1"/>
  <c r="AB14" i="5" s="1"/>
  <c r="AC11" i="5"/>
  <c r="AB11" i="5" s="1"/>
  <c r="AC12" i="5"/>
  <c r="AC13" i="5"/>
  <c r="DT8" i="4"/>
  <c r="DT9" i="4"/>
  <c r="DT10" i="4"/>
  <c r="DT11" i="4"/>
  <c r="CU11" i="4" s="1"/>
  <c r="DT12" i="4"/>
  <c r="DT13" i="4"/>
  <c r="DT14" i="4"/>
  <c r="DT15" i="4"/>
  <c r="DT16" i="4"/>
  <c r="DT17" i="4"/>
  <c r="CU17" i="4" s="1"/>
  <c r="DT18" i="4"/>
  <c r="DT19" i="4"/>
  <c r="DT20" i="4"/>
  <c r="DT21" i="4"/>
  <c r="DT22" i="4"/>
  <c r="DT23" i="4"/>
  <c r="CU23" i="4" s="1"/>
  <c r="DT24" i="4"/>
  <c r="DT25" i="4"/>
  <c r="DT26" i="4"/>
  <c r="DN8" i="4"/>
  <c r="DN9" i="4"/>
  <c r="DN10" i="4"/>
  <c r="CU10" i="4" s="1"/>
  <c r="DN11" i="4"/>
  <c r="DN12" i="4"/>
  <c r="DN13" i="4"/>
  <c r="DN14" i="4"/>
  <c r="DN15" i="4"/>
  <c r="DN16" i="4"/>
  <c r="CU16" i="4" s="1"/>
  <c r="DN17" i="4"/>
  <c r="DN18" i="4"/>
  <c r="DN19" i="4"/>
  <c r="DN20" i="4"/>
  <c r="DN21" i="4"/>
  <c r="DN22" i="4"/>
  <c r="CU22" i="4" s="1"/>
  <c r="DN23" i="4"/>
  <c r="DN24" i="4"/>
  <c r="DN25" i="4"/>
  <c r="DN26" i="4"/>
  <c r="DH8" i="4"/>
  <c r="DH9" i="4"/>
  <c r="CU9" i="4" s="1"/>
  <c r="DH10" i="4"/>
  <c r="DH11" i="4"/>
  <c r="DH12" i="4"/>
  <c r="DH13" i="4"/>
  <c r="DH14" i="4"/>
  <c r="DH15" i="4"/>
  <c r="CU15" i="4" s="1"/>
  <c r="DH16" i="4"/>
  <c r="DH17" i="4"/>
  <c r="DH18" i="4"/>
  <c r="DH19" i="4"/>
  <c r="DH20" i="4"/>
  <c r="DH21" i="4"/>
  <c r="CU21" i="4" s="1"/>
  <c r="DH22" i="4"/>
  <c r="DH23" i="4"/>
  <c r="DH24" i="4"/>
  <c r="DH25" i="4"/>
  <c r="DH26" i="4"/>
  <c r="DB8" i="4"/>
  <c r="CU8" i="4" s="1"/>
  <c r="DB9" i="4"/>
  <c r="DB10" i="4"/>
  <c r="DB11" i="4"/>
  <c r="DB12" i="4"/>
  <c r="DB13" i="4"/>
  <c r="DB14" i="4"/>
  <c r="CU14" i="4" s="1"/>
  <c r="DB15" i="4"/>
  <c r="DB16" i="4"/>
  <c r="DB17" i="4"/>
  <c r="DB18" i="4"/>
  <c r="DB19" i="4"/>
  <c r="DB20" i="4"/>
  <c r="CU20" i="4" s="1"/>
  <c r="DB21" i="4"/>
  <c r="DB22" i="4"/>
  <c r="DB23" i="4"/>
  <c r="DB24" i="4"/>
  <c r="DB25" i="4"/>
  <c r="DB26" i="4"/>
  <c r="CU26" i="4" s="1"/>
  <c r="CV8" i="4"/>
  <c r="CV9" i="4"/>
  <c r="CV10" i="4"/>
  <c r="CV11" i="4"/>
  <c r="CV12" i="4"/>
  <c r="CV13" i="4"/>
  <c r="CU13" i="4" s="1"/>
  <c r="CA13" i="4" s="1"/>
  <c r="CV14" i="4"/>
  <c r="CV15" i="4"/>
  <c r="CV16" i="4"/>
  <c r="CV17" i="4"/>
  <c r="CV18" i="4"/>
  <c r="CV19" i="4"/>
  <c r="CU19" i="4" s="1"/>
  <c r="CA19" i="4" s="1"/>
  <c r="CV20" i="4"/>
  <c r="CV21" i="4"/>
  <c r="CV22" i="4"/>
  <c r="CV23" i="4"/>
  <c r="CV24" i="4"/>
  <c r="CV25" i="4"/>
  <c r="CU25" i="4" s="1"/>
  <c r="CA25" i="4" s="1"/>
  <c r="CV26" i="4"/>
  <c r="CU12" i="4"/>
  <c r="CA12" i="4" s="1"/>
  <c r="CU18" i="4"/>
  <c r="CA18" i="4" s="1"/>
  <c r="CU24" i="4"/>
  <c r="CA24" i="4" s="1"/>
  <c r="CO8" i="4"/>
  <c r="CO9" i="4"/>
  <c r="CO10" i="4"/>
  <c r="CO11" i="4"/>
  <c r="CB11" i="4" s="1"/>
  <c r="CA11" i="4" s="1"/>
  <c r="CO12" i="4"/>
  <c r="CO13" i="4"/>
  <c r="CO14" i="4"/>
  <c r="CO15" i="4"/>
  <c r="CO16" i="4"/>
  <c r="CO17" i="4"/>
  <c r="CB17" i="4" s="1"/>
  <c r="CA17" i="4" s="1"/>
  <c r="CO18" i="4"/>
  <c r="CO19" i="4"/>
  <c r="CO20" i="4"/>
  <c r="CO21" i="4"/>
  <c r="CO22" i="4"/>
  <c r="CO23" i="4"/>
  <c r="CB23" i="4" s="1"/>
  <c r="CA23" i="4" s="1"/>
  <c r="CO24" i="4"/>
  <c r="CO25" i="4"/>
  <c r="CO26" i="4"/>
  <c r="CI8" i="4"/>
  <c r="CI9" i="4"/>
  <c r="CI10" i="4"/>
  <c r="CB10" i="4" s="1"/>
  <c r="CA10" i="4" s="1"/>
  <c r="CI11" i="4"/>
  <c r="CI12" i="4"/>
  <c r="CI13" i="4"/>
  <c r="CI14" i="4"/>
  <c r="CI15" i="4"/>
  <c r="CI16" i="4"/>
  <c r="CB16" i="4" s="1"/>
  <c r="CA16" i="4" s="1"/>
  <c r="CI17" i="4"/>
  <c r="CI18" i="4"/>
  <c r="CI19" i="4"/>
  <c r="CI20" i="4"/>
  <c r="CI21" i="4"/>
  <c r="CI22" i="4"/>
  <c r="CB22" i="4" s="1"/>
  <c r="CA22" i="4" s="1"/>
  <c r="CI23" i="4"/>
  <c r="CI24" i="4"/>
  <c r="CI25" i="4"/>
  <c r="CI26" i="4"/>
  <c r="CC8" i="4"/>
  <c r="CC9" i="4"/>
  <c r="CB9" i="4" s="1"/>
  <c r="CA9" i="4" s="1"/>
  <c r="CC10" i="4"/>
  <c r="CC11" i="4"/>
  <c r="CC12" i="4"/>
  <c r="CC13" i="4"/>
  <c r="CC14" i="4"/>
  <c r="CC15" i="4"/>
  <c r="CB15" i="4" s="1"/>
  <c r="CA15" i="4" s="1"/>
  <c r="CC16" i="4"/>
  <c r="CC17" i="4"/>
  <c r="CC18" i="4"/>
  <c r="CC19" i="4"/>
  <c r="CC20" i="4"/>
  <c r="CC21" i="4"/>
  <c r="CB21" i="4" s="1"/>
  <c r="CA21" i="4" s="1"/>
  <c r="CC22" i="4"/>
  <c r="CC23" i="4"/>
  <c r="CC24" i="4"/>
  <c r="CC25" i="4"/>
  <c r="CC26" i="4"/>
  <c r="CB8" i="4"/>
  <c r="CA8" i="4" s="1"/>
  <c r="CB12" i="4"/>
  <c r="CB13" i="4"/>
  <c r="CB14" i="4"/>
  <c r="CA14" i="4" s="1"/>
  <c r="CB18" i="4"/>
  <c r="CB19" i="4"/>
  <c r="CB20" i="4"/>
  <c r="CA20" i="4" s="1"/>
  <c r="CB24" i="4"/>
  <c r="CB25" i="4"/>
  <c r="CB26" i="4"/>
  <c r="CA26" i="4" s="1"/>
  <c r="BU8" i="4"/>
  <c r="BU9" i="4"/>
  <c r="BU10" i="4"/>
  <c r="BU11" i="4"/>
  <c r="BU12" i="4"/>
  <c r="AV12" i="4" s="1"/>
  <c r="BU13" i="4"/>
  <c r="BU14" i="4"/>
  <c r="BU15" i="4"/>
  <c r="BU16" i="4"/>
  <c r="BU17" i="4"/>
  <c r="BU18" i="4"/>
  <c r="AV18" i="4" s="1"/>
  <c r="BU19" i="4"/>
  <c r="BU20" i="4"/>
  <c r="BU21" i="4"/>
  <c r="BU22" i="4"/>
  <c r="BU23" i="4"/>
  <c r="BU24" i="4"/>
  <c r="AV24" i="4" s="1"/>
  <c r="BU25" i="4"/>
  <c r="BU26" i="4"/>
  <c r="BO8" i="4"/>
  <c r="BO9" i="4"/>
  <c r="BO10" i="4"/>
  <c r="BO11" i="4"/>
  <c r="AV11" i="4" s="1"/>
  <c r="BO12" i="4"/>
  <c r="BO13" i="4"/>
  <c r="BO14" i="4"/>
  <c r="BO15" i="4"/>
  <c r="BO16" i="4"/>
  <c r="BO17" i="4"/>
  <c r="AV17" i="4" s="1"/>
  <c r="BO18" i="4"/>
  <c r="BO19" i="4"/>
  <c r="BO20" i="4"/>
  <c r="BO21" i="4"/>
  <c r="BO22" i="4"/>
  <c r="BO23" i="4"/>
  <c r="AV23" i="4" s="1"/>
  <c r="BO24" i="4"/>
  <c r="BO25" i="4"/>
  <c r="BO26" i="4"/>
  <c r="BI8" i="4"/>
  <c r="BI9" i="4"/>
  <c r="BI10" i="4"/>
  <c r="AV10" i="4" s="1"/>
  <c r="BI11" i="4"/>
  <c r="BI12" i="4"/>
  <c r="BI13" i="4"/>
  <c r="BI14" i="4"/>
  <c r="BI15" i="4"/>
  <c r="BI16" i="4"/>
  <c r="AV16" i="4" s="1"/>
  <c r="BI17" i="4"/>
  <c r="BI18" i="4"/>
  <c r="BI19" i="4"/>
  <c r="BI20" i="4"/>
  <c r="BI21" i="4"/>
  <c r="BI22" i="4"/>
  <c r="AV22" i="4" s="1"/>
  <c r="BI23" i="4"/>
  <c r="BI24" i="4"/>
  <c r="BI25" i="4"/>
  <c r="BI26" i="4"/>
  <c r="BC8" i="4"/>
  <c r="BC9" i="4"/>
  <c r="AV9" i="4" s="1"/>
  <c r="BC10" i="4"/>
  <c r="BC11" i="4"/>
  <c r="BC12" i="4"/>
  <c r="BC13" i="4"/>
  <c r="BC14" i="4"/>
  <c r="BC15" i="4"/>
  <c r="AV15" i="4" s="1"/>
  <c r="BC16" i="4"/>
  <c r="BC17" i="4"/>
  <c r="BC18" i="4"/>
  <c r="BC19" i="4"/>
  <c r="BC20" i="4"/>
  <c r="BC21" i="4"/>
  <c r="AV21" i="4" s="1"/>
  <c r="BC22" i="4"/>
  <c r="BC23" i="4"/>
  <c r="BC24" i="4"/>
  <c r="BC25" i="4"/>
  <c r="BC26" i="4"/>
  <c r="AW8" i="4"/>
  <c r="AV8" i="4" s="1"/>
  <c r="AB8" i="4" s="1"/>
  <c r="AW9" i="4"/>
  <c r="AW10" i="4"/>
  <c r="AW11" i="4"/>
  <c r="AW12" i="4"/>
  <c r="AW13" i="4"/>
  <c r="AW14" i="4"/>
  <c r="AV14" i="4" s="1"/>
  <c r="AB14" i="4" s="1"/>
  <c r="AW15" i="4"/>
  <c r="AW16" i="4"/>
  <c r="AW17" i="4"/>
  <c r="AW18" i="4"/>
  <c r="AW19" i="4"/>
  <c r="AW20" i="4"/>
  <c r="AV20" i="4" s="1"/>
  <c r="AB20" i="4" s="1"/>
  <c r="AW21" i="4"/>
  <c r="AW22" i="4"/>
  <c r="AW23" i="4"/>
  <c r="AW24" i="4"/>
  <c r="AW25" i="4"/>
  <c r="AW26" i="4"/>
  <c r="AV26" i="4" s="1"/>
  <c r="AB26" i="4" s="1"/>
  <c r="AV13" i="4"/>
  <c r="AB13" i="4" s="1"/>
  <c r="AV19" i="4"/>
  <c r="AB19" i="4" s="1"/>
  <c r="AV25" i="4"/>
  <c r="AB25" i="4" s="1"/>
  <c r="AP8" i="4"/>
  <c r="AP9" i="4"/>
  <c r="AP10" i="4"/>
  <c r="AP11" i="4"/>
  <c r="AP12" i="4"/>
  <c r="AP13" i="4"/>
  <c r="AP14" i="4"/>
  <c r="AP15" i="4"/>
  <c r="AP16" i="4"/>
  <c r="AP17" i="4"/>
  <c r="AP18" i="4"/>
  <c r="AC18" i="4" s="1"/>
  <c r="AP19" i="4"/>
  <c r="AP20" i="4"/>
  <c r="AP21" i="4"/>
  <c r="AP22" i="4"/>
  <c r="AP23" i="4"/>
  <c r="AP24" i="4"/>
  <c r="AC24" i="4" s="1"/>
  <c r="AP25" i="4"/>
  <c r="AP26" i="4"/>
  <c r="AJ8" i="4"/>
  <c r="AJ9" i="4"/>
  <c r="AJ10" i="4"/>
  <c r="AJ11" i="4"/>
  <c r="AC11" i="4" s="1"/>
  <c r="AJ12" i="4"/>
  <c r="AJ13" i="4"/>
  <c r="AJ14" i="4"/>
  <c r="AJ15" i="4"/>
  <c r="AJ16" i="4"/>
  <c r="AJ17" i="4"/>
  <c r="AC17" i="4" s="1"/>
  <c r="AJ18" i="4"/>
  <c r="AJ19" i="4"/>
  <c r="AJ20" i="4"/>
  <c r="AJ21" i="4"/>
  <c r="AJ22" i="4"/>
  <c r="AJ23" i="4"/>
  <c r="AC23" i="4" s="1"/>
  <c r="AJ24" i="4"/>
  <c r="AJ25" i="4"/>
  <c r="AJ26" i="4"/>
  <c r="AD8" i="4"/>
  <c r="AD9" i="4"/>
  <c r="AD10" i="4"/>
  <c r="AC10" i="4" s="1"/>
  <c r="AD11" i="4"/>
  <c r="AD12" i="4"/>
  <c r="AC12" i="4" s="1"/>
  <c r="AD13" i="4"/>
  <c r="AD14" i="4"/>
  <c r="AD15" i="4"/>
  <c r="AD16" i="4"/>
  <c r="AC16" i="4" s="1"/>
  <c r="AD17" i="4"/>
  <c r="AD18" i="4"/>
  <c r="AD19" i="4"/>
  <c r="AD20" i="4"/>
  <c r="AD21" i="4"/>
  <c r="AD22" i="4"/>
  <c r="AC22" i="4" s="1"/>
  <c r="AD23" i="4"/>
  <c r="AD24" i="4"/>
  <c r="AD25" i="4"/>
  <c r="AD26" i="4"/>
  <c r="AC8" i="4"/>
  <c r="AC9" i="4"/>
  <c r="AC13" i="4"/>
  <c r="AC14" i="4"/>
  <c r="AC15" i="4"/>
  <c r="AC19" i="4"/>
  <c r="AC20" i="4"/>
  <c r="AC21" i="4"/>
  <c r="AC25" i="4"/>
  <c r="AC26"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9" i="3"/>
  <c r="Y8" i="3"/>
  <c r="Y9" i="3"/>
  <c r="Y10" i="3"/>
  <c r="Y11" i="3"/>
  <c r="Y12" i="3"/>
  <c r="Y13" i="3"/>
  <c r="Y14" i="3"/>
  <c r="X8" i="3"/>
  <c r="X9" i="3"/>
  <c r="X10" i="3"/>
  <c r="X11" i="3"/>
  <c r="X12" i="3"/>
  <c r="X13" i="3"/>
  <c r="X14" i="3"/>
  <c r="Q8" i="3"/>
  <c r="Z8" i="3" s="1"/>
  <c r="Q9" i="3"/>
  <c r="M9" i="3" s="1"/>
  <c r="V9" i="3" s="1"/>
  <c r="Q10" i="3"/>
  <c r="Z10" i="3" s="1"/>
  <c r="Q11" i="3"/>
  <c r="Q12" i="3"/>
  <c r="Z12" i="3" s="1"/>
  <c r="Q13" i="3"/>
  <c r="Z13" i="3" s="1"/>
  <c r="Q14" i="3"/>
  <c r="Z14" i="3" s="1"/>
  <c r="N8" i="3"/>
  <c r="W8" i="3" s="1"/>
  <c r="N9" i="3"/>
  <c r="W9" i="3" s="1"/>
  <c r="N10" i="3"/>
  <c r="N11" i="3"/>
  <c r="N12" i="3"/>
  <c r="N13" i="3"/>
  <c r="W13" i="3" s="1"/>
  <c r="N14" i="3"/>
  <c r="W14" i="3" s="1"/>
  <c r="M8" i="3"/>
  <c r="V8" i="3" s="1"/>
  <c r="M11" i="3"/>
  <c r="M12" i="3"/>
  <c r="M13" i="3"/>
  <c r="M14" i="3"/>
  <c r="V14" i="3" s="1"/>
  <c r="H8" i="3"/>
  <c r="H9" i="3"/>
  <c r="H10" i="3"/>
  <c r="H11" i="3"/>
  <c r="Z11" i="3" s="1"/>
  <c r="H12" i="3"/>
  <c r="D12" i="3" s="1"/>
  <c r="H13" i="3"/>
  <c r="D13" i="3" s="1"/>
  <c r="H14" i="3"/>
  <c r="E8" i="3"/>
  <c r="E9" i="3"/>
  <c r="E10" i="3"/>
  <c r="W10" i="3" s="1"/>
  <c r="E11" i="3"/>
  <c r="W11" i="3" s="1"/>
  <c r="E12" i="3"/>
  <c r="W12" i="3" s="1"/>
  <c r="E13" i="3"/>
  <c r="E14" i="3"/>
  <c r="D8" i="3"/>
  <c r="D9" i="3"/>
  <c r="D10" i="3"/>
  <c r="D11" i="3"/>
  <c r="V11" i="3" s="1"/>
  <c r="D14" i="3"/>
  <c r="AD8" i="2"/>
  <c r="AD9" i="2"/>
  <c r="AD10" i="2"/>
  <c r="AD11" i="2"/>
  <c r="AD12" i="2"/>
  <c r="AD13" i="2"/>
  <c r="AD14" i="2"/>
  <c r="AD15" i="2"/>
  <c r="AD16" i="2"/>
  <c r="AD17" i="2"/>
  <c r="AD18" i="2"/>
  <c r="AD19" i="2"/>
  <c r="AD20" i="2"/>
  <c r="AD21" i="2"/>
  <c r="AD22" i="2"/>
  <c r="AD23" i="2"/>
  <c r="AD24" i="2"/>
  <c r="AD25" i="2"/>
  <c r="AD26" i="2"/>
  <c r="AC8" i="2"/>
  <c r="AC9" i="2"/>
  <c r="AC10" i="2"/>
  <c r="AC11" i="2"/>
  <c r="AC12" i="2"/>
  <c r="AC13" i="2"/>
  <c r="AC14" i="2"/>
  <c r="AC15" i="2"/>
  <c r="AC16" i="2"/>
  <c r="AC17" i="2"/>
  <c r="AC18" i="2"/>
  <c r="AC19" i="2"/>
  <c r="AC20" i="2"/>
  <c r="AC21" i="2"/>
  <c r="AC22" i="2"/>
  <c r="AC23" i="2"/>
  <c r="AC24" i="2"/>
  <c r="AC25" i="2"/>
  <c r="AC26" i="2"/>
  <c r="AB8" i="2"/>
  <c r="AB9" i="2"/>
  <c r="AB10" i="2"/>
  <c r="AB11" i="2"/>
  <c r="AB12" i="2"/>
  <c r="AB13" i="2"/>
  <c r="AB14" i="2"/>
  <c r="AB15" i="2"/>
  <c r="AB16" i="2"/>
  <c r="AB17" i="2"/>
  <c r="AB18" i="2"/>
  <c r="AB19" i="2"/>
  <c r="AB20" i="2"/>
  <c r="AB21" i="2"/>
  <c r="AB22" i="2"/>
  <c r="AB23" i="2"/>
  <c r="AB24" i="2"/>
  <c r="AB25" i="2"/>
  <c r="AB26" i="2"/>
  <c r="AA8" i="2"/>
  <c r="AA9" i="2"/>
  <c r="AA10" i="2"/>
  <c r="AA11" i="2"/>
  <c r="AA12" i="2"/>
  <c r="AA13" i="2"/>
  <c r="AA14" i="2"/>
  <c r="AA15" i="2"/>
  <c r="AA16" i="2"/>
  <c r="AA17" i="2"/>
  <c r="AA18" i="2"/>
  <c r="AA19" i="2"/>
  <c r="AA20" i="2"/>
  <c r="AA21" i="2"/>
  <c r="AA22" i="2"/>
  <c r="AA23" i="2"/>
  <c r="AA24" i="2"/>
  <c r="AA25" i="2"/>
  <c r="AA26" i="2"/>
  <c r="Z12" i="2"/>
  <c r="Z18" i="2"/>
  <c r="Z24" i="2"/>
  <c r="Y8" i="2"/>
  <c r="Y9" i="2"/>
  <c r="Y10" i="2"/>
  <c r="Y11" i="2"/>
  <c r="Y12" i="2"/>
  <c r="Y13" i="2"/>
  <c r="Y14" i="2"/>
  <c r="Y15" i="2"/>
  <c r="Y16" i="2"/>
  <c r="Y17" i="2"/>
  <c r="Y18" i="2"/>
  <c r="Y19" i="2"/>
  <c r="Y20" i="2"/>
  <c r="Y21" i="2"/>
  <c r="Y22" i="2"/>
  <c r="Y23" i="2"/>
  <c r="Y24" i="2"/>
  <c r="Y25" i="2"/>
  <c r="Y26" i="2"/>
  <c r="X8" i="2"/>
  <c r="X9" i="2"/>
  <c r="X10" i="2"/>
  <c r="X11" i="2"/>
  <c r="X12" i="2"/>
  <c r="X13" i="2"/>
  <c r="X14" i="2"/>
  <c r="X15" i="2"/>
  <c r="X16" i="2"/>
  <c r="X17" i="2"/>
  <c r="X18" i="2"/>
  <c r="X19" i="2"/>
  <c r="X20" i="2"/>
  <c r="X21" i="2"/>
  <c r="X22" i="2"/>
  <c r="X23" i="2"/>
  <c r="X24" i="2"/>
  <c r="X25" i="2"/>
  <c r="X26" i="2"/>
  <c r="Q8" i="2"/>
  <c r="Q9" i="2"/>
  <c r="Q10" i="2"/>
  <c r="Z10" i="2" s="1"/>
  <c r="Q11" i="2"/>
  <c r="Z11" i="2" s="1"/>
  <c r="Q12" i="2"/>
  <c r="M12" i="2" s="1"/>
  <c r="V12" i="2" s="1"/>
  <c r="Q13" i="2"/>
  <c r="M13" i="2" s="1"/>
  <c r="V13" i="2" s="1"/>
  <c r="Q14" i="2"/>
  <c r="Q15" i="2"/>
  <c r="Q16" i="2"/>
  <c r="Z16" i="2" s="1"/>
  <c r="Q17" i="2"/>
  <c r="Z17" i="2" s="1"/>
  <c r="Q18" i="2"/>
  <c r="M18" i="2" s="1"/>
  <c r="V18" i="2" s="1"/>
  <c r="Q19" i="2"/>
  <c r="Z19" i="2" s="1"/>
  <c r="Q20" i="2"/>
  <c r="Q21" i="2"/>
  <c r="Q22" i="2"/>
  <c r="Z22" i="2" s="1"/>
  <c r="Q23" i="2"/>
  <c r="Z23" i="2" s="1"/>
  <c r="Q24" i="2"/>
  <c r="M24" i="2" s="1"/>
  <c r="V24" i="2" s="1"/>
  <c r="Q25" i="2"/>
  <c r="M25" i="2" s="1"/>
  <c r="V25" i="2" s="1"/>
  <c r="Q26" i="2"/>
  <c r="N8" i="2"/>
  <c r="N9" i="2"/>
  <c r="N10" i="2"/>
  <c r="W10" i="2" s="1"/>
  <c r="N11" i="2"/>
  <c r="W11" i="2" s="1"/>
  <c r="N12" i="2"/>
  <c r="W12" i="2" s="1"/>
  <c r="N13" i="2"/>
  <c r="N14" i="2"/>
  <c r="N15" i="2"/>
  <c r="N16" i="2"/>
  <c r="W16" i="2" s="1"/>
  <c r="N17" i="2"/>
  <c r="W17" i="2" s="1"/>
  <c r="N18" i="2"/>
  <c r="W18" i="2" s="1"/>
  <c r="N19" i="2"/>
  <c r="N20" i="2"/>
  <c r="N21" i="2"/>
  <c r="N22" i="2"/>
  <c r="W22" i="2" s="1"/>
  <c r="N23" i="2"/>
  <c r="W23" i="2" s="1"/>
  <c r="N24" i="2"/>
  <c r="W24" i="2" s="1"/>
  <c r="N25" i="2"/>
  <c r="N26" i="2"/>
  <c r="M8" i="2"/>
  <c r="M9" i="2"/>
  <c r="M10" i="2"/>
  <c r="M11" i="2"/>
  <c r="V11" i="2" s="1"/>
  <c r="M14" i="2"/>
  <c r="M15" i="2"/>
  <c r="M16" i="2"/>
  <c r="V16" i="2" s="1"/>
  <c r="M17" i="2"/>
  <c r="V17" i="2" s="1"/>
  <c r="M20" i="2"/>
  <c r="M21" i="2"/>
  <c r="M22" i="2"/>
  <c r="V22" i="2" s="1"/>
  <c r="M23" i="2"/>
  <c r="V23" i="2" s="1"/>
  <c r="M26" i="2"/>
  <c r="H8" i="2"/>
  <c r="Z8" i="2" s="1"/>
  <c r="H9" i="2"/>
  <c r="Z9" i="2" s="1"/>
  <c r="H10" i="2"/>
  <c r="D10" i="2" s="1"/>
  <c r="H11" i="2"/>
  <c r="H12" i="2"/>
  <c r="H13" i="2"/>
  <c r="H14" i="2"/>
  <c r="Z14" i="2" s="1"/>
  <c r="H15" i="2"/>
  <c r="Z15" i="2" s="1"/>
  <c r="H16" i="2"/>
  <c r="D16" i="2" s="1"/>
  <c r="H17" i="2"/>
  <c r="H18" i="2"/>
  <c r="H19" i="2"/>
  <c r="H20" i="2"/>
  <c r="Z20" i="2" s="1"/>
  <c r="H21" i="2"/>
  <c r="Z21" i="2" s="1"/>
  <c r="H22" i="2"/>
  <c r="D22" i="2" s="1"/>
  <c r="H23" i="2"/>
  <c r="H24" i="2"/>
  <c r="H25" i="2"/>
  <c r="H26" i="2"/>
  <c r="Z26" i="2" s="1"/>
  <c r="E8" i="2"/>
  <c r="W8" i="2" s="1"/>
  <c r="E9" i="2"/>
  <c r="W9" i="2" s="1"/>
  <c r="E10" i="2"/>
  <c r="E11" i="2"/>
  <c r="E12" i="2"/>
  <c r="E13" i="2"/>
  <c r="W13" i="2" s="1"/>
  <c r="E14" i="2"/>
  <c r="W14" i="2" s="1"/>
  <c r="E15" i="2"/>
  <c r="W15" i="2" s="1"/>
  <c r="E16" i="2"/>
  <c r="E17" i="2"/>
  <c r="E18" i="2"/>
  <c r="E19" i="2"/>
  <c r="W19" i="2" s="1"/>
  <c r="E20" i="2"/>
  <c r="W20" i="2" s="1"/>
  <c r="E21" i="2"/>
  <c r="W21" i="2" s="1"/>
  <c r="E22" i="2"/>
  <c r="E23" i="2"/>
  <c r="E24" i="2"/>
  <c r="E25" i="2"/>
  <c r="W25" i="2" s="1"/>
  <c r="E26" i="2"/>
  <c r="W26" i="2" s="1"/>
  <c r="D8" i="2"/>
  <c r="V8" i="2" s="1"/>
  <c r="D11" i="2"/>
  <c r="D12" i="2"/>
  <c r="D13" i="2"/>
  <c r="D14" i="2"/>
  <c r="V14" i="2" s="1"/>
  <c r="D17" i="2"/>
  <c r="D18" i="2"/>
  <c r="D19" i="2"/>
  <c r="D20" i="2"/>
  <c r="V20" i="2" s="1"/>
  <c r="D23" i="2"/>
  <c r="D24" i="2"/>
  <c r="D25" i="2"/>
  <c r="D26" i="2"/>
  <c r="V26" i="2" s="1"/>
  <c r="V13" i="3" l="1"/>
  <c r="V12" i="3"/>
  <c r="AB12" i="4"/>
  <c r="AB13" i="5"/>
  <c r="V10" i="2"/>
  <c r="V9" i="2"/>
  <c r="AB21" i="4"/>
  <c r="AB9" i="4"/>
  <c r="AB22" i="4"/>
  <c r="AB16" i="4"/>
  <c r="AB10" i="4"/>
  <c r="AB23" i="4"/>
  <c r="AB17" i="4"/>
  <c r="AB11" i="4"/>
  <c r="AB24" i="4"/>
  <c r="AB18" i="4"/>
  <c r="AB15" i="4"/>
  <c r="M19" i="2"/>
  <c r="V19" i="2" s="1"/>
  <c r="M10" i="3"/>
  <c r="V10" i="3" s="1"/>
  <c r="D21" i="2"/>
  <c r="V21" i="2" s="1"/>
  <c r="D15" i="2"/>
  <c r="V15" i="2" s="1"/>
  <c r="D9" i="2"/>
  <c r="Z25" i="2"/>
  <c r="Z13"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l="1"/>
</calcChain>
</file>

<file path=xl/sharedStrings.xml><?xml version="1.0" encoding="utf-8"?>
<sst xmlns="http://schemas.openxmlformats.org/spreadsheetml/2006/main" count="2839" uniqueCount="209">
  <si>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</si>
  <si>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</si>
  <si>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</si>
  <si>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</si>
  <si>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</si>
  <si>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</si>
  <si>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</si>
  <si>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</si>
  <si>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</si>
  <si>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</si>
  <si>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</si>
  <si>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</si>
  <si>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</si>
  <si>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</si>
  <si>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</si>
  <si>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</si>
  <si>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</si>
  <si>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</si>
  <si>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</si>
  <si>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</si>
  <si>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</si>
  <si>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</si>
  <si>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</si>
  <si>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</si>
  <si>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</si>
  <si>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</si>
  <si>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</si>
  <si>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</si>
  <si>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</si>
  <si>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</si>
  <si>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</si>
  <si>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</si>
  <si>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</si>
  <si>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</si>
  <si>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</si>
  <si>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</si>
  <si>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</si>
  <si>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</si>
  <si>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</si>
  <si>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</si>
  <si>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</si>
  <si>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</si>
  <si>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</si>
  <si>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</si>
  <si>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</si>
  <si>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</si>
  <si>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</si>
  <si>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</si>
  <si>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</si>
  <si>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</si>
  <si>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</si>
  <si>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</si>
  <si>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</si>
  <si>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</si>
  <si>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</si>
  <si>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</si>
  <si>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</si>
  <si>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</si>
  <si>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</si>
  <si>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</si>
  <si>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</si>
  <si>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</si>
  <si>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</si>
  <si>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</si>
  <si>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</si>
  <si>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</si>
  <si>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</si>
  <si>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</si>
  <si>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</si>
  <si>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</si>
  <si>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</si>
  <si>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</si>
  <si>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</si>
  <si>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</si>
  <si>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</si>
  <si>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</si>
  <si>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</si>
  <si>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</si>
  <si>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</si>
  <si>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</si>
  <si>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</si>
  <si>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</si>
  <si>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</si>
  <si>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</si>
  <si>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</si>
  <si>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</si>
  <si>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</si>
  <si>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</si>
  <si>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</si>
  <si>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</si>
  <si>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</si>
  <si>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</si>
  <si>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</si>
  <si>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</si>
  <si>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</si>
  <si>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</si>
  <si>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</si>
  <si>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</si>
  <si>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</si>
  <si>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</si>
  <si>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</si>
  <si>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</si>
  <si>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</si>
  <si>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</si>
  <si>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</si>
  <si>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</si>
  <si>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</si>
  <si>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</si>
  <si>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</si>
  <si>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</si>
  <si>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</si>
  <si>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</si>
  <si>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</si>
  <si>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</si>
  <si>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</si>
  <si>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</si>
  <si>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</si>
  <si>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</si>
  <si>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</si>
  <si>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</si>
  <si>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</si>
  <si>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</si>
  <si>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</si>
  <si>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</si>
  <si>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</si>
  <si>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</si>
  <si>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山口県</t>
  </si>
  <si>
    <t>35000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</si>
  <si>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</si>
  <si>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</si>
  <si>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</si>
  <si>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</si>
  <si>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</si>
  <si>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</si>
  <si>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</si>
  <si>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</si>
  <si>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35201</t>
  </si>
  <si>
    <t>下関市</t>
  </si>
  <si>
    <t>-</t>
  </si>
  <si>
    <t/>
  </si>
  <si>
    <t>35202</t>
  </si>
  <si>
    <t>宇部市</t>
  </si>
  <si>
    <t>35203</t>
  </si>
  <si>
    <t>山口市</t>
  </si>
  <si>
    <t>昇降装置付きトラック</t>
  </si>
  <si>
    <t>35204</t>
  </si>
  <si>
    <t>萩市</t>
  </si>
  <si>
    <t>ビーチクリーナー</t>
  </si>
  <si>
    <t>ミニホイルローダ―</t>
  </si>
  <si>
    <t>ブルドーザー</t>
  </si>
  <si>
    <t>35206</t>
  </si>
  <si>
    <t>防府市</t>
  </si>
  <si>
    <t>パワーショベル（２～６t）　1台</t>
  </si>
  <si>
    <t>35207</t>
  </si>
  <si>
    <t>下松市</t>
  </si>
  <si>
    <t>強力吸引車</t>
  </si>
  <si>
    <t>35208</t>
  </si>
  <si>
    <t>岩国市</t>
  </si>
  <si>
    <t>35210</t>
  </si>
  <si>
    <t>光市</t>
  </si>
  <si>
    <t>重機運搬車</t>
  </si>
  <si>
    <t>高圧洗浄車</t>
  </si>
  <si>
    <t>フォークリフト</t>
  </si>
  <si>
    <t>自走式破砕車</t>
  </si>
  <si>
    <t>清掃車</t>
  </si>
  <si>
    <t>35211</t>
  </si>
  <si>
    <t>長門市</t>
  </si>
  <si>
    <t>35212</t>
  </si>
  <si>
    <t>柳井市</t>
  </si>
  <si>
    <t>ロードローラー</t>
  </si>
  <si>
    <t>移動式破砕機</t>
  </si>
  <si>
    <t>マグネットクレーン</t>
  </si>
  <si>
    <t>固定式破砕機</t>
  </si>
  <si>
    <t>ヒアブ</t>
  </si>
  <si>
    <t>35213</t>
  </si>
  <si>
    <t>美祢市</t>
  </si>
  <si>
    <t>35215</t>
  </si>
  <si>
    <t>周南市</t>
  </si>
  <si>
    <t>35216</t>
  </si>
  <si>
    <t>山陽小野田市</t>
  </si>
  <si>
    <t>リフマグ付油圧ショベル</t>
  </si>
  <si>
    <t>35305</t>
  </si>
  <si>
    <t>周防大島町</t>
  </si>
  <si>
    <t>35321</t>
  </si>
  <si>
    <t>和木町</t>
  </si>
  <si>
    <t>35341</t>
  </si>
  <si>
    <t>上関町</t>
  </si>
  <si>
    <t>35343</t>
  </si>
  <si>
    <t>田布施町</t>
  </si>
  <si>
    <t>バックホー</t>
  </si>
  <si>
    <t>35344</t>
  </si>
  <si>
    <t>平生町</t>
  </si>
  <si>
    <t>35502</t>
  </si>
  <si>
    <t>阿武町</t>
  </si>
  <si>
    <t>35828</t>
  </si>
  <si>
    <t>玖西環境衛生組合（廃止）</t>
  </si>
  <si>
    <t>○</t>
  </si>
  <si>
    <t>35830</t>
  </si>
  <si>
    <t>周東環境衛生組合</t>
  </si>
  <si>
    <t>35834</t>
  </si>
  <si>
    <t>熊南総合事務組合</t>
  </si>
  <si>
    <t>35837</t>
  </si>
  <si>
    <t>周南地区衛生施設組合</t>
  </si>
  <si>
    <t>35851</t>
  </si>
  <si>
    <t>周陽環境整備組合</t>
  </si>
  <si>
    <t>35859</t>
  </si>
  <si>
    <t>周南東部環境施設組合</t>
  </si>
  <si>
    <t>35873</t>
  </si>
  <si>
    <t>萩・長門清掃一部事務組合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</si>
</sst>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1</v>
      </c>
      <c r="E7" s="71">
        <f t="shared" si="0"/>
        <v>2</v>
      </c>
      <c r="F7" s="71">
        <f t="shared" si="0"/>
        <v>6</v>
      </c>
      <c r="G7" s="71">
        <f t="shared" si="0"/>
        <v>2</v>
      </c>
      <c r="H7" s="71">
        <f t="shared" si="0"/>
        <v>0</v>
      </c>
      <c r="I7" s="71">
        <f t="shared" si="0"/>
        <v>0</v>
      </c>
      <c r="J7" s="71">
        <f t="shared" si="0"/>
        <v>2</v>
      </c>
      <c r="K7" s="71">
        <f t="shared" si="0"/>
        <v>2</v>
      </c>
      <c r="L7" s="71">
        <f t="shared" si="0"/>
        <v>0</v>
      </c>
      <c r="M7" s="71">
        <f t="shared" si="0"/>
        <v>5</v>
      </c>
      <c r="N7" s="71">
        <f t="shared" si="0"/>
        <v>0</v>
      </c>
      <c r="O7" s="71">
        <f t="shared" si="0"/>
        <v>2</v>
      </c>
      <c r="P7" s="71">
        <f t="shared" si="0"/>
        <v>0</v>
      </c>
      <c r="Q7" s="71">
        <f t="shared" si="0"/>
        <v>0</v>
      </c>
      <c r="R7" s="71">
        <f t="shared" si="0"/>
        <v>0</v>
      </c>
      <c r="S7" s="71">
        <f t="shared" si="0"/>
        <v>0</v>
      </c>
      <c r="T7" s="71">
        <f t="shared" si="0"/>
        <v>0</v>
      </c>
      <c r="U7" s="71">
        <f>COUNTIF(U$8:U$57,"&lt;&gt;")</f>
        <v>7</v>
      </c>
      <c r="V7" s="71">
        <f>50-(COUNTBLANK(V$8:V$57))</f>
        <v>7</v>
      </c>
      <c r="W7" s="71">
        <f t="shared" ref="W7:AY7" si="1">COUNTIF(W$8:W$57,"&lt;&gt;")</f>
        <v>7</v>
      </c>
      <c r="X7" s="71">
        <f>50-(COUNTBLANK(X$8:X$57))</f>
        <v>7</v>
      </c>
      <c r="Y7" s="71">
        <f t="shared" si="1"/>
        <v>7</v>
      </c>
      <c r="Z7" s="71">
        <f>50-(COUNTBLANK(Z$8:Z$57))</f>
        <v>3</v>
      </c>
      <c r="AA7" s="71">
        <f t="shared" si="1"/>
        <v>3</v>
      </c>
      <c r="AB7" s="71">
        <f>50-(COUNTBLANK(AB$8:AB$57))</f>
        <v>1</v>
      </c>
      <c r="AC7" s="71">
        <f t="shared" si="1"/>
        <v>1</v>
      </c>
      <c r="AD7" s="71">
        <f>50-(COUNTBLANK(AD$8:AD$57))</f>
        <v>1</v>
      </c>
      <c r="AE7" s="71">
        <f t="shared" si="1"/>
        <v>1</v>
      </c>
      <c r="AF7" s="71">
        <f>50-(COUNTBLANK(AF$8:AF$57))</f>
        <v>0</v>
      </c>
      <c r="AG7" s="71">
        <f t="shared" si="1"/>
        <v>0</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194</v>
      </c>
      <c r="C8" s="61" t="s">
        <v>195</v>
      </c>
      <c r="D8" s="61" t="s">
        <v>196</v>
      </c>
      <c r="E8" s="61"/>
      <c r="F8" s="61"/>
      <c r="G8" s="61"/>
      <c r="H8" s="61"/>
      <c r="I8" s="61"/>
      <c r="J8" s="61"/>
      <c r="K8" s="61"/>
      <c r="L8" s="61"/>
      <c r="M8" s="61"/>
      <c r="N8" s="61"/>
      <c r="O8" s="61" t="s">
        <v>196</v>
      </c>
      <c r="P8" s="61"/>
      <c r="Q8" s="61"/>
      <c r="R8" s="61"/>
      <c r="S8" s="61"/>
      <c r="T8" s="61"/>
      <c r="U8" s="61">
        <v>2</v>
      </c>
      <c r="V8" s="67" t="s">
        <v>156</v>
      </c>
      <c r="W8" s="61" t="s">
        <v>157</v>
      </c>
      <c r="X8" s="67" t="s">
        <v>176</v>
      </c>
      <c r="Y8" s="61" t="s">
        <v>177</v>
      </c>
      <c r="Z8" s="67" t="s">
        <v>139</v>
      </c>
      <c r="AA8" s="61"/>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197</v>
      </c>
      <c r="C9" s="61" t="s">
        <v>198</v>
      </c>
      <c r="D9" s="61"/>
      <c r="E9" s="61"/>
      <c r="F9" s="61" t="s">
        <v>196</v>
      </c>
      <c r="G9" s="61"/>
      <c r="H9" s="61"/>
      <c r="I9" s="61"/>
      <c r="J9" s="61"/>
      <c r="K9" s="61"/>
      <c r="L9" s="61"/>
      <c r="M9" s="61"/>
      <c r="N9" s="61"/>
      <c r="O9" s="61" t="s">
        <v>196</v>
      </c>
      <c r="P9" s="61"/>
      <c r="Q9" s="61"/>
      <c r="R9" s="61"/>
      <c r="S9" s="61"/>
      <c r="T9" s="61"/>
      <c r="U9" s="61">
        <v>5</v>
      </c>
      <c r="V9" s="67" t="s">
        <v>167</v>
      </c>
      <c r="W9" s="61" t="s">
        <v>168</v>
      </c>
      <c r="X9" s="67" t="s">
        <v>156</v>
      </c>
      <c r="Y9" s="61" t="s">
        <v>157</v>
      </c>
      <c r="Z9" s="67" t="s">
        <v>185</v>
      </c>
      <c r="AA9" s="61" t="s">
        <v>186</v>
      </c>
      <c r="AB9" s="67" t="s">
        <v>187</v>
      </c>
      <c r="AC9" s="61" t="s">
        <v>188</v>
      </c>
      <c r="AD9" s="67" t="s">
        <v>190</v>
      </c>
      <c r="AE9" s="61" t="s">
        <v>191</v>
      </c>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199</v>
      </c>
      <c r="C10" s="61" t="s">
        <v>200</v>
      </c>
      <c r="D10" s="61"/>
      <c r="E10" s="61" t="s">
        <v>196</v>
      </c>
      <c r="F10" s="61" t="s">
        <v>196</v>
      </c>
      <c r="G10" s="61" t="s">
        <v>196</v>
      </c>
      <c r="H10" s="61"/>
      <c r="I10" s="61"/>
      <c r="J10" s="61"/>
      <c r="K10" s="61" t="s">
        <v>196</v>
      </c>
      <c r="L10" s="61"/>
      <c r="M10" s="61" t="s">
        <v>196</v>
      </c>
      <c r="N10" s="61"/>
      <c r="O10" s="61"/>
      <c r="P10" s="61"/>
      <c r="Q10" s="61"/>
      <c r="R10" s="61"/>
      <c r="S10" s="61"/>
      <c r="T10" s="61"/>
      <c r="U10" s="61">
        <v>2</v>
      </c>
      <c r="V10" s="67" t="s">
        <v>187</v>
      </c>
      <c r="W10" s="61" t="s">
        <v>188</v>
      </c>
      <c r="X10" s="67" t="s">
        <v>190</v>
      </c>
      <c r="Y10" s="61" t="s">
        <v>191</v>
      </c>
      <c r="Z10" s="67" t="s">
        <v>139</v>
      </c>
      <c r="AA10" s="61"/>
      <c r="AB10" s="67" t="s">
        <v>139</v>
      </c>
      <c r="AC10" s="61"/>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201</v>
      </c>
      <c r="C11" s="61" t="s">
        <v>202</v>
      </c>
      <c r="D11" s="61"/>
      <c r="E11" s="61"/>
      <c r="F11" s="61" t="s">
        <v>196</v>
      </c>
      <c r="G11" s="61"/>
      <c r="H11" s="61"/>
      <c r="I11" s="61"/>
      <c r="J11" s="61"/>
      <c r="K11" s="61"/>
      <c r="L11" s="61"/>
      <c r="M11" s="61" t="s">
        <v>196</v>
      </c>
      <c r="N11" s="61"/>
      <c r="O11" s="61"/>
      <c r="P11" s="61"/>
      <c r="Q11" s="61"/>
      <c r="R11" s="61"/>
      <c r="S11" s="61"/>
      <c r="T11" s="61"/>
      <c r="U11" s="61">
        <v>3</v>
      </c>
      <c r="V11" s="67" t="s">
        <v>153</v>
      </c>
      <c r="W11" s="61" t="s">
        <v>154</v>
      </c>
      <c r="X11" s="67" t="s">
        <v>158</v>
      </c>
      <c r="Y11" s="61" t="s">
        <v>159</v>
      </c>
      <c r="Z11" s="67" t="s">
        <v>176</v>
      </c>
      <c r="AA11" s="61" t="s">
        <v>177</v>
      </c>
      <c r="AB11" s="67" t="s">
        <v>139</v>
      </c>
      <c r="AC11" s="61"/>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203</v>
      </c>
      <c r="C12" s="61" t="s">
        <v>204</v>
      </c>
      <c r="D12" s="61"/>
      <c r="E12" s="61"/>
      <c r="F12" s="61" t="s">
        <v>196</v>
      </c>
      <c r="G12" s="61"/>
      <c r="H12" s="61"/>
      <c r="I12" s="61"/>
      <c r="J12" s="61"/>
      <c r="K12" s="61"/>
      <c r="L12" s="61"/>
      <c r="M12" s="61" t="s">
        <v>196</v>
      </c>
      <c r="N12" s="61"/>
      <c r="O12" s="61"/>
      <c r="P12" s="61"/>
      <c r="Q12" s="61"/>
      <c r="R12" s="61"/>
      <c r="S12" s="61"/>
      <c r="T12" s="61"/>
      <c r="U12" s="61">
        <v>3</v>
      </c>
      <c r="V12" s="67" t="s">
        <v>156</v>
      </c>
      <c r="W12" s="61" t="s">
        <v>157</v>
      </c>
      <c r="X12" s="67" t="s">
        <v>176</v>
      </c>
      <c r="Y12" s="61" t="s">
        <v>177</v>
      </c>
      <c r="Z12" s="67" t="s">
        <v>183</v>
      </c>
      <c r="AA12" s="61" t="s">
        <v>184</v>
      </c>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205</v>
      </c>
      <c r="C13" s="61" t="s">
        <v>206</v>
      </c>
      <c r="D13" s="61"/>
      <c r="E13" s="61"/>
      <c r="F13" s="61" t="s">
        <v>196</v>
      </c>
      <c r="G13" s="61" t="s">
        <v>196</v>
      </c>
      <c r="H13" s="61"/>
      <c r="I13" s="61"/>
      <c r="J13" s="61" t="s">
        <v>196</v>
      </c>
      <c r="K13" s="61"/>
      <c r="L13" s="61"/>
      <c r="M13" s="61" t="s">
        <v>196</v>
      </c>
      <c r="N13" s="61"/>
      <c r="O13" s="61"/>
      <c r="P13" s="61"/>
      <c r="Q13" s="61"/>
      <c r="R13" s="61"/>
      <c r="S13" s="61"/>
      <c r="T13" s="61"/>
      <c r="U13" s="61">
        <v>2</v>
      </c>
      <c r="V13" s="67" t="s">
        <v>153</v>
      </c>
      <c r="W13" s="61" t="s">
        <v>154</v>
      </c>
      <c r="X13" s="67" t="s">
        <v>158</v>
      </c>
      <c r="Y13" s="61" t="s">
        <v>159</v>
      </c>
      <c r="Z13" s="67" t="s">
        <v>139</v>
      </c>
      <c r="AA13" s="61"/>
      <c r="AB13" s="67" t="s">
        <v>139</v>
      </c>
      <c r="AC13" s="61"/>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207</v>
      </c>
      <c r="C14" s="61" t="s">
        <v>208</v>
      </c>
      <c r="D14" s="61"/>
      <c r="E14" s="61" t="s">
        <v>196</v>
      </c>
      <c r="F14" s="61" t="s">
        <v>196</v>
      </c>
      <c r="G14" s="61"/>
      <c r="H14" s="61"/>
      <c r="I14" s="61"/>
      <c r="J14" s="61" t="s">
        <v>196</v>
      </c>
      <c r="K14" s="61" t="s">
        <v>196</v>
      </c>
      <c r="L14" s="61"/>
      <c r="M14" s="61" t="s">
        <v>196</v>
      </c>
      <c r="N14" s="61"/>
      <c r="O14" s="61"/>
      <c r="P14" s="61"/>
      <c r="Q14" s="61"/>
      <c r="R14" s="61"/>
      <c r="S14" s="61"/>
      <c r="T14" s="61"/>
      <c r="U14" s="61">
        <v>2</v>
      </c>
      <c r="V14" s="67" t="s">
        <v>145</v>
      </c>
      <c r="W14" s="61" t="s">
        <v>146</v>
      </c>
      <c r="X14" s="67" t="s">
        <v>165</v>
      </c>
      <c r="Y14" s="61" t="s">
        <v>166</v>
      </c>
      <c r="Z14" s="67" t="s">
        <v>139</v>
      </c>
      <c r="AA14" s="61"/>
      <c r="AB14" s="67" t="s">
        <v>139</v>
      </c>
      <c r="AC14" s="61"/>
      <c r="AD14" s="67" t="s">
        <v>139</v>
      </c>
      <c r="AE14" s="61"/>
      <c r="AF14" s="67" t="s">
        <v>139</v>
      </c>
      <c r="AG14" s="61"/>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c r="B15" s="67"/>
      <c r="C15" s="61"/>
      <c r="D15" s="61"/>
      <c r="E15" s="61"/>
      <c r="F15" s="61"/>
      <c r="G15" s="61"/>
      <c r="H15" s="61"/>
      <c r="I15" s="61"/>
      <c r="J15" s="61"/>
      <c r="K15" s="61"/>
      <c r="L15" s="61"/>
      <c r="M15" s="61"/>
      <c r="N15" s="61"/>
      <c r="O15" s="61"/>
      <c r="P15" s="61"/>
      <c r="Q15" s="61"/>
      <c r="R15" s="61"/>
      <c r="S15" s="61"/>
      <c r="T15" s="61"/>
      <c r="U15" s="61"/>
      <c r="V15" s="67"/>
      <c r="W15" s="61"/>
      <c r="X15" s="67"/>
      <c r="Y15" s="61"/>
      <c r="Z15" s="67"/>
      <c r="AA15" s="61"/>
      <c r="AB15" s="67"/>
      <c r="AC15" s="61"/>
      <c r="AD15" s="67"/>
      <c r="AE15" s="61"/>
      <c r="AF15" s="67"/>
      <c r="AG15" s="61"/>
      <c r="AH15" s="67"/>
      <c r="AI15" s="61"/>
      <c r="AJ15" s="67"/>
      <c r="AK15" s="61"/>
      <c r="AL15" s="67"/>
      <c r="AM15" s="61"/>
      <c r="AN15" s="67"/>
      <c r="AO15" s="61"/>
      <c r="AP15" s="67"/>
      <c r="AQ15" s="61"/>
      <c r="AR15" s="67"/>
      <c r="AS15" s="61"/>
      <c r="AT15" s="67"/>
      <c r="AU15" s="61"/>
      <c r="AV15" s="67"/>
      <c r="AW15" s="61"/>
      <c r="AX15" s="67"/>
      <c r="AY15" s="61"/>
      <c r="AZ15" s="67"/>
      <c r="BA15" s="61"/>
      <c r="BB15" s="67"/>
      <c r="BC15" s="61"/>
      <c r="BD15" s="67"/>
      <c r="BE15" s="61"/>
      <c r="BF15" s="67"/>
      <c r="BG15" s="61"/>
      <c r="BH15" s="67"/>
      <c r="BI15" s="61"/>
      <c r="BJ15" s="67"/>
      <c r="BK15" s="61"/>
      <c r="BL15" s="67"/>
      <c r="BM15" s="61"/>
      <c r="BN15" s="67"/>
      <c r="BO15" s="61"/>
      <c r="BP15" s="67"/>
      <c r="BQ15" s="61"/>
      <c r="BR15" s="67"/>
      <c r="BS15" s="61"/>
      <c r="BT15" s="67"/>
      <c r="BU15" s="61"/>
      <c r="BV15" s="67"/>
      <c r="BW15" s="61"/>
      <c r="BX15" s="67"/>
      <c r="BY15" s="61"/>
      <c r="BZ15" s="67"/>
      <c r="CA15" s="61"/>
      <c r="CB15" s="67"/>
      <c r="CC15" s="61"/>
      <c r="CD15" s="154" t="s">
        <v>139</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139</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139</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139</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139</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3"/>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3"/>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3"/>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3"/>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3"/>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3"/>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3"/>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3"/>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山口県</v>
      </c>
      <c r="B7" s="69" t="str">
        <f>組合状況!B7</f>
        <v>35000</v>
      </c>
      <c r="C7" s="68" t="s">
        <v>52</v>
      </c>
      <c r="D7" s="70">
        <f>SUM(E7,+H7)</f>
        <v>782</v>
      </c>
      <c r="E7" s="70">
        <f>SUM(F7:G7)</f>
        <v>235</v>
      </c>
      <c r="F7" s="70">
        <f>SUM(F$8:F$207)</f>
        <v>216</v>
      </c>
      <c r="G7" s="70">
        <f>SUM(G$8:G$207)</f>
        <v>19</v>
      </c>
      <c r="H7" s="70">
        <f>SUM(I7:L7)</f>
        <v>547</v>
      </c>
      <c r="I7" s="70">
        <f>SUM(I$8:I$207)</f>
        <v>394</v>
      </c>
      <c r="J7" s="70">
        <f>SUM(J$8:J$207)</f>
        <v>115</v>
      </c>
      <c r="K7" s="70">
        <f>SUM(K$8:K$207)</f>
        <v>31</v>
      </c>
      <c r="L7" s="70">
        <f>SUM(L$8:L$207)</f>
        <v>7</v>
      </c>
      <c r="M7" s="70">
        <f>SUM(N7,+Q7)</f>
        <v>37</v>
      </c>
      <c r="N7" s="70">
        <f>SUM(O7:P7)</f>
        <v>28</v>
      </c>
      <c r="O7" s="70">
        <f>SUM(O$8:O$207)</f>
        <v>25</v>
      </c>
      <c r="P7" s="70">
        <f>SUM(P$8:P$207)</f>
        <v>3</v>
      </c>
      <c r="Q7" s="70">
        <f>SUM(R7:U7)</f>
        <v>9</v>
      </c>
      <c r="R7" s="70">
        <f>SUM(R$8:R$207)</f>
        <v>0</v>
      </c>
      <c r="S7" s="70">
        <f>SUM(S$8:S$207)</f>
        <v>9</v>
      </c>
      <c r="T7" s="70">
        <f>SUM(T$8:T$207)</f>
        <v>0</v>
      </c>
      <c r="U7" s="70">
        <f>SUM(U$8:U$207)</f>
        <v>0</v>
      </c>
      <c r="V7" s="70">
        <f t="shared" ref="V7:AD7" si="0">SUM(D7,+M7)</f>
        <v>819</v>
      </c>
      <c r="W7" s="70">
        <f t="shared" si="0"/>
        <v>263</v>
      </c>
      <c r="X7" s="70">
        <f t="shared" si="0"/>
        <v>241</v>
      </c>
      <c r="Y7" s="70">
        <f t="shared" si="0"/>
        <v>22</v>
      </c>
      <c r="Z7" s="70">
        <f t="shared" si="0"/>
        <v>556</v>
      </c>
      <c r="AA7" s="70">
        <f t="shared" si="0"/>
        <v>394</v>
      </c>
      <c r="AB7" s="70">
        <f t="shared" si="0"/>
        <v>124</v>
      </c>
      <c r="AC7" s="70">
        <f t="shared" si="0"/>
        <v>31</v>
      </c>
      <c r="AD7" s="70">
        <f t="shared" si="0"/>
        <v>7</v>
      </c>
    </row>
    <row r="8" spans="1:30" s="10" customFormat="1" ht="13.5" customHeight="1">
      <c r="A8" s="59" t="s">
        <v>126</v>
      </c>
      <c r="B8" s="60" t="s">
        <v>136</v>
      </c>
      <c r="C8" s="61" t="s">
        <v>137</v>
      </c>
      <c r="D8" s="62">
        <f>SUM(E8,+H8)</f>
        <v>142</v>
      </c>
      <c r="E8" s="62">
        <f>SUM(F8:G8)</f>
        <v>37</v>
      </c>
      <c r="F8" s="62">
        <v>34</v>
      </c>
      <c r="G8" s="62">
        <v>3</v>
      </c>
      <c r="H8" s="62">
        <f>SUM(I8:L8)</f>
        <v>105</v>
      </c>
      <c r="I8" s="62">
        <v>96</v>
      </c>
      <c r="J8" s="62">
        <v>3</v>
      </c>
      <c r="K8" s="62">
        <v>6</v>
      </c>
      <c r="L8" s="62">
        <v>0</v>
      </c>
      <c r="M8" s="62">
        <f>SUM(N8,+Q8)</f>
        <v>9</v>
      </c>
      <c r="N8" s="62">
        <f>SUM(O8:P8)</f>
        <v>9</v>
      </c>
      <c r="O8" s="62">
        <v>8</v>
      </c>
      <c r="P8" s="62">
        <v>1</v>
      </c>
      <c r="Q8" s="62">
        <f>SUM(R8:U8)</f>
        <v>0</v>
      </c>
      <c r="R8" s="62">
        <v>0</v>
      </c>
      <c r="S8" s="62">
        <v>0</v>
      </c>
      <c r="T8" s="62">
        <v>0</v>
      </c>
      <c r="U8" s="62">
        <v>0</v>
      </c>
      <c r="V8" s="62">
        <f>SUM(D8,+M8)</f>
        <v>151</v>
      </c>
      <c r="W8" s="62">
        <f>SUM(E8,+N8)</f>
        <v>46</v>
      </c>
      <c r="X8" s="62">
        <f>SUM(F8,+O8)</f>
        <v>42</v>
      </c>
      <c r="Y8" s="62">
        <f>SUM(G8,+P8)</f>
        <v>4</v>
      </c>
      <c r="Z8" s="62">
        <f>SUM(H8,+Q8)</f>
        <v>105</v>
      </c>
      <c r="AA8" s="62">
        <f>SUM(I8,+R8)</f>
        <v>96</v>
      </c>
      <c r="AB8" s="62">
        <f>SUM(J8,+S8)</f>
        <v>3</v>
      </c>
      <c r="AC8" s="62">
        <f>SUM(K8,+T8)</f>
        <v>6</v>
      </c>
      <c r="AD8" s="62">
        <f>SUM(L8,+U8)</f>
        <v>0</v>
      </c>
    </row>
    <row r="9" spans="1:30" s="10" customFormat="1" ht="13.5" customHeight="1">
      <c r="A9" s="59" t="s">
        <v>126</v>
      </c>
      <c r="B9" s="60" t="s">
        <v>140</v>
      </c>
      <c r="C9" s="61" t="s">
        <v>141</v>
      </c>
      <c r="D9" s="62">
        <f>SUM(E9,+H9)</f>
        <v>73</v>
      </c>
      <c r="E9" s="62">
        <f>SUM(F9:G9)</f>
        <v>26</v>
      </c>
      <c r="F9" s="62">
        <v>17</v>
      </c>
      <c r="G9" s="62">
        <v>9</v>
      </c>
      <c r="H9" s="62">
        <f>SUM(I9:L9)</f>
        <v>47</v>
      </c>
      <c r="I9" s="62">
        <v>30</v>
      </c>
      <c r="J9" s="62">
        <v>17</v>
      </c>
      <c r="K9" s="62">
        <v>0</v>
      </c>
      <c r="L9" s="62">
        <v>0</v>
      </c>
      <c r="M9" s="62">
        <f>SUM(N9,+Q9)</f>
        <v>4</v>
      </c>
      <c r="N9" s="62">
        <f>SUM(O9:P9)</f>
        <v>4</v>
      </c>
      <c r="O9" s="62">
        <v>4</v>
      </c>
      <c r="P9" s="62">
        <v>0</v>
      </c>
      <c r="Q9" s="62">
        <f>SUM(R9:U9)</f>
        <v>0</v>
      </c>
      <c r="R9" s="62">
        <v>0</v>
      </c>
      <c r="S9" s="62">
        <v>0</v>
      </c>
      <c r="T9" s="62">
        <v>0</v>
      </c>
      <c r="U9" s="62">
        <v>0</v>
      </c>
      <c r="V9" s="62">
        <f>SUM(D9,+M9)</f>
        <v>77</v>
      </c>
      <c r="W9" s="62">
        <f>SUM(E9,+N9)</f>
        <v>30</v>
      </c>
      <c r="X9" s="62">
        <f>SUM(F9,+O9)</f>
        <v>21</v>
      </c>
      <c r="Y9" s="62">
        <f>SUM(G9,+P9)</f>
        <v>9</v>
      </c>
      <c r="Z9" s="62">
        <f>SUM(H9,+Q9)</f>
        <v>47</v>
      </c>
      <c r="AA9" s="62">
        <f>SUM(I9,+R9)</f>
        <v>30</v>
      </c>
      <c r="AB9" s="62">
        <f>SUM(J9,+S9)</f>
        <v>17</v>
      </c>
      <c r="AC9" s="62">
        <f>SUM(K9,+T9)</f>
        <v>0</v>
      </c>
      <c r="AD9" s="62">
        <f>SUM(L9,+U9)</f>
        <v>0</v>
      </c>
    </row>
    <row r="10" spans="1:30" s="10" customFormat="1" ht="13.5" customHeight="1">
      <c r="A10" s="59" t="s">
        <v>126</v>
      </c>
      <c r="B10" s="60" t="s">
        <v>142</v>
      </c>
      <c r="C10" s="61" t="s">
        <v>143</v>
      </c>
      <c r="D10" s="62">
        <f>SUM(E10,+H10)</f>
        <v>164</v>
      </c>
      <c r="E10" s="62">
        <f>SUM(F10:G10)</f>
        <v>33</v>
      </c>
      <c r="F10" s="62">
        <v>33</v>
      </c>
      <c r="G10" s="62">
        <v>0</v>
      </c>
      <c r="H10" s="62">
        <f>SUM(I10:L10)</f>
        <v>131</v>
      </c>
      <c r="I10" s="62">
        <v>102</v>
      </c>
      <c r="J10" s="62">
        <v>22</v>
      </c>
      <c r="K10" s="62">
        <v>7</v>
      </c>
      <c r="L10" s="62">
        <v>0</v>
      </c>
      <c r="M10" s="62">
        <f>SUM(N10,+Q10)</f>
        <v>1</v>
      </c>
      <c r="N10" s="62">
        <f>SUM(O10:P10)</f>
        <v>1</v>
      </c>
      <c r="O10" s="62">
        <v>1</v>
      </c>
      <c r="P10" s="62">
        <v>0</v>
      </c>
      <c r="Q10" s="62">
        <f>SUM(R10:U10)</f>
        <v>0</v>
      </c>
      <c r="R10" s="62">
        <v>0</v>
      </c>
      <c r="S10" s="62">
        <v>0</v>
      </c>
      <c r="T10" s="62">
        <v>0</v>
      </c>
      <c r="U10" s="62">
        <v>0</v>
      </c>
      <c r="V10" s="62">
        <f>SUM(D10,+M10)</f>
        <v>165</v>
      </c>
      <c r="W10" s="62">
        <f>SUM(E10,+N10)</f>
        <v>34</v>
      </c>
      <c r="X10" s="62">
        <f>SUM(F10,+O10)</f>
        <v>34</v>
      </c>
      <c r="Y10" s="62">
        <f>SUM(G10,+P10)</f>
        <v>0</v>
      </c>
      <c r="Z10" s="62">
        <f>SUM(H10,+Q10)</f>
        <v>131</v>
      </c>
      <c r="AA10" s="62">
        <f>SUM(I10,+R10)</f>
        <v>102</v>
      </c>
      <c r="AB10" s="62">
        <f>SUM(J10,+S10)</f>
        <v>22</v>
      </c>
      <c r="AC10" s="62">
        <f>SUM(K10,+T10)</f>
        <v>7</v>
      </c>
      <c r="AD10" s="62">
        <f>SUM(L10,+U10)</f>
        <v>0</v>
      </c>
    </row>
    <row r="11" spans="1:30" s="10" customFormat="1" ht="13.5" customHeight="1">
      <c r="A11" s="59" t="s">
        <v>126</v>
      </c>
      <c r="B11" s="60" t="s">
        <v>145</v>
      </c>
      <c r="C11" s="61" t="s">
        <v>146</v>
      </c>
      <c r="D11" s="62">
        <f>SUM(E11,+H11)</f>
        <v>13</v>
      </c>
      <c r="E11" s="62">
        <f>SUM(F11:G11)</f>
        <v>3</v>
      </c>
      <c r="F11" s="62">
        <v>3</v>
      </c>
      <c r="G11" s="62">
        <v>0</v>
      </c>
      <c r="H11" s="62">
        <f>SUM(I11:L11)</f>
        <v>10</v>
      </c>
      <c r="I11" s="62">
        <v>5</v>
      </c>
      <c r="J11" s="62">
        <v>2</v>
      </c>
      <c r="K11" s="62">
        <v>0</v>
      </c>
      <c r="L11" s="62">
        <v>3</v>
      </c>
      <c r="M11" s="62">
        <f>SUM(N11,+Q11)</f>
        <v>0</v>
      </c>
      <c r="N11" s="62">
        <f>SUM(O11:P11)</f>
        <v>0</v>
      </c>
      <c r="O11" s="62">
        <v>0</v>
      </c>
      <c r="P11" s="62">
        <v>0</v>
      </c>
      <c r="Q11" s="62">
        <f>SUM(R11:U11)</f>
        <v>0</v>
      </c>
      <c r="R11" s="62">
        <v>0</v>
      </c>
      <c r="S11" s="62">
        <v>0</v>
      </c>
      <c r="T11" s="62">
        <v>0</v>
      </c>
      <c r="U11" s="62">
        <v>0</v>
      </c>
      <c r="V11" s="62">
        <f>SUM(D11,+M11)</f>
        <v>13</v>
      </c>
      <c r="W11" s="62">
        <f>SUM(E11,+N11)</f>
        <v>3</v>
      </c>
      <c r="X11" s="62">
        <f>SUM(F11,+O11)</f>
        <v>3</v>
      </c>
      <c r="Y11" s="62">
        <f>SUM(G11,+P11)</f>
        <v>0</v>
      </c>
      <c r="Z11" s="62">
        <f>SUM(H11,+Q11)</f>
        <v>10</v>
      </c>
      <c r="AA11" s="62">
        <f>SUM(I11,+R11)</f>
        <v>5</v>
      </c>
      <c r="AB11" s="62">
        <f>SUM(J11,+S11)</f>
        <v>2</v>
      </c>
      <c r="AC11" s="62">
        <f>SUM(K11,+T11)</f>
        <v>0</v>
      </c>
      <c r="AD11" s="62">
        <f>SUM(L11,+U11)</f>
        <v>3</v>
      </c>
    </row>
    <row r="12" spans="1:30" s="10" customFormat="1" ht="13.5" customHeight="1">
      <c r="A12" s="59" t="s">
        <v>126</v>
      </c>
      <c r="B12" s="60" t="s">
        <v>150</v>
      </c>
      <c r="C12" s="61" t="s">
        <v>151</v>
      </c>
      <c r="D12" s="62">
        <f>SUM(E12,+H12)</f>
        <v>85</v>
      </c>
      <c r="E12" s="62">
        <f>SUM(F12:G12)</f>
        <v>11</v>
      </c>
      <c r="F12" s="62">
        <v>9</v>
      </c>
      <c r="G12" s="62">
        <v>2</v>
      </c>
      <c r="H12" s="62">
        <f>SUM(I12:L12)</f>
        <v>74</v>
      </c>
      <c r="I12" s="62">
        <v>57</v>
      </c>
      <c r="J12" s="62">
        <v>13</v>
      </c>
      <c r="K12" s="62">
        <v>4</v>
      </c>
      <c r="L12" s="62">
        <v>0</v>
      </c>
      <c r="M12" s="62">
        <f>SUM(N12,+Q12)</f>
        <v>1</v>
      </c>
      <c r="N12" s="62">
        <f>SUM(O12:P12)</f>
        <v>0</v>
      </c>
      <c r="O12" s="62">
        <v>0</v>
      </c>
      <c r="P12" s="62">
        <v>0</v>
      </c>
      <c r="Q12" s="62">
        <f>SUM(R12:U12)</f>
        <v>1</v>
      </c>
      <c r="R12" s="62">
        <v>0</v>
      </c>
      <c r="S12" s="62">
        <v>1</v>
      </c>
      <c r="T12" s="62">
        <v>0</v>
      </c>
      <c r="U12" s="62">
        <v>0</v>
      </c>
      <c r="V12" s="62">
        <f>SUM(D12,+M12)</f>
        <v>86</v>
      </c>
      <c r="W12" s="62">
        <f>SUM(E12,+N12)</f>
        <v>11</v>
      </c>
      <c r="X12" s="62">
        <f>SUM(F12,+O12)</f>
        <v>9</v>
      </c>
      <c r="Y12" s="62">
        <f>SUM(G12,+P12)</f>
        <v>2</v>
      </c>
      <c r="Z12" s="62">
        <f>SUM(H12,+Q12)</f>
        <v>75</v>
      </c>
      <c r="AA12" s="62">
        <f>SUM(I12,+R12)</f>
        <v>57</v>
      </c>
      <c r="AB12" s="62">
        <f>SUM(J12,+S12)</f>
        <v>14</v>
      </c>
      <c r="AC12" s="62">
        <f>SUM(K12,+T12)</f>
        <v>4</v>
      </c>
      <c r="AD12" s="62">
        <f>SUM(L12,+U12)</f>
        <v>0</v>
      </c>
    </row>
    <row r="13" spans="1:30" s="10" customFormat="1" ht="13.5" customHeight="1">
      <c r="A13" s="59" t="s">
        <v>126</v>
      </c>
      <c r="B13" s="60" t="s">
        <v>153</v>
      </c>
      <c r="C13" s="61" t="s">
        <v>154</v>
      </c>
      <c r="D13" s="62">
        <f>SUM(E13,+H13)</f>
        <v>10</v>
      </c>
      <c r="E13" s="62">
        <f>SUM(F13:G13)</f>
        <v>10</v>
      </c>
      <c r="F13" s="62">
        <v>10</v>
      </c>
      <c r="G13" s="62">
        <v>0</v>
      </c>
      <c r="H13" s="62">
        <f>SUM(I13:L13)</f>
        <v>0</v>
      </c>
      <c r="I13" s="62">
        <v>0</v>
      </c>
      <c r="J13" s="62">
        <v>0</v>
      </c>
      <c r="K13" s="62">
        <v>0</v>
      </c>
      <c r="L13" s="62">
        <v>0</v>
      </c>
      <c r="M13" s="62">
        <f>SUM(N13,+Q13)</f>
        <v>1</v>
      </c>
      <c r="N13" s="62">
        <f>SUM(O13:P13)</f>
        <v>1</v>
      </c>
      <c r="O13" s="62">
        <v>1</v>
      </c>
      <c r="P13" s="62">
        <v>0</v>
      </c>
      <c r="Q13" s="62">
        <f>SUM(R13:U13)</f>
        <v>0</v>
      </c>
      <c r="R13" s="62">
        <v>0</v>
      </c>
      <c r="S13" s="62">
        <v>0</v>
      </c>
      <c r="T13" s="62">
        <v>0</v>
      </c>
      <c r="U13" s="62">
        <v>0</v>
      </c>
      <c r="V13" s="62">
        <f>SUM(D13,+M13)</f>
        <v>11</v>
      </c>
      <c r="W13" s="62">
        <f>SUM(E13,+N13)</f>
        <v>11</v>
      </c>
      <c r="X13" s="62">
        <f>SUM(F13,+O13)</f>
        <v>11</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156</v>
      </c>
      <c r="C14" s="61" t="s">
        <v>157</v>
      </c>
      <c r="D14" s="62">
        <f>SUM(E14,+H14)</f>
        <v>110</v>
      </c>
      <c r="E14" s="62">
        <f>SUM(F14:G14)</f>
        <v>56</v>
      </c>
      <c r="F14" s="62">
        <v>53</v>
      </c>
      <c r="G14" s="62">
        <v>3</v>
      </c>
      <c r="H14" s="62">
        <f>SUM(I14:L14)</f>
        <v>54</v>
      </c>
      <c r="I14" s="62">
        <v>21</v>
      </c>
      <c r="J14" s="62">
        <v>29</v>
      </c>
      <c r="K14" s="62">
        <v>4</v>
      </c>
      <c r="L14" s="62">
        <v>0</v>
      </c>
      <c r="M14" s="62">
        <f>SUM(N14,+Q14)</f>
        <v>4</v>
      </c>
      <c r="N14" s="62">
        <f>SUM(O14:P14)</f>
        <v>1</v>
      </c>
      <c r="O14" s="62">
        <v>0</v>
      </c>
      <c r="P14" s="62">
        <v>1</v>
      </c>
      <c r="Q14" s="62">
        <f>SUM(R14:U14)</f>
        <v>3</v>
      </c>
      <c r="R14" s="62">
        <v>0</v>
      </c>
      <c r="S14" s="62">
        <v>3</v>
      </c>
      <c r="T14" s="62">
        <v>0</v>
      </c>
      <c r="U14" s="62">
        <v>0</v>
      </c>
      <c r="V14" s="62">
        <f>SUM(D14,+M14)</f>
        <v>114</v>
      </c>
      <c r="W14" s="62">
        <f>SUM(E14,+N14)</f>
        <v>57</v>
      </c>
      <c r="X14" s="62">
        <f>SUM(F14,+O14)</f>
        <v>53</v>
      </c>
      <c r="Y14" s="62">
        <f>SUM(G14,+P14)</f>
        <v>4</v>
      </c>
      <c r="Z14" s="62">
        <f>SUM(H14,+Q14)</f>
        <v>57</v>
      </c>
      <c r="AA14" s="62">
        <f>SUM(I14,+R14)</f>
        <v>21</v>
      </c>
      <c r="AB14" s="62">
        <f>SUM(J14,+S14)</f>
        <v>32</v>
      </c>
      <c r="AC14" s="62">
        <f>SUM(K14,+T14)</f>
        <v>4</v>
      </c>
      <c r="AD14" s="62">
        <f>SUM(L14,+U14)</f>
        <v>0</v>
      </c>
    </row>
    <row r="15" spans="1:30" s="10" customFormat="1" ht="13.5" customHeight="1">
      <c r="A15" s="59" t="s">
        <v>126</v>
      </c>
      <c r="B15" s="60" t="s">
        <v>158</v>
      </c>
      <c r="C15" s="61" t="s">
        <v>159</v>
      </c>
      <c r="D15" s="62">
        <f>SUM(E15,+H15)</f>
        <v>17</v>
      </c>
      <c r="E15" s="62">
        <f>SUM(F15:G15)</f>
        <v>5</v>
      </c>
      <c r="F15" s="62">
        <v>5</v>
      </c>
      <c r="G15" s="62">
        <v>0</v>
      </c>
      <c r="H15" s="62">
        <f>SUM(I15:L15)</f>
        <v>12</v>
      </c>
      <c r="I15" s="62">
        <v>12</v>
      </c>
      <c r="J15" s="62">
        <v>0</v>
      </c>
      <c r="K15" s="62">
        <v>0</v>
      </c>
      <c r="L15" s="62">
        <v>0</v>
      </c>
      <c r="M15" s="62">
        <f>SUM(N15,+Q15)</f>
        <v>0</v>
      </c>
      <c r="N15" s="62">
        <f>SUM(O15:P15)</f>
        <v>0</v>
      </c>
      <c r="O15" s="62">
        <v>0</v>
      </c>
      <c r="P15" s="62">
        <v>0</v>
      </c>
      <c r="Q15" s="62">
        <f>SUM(R15:U15)</f>
        <v>0</v>
      </c>
      <c r="R15" s="62">
        <v>0</v>
      </c>
      <c r="S15" s="62">
        <v>0</v>
      </c>
      <c r="T15" s="62">
        <v>0</v>
      </c>
      <c r="U15" s="62">
        <v>0</v>
      </c>
      <c r="V15" s="62">
        <f>SUM(D15,+M15)</f>
        <v>17</v>
      </c>
      <c r="W15" s="62">
        <f>SUM(E15,+N15)</f>
        <v>5</v>
      </c>
      <c r="X15" s="62">
        <f>SUM(F15,+O15)</f>
        <v>5</v>
      </c>
      <c r="Y15" s="62">
        <f>SUM(G15,+P15)</f>
        <v>0</v>
      </c>
      <c r="Z15" s="62">
        <f>SUM(H15,+Q15)</f>
        <v>12</v>
      </c>
      <c r="AA15" s="62">
        <f>SUM(I15,+R15)</f>
        <v>12</v>
      </c>
      <c r="AB15" s="62">
        <f>SUM(J15,+S15)</f>
        <v>0</v>
      </c>
      <c r="AC15" s="62">
        <f>SUM(K15,+T15)</f>
        <v>0</v>
      </c>
      <c r="AD15" s="62">
        <f>SUM(L15,+U15)</f>
        <v>0</v>
      </c>
    </row>
    <row r="16" spans="1:30" s="10" customFormat="1" ht="13.5" customHeight="1">
      <c r="A16" s="59" t="s">
        <v>126</v>
      </c>
      <c r="B16" s="60" t="s">
        <v>165</v>
      </c>
      <c r="C16" s="61" t="s">
        <v>166</v>
      </c>
      <c r="D16" s="62">
        <f>SUM(E16,+H16)</f>
        <v>15</v>
      </c>
      <c r="E16" s="62">
        <f>SUM(F16:G16)</f>
        <v>5</v>
      </c>
      <c r="F16" s="62">
        <v>4</v>
      </c>
      <c r="G16" s="62">
        <v>1</v>
      </c>
      <c r="H16" s="62">
        <f>SUM(I16:L16)</f>
        <v>10</v>
      </c>
      <c r="I16" s="62">
        <v>4</v>
      </c>
      <c r="J16" s="62">
        <v>6</v>
      </c>
      <c r="K16" s="62">
        <v>0</v>
      </c>
      <c r="L16" s="62">
        <v>0</v>
      </c>
      <c r="M16" s="62">
        <f>SUM(N16,+Q16)</f>
        <v>1</v>
      </c>
      <c r="N16" s="62">
        <f>SUM(O16:P16)</f>
        <v>1</v>
      </c>
      <c r="O16" s="62">
        <v>1</v>
      </c>
      <c r="P16" s="62">
        <v>0</v>
      </c>
      <c r="Q16" s="62">
        <f>SUM(R16:U16)</f>
        <v>0</v>
      </c>
      <c r="R16" s="62">
        <v>0</v>
      </c>
      <c r="S16" s="62">
        <v>0</v>
      </c>
      <c r="T16" s="62">
        <v>0</v>
      </c>
      <c r="U16" s="62">
        <v>0</v>
      </c>
      <c r="V16" s="62">
        <f>SUM(D16,+M16)</f>
        <v>16</v>
      </c>
      <c r="W16" s="62">
        <f>SUM(E16,+N16)</f>
        <v>6</v>
      </c>
      <c r="X16" s="62">
        <f>SUM(F16,+O16)</f>
        <v>5</v>
      </c>
      <c r="Y16" s="62">
        <f>SUM(G16,+P16)</f>
        <v>1</v>
      </c>
      <c r="Z16" s="62">
        <f>SUM(H16,+Q16)</f>
        <v>10</v>
      </c>
      <c r="AA16" s="62">
        <f>SUM(I16,+R16)</f>
        <v>4</v>
      </c>
      <c r="AB16" s="62">
        <f>SUM(J16,+S16)</f>
        <v>6</v>
      </c>
      <c r="AC16" s="62">
        <f>SUM(K16,+T16)</f>
        <v>0</v>
      </c>
      <c r="AD16" s="62">
        <f>SUM(L16,+U16)</f>
        <v>0</v>
      </c>
    </row>
    <row r="17" spans="1:30" s="10" customFormat="1" ht="13.5" customHeight="1">
      <c r="A17" s="59" t="s">
        <v>126</v>
      </c>
      <c r="B17" s="60" t="s">
        <v>167</v>
      </c>
      <c r="C17" s="61" t="s">
        <v>168</v>
      </c>
      <c r="D17" s="62">
        <f>SUM(E17,+H17)</f>
        <v>19</v>
      </c>
      <c r="E17" s="62">
        <f>SUM(F17:G17)</f>
        <v>0</v>
      </c>
      <c r="F17" s="62">
        <v>0</v>
      </c>
      <c r="G17" s="62">
        <v>0</v>
      </c>
      <c r="H17" s="62">
        <f>SUM(I17:L17)</f>
        <v>19</v>
      </c>
      <c r="I17" s="62">
        <v>8</v>
      </c>
      <c r="J17" s="62">
        <v>6</v>
      </c>
      <c r="K17" s="62">
        <v>4</v>
      </c>
      <c r="L17" s="62">
        <v>1</v>
      </c>
      <c r="M17" s="62">
        <f>SUM(N17,+Q17)</f>
        <v>0</v>
      </c>
      <c r="N17" s="62">
        <f>SUM(O17:P17)</f>
        <v>0</v>
      </c>
      <c r="O17" s="62">
        <v>0</v>
      </c>
      <c r="P17" s="62">
        <v>0</v>
      </c>
      <c r="Q17" s="62">
        <f>SUM(R17:U17)</f>
        <v>0</v>
      </c>
      <c r="R17" s="62">
        <v>0</v>
      </c>
      <c r="S17" s="62">
        <v>0</v>
      </c>
      <c r="T17" s="62">
        <v>0</v>
      </c>
      <c r="U17" s="62">
        <v>0</v>
      </c>
      <c r="V17" s="62">
        <f>SUM(D17,+M17)</f>
        <v>19</v>
      </c>
      <c r="W17" s="62">
        <f>SUM(E17,+N17)</f>
        <v>0</v>
      </c>
      <c r="X17" s="62">
        <f>SUM(F17,+O17)</f>
        <v>0</v>
      </c>
      <c r="Y17" s="62">
        <f>SUM(G17,+P17)</f>
        <v>0</v>
      </c>
      <c r="Z17" s="62">
        <f>SUM(H17,+Q17)</f>
        <v>19</v>
      </c>
      <c r="AA17" s="62">
        <f>SUM(I17,+R17)</f>
        <v>8</v>
      </c>
      <c r="AB17" s="62">
        <f>SUM(J17,+S17)</f>
        <v>6</v>
      </c>
      <c r="AC17" s="62">
        <f>SUM(K17,+T17)</f>
        <v>4</v>
      </c>
      <c r="AD17" s="62">
        <f>SUM(L17,+U17)</f>
        <v>1</v>
      </c>
    </row>
    <row r="18" spans="1:30" s="10" customFormat="1" ht="13.5" customHeight="1">
      <c r="A18" s="59" t="s">
        <v>126</v>
      </c>
      <c r="B18" s="60" t="s">
        <v>174</v>
      </c>
      <c r="C18" s="61" t="s">
        <v>175</v>
      </c>
      <c r="D18" s="62">
        <f>SUM(E18,+H18)</f>
        <v>7</v>
      </c>
      <c r="E18" s="62">
        <f>SUM(F18:G18)</f>
        <v>5</v>
      </c>
      <c r="F18" s="62">
        <v>4</v>
      </c>
      <c r="G18" s="62">
        <v>1</v>
      </c>
      <c r="H18" s="62">
        <f>SUM(I18:L18)</f>
        <v>2</v>
      </c>
      <c r="I18" s="62">
        <v>0</v>
      </c>
      <c r="J18" s="62">
        <v>2</v>
      </c>
      <c r="K18" s="62">
        <v>0</v>
      </c>
      <c r="L18" s="62">
        <v>0</v>
      </c>
      <c r="M18" s="62">
        <f>SUM(N18,+Q18)</f>
        <v>5</v>
      </c>
      <c r="N18" s="62">
        <f>SUM(O18:P18)</f>
        <v>2</v>
      </c>
      <c r="O18" s="62">
        <v>1</v>
      </c>
      <c r="P18" s="62">
        <v>1</v>
      </c>
      <c r="Q18" s="62">
        <f>SUM(R18:U18)</f>
        <v>3</v>
      </c>
      <c r="R18" s="62">
        <v>0</v>
      </c>
      <c r="S18" s="62">
        <v>3</v>
      </c>
      <c r="T18" s="62">
        <v>0</v>
      </c>
      <c r="U18" s="62">
        <v>0</v>
      </c>
      <c r="V18" s="62">
        <f>SUM(D18,+M18)</f>
        <v>12</v>
      </c>
      <c r="W18" s="62">
        <f>SUM(E18,+N18)</f>
        <v>7</v>
      </c>
      <c r="X18" s="62">
        <f>SUM(F18,+O18)</f>
        <v>5</v>
      </c>
      <c r="Y18" s="62">
        <f>SUM(G18,+P18)</f>
        <v>2</v>
      </c>
      <c r="Z18" s="62">
        <f>SUM(H18,+Q18)</f>
        <v>5</v>
      </c>
      <c r="AA18" s="62">
        <f>SUM(I18,+R18)</f>
        <v>0</v>
      </c>
      <c r="AB18" s="62">
        <f>SUM(J18,+S18)</f>
        <v>5</v>
      </c>
      <c r="AC18" s="62">
        <f>SUM(K18,+T18)</f>
        <v>0</v>
      </c>
      <c r="AD18" s="62">
        <f>SUM(L18,+U18)</f>
        <v>0</v>
      </c>
    </row>
    <row r="19" spans="1:30" s="10" customFormat="1" ht="13.5" customHeight="1">
      <c r="A19" s="59" t="s">
        <v>126</v>
      </c>
      <c r="B19" s="60" t="s">
        <v>176</v>
      </c>
      <c r="C19" s="61" t="s">
        <v>177</v>
      </c>
      <c r="D19" s="62">
        <f>SUM(E19,+H19)</f>
        <v>49</v>
      </c>
      <c r="E19" s="62">
        <f>SUM(F19:G19)</f>
        <v>28</v>
      </c>
      <c r="F19" s="62">
        <v>28</v>
      </c>
      <c r="G19" s="62">
        <v>0</v>
      </c>
      <c r="H19" s="62">
        <f>SUM(I19:L19)</f>
        <v>21</v>
      </c>
      <c r="I19" s="62">
        <v>18</v>
      </c>
      <c r="J19" s="62">
        <v>0</v>
      </c>
      <c r="K19" s="62">
        <v>0</v>
      </c>
      <c r="L19" s="62">
        <v>3</v>
      </c>
      <c r="M19" s="62">
        <f>SUM(N19,+Q19)</f>
        <v>1</v>
      </c>
      <c r="N19" s="62">
        <f>SUM(O19:P19)</f>
        <v>1</v>
      </c>
      <c r="O19" s="62">
        <v>1</v>
      </c>
      <c r="P19" s="62">
        <v>0</v>
      </c>
      <c r="Q19" s="62">
        <f>SUM(R19:U19)</f>
        <v>0</v>
      </c>
      <c r="R19" s="62">
        <v>0</v>
      </c>
      <c r="S19" s="62">
        <v>0</v>
      </c>
      <c r="T19" s="62">
        <v>0</v>
      </c>
      <c r="U19" s="62">
        <v>0</v>
      </c>
      <c r="V19" s="62">
        <f>SUM(D19,+M19)</f>
        <v>50</v>
      </c>
      <c r="W19" s="62">
        <f>SUM(E19,+N19)</f>
        <v>29</v>
      </c>
      <c r="X19" s="62">
        <f>SUM(F19,+O19)</f>
        <v>29</v>
      </c>
      <c r="Y19" s="62">
        <f>SUM(G19,+P19)</f>
        <v>0</v>
      </c>
      <c r="Z19" s="62">
        <f>SUM(H19,+Q19)</f>
        <v>21</v>
      </c>
      <c r="AA19" s="62">
        <f>SUM(I19,+R19)</f>
        <v>18</v>
      </c>
      <c r="AB19" s="62">
        <f>SUM(J19,+S19)</f>
        <v>0</v>
      </c>
      <c r="AC19" s="62">
        <f>SUM(K19,+T19)</f>
        <v>0</v>
      </c>
      <c r="AD19" s="62">
        <f>SUM(L19,+U19)</f>
        <v>3</v>
      </c>
    </row>
    <row r="20" spans="1:30" s="10" customFormat="1" ht="13.5" customHeight="1">
      <c r="A20" s="59" t="s">
        <v>126</v>
      </c>
      <c r="B20" s="60" t="s">
        <v>178</v>
      </c>
      <c r="C20" s="61" t="s">
        <v>179</v>
      </c>
      <c r="D20" s="62">
        <f>SUM(E20,+H20)</f>
        <v>62</v>
      </c>
      <c r="E20" s="62">
        <f>SUM(F20:G20)</f>
        <v>4</v>
      </c>
      <c r="F20" s="62">
        <v>4</v>
      </c>
      <c r="G20" s="62">
        <v>0</v>
      </c>
      <c r="H20" s="62">
        <f>SUM(I20:L20)</f>
        <v>58</v>
      </c>
      <c r="I20" s="62">
        <v>41</v>
      </c>
      <c r="J20" s="62">
        <v>12</v>
      </c>
      <c r="K20" s="62">
        <v>5</v>
      </c>
      <c r="L20" s="62">
        <v>0</v>
      </c>
      <c r="M20" s="62">
        <f>SUM(N20,+Q20)</f>
        <v>5</v>
      </c>
      <c r="N20" s="62">
        <f>SUM(O20:P20)</f>
        <v>3</v>
      </c>
      <c r="O20" s="62">
        <v>3</v>
      </c>
      <c r="P20" s="62">
        <v>0</v>
      </c>
      <c r="Q20" s="62">
        <f>SUM(R20:U20)</f>
        <v>2</v>
      </c>
      <c r="R20" s="62">
        <v>0</v>
      </c>
      <c r="S20" s="62">
        <v>2</v>
      </c>
      <c r="T20" s="62">
        <v>0</v>
      </c>
      <c r="U20" s="62">
        <v>0</v>
      </c>
      <c r="V20" s="62">
        <f>SUM(D20,+M20)</f>
        <v>67</v>
      </c>
      <c r="W20" s="62">
        <f>SUM(E20,+N20)</f>
        <v>7</v>
      </c>
      <c r="X20" s="62">
        <f>SUM(F20,+O20)</f>
        <v>7</v>
      </c>
      <c r="Y20" s="62">
        <f>SUM(G20,+P20)</f>
        <v>0</v>
      </c>
      <c r="Z20" s="62">
        <f>SUM(H20,+Q20)</f>
        <v>60</v>
      </c>
      <c r="AA20" s="62">
        <f>SUM(I20,+R20)</f>
        <v>41</v>
      </c>
      <c r="AB20" s="62">
        <f>SUM(J20,+S20)</f>
        <v>14</v>
      </c>
      <c r="AC20" s="62">
        <f>SUM(K20,+T20)</f>
        <v>5</v>
      </c>
      <c r="AD20" s="62">
        <f>SUM(L20,+U20)</f>
        <v>0</v>
      </c>
    </row>
    <row r="21" spans="1:30" s="10" customFormat="1" ht="13.5" customHeight="1">
      <c r="A21" s="59" t="s">
        <v>126</v>
      </c>
      <c r="B21" s="60" t="s">
        <v>181</v>
      </c>
      <c r="C21" s="61" t="s">
        <v>182</v>
      </c>
      <c r="D21" s="62">
        <f>SUM(E21,+H21)</f>
        <v>8</v>
      </c>
      <c r="E21" s="62">
        <f>SUM(F21:G21)</f>
        <v>4</v>
      </c>
      <c r="F21" s="62">
        <v>4</v>
      </c>
      <c r="G21" s="62">
        <v>0</v>
      </c>
      <c r="H21" s="62">
        <f>SUM(I21:L21)</f>
        <v>4</v>
      </c>
      <c r="I21" s="62">
        <v>0</v>
      </c>
      <c r="J21" s="62">
        <v>3</v>
      </c>
      <c r="K21" s="62">
        <v>1</v>
      </c>
      <c r="L21" s="62">
        <v>0</v>
      </c>
      <c r="M21" s="62">
        <f>SUM(N21,+Q21)</f>
        <v>1</v>
      </c>
      <c r="N21" s="62">
        <f>SUM(O21:P21)</f>
        <v>1</v>
      </c>
      <c r="O21" s="62">
        <v>1</v>
      </c>
      <c r="P21" s="62">
        <v>0</v>
      </c>
      <c r="Q21" s="62">
        <f>SUM(R21:U21)</f>
        <v>0</v>
      </c>
      <c r="R21" s="62">
        <v>0</v>
      </c>
      <c r="S21" s="62">
        <v>0</v>
      </c>
      <c r="T21" s="62">
        <v>0</v>
      </c>
      <c r="U21" s="62">
        <v>0</v>
      </c>
      <c r="V21" s="62">
        <f>SUM(D21,+M21)</f>
        <v>9</v>
      </c>
      <c r="W21" s="62">
        <f>SUM(E21,+N21)</f>
        <v>5</v>
      </c>
      <c r="X21" s="62">
        <f>SUM(F21,+O21)</f>
        <v>5</v>
      </c>
      <c r="Y21" s="62">
        <f>SUM(G21,+P21)</f>
        <v>0</v>
      </c>
      <c r="Z21" s="62">
        <f>SUM(H21,+Q21)</f>
        <v>4</v>
      </c>
      <c r="AA21" s="62">
        <f>SUM(I21,+R21)</f>
        <v>0</v>
      </c>
      <c r="AB21" s="62">
        <f>SUM(J21,+S21)</f>
        <v>3</v>
      </c>
      <c r="AC21" s="62">
        <f>SUM(K21,+T21)</f>
        <v>1</v>
      </c>
      <c r="AD21" s="62">
        <f>SUM(L21,+U21)</f>
        <v>0</v>
      </c>
    </row>
    <row r="22" spans="1:30" s="10" customFormat="1" ht="13.5" customHeight="1">
      <c r="A22" s="59" t="s">
        <v>126</v>
      </c>
      <c r="B22" s="60" t="s">
        <v>183</v>
      </c>
      <c r="C22" s="61" t="s">
        <v>184</v>
      </c>
      <c r="D22" s="62">
        <f>SUM(E22,+H22)</f>
        <v>2</v>
      </c>
      <c r="E22" s="62">
        <f>SUM(F22:G22)</f>
        <v>2</v>
      </c>
      <c r="F22" s="62">
        <v>2</v>
      </c>
      <c r="G22" s="62">
        <v>0</v>
      </c>
      <c r="H22" s="62">
        <f>SUM(I22:L22)</f>
        <v>0</v>
      </c>
      <c r="I22" s="62">
        <v>0</v>
      </c>
      <c r="J22" s="62">
        <v>0</v>
      </c>
      <c r="K22" s="62">
        <v>0</v>
      </c>
      <c r="L22" s="62">
        <v>0</v>
      </c>
      <c r="M22" s="62">
        <f>SUM(N22,+Q22)</f>
        <v>0</v>
      </c>
      <c r="N22" s="62">
        <f>SUM(O22:P22)</f>
        <v>0</v>
      </c>
      <c r="O22" s="62">
        <v>0</v>
      </c>
      <c r="P22" s="62">
        <v>0</v>
      </c>
      <c r="Q22" s="62">
        <f>SUM(R22:U22)</f>
        <v>0</v>
      </c>
      <c r="R22" s="62">
        <v>0</v>
      </c>
      <c r="S22" s="62">
        <v>0</v>
      </c>
      <c r="T22" s="62">
        <v>0</v>
      </c>
      <c r="U22" s="62">
        <v>0</v>
      </c>
      <c r="V22" s="62">
        <f>SUM(D22,+M22)</f>
        <v>2</v>
      </c>
      <c r="W22" s="62">
        <f>SUM(E22,+N22)</f>
        <v>2</v>
      </c>
      <c r="X22" s="62">
        <f>SUM(F22,+O22)</f>
        <v>2</v>
      </c>
      <c r="Y22" s="62">
        <f>SUM(G22,+P22)</f>
        <v>0</v>
      </c>
      <c r="Z22" s="62">
        <f>SUM(H22,+Q22)</f>
        <v>0</v>
      </c>
      <c r="AA22" s="62">
        <f>SUM(I22,+R22)</f>
        <v>0</v>
      </c>
      <c r="AB22" s="62">
        <f>SUM(J22,+S22)</f>
        <v>0</v>
      </c>
      <c r="AC22" s="62">
        <f>SUM(K22,+T22)</f>
        <v>0</v>
      </c>
      <c r="AD22" s="62">
        <f>SUM(L22,+U22)</f>
        <v>0</v>
      </c>
    </row>
    <row r="23" spans="1:30" s="10" customFormat="1" ht="13.5" customHeight="1">
      <c r="A23" s="59" t="s">
        <v>126</v>
      </c>
      <c r="B23" s="60" t="s">
        <v>185</v>
      </c>
      <c r="C23" s="61" t="s">
        <v>186</v>
      </c>
      <c r="D23" s="62">
        <f>SUM(E23,+H23)</f>
        <v>1</v>
      </c>
      <c r="E23" s="62">
        <f>SUM(F23:G23)</f>
        <v>1</v>
      </c>
      <c r="F23" s="62">
        <v>1</v>
      </c>
      <c r="G23" s="62">
        <v>0</v>
      </c>
      <c r="H23" s="62">
        <f>SUM(I23:L23)</f>
        <v>0</v>
      </c>
      <c r="I23" s="62">
        <v>0</v>
      </c>
      <c r="J23" s="62">
        <v>0</v>
      </c>
      <c r="K23" s="62">
        <v>0</v>
      </c>
      <c r="L23" s="62">
        <v>0</v>
      </c>
      <c r="M23" s="62">
        <f>SUM(N23,+Q23)</f>
        <v>1</v>
      </c>
      <c r="N23" s="62">
        <f>SUM(O23:P23)</f>
        <v>1</v>
      </c>
      <c r="O23" s="62">
        <v>1</v>
      </c>
      <c r="P23" s="62">
        <v>0</v>
      </c>
      <c r="Q23" s="62">
        <f>SUM(R23:U23)</f>
        <v>0</v>
      </c>
      <c r="R23" s="62">
        <v>0</v>
      </c>
      <c r="S23" s="62">
        <v>0</v>
      </c>
      <c r="T23" s="62">
        <v>0</v>
      </c>
      <c r="U23" s="62">
        <v>0</v>
      </c>
      <c r="V23" s="62">
        <f>SUM(D23,+M23)</f>
        <v>2</v>
      </c>
      <c r="W23" s="62">
        <f>SUM(E23,+N23)</f>
        <v>2</v>
      </c>
      <c r="X23" s="62">
        <f>SUM(F23,+O23)</f>
        <v>2</v>
      </c>
      <c r="Y23" s="62">
        <f>SUM(G23,+P23)</f>
        <v>0</v>
      </c>
      <c r="Z23" s="62">
        <f>SUM(H23,+Q23)</f>
        <v>0</v>
      </c>
      <c r="AA23" s="62">
        <f>SUM(I23,+R23)</f>
        <v>0</v>
      </c>
      <c r="AB23" s="62">
        <f>SUM(J23,+S23)</f>
        <v>0</v>
      </c>
      <c r="AC23" s="62">
        <f>SUM(K23,+T23)</f>
        <v>0</v>
      </c>
      <c r="AD23" s="62">
        <f>SUM(L23,+U23)</f>
        <v>0</v>
      </c>
    </row>
    <row r="24" spans="1:30" s="10" customFormat="1" ht="13.5" customHeight="1">
      <c r="A24" s="59" t="s">
        <v>126</v>
      </c>
      <c r="B24" s="60" t="s">
        <v>187</v>
      </c>
      <c r="C24" s="61" t="s">
        <v>188</v>
      </c>
      <c r="D24" s="62">
        <f>SUM(E24,+H24)</f>
        <v>2</v>
      </c>
      <c r="E24" s="62">
        <f>SUM(F24:G24)</f>
        <v>2</v>
      </c>
      <c r="F24" s="62">
        <v>2</v>
      </c>
      <c r="G24" s="62">
        <v>0</v>
      </c>
      <c r="H24" s="62">
        <f>SUM(I24:L24)</f>
        <v>0</v>
      </c>
      <c r="I24" s="62">
        <v>0</v>
      </c>
      <c r="J24" s="62">
        <v>0</v>
      </c>
      <c r="K24" s="62">
        <v>0</v>
      </c>
      <c r="L24" s="62">
        <v>0</v>
      </c>
      <c r="M24" s="62">
        <f>SUM(N24,+Q24)</f>
        <v>1</v>
      </c>
      <c r="N24" s="62">
        <f>SUM(O24:P24)</f>
        <v>1</v>
      </c>
      <c r="O24" s="62">
        <v>1</v>
      </c>
      <c r="P24" s="62">
        <v>0</v>
      </c>
      <c r="Q24" s="62">
        <f>SUM(R24:U24)</f>
        <v>0</v>
      </c>
      <c r="R24" s="62">
        <v>0</v>
      </c>
      <c r="S24" s="62">
        <v>0</v>
      </c>
      <c r="T24" s="62">
        <v>0</v>
      </c>
      <c r="U24" s="62">
        <v>0</v>
      </c>
      <c r="V24" s="62">
        <f>SUM(D24,+M24)</f>
        <v>3</v>
      </c>
      <c r="W24" s="62">
        <f>SUM(E24,+N24)</f>
        <v>3</v>
      </c>
      <c r="X24" s="62">
        <f>SUM(F24,+O24)</f>
        <v>3</v>
      </c>
      <c r="Y24" s="62">
        <f>SUM(G24,+P24)</f>
        <v>0</v>
      </c>
      <c r="Z24" s="62">
        <f>SUM(H24,+Q24)</f>
        <v>0</v>
      </c>
      <c r="AA24" s="62">
        <f>SUM(I24,+R24)</f>
        <v>0</v>
      </c>
      <c r="AB24" s="62">
        <f>SUM(J24,+S24)</f>
        <v>0</v>
      </c>
      <c r="AC24" s="62">
        <f>SUM(K24,+T24)</f>
        <v>0</v>
      </c>
      <c r="AD24" s="62">
        <f>SUM(L24,+U24)</f>
        <v>0</v>
      </c>
    </row>
    <row r="25" spans="1:30" s="10" customFormat="1" ht="13.5" customHeight="1">
      <c r="A25" s="59" t="s">
        <v>126</v>
      </c>
      <c r="B25" s="60" t="s">
        <v>190</v>
      </c>
      <c r="C25" s="61" t="s">
        <v>191</v>
      </c>
      <c r="D25" s="62">
        <f>SUM(E25,+H25)</f>
        <v>2</v>
      </c>
      <c r="E25" s="62">
        <f>SUM(F25:G25)</f>
        <v>2</v>
      </c>
      <c r="F25" s="62">
        <v>2</v>
      </c>
      <c r="G25" s="62">
        <v>0</v>
      </c>
      <c r="H25" s="62">
        <f>SUM(I25:L25)</f>
        <v>0</v>
      </c>
      <c r="I25" s="62">
        <v>0</v>
      </c>
      <c r="J25" s="62">
        <v>0</v>
      </c>
      <c r="K25" s="62">
        <v>0</v>
      </c>
      <c r="L25" s="62">
        <v>0</v>
      </c>
      <c r="M25" s="62">
        <f>SUM(N25,+Q25)</f>
        <v>2</v>
      </c>
      <c r="N25" s="62">
        <f>SUM(O25:P25)</f>
        <v>2</v>
      </c>
      <c r="O25" s="62">
        <v>2</v>
      </c>
      <c r="P25" s="62">
        <v>0</v>
      </c>
      <c r="Q25" s="62">
        <f>SUM(R25:U25)</f>
        <v>0</v>
      </c>
      <c r="R25" s="62">
        <v>0</v>
      </c>
      <c r="S25" s="62">
        <v>0</v>
      </c>
      <c r="T25" s="62">
        <v>0</v>
      </c>
      <c r="U25" s="62">
        <v>0</v>
      </c>
      <c r="V25" s="62">
        <f>SUM(D25,+M25)</f>
        <v>4</v>
      </c>
      <c r="W25" s="62">
        <f>SUM(E25,+N25)</f>
        <v>4</v>
      </c>
      <c r="X25" s="62">
        <f>SUM(F25,+O25)</f>
        <v>4</v>
      </c>
      <c r="Y25" s="62">
        <f>SUM(G25,+P25)</f>
        <v>0</v>
      </c>
      <c r="Z25" s="62">
        <f>SUM(H25,+Q25)</f>
        <v>0</v>
      </c>
      <c r="AA25" s="62">
        <f>SUM(I25,+R25)</f>
        <v>0</v>
      </c>
      <c r="AB25" s="62">
        <f>SUM(J25,+S25)</f>
        <v>0</v>
      </c>
      <c r="AC25" s="62">
        <f>SUM(K25,+T25)</f>
        <v>0</v>
      </c>
      <c r="AD25" s="62">
        <f>SUM(L25,+U25)</f>
        <v>0</v>
      </c>
    </row>
    <row r="26" spans="1:30" s="10" customFormat="1" ht="13.5" customHeight="1">
      <c r="A26" s="59" t="s">
        <v>126</v>
      </c>
      <c r="B26" s="60" t="s">
        <v>192</v>
      </c>
      <c r="C26" s="61" t="s">
        <v>193</v>
      </c>
      <c r="D26" s="62">
        <f>SUM(E26,+H26)</f>
        <v>1</v>
      </c>
      <c r="E26" s="62">
        <f>SUM(F26:G26)</f>
        <v>1</v>
      </c>
      <c r="F26" s="62">
        <v>1</v>
      </c>
      <c r="G26" s="62">
        <v>0</v>
      </c>
      <c r="H26" s="62">
        <f>SUM(I26:L26)</f>
        <v>0</v>
      </c>
      <c r="I26" s="62">
        <v>0</v>
      </c>
      <c r="J26" s="62">
        <v>0</v>
      </c>
      <c r="K26" s="62">
        <v>0</v>
      </c>
      <c r="L26" s="62">
        <v>0</v>
      </c>
      <c r="M26" s="62">
        <f>SUM(N26,+Q26)</f>
        <v>0</v>
      </c>
      <c r="N26" s="62">
        <f>SUM(O26:P26)</f>
        <v>0</v>
      </c>
      <c r="O26" s="62">
        <v>0</v>
      </c>
      <c r="P26" s="62">
        <v>0</v>
      </c>
      <c r="Q26" s="62">
        <f>SUM(R26:U26)</f>
        <v>0</v>
      </c>
      <c r="R26" s="62">
        <v>0</v>
      </c>
      <c r="S26" s="62">
        <v>0</v>
      </c>
      <c r="T26" s="62">
        <v>0</v>
      </c>
      <c r="U26" s="62">
        <v>0</v>
      </c>
      <c r="V26" s="62">
        <f>SUM(D26,+M26)</f>
        <v>1</v>
      </c>
      <c r="W26" s="62">
        <f>SUM(E26,+N26)</f>
        <v>1</v>
      </c>
      <c r="X26" s="62">
        <f>SUM(F26,+O26)</f>
        <v>1</v>
      </c>
      <c r="Y26" s="62">
        <f>SUM(G26,+P26)</f>
        <v>0</v>
      </c>
      <c r="Z26" s="62">
        <f>SUM(H26,+Q26)</f>
        <v>0</v>
      </c>
      <c r="AA26" s="62">
        <f>SUM(I26,+R26)</f>
        <v>0</v>
      </c>
      <c r="AB26" s="62">
        <f>SUM(J26,+S26)</f>
        <v>0</v>
      </c>
      <c r="AC26" s="62">
        <f>SUM(K26,+T26)</f>
        <v>0</v>
      </c>
      <c r="AD26" s="62">
        <f>SUM(L26,+U26)</f>
        <v>0</v>
      </c>
    </row>
    <row r="27" spans="1:30" s="10"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row>
    <row r="28" spans="1:30" s="10"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row>
    <row r="29" spans="1:30" s="10"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1:30" s="10"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0" s="10"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row>
    <row r="32" spans="1:30" s="10"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30" s="10"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1:30" s="10"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26">
    <sortCondition ref="A8:A26"/>
    <sortCondition ref="B8:B26"/>
    <sortCondition ref="C8:C26"/>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25" man="1"/>
    <brk id="21" min="1"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山口県</v>
      </c>
      <c r="B7" s="69" t="str">
        <f>組合状況!B7</f>
        <v>35000</v>
      </c>
      <c r="C7" s="68" t="s">
        <v>52</v>
      </c>
      <c r="D7" s="70">
        <f>SUM(E7,+H7)</f>
        <v>62</v>
      </c>
      <c r="E7" s="70">
        <f>SUM(F7:G7)</f>
        <v>47</v>
      </c>
      <c r="F7" s="70">
        <f>SUM(F$8:F$57)</f>
        <v>28</v>
      </c>
      <c r="G7" s="70">
        <f>SUM(G$8:G$57)</f>
        <v>19</v>
      </c>
      <c r="H7" s="70">
        <f>SUM(I7:L7)</f>
        <v>15</v>
      </c>
      <c r="I7" s="70">
        <f>SUM(I$8:I$57)</f>
        <v>0</v>
      </c>
      <c r="J7" s="70">
        <f>SUM(J$8:J$57)</f>
        <v>14</v>
      </c>
      <c r="K7" s="70">
        <f>SUM(K$8:K$57)</f>
        <v>1</v>
      </c>
      <c r="L7" s="70">
        <f>SUM(L$8:L$57)</f>
        <v>0</v>
      </c>
      <c r="M7" s="70">
        <f>SUM(N7,+Q7)</f>
        <v>4</v>
      </c>
      <c r="N7" s="70">
        <f>SUM(O7:P7)</f>
        <v>3</v>
      </c>
      <c r="O7" s="70">
        <f>SUM(O$8:O$57)</f>
        <v>2</v>
      </c>
      <c r="P7" s="70">
        <f>SUM(P$8:P$57)</f>
        <v>1</v>
      </c>
      <c r="Q7" s="70">
        <f>SUM(R7:U7)</f>
        <v>1</v>
      </c>
      <c r="R7" s="70">
        <f>SUM(R$8:R$57)</f>
        <v>0</v>
      </c>
      <c r="S7" s="70">
        <f>SUM(S$8:S$57)</f>
        <v>1</v>
      </c>
      <c r="T7" s="70">
        <f>SUM(T$8:T$57)</f>
        <v>0</v>
      </c>
      <c r="U7" s="70">
        <f>SUM(U$8:U$57)</f>
        <v>0</v>
      </c>
      <c r="V7" s="70">
        <f t="shared" ref="V7:AD7" si="0">SUM(D7,+M7)</f>
        <v>66</v>
      </c>
      <c r="W7" s="70">
        <f t="shared" si="0"/>
        <v>50</v>
      </c>
      <c r="X7" s="70">
        <f t="shared" si="0"/>
        <v>30</v>
      </c>
      <c r="Y7" s="70">
        <f t="shared" si="0"/>
        <v>20</v>
      </c>
      <c r="Z7" s="70">
        <f t="shared" si="0"/>
        <v>16</v>
      </c>
      <c r="AA7" s="70">
        <f t="shared" si="0"/>
        <v>0</v>
      </c>
      <c r="AB7" s="70">
        <f t="shared" si="0"/>
        <v>15</v>
      </c>
      <c r="AC7" s="70">
        <f t="shared" si="0"/>
        <v>1</v>
      </c>
      <c r="AD7" s="70">
        <f t="shared" si="0"/>
        <v>0</v>
      </c>
    </row>
    <row r="8" spans="1:30" s="52" customFormat="1" ht="13.5" customHeight="1">
      <c r="A8" s="64" t="s">
        <v>126</v>
      </c>
      <c r="B8" s="65" t="s">
        <v>194</v>
      </c>
      <c r="C8" s="63" t="s">
        <v>195</v>
      </c>
      <c r="D8" s="66">
        <f>SUM(E8,+H8)</f>
        <v>0</v>
      </c>
      <c r="E8" s="66">
        <f>SUM(F8:G8)</f>
        <v>0</v>
      </c>
      <c r="F8" s="66">
        <v>0</v>
      </c>
      <c r="G8" s="66">
        <v>0</v>
      </c>
      <c r="H8" s="66">
        <f>SUM(I8:L8)</f>
        <v>0</v>
      </c>
      <c r="I8" s="66">
        <v>0</v>
      </c>
      <c r="J8" s="66">
        <v>0</v>
      </c>
      <c r="K8" s="66">
        <v>0</v>
      </c>
      <c r="L8" s="66">
        <v>0</v>
      </c>
      <c r="M8" s="66">
        <f>SUM(N8,+Q8)</f>
        <v>2</v>
      </c>
      <c r="N8" s="66">
        <f>SUM(O8:P8)</f>
        <v>2</v>
      </c>
      <c r="O8" s="66">
        <v>1</v>
      </c>
      <c r="P8" s="66">
        <v>1</v>
      </c>
      <c r="Q8" s="66">
        <f>SUM(R8:U8)</f>
        <v>0</v>
      </c>
      <c r="R8" s="66">
        <v>0</v>
      </c>
      <c r="S8" s="66">
        <v>0</v>
      </c>
      <c r="T8" s="66">
        <v>0</v>
      </c>
      <c r="U8" s="66">
        <v>0</v>
      </c>
      <c r="V8" s="66">
        <f>SUM(D8,+M8)</f>
        <v>2</v>
      </c>
      <c r="W8" s="66">
        <f>SUM(E8,+N8)</f>
        <v>2</v>
      </c>
      <c r="X8" s="66">
        <f>SUM(F8,+O8)</f>
        <v>1</v>
      </c>
      <c r="Y8" s="66">
        <f>SUM(G8,+P8)</f>
        <v>1</v>
      </c>
      <c r="Z8" s="66">
        <f>SUM(H8,+Q8)</f>
        <v>0</v>
      </c>
      <c r="AA8" s="66">
        <f>SUM(I8,+R8)</f>
        <v>0</v>
      </c>
      <c r="AB8" s="66">
        <f>SUM(J8,+S8)</f>
        <v>0</v>
      </c>
      <c r="AC8" s="66">
        <f>SUM(K8,+T8)</f>
        <v>0</v>
      </c>
      <c r="AD8" s="66">
        <f>SUM(L8,+U8)</f>
        <v>0</v>
      </c>
    </row>
    <row r="9" spans="1:30" s="52" customFormat="1" ht="13.5" customHeight="1">
      <c r="A9" s="64" t="s">
        <v>126</v>
      </c>
      <c r="B9" s="65" t="s">
        <v>197</v>
      </c>
      <c r="C9" s="63" t="s">
        <v>198</v>
      </c>
      <c r="D9" s="66">
        <f>SUM(E9,+H9)</f>
        <v>11</v>
      </c>
      <c r="E9" s="66">
        <f>SUM(F9:G9)</f>
        <v>4</v>
      </c>
      <c r="F9" s="66">
        <v>4</v>
      </c>
      <c r="G9" s="66">
        <v>0</v>
      </c>
      <c r="H9" s="66">
        <f>SUM(I9:L9)</f>
        <v>7</v>
      </c>
      <c r="I9" s="66">
        <v>0</v>
      </c>
      <c r="J9" s="66">
        <v>7</v>
      </c>
      <c r="K9" s="66">
        <v>0</v>
      </c>
      <c r="L9" s="66">
        <v>0</v>
      </c>
      <c r="M9" s="66">
        <f>SUM(N9,+Q9)</f>
        <v>2</v>
      </c>
      <c r="N9" s="66">
        <f>SUM(O9:P9)</f>
        <v>1</v>
      </c>
      <c r="O9" s="66">
        <v>1</v>
      </c>
      <c r="P9" s="66">
        <v>0</v>
      </c>
      <c r="Q9" s="66">
        <f>SUM(R9:U9)</f>
        <v>1</v>
      </c>
      <c r="R9" s="66">
        <v>0</v>
      </c>
      <c r="S9" s="66">
        <v>1</v>
      </c>
      <c r="T9" s="66">
        <v>0</v>
      </c>
      <c r="U9" s="66">
        <v>0</v>
      </c>
      <c r="V9" s="66">
        <f>SUM(D9,+M9)</f>
        <v>13</v>
      </c>
      <c r="W9" s="66">
        <f>SUM(E9,+N9)</f>
        <v>5</v>
      </c>
      <c r="X9" s="66">
        <f>SUM(F9,+O9)</f>
        <v>5</v>
      </c>
      <c r="Y9" s="66">
        <f>SUM(G9,+P9)</f>
        <v>0</v>
      </c>
      <c r="Z9" s="66">
        <f>SUM(H9,+Q9)</f>
        <v>8</v>
      </c>
      <c r="AA9" s="66">
        <f>SUM(I9,+R9)</f>
        <v>0</v>
      </c>
      <c r="AB9" s="66">
        <f>SUM(J9,+S9)</f>
        <v>8</v>
      </c>
      <c r="AC9" s="66">
        <f>SUM(K9,+T9)</f>
        <v>0</v>
      </c>
      <c r="AD9" s="66">
        <f>SUM(L9,+U9)</f>
        <v>0</v>
      </c>
    </row>
    <row r="10" spans="1:30" s="52" customFormat="1" ht="13.5" customHeight="1">
      <c r="A10" s="64" t="s">
        <v>126</v>
      </c>
      <c r="B10" s="65" t="s">
        <v>199</v>
      </c>
      <c r="C10" s="63" t="s">
        <v>200</v>
      </c>
      <c r="D10" s="66">
        <f>SUM(E10,+H10)</f>
        <v>8</v>
      </c>
      <c r="E10" s="66">
        <f>SUM(F10:G10)</f>
        <v>2</v>
      </c>
      <c r="F10" s="66">
        <v>2</v>
      </c>
      <c r="G10" s="66">
        <v>0</v>
      </c>
      <c r="H10" s="66">
        <f>SUM(I10:L10)</f>
        <v>6</v>
      </c>
      <c r="I10" s="66">
        <v>0</v>
      </c>
      <c r="J10" s="66">
        <v>5</v>
      </c>
      <c r="K10" s="66">
        <v>1</v>
      </c>
      <c r="L10" s="66">
        <v>0</v>
      </c>
      <c r="M10" s="66">
        <f>SUM(N10,+Q10)</f>
        <v>0</v>
      </c>
      <c r="N10" s="66">
        <f>SUM(O10:P10)</f>
        <v>0</v>
      </c>
      <c r="O10" s="66">
        <v>0</v>
      </c>
      <c r="P10" s="66">
        <v>0</v>
      </c>
      <c r="Q10" s="66">
        <f>SUM(R10:U10)</f>
        <v>0</v>
      </c>
      <c r="R10" s="66">
        <v>0</v>
      </c>
      <c r="S10" s="66">
        <v>0</v>
      </c>
      <c r="T10" s="66">
        <v>0</v>
      </c>
      <c r="U10" s="66">
        <v>0</v>
      </c>
      <c r="V10" s="66">
        <f>SUM(D10,+M10)</f>
        <v>8</v>
      </c>
      <c r="W10" s="66">
        <f>SUM(E10,+N10)</f>
        <v>2</v>
      </c>
      <c r="X10" s="66">
        <f>SUM(F10,+O10)</f>
        <v>2</v>
      </c>
      <c r="Y10" s="66">
        <f>SUM(G10,+P10)</f>
        <v>0</v>
      </c>
      <c r="Z10" s="66">
        <f>SUM(H10,+Q10)</f>
        <v>6</v>
      </c>
      <c r="AA10" s="66">
        <f>SUM(I10,+R10)</f>
        <v>0</v>
      </c>
      <c r="AB10" s="66">
        <f>SUM(J10,+S10)</f>
        <v>5</v>
      </c>
      <c r="AC10" s="66">
        <f>SUM(K10,+T10)</f>
        <v>1</v>
      </c>
      <c r="AD10" s="66">
        <f>SUM(L10,+U10)</f>
        <v>0</v>
      </c>
    </row>
    <row r="11" spans="1:30" s="52" customFormat="1" ht="13.5" customHeight="1">
      <c r="A11" s="64" t="s">
        <v>126</v>
      </c>
      <c r="B11" s="65" t="s">
        <v>201</v>
      </c>
      <c r="C11" s="63" t="s">
        <v>202</v>
      </c>
      <c r="D11" s="66">
        <f>SUM(E11,+H11)</f>
        <v>27</v>
      </c>
      <c r="E11" s="66">
        <f>SUM(F11:G11)</f>
        <v>27</v>
      </c>
      <c r="F11" s="66">
        <v>8</v>
      </c>
      <c r="G11" s="66">
        <v>19</v>
      </c>
      <c r="H11" s="66">
        <f>SUM(I11:L11)</f>
        <v>0</v>
      </c>
      <c r="I11" s="66">
        <v>0</v>
      </c>
      <c r="J11" s="66">
        <v>0</v>
      </c>
      <c r="K11" s="66">
        <v>0</v>
      </c>
      <c r="L11" s="66">
        <v>0</v>
      </c>
      <c r="M11" s="66">
        <f>SUM(N11,+Q11)</f>
        <v>0</v>
      </c>
      <c r="N11" s="66">
        <f>SUM(O11:P11)</f>
        <v>0</v>
      </c>
      <c r="O11" s="66">
        <v>0</v>
      </c>
      <c r="P11" s="66">
        <v>0</v>
      </c>
      <c r="Q11" s="66">
        <f>SUM(R11:U11)</f>
        <v>0</v>
      </c>
      <c r="R11" s="66">
        <v>0</v>
      </c>
      <c r="S11" s="66">
        <v>0</v>
      </c>
      <c r="T11" s="66">
        <v>0</v>
      </c>
      <c r="U11" s="66">
        <v>0</v>
      </c>
      <c r="V11" s="66">
        <f>SUM(D11,+M11)</f>
        <v>27</v>
      </c>
      <c r="W11" s="66">
        <f>SUM(E11,+N11)</f>
        <v>27</v>
      </c>
      <c r="X11" s="66">
        <f>SUM(F11,+O11)</f>
        <v>8</v>
      </c>
      <c r="Y11" s="66">
        <f>SUM(G11,+P11)</f>
        <v>19</v>
      </c>
      <c r="Z11" s="66">
        <f>SUM(H11,+Q11)</f>
        <v>0</v>
      </c>
      <c r="AA11" s="66">
        <f>SUM(I11,+R11)</f>
        <v>0</v>
      </c>
      <c r="AB11" s="66">
        <f>SUM(J11,+S11)</f>
        <v>0</v>
      </c>
      <c r="AC11" s="66">
        <f>SUM(K11,+T11)</f>
        <v>0</v>
      </c>
      <c r="AD11" s="66">
        <f>SUM(L11,+U11)</f>
        <v>0</v>
      </c>
    </row>
    <row r="12" spans="1:30" s="52" customFormat="1" ht="13.5" customHeight="1">
      <c r="A12" s="64" t="s">
        <v>126</v>
      </c>
      <c r="B12" s="65" t="s">
        <v>203</v>
      </c>
      <c r="C12" s="63" t="s">
        <v>204</v>
      </c>
      <c r="D12" s="66">
        <f>SUM(E12,+H12)</f>
        <v>1</v>
      </c>
      <c r="E12" s="66">
        <f>SUM(F12:G12)</f>
        <v>1</v>
      </c>
      <c r="F12" s="66">
        <v>1</v>
      </c>
      <c r="G12" s="66">
        <v>0</v>
      </c>
      <c r="H12" s="66">
        <f>SUM(I12:L12)</f>
        <v>0</v>
      </c>
      <c r="I12" s="66">
        <v>0</v>
      </c>
      <c r="J12" s="66">
        <v>0</v>
      </c>
      <c r="K12" s="66">
        <v>0</v>
      </c>
      <c r="L12" s="66">
        <v>0</v>
      </c>
      <c r="M12" s="66">
        <f>SUM(N12,+Q12)</f>
        <v>0</v>
      </c>
      <c r="N12" s="66">
        <f>SUM(O12:P12)</f>
        <v>0</v>
      </c>
      <c r="O12" s="66">
        <v>0</v>
      </c>
      <c r="P12" s="66">
        <v>0</v>
      </c>
      <c r="Q12" s="66">
        <f>SUM(R12:U12)</f>
        <v>0</v>
      </c>
      <c r="R12" s="66">
        <v>0</v>
      </c>
      <c r="S12" s="66">
        <v>0</v>
      </c>
      <c r="T12" s="66">
        <v>0</v>
      </c>
      <c r="U12" s="66">
        <v>0</v>
      </c>
      <c r="V12" s="66">
        <f>SUM(D12,+M12)</f>
        <v>1</v>
      </c>
      <c r="W12" s="66">
        <f>SUM(E12,+N12)</f>
        <v>1</v>
      </c>
      <c r="X12" s="66">
        <f>SUM(F12,+O12)</f>
        <v>1</v>
      </c>
      <c r="Y12" s="66">
        <f>SUM(G12,+P12)</f>
        <v>0</v>
      </c>
      <c r="Z12" s="66">
        <f>SUM(H12,+Q12)</f>
        <v>0</v>
      </c>
      <c r="AA12" s="66">
        <f>SUM(I12,+R12)</f>
        <v>0</v>
      </c>
      <c r="AB12" s="66">
        <f>SUM(J12,+S12)</f>
        <v>0</v>
      </c>
      <c r="AC12" s="66">
        <f>SUM(K12,+T12)</f>
        <v>0</v>
      </c>
      <c r="AD12" s="66">
        <f>SUM(L12,+U12)</f>
        <v>0</v>
      </c>
    </row>
    <row r="13" spans="1:30" s="52" customFormat="1" ht="13.5" customHeight="1">
      <c r="A13" s="64" t="s">
        <v>126</v>
      </c>
      <c r="B13" s="65" t="s">
        <v>205</v>
      </c>
      <c r="C13" s="63" t="s">
        <v>206</v>
      </c>
      <c r="D13" s="66">
        <f>SUM(E13,+H13)</f>
        <v>12</v>
      </c>
      <c r="E13" s="66">
        <f>SUM(F13:G13)</f>
        <v>10</v>
      </c>
      <c r="F13" s="66">
        <v>10</v>
      </c>
      <c r="G13" s="66">
        <v>0</v>
      </c>
      <c r="H13" s="66">
        <f>SUM(I13:L13)</f>
        <v>2</v>
      </c>
      <c r="I13" s="66">
        <v>0</v>
      </c>
      <c r="J13" s="66">
        <v>2</v>
      </c>
      <c r="K13" s="66">
        <v>0</v>
      </c>
      <c r="L13" s="66">
        <v>0</v>
      </c>
      <c r="M13" s="66">
        <f>SUM(N13,+Q13)</f>
        <v>0</v>
      </c>
      <c r="N13" s="66">
        <f>SUM(O13:P13)</f>
        <v>0</v>
      </c>
      <c r="O13" s="66">
        <v>0</v>
      </c>
      <c r="P13" s="66">
        <v>0</v>
      </c>
      <c r="Q13" s="66">
        <f>SUM(R13:U13)</f>
        <v>0</v>
      </c>
      <c r="R13" s="66">
        <v>0</v>
      </c>
      <c r="S13" s="66">
        <v>0</v>
      </c>
      <c r="T13" s="66">
        <v>0</v>
      </c>
      <c r="U13" s="66">
        <v>0</v>
      </c>
      <c r="V13" s="66">
        <f>SUM(D13,+M13)</f>
        <v>12</v>
      </c>
      <c r="W13" s="66">
        <f>SUM(E13,+N13)</f>
        <v>10</v>
      </c>
      <c r="X13" s="66">
        <f>SUM(F13,+O13)</f>
        <v>10</v>
      </c>
      <c r="Y13" s="66">
        <f>SUM(G13,+P13)</f>
        <v>0</v>
      </c>
      <c r="Z13" s="66">
        <f>SUM(H13,+Q13)</f>
        <v>2</v>
      </c>
      <c r="AA13" s="66">
        <f>SUM(I13,+R13)</f>
        <v>0</v>
      </c>
      <c r="AB13" s="66">
        <f>SUM(J13,+S13)</f>
        <v>2</v>
      </c>
      <c r="AC13" s="66">
        <f>SUM(K13,+T13)</f>
        <v>0</v>
      </c>
      <c r="AD13" s="66">
        <f>SUM(L13,+U13)</f>
        <v>0</v>
      </c>
    </row>
    <row r="14" spans="1:30" s="52" customFormat="1" ht="13.5" customHeight="1">
      <c r="A14" s="64" t="s">
        <v>126</v>
      </c>
      <c r="B14" s="65" t="s">
        <v>207</v>
      </c>
      <c r="C14" s="63" t="s">
        <v>208</v>
      </c>
      <c r="D14" s="66">
        <f>SUM(E14,+H14)</f>
        <v>3</v>
      </c>
      <c r="E14" s="66">
        <f>SUM(F14:G14)</f>
        <v>3</v>
      </c>
      <c r="F14" s="66">
        <v>3</v>
      </c>
      <c r="G14" s="66">
        <v>0</v>
      </c>
      <c r="H14" s="66">
        <f>SUM(I14:L14)</f>
        <v>0</v>
      </c>
      <c r="I14" s="66">
        <v>0</v>
      </c>
      <c r="J14" s="66">
        <v>0</v>
      </c>
      <c r="K14" s="66">
        <v>0</v>
      </c>
      <c r="L14" s="66">
        <v>0</v>
      </c>
      <c r="M14" s="66">
        <f>SUM(N14,+Q14)</f>
        <v>0</v>
      </c>
      <c r="N14" s="66">
        <f>SUM(O14:P14)</f>
        <v>0</v>
      </c>
      <c r="O14" s="66">
        <v>0</v>
      </c>
      <c r="P14" s="66">
        <v>0</v>
      </c>
      <c r="Q14" s="66">
        <f>SUM(R14:U14)</f>
        <v>0</v>
      </c>
      <c r="R14" s="66">
        <v>0</v>
      </c>
      <c r="S14" s="66">
        <v>0</v>
      </c>
      <c r="T14" s="66">
        <v>0</v>
      </c>
      <c r="U14" s="66">
        <v>0</v>
      </c>
      <c r="V14" s="66">
        <f>SUM(D14,+M14)</f>
        <v>3</v>
      </c>
      <c r="W14" s="66">
        <f>SUM(E14,+N14)</f>
        <v>3</v>
      </c>
      <c r="X14" s="66">
        <f>SUM(F14,+O14)</f>
        <v>3</v>
      </c>
      <c r="Y14" s="66">
        <f>SUM(G14,+P14)</f>
        <v>0</v>
      </c>
      <c r="Z14" s="66">
        <f>SUM(H14,+Q14)</f>
        <v>0</v>
      </c>
      <c r="AA14" s="66">
        <f>SUM(I14,+R14)</f>
        <v>0</v>
      </c>
      <c r="AB14" s="66">
        <f>SUM(J14,+S14)</f>
        <v>0</v>
      </c>
      <c r="AC14" s="66">
        <f>SUM(K14,+T14)</f>
        <v>0</v>
      </c>
      <c r="AD14" s="66">
        <f>SUM(L14,+U14)</f>
        <v>0</v>
      </c>
    </row>
    <row r="15" spans="1:30" s="52" customFormat="1" ht="13.5" customHeight="1">
      <c r="A15" s="64"/>
      <c r="B15" s="65"/>
      <c r="C15" s="63"/>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山口県</v>
      </c>
      <c r="B7" s="69" t="str">
        <f>組合状況!B7</f>
        <v>35000</v>
      </c>
      <c r="C7" s="68" t="s">
        <v>52</v>
      </c>
      <c r="D7" s="70">
        <f t="shared" ref="D7:KG7" si="0">SUM(D$8:D$207)</f>
        <v>218</v>
      </c>
      <c r="E7" s="70">
        <f t="shared" si="0"/>
        <v>520</v>
      </c>
      <c r="F7" s="70">
        <f t="shared" si="0"/>
        <v>60</v>
      </c>
      <c r="G7" s="70">
        <f t="shared" si="0"/>
        <v>108</v>
      </c>
      <c r="H7" s="70">
        <f t="shared" si="0"/>
        <v>24</v>
      </c>
      <c r="I7" s="70">
        <f t="shared" si="0"/>
        <v>105</v>
      </c>
      <c r="J7" s="70">
        <f t="shared" si="0"/>
        <v>0</v>
      </c>
      <c r="K7" s="70">
        <f t="shared" si="0"/>
        <v>0</v>
      </c>
      <c r="L7" s="70">
        <f t="shared" si="0"/>
        <v>660</v>
      </c>
      <c r="M7" s="70">
        <f t="shared" si="0"/>
        <v>1615</v>
      </c>
      <c r="N7" s="70">
        <f t="shared" si="0"/>
        <v>65</v>
      </c>
      <c r="O7" s="70">
        <f t="shared" si="0"/>
        <v>142</v>
      </c>
      <c r="P7" s="70">
        <f t="shared" si="0"/>
        <v>0</v>
      </c>
      <c r="Q7" s="70">
        <f t="shared" si="0"/>
        <v>0</v>
      </c>
      <c r="R7" s="70">
        <f t="shared" si="0"/>
        <v>1</v>
      </c>
      <c r="S7" s="70">
        <f t="shared" si="0"/>
        <v>5</v>
      </c>
      <c r="T7" s="70">
        <f t="shared" si="0"/>
        <v>3612</v>
      </c>
      <c r="U7" s="70">
        <f t="shared" si="0"/>
        <v>9155</v>
      </c>
      <c r="V7" s="70">
        <f t="shared" si="0"/>
        <v>920</v>
      </c>
      <c r="W7" s="70">
        <f t="shared" si="0"/>
        <v>2507</v>
      </c>
      <c r="X7" s="70">
        <f t="shared" si="0"/>
        <v>10</v>
      </c>
      <c r="Y7" s="70">
        <f t="shared" si="0"/>
        <v>4</v>
      </c>
      <c r="Z7" s="70">
        <f t="shared" si="0"/>
        <v>5</v>
      </c>
      <c r="AA7" s="70">
        <f t="shared" si="0"/>
        <v>52</v>
      </c>
      <c r="AB7" s="78">
        <f>AC7+AV7</f>
        <v>302</v>
      </c>
      <c r="AC7" s="78">
        <f>AD7+AJ7+AP7</f>
        <v>218</v>
      </c>
      <c r="AD7" s="78">
        <f>SUM(AE7:AI7)</f>
        <v>37</v>
      </c>
      <c r="AE7" s="78">
        <f t="shared" si="0"/>
        <v>4</v>
      </c>
      <c r="AF7" s="78">
        <f t="shared" si="0"/>
        <v>27</v>
      </c>
      <c r="AG7" s="78">
        <f t="shared" si="0"/>
        <v>3</v>
      </c>
      <c r="AH7" s="78">
        <f t="shared" si="0"/>
        <v>3</v>
      </c>
      <c r="AI7" s="78">
        <f t="shared" si="0"/>
        <v>0</v>
      </c>
      <c r="AJ7" s="78">
        <f>SUM(AK7:AO7)</f>
        <v>126</v>
      </c>
      <c r="AK7" s="78">
        <f t="shared" si="0"/>
        <v>2</v>
      </c>
      <c r="AL7" s="78">
        <f t="shared" si="0"/>
        <v>80</v>
      </c>
      <c r="AM7" s="78">
        <f t="shared" si="0"/>
        <v>43</v>
      </c>
      <c r="AN7" s="78">
        <f t="shared" si="0"/>
        <v>1</v>
      </c>
      <c r="AO7" s="78">
        <f t="shared" si="0"/>
        <v>0</v>
      </c>
      <c r="AP7" s="78">
        <f>SUM(AQ7:AU7)</f>
        <v>55</v>
      </c>
      <c r="AQ7" s="78">
        <f t="shared" si="0"/>
        <v>23</v>
      </c>
      <c r="AR7" s="78">
        <f t="shared" si="0"/>
        <v>28</v>
      </c>
      <c r="AS7" s="78">
        <f t="shared" si="0"/>
        <v>4</v>
      </c>
      <c r="AT7" s="78">
        <f t="shared" si="0"/>
        <v>0</v>
      </c>
      <c r="AU7" s="78">
        <f t="shared" si="0"/>
        <v>0</v>
      </c>
      <c r="AV7" s="78">
        <f>AW7+BC7+BI7+BO7+BU7</f>
        <v>84</v>
      </c>
      <c r="AW7" s="78">
        <f>SUM(AX7:BB7)</f>
        <v>5</v>
      </c>
      <c r="AX7" s="78">
        <f t="shared" si="0"/>
        <v>1</v>
      </c>
      <c r="AY7" s="78">
        <f t="shared" si="0"/>
        <v>4</v>
      </c>
      <c r="AZ7" s="78">
        <f t="shared" si="0"/>
        <v>0</v>
      </c>
      <c r="BA7" s="78">
        <f t="shared" si="0"/>
        <v>0</v>
      </c>
      <c r="BB7" s="78">
        <f t="shared" si="0"/>
        <v>0</v>
      </c>
      <c r="BC7" s="78">
        <f>SUM(BD7:BH7)</f>
        <v>59</v>
      </c>
      <c r="BD7" s="78">
        <f t="shared" si="0"/>
        <v>16</v>
      </c>
      <c r="BE7" s="78">
        <f t="shared" si="0"/>
        <v>26</v>
      </c>
      <c r="BF7" s="78">
        <f t="shared" si="0"/>
        <v>11</v>
      </c>
      <c r="BG7" s="78">
        <f t="shared" si="0"/>
        <v>5</v>
      </c>
      <c r="BH7" s="78">
        <f t="shared" si="0"/>
        <v>1</v>
      </c>
      <c r="BI7" s="78">
        <f>SUM(BJ7:BN7)</f>
        <v>0</v>
      </c>
      <c r="BJ7" s="78">
        <f t="shared" si="0"/>
        <v>0</v>
      </c>
      <c r="BK7" s="78">
        <f t="shared" si="0"/>
        <v>0</v>
      </c>
      <c r="BL7" s="78">
        <f t="shared" si="0"/>
        <v>0</v>
      </c>
      <c r="BM7" s="78">
        <f t="shared" si="0"/>
        <v>0</v>
      </c>
      <c r="BN7" s="78">
        <f t="shared" si="0"/>
        <v>0</v>
      </c>
      <c r="BO7" s="78">
        <f>SUM(BP7:BT7)</f>
        <v>0</v>
      </c>
      <c r="BP7" s="78">
        <f t="shared" si="0"/>
        <v>0</v>
      </c>
      <c r="BQ7" s="78">
        <f t="shared" si="0"/>
        <v>0</v>
      </c>
      <c r="BR7" s="78">
        <f t="shared" si="0"/>
        <v>0</v>
      </c>
      <c r="BS7" s="78">
        <f t="shared" si="0"/>
        <v>0</v>
      </c>
      <c r="BT7" s="78">
        <f t="shared" si="0"/>
        <v>0</v>
      </c>
      <c r="BU7" s="78">
        <f>SUM(BV7:BZ7)</f>
        <v>20</v>
      </c>
      <c r="BV7" s="78">
        <f t="shared" si="0"/>
        <v>5</v>
      </c>
      <c r="BW7" s="78">
        <f t="shared" si="0"/>
        <v>11</v>
      </c>
      <c r="BX7" s="78">
        <f t="shared" si="0"/>
        <v>1</v>
      </c>
      <c r="BY7" s="78">
        <f t="shared" si="0"/>
        <v>3</v>
      </c>
      <c r="BZ7" s="78">
        <f t="shared" si="0"/>
        <v>0</v>
      </c>
      <c r="CA7" s="78">
        <f>CB7+CU7</f>
        <v>31</v>
      </c>
      <c r="CB7" s="78">
        <f>CC7+CI7+CO7</f>
        <v>17</v>
      </c>
      <c r="CC7" s="78">
        <f>SUM(CD7:CH7)</f>
        <v>10</v>
      </c>
      <c r="CD7" s="78">
        <f t="shared" si="0"/>
        <v>4</v>
      </c>
      <c r="CE7" s="78">
        <f t="shared" si="0"/>
        <v>5</v>
      </c>
      <c r="CF7" s="78">
        <f t="shared" si="0"/>
        <v>1</v>
      </c>
      <c r="CG7" s="78">
        <f t="shared" si="0"/>
        <v>0</v>
      </c>
      <c r="CH7" s="78">
        <f t="shared" si="0"/>
        <v>0</v>
      </c>
      <c r="CI7" s="78">
        <f>SUM(CJ7:CN7)</f>
        <v>2</v>
      </c>
      <c r="CJ7" s="78">
        <f t="shared" si="0"/>
        <v>0</v>
      </c>
      <c r="CK7" s="78">
        <f t="shared" si="0"/>
        <v>1</v>
      </c>
      <c r="CL7" s="78">
        <f t="shared" si="0"/>
        <v>1</v>
      </c>
      <c r="CM7" s="78">
        <f t="shared" si="0"/>
        <v>0</v>
      </c>
      <c r="CN7" s="78">
        <f t="shared" si="0"/>
        <v>0</v>
      </c>
      <c r="CO7" s="78">
        <f>SUM(CP7:CT7)</f>
        <v>5</v>
      </c>
      <c r="CP7" s="78">
        <f t="shared" si="0"/>
        <v>2</v>
      </c>
      <c r="CQ7" s="78">
        <f t="shared" si="0"/>
        <v>2</v>
      </c>
      <c r="CR7" s="78">
        <f t="shared" si="0"/>
        <v>1</v>
      </c>
      <c r="CS7" s="78">
        <f t="shared" si="0"/>
        <v>0</v>
      </c>
      <c r="CT7" s="78">
        <f t="shared" si="0"/>
        <v>0</v>
      </c>
      <c r="CU7" s="78">
        <f>CV7+DB7+DH7+DN7+DT7</f>
        <v>14</v>
      </c>
      <c r="CV7" s="78">
        <f>SUM(CW7:DA7)</f>
        <v>5</v>
      </c>
      <c r="CW7" s="78">
        <f t="shared" si="0"/>
        <v>1</v>
      </c>
      <c r="CX7" s="78">
        <f t="shared" si="0"/>
        <v>4</v>
      </c>
      <c r="CY7" s="78">
        <f t="shared" si="0"/>
        <v>0</v>
      </c>
      <c r="CZ7" s="78">
        <f t="shared" si="0"/>
        <v>0</v>
      </c>
      <c r="DA7" s="78">
        <f t="shared" si="0"/>
        <v>0</v>
      </c>
      <c r="DB7" s="78">
        <f>SUM(DC7:DG7)</f>
        <v>6</v>
      </c>
      <c r="DC7" s="78">
        <f t="shared" si="0"/>
        <v>1</v>
      </c>
      <c r="DD7" s="78">
        <f t="shared" si="0"/>
        <v>1</v>
      </c>
      <c r="DE7" s="78">
        <f t="shared" si="0"/>
        <v>4</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3</v>
      </c>
      <c r="DU7" s="78">
        <f t="shared" si="0"/>
        <v>3</v>
      </c>
      <c r="DV7" s="78">
        <f t="shared" si="0"/>
        <v>0</v>
      </c>
      <c r="DW7" s="78">
        <f t="shared" si="0"/>
        <v>0</v>
      </c>
      <c r="DX7" s="78">
        <f t="shared" si="0"/>
        <v>0</v>
      </c>
      <c r="DY7" s="78">
        <f t="shared" si="0"/>
        <v>0</v>
      </c>
      <c r="DZ7" s="78">
        <f t="shared" si="0"/>
        <v>126</v>
      </c>
      <c r="EA7" s="78">
        <f t="shared" si="0"/>
        <v>584</v>
      </c>
      <c r="EB7" s="78">
        <f t="shared" si="0"/>
        <v>91</v>
      </c>
      <c r="EC7" s="78">
        <f t="shared" si="0"/>
        <v>0</v>
      </c>
      <c r="ED7" s="78">
        <f t="shared" si="0"/>
        <v>222</v>
      </c>
      <c r="EE7" s="78">
        <f t="shared" si="0"/>
        <v>14</v>
      </c>
      <c r="EF7" s="78">
        <f t="shared" si="0"/>
        <v>1</v>
      </c>
      <c r="EG7" s="78">
        <f t="shared" si="0"/>
        <v>20</v>
      </c>
      <c r="EH7" s="78">
        <f t="shared" si="0"/>
        <v>0</v>
      </c>
      <c r="EI7" s="78">
        <f t="shared" si="0"/>
        <v>45</v>
      </c>
      <c r="EJ7" s="90" t="s">
        <v>125</v>
      </c>
      <c r="EK7" s="90" t="s">
        <v>125</v>
      </c>
      <c r="EL7" s="78">
        <f t="shared" si="0"/>
        <v>9</v>
      </c>
      <c r="EM7" s="90" t="s">
        <v>125</v>
      </c>
      <c r="EN7" s="90" t="s">
        <v>125</v>
      </c>
      <c r="EO7" s="78">
        <f t="shared" si="0"/>
        <v>14</v>
      </c>
      <c r="EP7" s="90" t="s">
        <v>125</v>
      </c>
      <c r="EQ7" s="90" t="s">
        <v>125</v>
      </c>
      <c r="ER7" s="78">
        <f t="shared" si="0"/>
        <v>8</v>
      </c>
      <c r="ES7" s="90" t="s">
        <v>125</v>
      </c>
      <c r="ET7" s="90" t="s">
        <v>125</v>
      </c>
      <c r="EU7" s="78">
        <f t="shared" si="0"/>
        <v>37</v>
      </c>
      <c r="EV7" s="90" t="s">
        <v>125</v>
      </c>
      <c r="EW7" s="90" t="s">
        <v>125</v>
      </c>
      <c r="EX7" s="78">
        <f t="shared" si="0"/>
        <v>69</v>
      </c>
      <c r="EY7" s="78">
        <f t="shared" si="0"/>
        <v>644</v>
      </c>
      <c r="EZ7" s="78">
        <f t="shared" si="0"/>
        <v>2</v>
      </c>
      <c r="FA7" s="78">
        <f t="shared" si="0"/>
        <v>13</v>
      </c>
      <c r="FB7" s="78">
        <f t="shared" si="0"/>
        <v>51</v>
      </c>
      <c r="FC7" s="78">
        <f t="shared" si="0"/>
        <v>2</v>
      </c>
      <c r="FD7" s="78" t="s">
        <v>113</v>
      </c>
      <c r="FE7" s="78">
        <f t="shared" si="0"/>
        <v>2</v>
      </c>
      <c r="FF7" s="78">
        <f t="shared" si="0"/>
        <v>4</v>
      </c>
      <c r="FG7" s="78">
        <f t="shared" si="0"/>
        <v>3</v>
      </c>
      <c r="FH7" s="78" t="s">
        <v>113</v>
      </c>
      <c r="FI7" s="78">
        <f t="shared" si="0"/>
        <v>4</v>
      </c>
      <c r="FJ7" s="78">
        <f t="shared" si="0"/>
        <v>2</v>
      </c>
      <c r="FK7" s="78">
        <f t="shared" si="0"/>
        <v>2</v>
      </c>
      <c r="FL7" s="78" t="s">
        <v>113</v>
      </c>
      <c r="FM7" s="78">
        <f t="shared" si="0"/>
        <v>2</v>
      </c>
      <c r="FN7" s="78">
        <f t="shared" si="0"/>
        <v>1</v>
      </c>
      <c r="FO7" s="78">
        <f t="shared" si="0"/>
        <v>0</v>
      </c>
      <c r="FP7" s="78" t="s">
        <v>113</v>
      </c>
      <c r="FQ7" s="78">
        <f t="shared" si="0"/>
        <v>1</v>
      </c>
      <c r="FR7" s="78">
        <f t="shared" si="0"/>
        <v>1</v>
      </c>
      <c r="FS7" s="78">
        <f t="shared" si="0"/>
        <v>0</v>
      </c>
      <c r="FT7" s="78" t="s">
        <v>113</v>
      </c>
      <c r="FU7" s="78">
        <f t="shared" si="0"/>
        <v>2</v>
      </c>
      <c r="FV7" s="78">
        <f t="shared" si="0"/>
        <v>1</v>
      </c>
      <c r="FW7" s="78">
        <f t="shared" si="0"/>
        <v>1</v>
      </c>
      <c r="FX7" s="78" t="s">
        <v>113</v>
      </c>
      <c r="FY7" s="78">
        <f t="shared" si="0"/>
        <v>0</v>
      </c>
      <c r="FZ7" s="78">
        <f t="shared" si="0"/>
        <v>2</v>
      </c>
      <c r="GA7" s="78">
        <f t="shared" si="0"/>
        <v>3</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0</v>
      </c>
      <c r="GS7" s="78">
        <f t="shared" si="0"/>
        <v>14</v>
      </c>
      <c r="GT7" s="78">
        <f t="shared" si="0"/>
        <v>1</v>
      </c>
      <c r="GU7" s="78">
        <f t="shared" si="0"/>
        <v>0</v>
      </c>
      <c r="GV7" s="78">
        <f t="shared" si="0"/>
        <v>3</v>
      </c>
      <c r="GW7" s="78">
        <f t="shared" si="0"/>
        <v>0</v>
      </c>
      <c r="GX7" s="78">
        <f t="shared" si="0"/>
        <v>0</v>
      </c>
      <c r="GY7" s="78">
        <f t="shared" si="0"/>
        <v>1</v>
      </c>
      <c r="GZ7" s="78">
        <f t="shared" si="0"/>
        <v>0</v>
      </c>
      <c r="HA7" s="78">
        <f t="shared" si="0"/>
        <v>9</v>
      </c>
      <c r="HB7" s="90" t="s">
        <v>125</v>
      </c>
      <c r="HC7" s="90" t="s">
        <v>125</v>
      </c>
      <c r="HD7" s="78">
        <f t="shared" si="0"/>
        <v>0</v>
      </c>
      <c r="HE7" s="90" t="s">
        <v>125</v>
      </c>
      <c r="HF7" s="90" t="s">
        <v>125</v>
      </c>
      <c r="HG7" s="78">
        <f t="shared" si="0"/>
        <v>4</v>
      </c>
      <c r="HH7" s="90" t="s">
        <v>125</v>
      </c>
      <c r="HI7" s="90" t="s">
        <v>125</v>
      </c>
      <c r="HJ7" s="78">
        <f t="shared" si="0"/>
        <v>0</v>
      </c>
      <c r="HK7" s="90" t="s">
        <v>125</v>
      </c>
      <c r="HL7" s="90" t="s">
        <v>125</v>
      </c>
      <c r="HM7" s="78">
        <f t="shared" si="0"/>
        <v>2</v>
      </c>
      <c r="HN7" s="90" t="s">
        <v>125</v>
      </c>
      <c r="HO7" s="90" t="s">
        <v>125</v>
      </c>
      <c r="HP7" s="78">
        <f t="shared" si="0"/>
        <v>3</v>
      </c>
      <c r="HQ7" s="78">
        <f t="shared" si="0"/>
        <v>12</v>
      </c>
      <c r="HR7" s="78">
        <f t="shared" si="0"/>
        <v>0</v>
      </c>
      <c r="HS7" s="78">
        <f t="shared" si="0"/>
        <v>0</v>
      </c>
      <c r="HT7" s="78">
        <f t="shared" si="0"/>
        <v>1</v>
      </c>
      <c r="HU7" s="78">
        <f t="shared" si="0"/>
        <v>0</v>
      </c>
      <c r="HV7" s="78" t="s">
        <v>113</v>
      </c>
      <c r="HW7" s="78">
        <f t="shared" si="0"/>
        <v>0</v>
      </c>
      <c r="HX7" s="78">
        <f t="shared" si="0"/>
        <v>1</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10</v>
      </c>
      <c r="JK7" s="70">
        <f t="shared" si="0"/>
        <v>19</v>
      </c>
      <c r="JL7" s="70">
        <f t="shared" si="0"/>
        <v>0</v>
      </c>
      <c r="JM7" s="70">
        <f t="shared" si="0"/>
        <v>0</v>
      </c>
      <c r="JN7" s="70">
        <f t="shared" si="0"/>
        <v>3</v>
      </c>
      <c r="JO7" s="70">
        <f t="shared" si="0"/>
        <v>12</v>
      </c>
      <c r="JP7" s="70">
        <f t="shared" si="0"/>
        <v>0</v>
      </c>
      <c r="JQ7" s="70">
        <f t="shared" si="0"/>
        <v>0</v>
      </c>
      <c r="JR7" s="70">
        <f t="shared" si="0"/>
        <v>75</v>
      </c>
      <c r="JS7" s="70">
        <f t="shared" si="0"/>
        <v>233</v>
      </c>
      <c r="JT7" s="70">
        <f t="shared" si="0"/>
        <v>0</v>
      </c>
      <c r="JU7" s="70">
        <f t="shared" si="0"/>
        <v>0</v>
      </c>
      <c r="JV7" s="70">
        <f t="shared" si="0"/>
        <v>5</v>
      </c>
      <c r="JW7" s="70">
        <f t="shared" si="0"/>
        <v>49</v>
      </c>
      <c r="JX7" s="70">
        <f t="shared" si="0"/>
        <v>0</v>
      </c>
      <c r="JY7" s="70">
        <f t="shared" si="0"/>
        <v>0</v>
      </c>
      <c r="JZ7" s="70">
        <f t="shared" si="0"/>
        <v>391</v>
      </c>
      <c r="KA7" s="70">
        <f t="shared" si="0"/>
        <v>1329</v>
      </c>
      <c r="KB7" s="70">
        <f t="shared" si="0"/>
        <v>0</v>
      </c>
      <c r="KC7" s="70">
        <f t="shared" si="0"/>
        <v>0</v>
      </c>
      <c r="KD7" s="70">
        <f t="shared" si="0"/>
        <v>4</v>
      </c>
      <c r="KE7" s="70">
        <f t="shared" si="0"/>
        <v>20</v>
      </c>
      <c r="KF7" s="70">
        <f t="shared" si="0"/>
        <v>3</v>
      </c>
      <c r="KG7" s="70">
        <f t="shared" si="0"/>
        <v>54</v>
      </c>
    </row>
    <row r="8" spans="1:293" s="52" customFormat="1" ht="13.5" customHeight="1">
      <c r="A8" s="59" t="s">
        <v>126</v>
      </c>
      <c r="B8" s="60" t="s">
        <v>136</v>
      </c>
      <c r="C8" s="61" t="s">
        <v>137</v>
      </c>
      <c r="D8" s="62">
        <v>31</v>
      </c>
      <c r="E8" s="62">
        <v>85</v>
      </c>
      <c r="F8" s="62">
        <v>25</v>
      </c>
      <c r="G8" s="62">
        <v>31</v>
      </c>
      <c r="H8" s="62">
        <v>13</v>
      </c>
      <c r="I8" s="62">
        <v>74</v>
      </c>
      <c r="J8" s="62">
        <v>0</v>
      </c>
      <c r="K8" s="62">
        <v>0</v>
      </c>
      <c r="L8" s="62">
        <v>118</v>
      </c>
      <c r="M8" s="62">
        <v>321</v>
      </c>
      <c r="N8" s="62">
        <v>28</v>
      </c>
      <c r="O8" s="62">
        <v>57</v>
      </c>
      <c r="P8" s="62">
        <v>0</v>
      </c>
      <c r="Q8" s="62">
        <v>0</v>
      </c>
      <c r="R8" s="62">
        <v>0</v>
      </c>
      <c r="S8" s="62">
        <v>0</v>
      </c>
      <c r="T8" s="62">
        <v>178</v>
      </c>
      <c r="U8" s="62">
        <v>430</v>
      </c>
      <c r="V8" s="62">
        <v>184</v>
      </c>
      <c r="W8" s="62">
        <v>490</v>
      </c>
      <c r="X8" s="62">
        <v>0</v>
      </c>
      <c r="Y8" s="62">
        <v>0</v>
      </c>
      <c r="Z8" s="62">
        <v>0</v>
      </c>
      <c r="AA8" s="62">
        <v>0</v>
      </c>
      <c r="AB8" s="62">
        <f>AC8+AV8</f>
        <v>69</v>
      </c>
      <c r="AC8" s="62">
        <f>AD8+AJ8+AP8</f>
        <v>31</v>
      </c>
      <c r="AD8" s="62">
        <f>SUM(AE8:AI8)</f>
        <v>0</v>
      </c>
      <c r="AE8" s="62">
        <v>0</v>
      </c>
      <c r="AF8" s="62">
        <v>0</v>
      </c>
      <c r="AG8" s="62">
        <v>0</v>
      </c>
      <c r="AH8" s="62">
        <v>0</v>
      </c>
      <c r="AI8" s="62">
        <v>0</v>
      </c>
      <c r="AJ8" s="62">
        <f>SUM(AK8:AO8)</f>
        <v>31</v>
      </c>
      <c r="AK8" s="62">
        <v>0</v>
      </c>
      <c r="AL8" s="62">
        <v>31</v>
      </c>
      <c r="AM8" s="62">
        <v>0</v>
      </c>
      <c r="AN8" s="62">
        <v>0</v>
      </c>
      <c r="AO8" s="62">
        <v>0</v>
      </c>
      <c r="AP8" s="62">
        <f>SUM(AQ8:AU8)</f>
        <v>0</v>
      </c>
      <c r="AQ8" s="62">
        <v>0</v>
      </c>
      <c r="AR8" s="62">
        <v>0</v>
      </c>
      <c r="AS8" s="62">
        <v>0</v>
      </c>
      <c r="AT8" s="62">
        <v>0</v>
      </c>
      <c r="AU8" s="62">
        <v>0</v>
      </c>
      <c r="AV8" s="62">
        <f>AW8+BC8+BI8+BO8+BU8</f>
        <v>38</v>
      </c>
      <c r="AW8" s="62">
        <f>SUM(AX8:BB8)</f>
        <v>0</v>
      </c>
      <c r="AX8" s="62">
        <v>0</v>
      </c>
      <c r="AY8" s="62">
        <v>0</v>
      </c>
      <c r="AZ8" s="62">
        <v>0</v>
      </c>
      <c r="BA8" s="62">
        <v>0</v>
      </c>
      <c r="BB8" s="62">
        <v>0</v>
      </c>
      <c r="BC8" s="62">
        <f>SUM(BD8:BH8)</f>
        <v>31</v>
      </c>
      <c r="BD8" s="62">
        <v>13</v>
      </c>
      <c r="BE8" s="62">
        <v>14</v>
      </c>
      <c r="BF8" s="62">
        <v>0</v>
      </c>
      <c r="BG8" s="62">
        <v>3</v>
      </c>
      <c r="BH8" s="62">
        <v>1</v>
      </c>
      <c r="BI8" s="62">
        <f>SUM(BJ8:BN8)</f>
        <v>0</v>
      </c>
      <c r="BJ8" s="62">
        <v>0</v>
      </c>
      <c r="BK8" s="62">
        <v>0</v>
      </c>
      <c r="BL8" s="62">
        <v>0</v>
      </c>
      <c r="BM8" s="62">
        <v>0</v>
      </c>
      <c r="BN8" s="62">
        <v>0</v>
      </c>
      <c r="BO8" s="62">
        <f>SUM(BP8:BT8)</f>
        <v>0</v>
      </c>
      <c r="BP8" s="62">
        <v>0</v>
      </c>
      <c r="BQ8" s="62">
        <v>0</v>
      </c>
      <c r="BR8" s="62">
        <v>0</v>
      </c>
      <c r="BS8" s="62">
        <v>0</v>
      </c>
      <c r="BT8" s="62">
        <v>0</v>
      </c>
      <c r="BU8" s="62">
        <f>SUM(BV8:BZ8)</f>
        <v>7</v>
      </c>
      <c r="BV8" s="62">
        <v>0</v>
      </c>
      <c r="BW8" s="62">
        <v>4</v>
      </c>
      <c r="BX8" s="62">
        <v>0</v>
      </c>
      <c r="BY8" s="62">
        <v>3</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31</v>
      </c>
      <c r="EA8" s="62">
        <v>63</v>
      </c>
      <c r="EB8" s="62">
        <v>13</v>
      </c>
      <c r="EC8" s="62">
        <v>0</v>
      </c>
      <c r="ED8" s="62">
        <v>42</v>
      </c>
      <c r="EE8" s="62">
        <v>1</v>
      </c>
      <c r="EF8" s="62">
        <v>0</v>
      </c>
      <c r="EG8" s="62">
        <v>0</v>
      </c>
      <c r="EH8" s="62">
        <v>0</v>
      </c>
      <c r="EI8" s="62">
        <v>5</v>
      </c>
      <c r="EJ8" s="91" t="s">
        <v>138</v>
      </c>
      <c r="EK8" s="91" t="s">
        <v>138</v>
      </c>
      <c r="EL8" s="62">
        <v>3</v>
      </c>
      <c r="EM8" s="91" t="s">
        <v>138</v>
      </c>
      <c r="EN8" s="91" t="s">
        <v>138</v>
      </c>
      <c r="EO8" s="62">
        <v>4</v>
      </c>
      <c r="EP8" s="91" t="s">
        <v>138</v>
      </c>
      <c r="EQ8" s="91" t="s">
        <v>138</v>
      </c>
      <c r="ER8" s="62">
        <v>3</v>
      </c>
      <c r="ES8" s="91" t="s">
        <v>138</v>
      </c>
      <c r="ET8" s="91" t="s">
        <v>138</v>
      </c>
      <c r="EU8" s="62">
        <v>7</v>
      </c>
      <c r="EV8" s="91" t="s">
        <v>138</v>
      </c>
      <c r="EW8" s="91" t="s">
        <v>138</v>
      </c>
      <c r="EX8" s="62">
        <v>43</v>
      </c>
      <c r="EY8" s="62">
        <v>264</v>
      </c>
      <c r="EZ8" s="62">
        <v>0</v>
      </c>
      <c r="FA8" s="62">
        <v>0</v>
      </c>
      <c r="FB8" s="62">
        <v>1</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1</v>
      </c>
      <c r="JK8" s="62">
        <v>3</v>
      </c>
      <c r="JL8" s="62">
        <v>0</v>
      </c>
      <c r="JM8" s="62">
        <v>0</v>
      </c>
      <c r="JN8" s="62">
        <v>1</v>
      </c>
      <c r="JO8" s="62">
        <v>4</v>
      </c>
      <c r="JP8" s="62">
        <v>0</v>
      </c>
      <c r="JQ8" s="62">
        <v>0</v>
      </c>
      <c r="JR8" s="62">
        <v>34</v>
      </c>
      <c r="JS8" s="62">
        <v>94</v>
      </c>
      <c r="JT8" s="62">
        <v>0</v>
      </c>
      <c r="JU8" s="62">
        <v>0</v>
      </c>
      <c r="JV8" s="62">
        <v>5</v>
      </c>
      <c r="JW8" s="62">
        <v>49</v>
      </c>
      <c r="JX8" s="62">
        <v>0</v>
      </c>
      <c r="JY8" s="62">
        <v>0</v>
      </c>
      <c r="JZ8" s="62">
        <v>84</v>
      </c>
      <c r="KA8" s="62">
        <v>298</v>
      </c>
      <c r="KB8" s="62">
        <v>0</v>
      </c>
      <c r="KC8" s="62">
        <v>0</v>
      </c>
      <c r="KD8" s="62">
        <v>0</v>
      </c>
      <c r="KE8" s="62">
        <v>0</v>
      </c>
      <c r="KF8" s="62">
        <v>0</v>
      </c>
      <c r="KG8" s="62">
        <v>0</v>
      </c>
    </row>
    <row r="9" spans="1:293" s="52" customFormat="1" ht="13.5" customHeight="1">
      <c r="A9" s="59" t="s">
        <v>126</v>
      </c>
      <c r="B9" s="60" t="s">
        <v>140</v>
      </c>
      <c r="C9" s="61" t="s">
        <v>141</v>
      </c>
      <c r="D9" s="62">
        <v>25</v>
      </c>
      <c r="E9" s="62">
        <v>59</v>
      </c>
      <c r="F9" s="62">
        <v>0</v>
      </c>
      <c r="G9" s="62">
        <v>0</v>
      </c>
      <c r="H9" s="62">
        <v>3</v>
      </c>
      <c r="I9" s="62">
        <v>18</v>
      </c>
      <c r="J9" s="62">
        <v>0</v>
      </c>
      <c r="K9" s="62">
        <v>0</v>
      </c>
      <c r="L9" s="62">
        <v>36</v>
      </c>
      <c r="M9" s="62">
        <v>88</v>
      </c>
      <c r="N9" s="62">
        <v>0</v>
      </c>
      <c r="O9" s="62">
        <v>0</v>
      </c>
      <c r="P9" s="62">
        <v>0</v>
      </c>
      <c r="Q9" s="62">
        <v>0</v>
      </c>
      <c r="R9" s="62">
        <v>0</v>
      </c>
      <c r="S9" s="62">
        <v>0</v>
      </c>
      <c r="T9" s="62">
        <v>0</v>
      </c>
      <c r="U9" s="62">
        <v>0</v>
      </c>
      <c r="V9" s="62">
        <v>533</v>
      </c>
      <c r="W9" s="62">
        <v>1493</v>
      </c>
      <c r="X9" s="62">
        <v>0</v>
      </c>
      <c r="Y9" s="62">
        <v>0</v>
      </c>
      <c r="Z9" s="62">
        <v>0</v>
      </c>
      <c r="AA9" s="62">
        <v>0</v>
      </c>
      <c r="AB9" s="62">
        <f>AC9+AV9</f>
        <v>28</v>
      </c>
      <c r="AC9" s="62">
        <f>AD9+AJ9+AP9</f>
        <v>25</v>
      </c>
      <c r="AD9" s="62">
        <f>SUM(AE9:AI9)</f>
        <v>0</v>
      </c>
      <c r="AE9" s="62">
        <v>0</v>
      </c>
      <c r="AF9" s="62">
        <v>0</v>
      </c>
      <c r="AG9" s="62">
        <v>0</v>
      </c>
      <c r="AH9" s="52">
        <v>0</v>
      </c>
      <c r="AI9" s="62">
        <v>0</v>
      </c>
      <c r="AJ9" s="62">
        <f>SUM(AK9:AO9)</f>
        <v>15</v>
      </c>
      <c r="AK9" s="62">
        <v>0</v>
      </c>
      <c r="AL9" s="62">
        <v>3</v>
      </c>
      <c r="AM9" s="62">
        <v>12</v>
      </c>
      <c r="AN9" s="62">
        <v>0</v>
      </c>
      <c r="AO9" s="62">
        <v>0</v>
      </c>
      <c r="AP9" s="62">
        <f>SUM(AQ9:AU9)</f>
        <v>10</v>
      </c>
      <c r="AQ9" s="62">
        <v>6</v>
      </c>
      <c r="AR9" s="62">
        <v>3</v>
      </c>
      <c r="AS9" s="62">
        <v>1</v>
      </c>
      <c r="AT9" s="62">
        <v>0</v>
      </c>
      <c r="AU9" s="62">
        <v>0</v>
      </c>
      <c r="AV9" s="62">
        <f>AW9+BC9+BI9+BO9+BU9</f>
        <v>3</v>
      </c>
      <c r="AW9" s="62">
        <f>SUM(AX9:BB9)</f>
        <v>0</v>
      </c>
      <c r="AX9" s="62">
        <v>0</v>
      </c>
      <c r="AY9" s="62">
        <v>0</v>
      </c>
      <c r="AZ9" s="62">
        <v>0</v>
      </c>
      <c r="BA9" s="62">
        <v>0</v>
      </c>
      <c r="BB9" s="62">
        <v>0</v>
      </c>
      <c r="BC9" s="62">
        <f>SUM(BD9:BH9)</f>
        <v>3</v>
      </c>
      <c r="BD9" s="62">
        <v>0</v>
      </c>
      <c r="BE9" s="62">
        <v>1</v>
      </c>
      <c r="BF9" s="62">
        <v>0</v>
      </c>
      <c r="BG9" s="62">
        <v>2</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15</v>
      </c>
      <c r="EA9" s="62">
        <v>3</v>
      </c>
      <c r="EB9" s="62">
        <v>2</v>
      </c>
      <c r="EC9" s="62">
        <v>0</v>
      </c>
      <c r="ED9" s="62">
        <v>0</v>
      </c>
      <c r="EE9" s="62">
        <v>0</v>
      </c>
      <c r="EF9" s="62">
        <v>0</v>
      </c>
      <c r="EG9" s="62">
        <v>4</v>
      </c>
      <c r="EH9" s="62">
        <v>0</v>
      </c>
      <c r="EI9" s="62">
        <v>5</v>
      </c>
      <c r="EJ9" s="91" t="s">
        <v>138</v>
      </c>
      <c r="EK9" s="91" t="s">
        <v>138</v>
      </c>
      <c r="EL9" s="62">
        <v>4</v>
      </c>
      <c r="EM9" s="91" t="s">
        <v>138</v>
      </c>
      <c r="EN9" s="91" t="s">
        <v>138</v>
      </c>
      <c r="EO9" s="62">
        <v>0</v>
      </c>
      <c r="EP9" s="91" t="s">
        <v>138</v>
      </c>
      <c r="EQ9" s="91" t="s">
        <v>138</v>
      </c>
      <c r="ER9" s="62">
        <v>0</v>
      </c>
      <c r="ES9" s="91" t="s">
        <v>138</v>
      </c>
      <c r="ET9" s="91" t="s">
        <v>138</v>
      </c>
      <c r="EU9" s="62">
        <v>6</v>
      </c>
      <c r="EV9" s="91" t="s">
        <v>138</v>
      </c>
      <c r="EW9" s="91" t="s">
        <v>138</v>
      </c>
      <c r="EX9" s="62">
        <v>0</v>
      </c>
      <c r="EY9" s="62">
        <v>39</v>
      </c>
      <c r="EZ9" s="62">
        <v>0</v>
      </c>
      <c r="FA9" s="62">
        <v>0</v>
      </c>
      <c r="FB9" s="62">
        <v>0</v>
      </c>
      <c r="FC9" s="62">
        <v>0</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13</v>
      </c>
      <c r="JS9" s="62">
        <v>48</v>
      </c>
      <c r="JT9" s="62">
        <v>0</v>
      </c>
      <c r="JU9" s="62">
        <v>0</v>
      </c>
      <c r="JV9" s="62">
        <v>0</v>
      </c>
      <c r="JW9" s="62">
        <v>0</v>
      </c>
      <c r="JX9" s="62">
        <v>0</v>
      </c>
      <c r="JY9" s="62">
        <v>0</v>
      </c>
      <c r="JZ9" s="62">
        <v>27</v>
      </c>
      <c r="KA9" s="62">
        <v>110</v>
      </c>
      <c r="KB9" s="62">
        <v>0</v>
      </c>
      <c r="KC9" s="62">
        <v>0</v>
      </c>
      <c r="KD9" s="62">
        <v>0</v>
      </c>
      <c r="KE9" s="62">
        <v>0</v>
      </c>
      <c r="KF9" s="62">
        <v>0</v>
      </c>
      <c r="KG9" s="62">
        <v>0</v>
      </c>
    </row>
    <row r="10" spans="1:293" s="52" customFormat="1" ht="13.5" customHeight="1">
      <c r="A10" s="59" t="s">
        <v>126</v>
      </c>
      <c r="B10" s="60" t="s">
        <v>142</v>
      </c>
      <c r="C10" s="61" t="s">
        <v>143</v>
      </c>
      <c r="D10" s="62">
        <v>44</v>
      </c>
      <c r="E10" s="62">
        <v>120</v>
      </c>
      <c r="F10" s="62">
        <v>14</v>
      </c>
      <c r="G10" s="62">
        <v>28</v>
      </c>
      <c r="H10" s="62">
        <v>0</v>
      </c>
      <c r="I10" s="62">
        <v>0</v>
      </c>
      <c r="J10" s="62">
        <v>0</v>
      </c>
      <c r="K10" s="62">
        <v>0</v>
      </c>
      <c r="L10" s="62">
        <v>29</v>
      </c>
      <c r="M10" s="62">
        <v>76</v>
      </c>
      <c r="N10" s="62">
        <v>0</v>
      </c>
      <c r="O10" s="62">
        <v>0</v>
      </c>
      <c r="P10" s="62">
        <v>0</v>
      </c>
      <c r="Q10" s="62">
        <v>0</v>
      </c>
      <c r="R10" s="62">
        <v>0</v>
      </c>
      <c r="S10" s="62">
        <v>0</v>
      </c>
      <c r="T10" s="62">
        <v>825</v>
      </c>
      <c r="U10" s="62">
        <v>2231</v>
      </c>
      <c r="V10" s="62">
        <v>0</v>
      </c>
      <c r="W10" s="62">
        <v>0</v>
      </c>
      <c r="X10" s="62">
        <v>0</v>
      </c>
      <c r="Y10" s="62">
        <v>0</v>
      </c>
      <c r="Z10" s="62">
        <v>0</v>
      </c>
      <c r="AA10" s="62">
        <v>0</v>
      </c>
      <c r="AB10" s="62">
        <f>AC10+AV10</f>
        <v>58</v>
      </c>
      <c r="AC10" s="62">
        <f>AD10+AJ10+AP10</f>
        <v>44</v>
      </c>
      <c r="AD10" s="62">
        <f>SUM(AE10:AI10)</f>
        <v>6</v>
      </c>
      <c r="AE10" s="62">
        <v>1</v>
      </c>
      <c r="AF10" s="62">
        <v>5</v>
      </c>
      <c r="AG10" s="62">
        <v>0</v>
      </c>
      <c r="AH10" s="62">
        <v>0</v>
      </c>
      <c r="AI10" s="62">
        <v>0</v>
      </c>
      <c r="AJ10" s="62">
        <f>SUM(AK10:AO10)</f>
        <v>32</v>
      </c>
      <c r="AK10" s="62">
        <v>0</v>
      </c>
      <c r="AL10" s="62">
        <v>14</v>
      </c>
      <c r="AM10" s="62">
        <v>17</v>
      </c>
      <c r="AN10" s="62">
        <v>1</v>
      </c>
      <c r="AO10" s="62">
        <v>0</v>
      </c>
      <c r="AP10" s="62">
        <f>SUM(AQ10:AU10)</f>
        <v>6</v>
      </c>
      <c r="AQ10" s="62">
        <v>2</v>
      </c>
      <c r="AR10" s="62">
        <v>3</v>
      </c>
      <c r="AS10" s="62">
        <v>1</v>
      </c>
      <c r="AT10" s="62">
        <v>0</v>
      </c>
      <c r="AU10" s="62">
        <v>0</v>
      </c>
      <c r="AV10" s="62">
        <f>AW10+BC10+BI10+BO10+BU10</f>
        <v>14</v>
      </c>
      <c r="AW10" s="62">
        <f>SUM(AX10:BB10)</f>
        <v>3</v>
      </c>
      <c r="AX10" s="62">
        <v>1</v>
      </c>
      <c r="AY10" s="62">
        <v>2</v>
      </c>
      <c r="AZ10" s="62">
        <v>0</v>
      </c>
      <c r="BA10" s="62">
        <v>0</v>
      </c>
      <c r="BB10" s="62">
        <v>0</v>
      </c>
      <c r="BC10" s="62">
        <f>SUM(BD10:BH10)</f>
        <v>5</v>
      </c>
      <c r="BD10" s="62">
        <v>1</v>
      </c>
      <c r="BE10" s="62">
        <v>1</v>
      </c>
      <c r="BF10" s="62">
        <v>3</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6</v>
      </c>
      <c r="BV10" s="62">
        <v>1</v>
      </c>
      <c r="BW10" s="62">
        <v>4</v>
      </c>
      <c r="BX10" s="62">
        <v>1</v>
      </c>
      <c r="BY10" s="62">
        <v>0</v>
      </c>
      <c r="BZ10" s="62">
        <v>0</v>
      </c>
      <c r="CA10" s="62">
        <f>CB10+CU10</f>
        <v>8</v>
      </c>
      <c r="CB10" s="62">
        <f>CC10+CI10+CO10</f>
        <v>3</v>
      </c>
      <c r="CC10" s="62">
        <f>SUM(CD10:CH10)</f>
        <v>1</v>
      </c>
      <c r="CD10" s="62">
        <v>1</v>
      </c>
      <c r="CE10" s="62">
        <v>0</v>
      </c>
      <c r="CF10" s="62">
        <v>0</v>
      </c>
      <c r="CG10" s="62">
        <v>0</v>
      </c>
      <c r="CH10" s="62">
        <v>0</v>
      </c>
      <c r="CI10" s="62">
        <f>SUM(CJ10:CN10)</f>
        <v>1</v>
      </c>
      <c r="CJ10" s="62">
        <v>0</v>
      </c>
      <c r="CK10" s="62">
        <v>0</v>
      </c>
      <c r="CL10" s="62">
        <v>1</v>
      </c>
      <c r="CM10" s="62">
        <v>0</v>
      </c>
      <c r="CN10" s="62">
        <v>0</v>
      </c>
      <c r="CO10" s="62">
        <f>SUM(CP10:CT10)</f>
        <v>1</v>
      </c>
      <c r="CP10" s="62">
        <v>0</v>
      </c>
      <c r="CQ10" s="62">
        <v>0</v>
      </c>
      <c r="CR10" s="62">
        <v>1</v>
      </c>
      <c r="CS10" s="62">
        <v>0</v>
      </c>
      <c r="CT10" s="62">
        <v>0</v>
      </c>
      <c r="CU10" s="62">
        <f>CV10+DB10+DH10+DN10+DT10</f>
        <v>5</v>
      </c>
      <c r="CV10" s="62">
        <f>SUM(CW10:DA10)</f>
        <v>3</v>
      </c>
      <c r="CW10" s="62">
        <v>1</v>
      </c>
      <c r="CX10" s="62">
        <v>2</v>
      </c>
      <c r="CY10" s="62">
        <v>0</v>
      </c>
      <c r="CZ10" s="62">
        <v>0</v>
      </c>
      <c r="DA10" s="62">
        <v>0</v>
      </c>
      <c r="DB10" s="62">
        <f>SUM(DC10:DG10)</f>
        <v>1</v>
      </c>
      <c r="DC10" s="62">
        <v>1</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1</v>
      </c>
      <c r="DU10" s="62">
        <v>1</v>
      </c>
      <c r="DV10" s="62">
        <v>0</v>
      </c>
      <c r="DW10" s="62">
        <v>0</v>
      </c>
      <c r="DX10" s="62">
        <v>0</v>
      </c>
      <c r="DY10" s="62">
        <v>0</v>
      </c>
      <c r="DZ10" s="62">
        <v>43</v>
      </c>
      <c r="EA10" s="62">
        <v>248</v>
      </c>
      <c r="EB10" s="62">
        <v>42</v>
      </c>
      <c r="EC10" s="62">
        <v>0</v>
      </c>
      <c r="ED10" s="62">
        <v>84</v>
      </c>
      <c r="EE10" s="62">
        <v>7</v>
      </c>
      <c r="EF10" s="62">
        <v>0</v>
      </c>
      <c r="EG10" s="62">
        <v>0</v>
      </c>
      <c r="EH10" s="62">
        <v>0</v>
      </c>
      <c r="EI10" s="62">
        <v>10</v>
      </c>
      <c r="EJ10" s="91" t="s">
        <v>138</v>
      </c>
      <c r="EK10" s="91" t="s">
        <v>138</v>
      </c>
      <c r="EL10" s="62">
        <v>2</v>
      </c>
      <c r="EM10" s="91" t="s">
        <v>138</v>
      </c>
      <c r="EN10" s="91" t="s">
        <v>138</v>
      </c>
      <c r="EO10" s="62">
        <v>3</v>
      </c>
      <c r="EP10" s="91" t="s">
        <v>138</v>
      </c>
      <c r="EQ10" s="91" t="s">
        <v>138</v>
      </c>
      <c r="ER10" s="62">
        <v>3</v>
      </c>
      <c r="ES10" s="91" t="s">
        <v>138</v>
      </c>
      <c r="ET10" s="91" t="s">
        <v>138</v>
      </c>
      <c r="EU10" s="62">
        <v>6</v>
      </c>
      <c r="EV10" s="91" t="s">
        <v>138</v>
      </c>
      <c r="EW10" s="91" t="s">
        <v>138</v>
      </c>
      <c r="EX10" s="62">
        <v>14</v>
      </c>
      <c r="EY10" s="62">
        <v>188</v>
      </c>
      <c r="EZ10" s="62">
        <v>2</v>
      </c>
      <c r="FA10" s="62">
        <v>0</v>
      </c>
      <c r="FB10" s="62">
        <v>1</v>
      </c>
      <c r="FC10" s="62">
        <v>0</v>
      </c>
      <c r="FD10" s="62" t="s">
        <v>144</v>
      </c>
      <c r="FE10" s="62">
        <v>1</v>
      </c>
      <c r="FF10" s="62">
        <v>0</v>
      </c>
      <c r="FG10" s="62">
        <v>0</v>
      </c>
      <c r="FH10" s="62" t="s">
        <v>138</v>
      </c>
      <c r="FI10" s="62">
        <v>0</v>
      </c>
      <c r="FJ10" s="62">
        <v>0</v>
      </c>
      <c r="FK10" s="62">
        <v>1</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5</v>
      </c>
      <c r="HB10" s="91" t="s">
        <v>138</v>
      </c>
      <c r="HC10" s="91" t="s">
        <v>138</v>
      </c>
      <c r="HD10" s="62">
        <v>0</v>
      </c>
      <c r="HE10" s="91" t="s">
        <v>138</v>
      </c>
      <c r="HF10" s="91" t="s">
        <v>138</v>
      </c>
      <c r="HG10" s="62">
        <v>3</v>
      </c>
      <c r="HH10" s="91" t="s">
        <v>138</v>
      </c>
      <c r="HI10" s="91" t="s">
        <v>138</v>
      </c>
      <c r="HJ10" s="62">
        <v>0</v>
      </c>
      <c r="HK10" s="91" t="s">
        <v>138</v>
      </c>
      <c r="HL10" s="91" t="s">
        <v>138</v>
      </c>
      <c r="HM10" s="62">
        <v>1</v>
      </c>
      <c r="HN10" s="91" t="s">
        <v>138</v>
      </c>
      <c r="HO10" s="91" t="s">
        <v>138</v>
      </c>
      <c r="HP10" s="62">
        <v>1</v>
      </c>
      <c r="HQ10" s="62">
        <v>0</v>
      </c>
      <c r="HR10" s="62">
        <v>0</v>
      </c>
      <c r="HS10" s="62">
        <v>0</v>
      </c>
      <c r="HT10" s="62">
        <v>0</v>
      </c>
      <c r="HU10" s="62">
        <v>0</v>
      </c>
      <c r="HV10" s="62" t="s">
        <v>144</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74</v>
      </c>
      <c r="KA10" s="62">
        <v>303</v>
      </c>
      <c r="KB10" s="62">
        <v>0</v>
      </c>
      <c r="KC10" s="62">
        <v>0</v>
      </c>
      <c r="KD10" s="62">
        <v>0</v>
      </c>
      <c r="KE10" s="62">
        <v>0</v>
      </c>
      <c r="KF10" s="62">
        <v>0</v>
      </c>
      <c r="KG10" s="62">
        <v>0</v>
      </c>
    </row>
    <row r="11" spans="1:293" s="52" customFormat="1" ht="13.5" customHeight="1">
      <c r="A11" s="59" t="s">
        <v>126</v>
      </c>
      <c r="B11" s="60" t="s">
        <v>145</v>
      </c>
      <c r="C11" s="61" t="s">
        <v>146</v>
      </c>
      <c r="D11" s="62">
        <v>2</v>
      </c>
      <c r="E11" s="62">
        <v>4</v>
      </c>
      <c r="F11" s="62">
        <v>0</v>
      </c>
      <c r="G11" s="62">
        <v>0</v>
      </c>
      <c r="H11" s="62">
        <v>0</v>
      </c>
      <c r="I11" s="62">
        <v>0</v>
      </c>
      <c r="J11" s="62">
        <v>0</v>
      </c>
      <c r="K11" s="62">
        <v>0</v>
      </c>
      <c r="L11" s="62">
        <v>18</v>
      </c>
      <c r="M11" s="62">
        <v>39</v>
      </c>
      <c r="N11" s="62">
        <v>23</v>
      </c>
      <c r="O11" s="62">
        <v>46</v>
      </c>
      <c r="P11" s="62">
        <v>0</v>
      </c>
      <c r="Q11" s="62">
        <v>0</v>
      </c>
      <c r="R11" s="62">
        <v>0</v>
      </c>
      <c r="S11" s="62">
        <v>0</v>
      </c>
      <c r="T11" s="62">
        <v>47</v>
      </c>
      <c r="U11" s="62">
        <v>115</v>
      </c>
      <c r="V11" s="62">
        <v>47</v>
      </c>
      <c r="W11" s="62">
        <v>87</v>
      </c>
      <c r="X11" s="62">
        <v>0</v>
      </c>
      <c r="Y11" s="62">
        <v>0</v>
      </c>
      <c r="Z11" s="62">
        <v>0</v>
      </c>
      <c r="AA11" s="62">
        <v>0</v>
      </c>
      <c r="AB11" s="62">
        <f>AC11+AV11</f>
        <v>2</v>
      </c>
      <c r="AC11" s="62">
        <f>AD11+AJ11+AP11</f>
        <v>2</v>
      </c>
      <c r="AD11" s="62">
        <f>SUM(AE11:AI11)</f>
        <v>0</v>
      </c>
      <c r="AE11" s="62">
        <v>0</v>
      </c>
      <c r="AF11" s="62">
        <v>0</v>
      </c>
      <c r="AG11" s="62">
        <v>0</v>
      </c>
      <c r="AH11" s="62">
        <v>0</v>
      </c>
      <c r="AI11" s="62">
        <v>0</v>
      </c>
      <c r="AJ11" s="62">
        <f>SUM(AK11:AO11)</f>
        <v>2</v>
      </c>
      <c r="AK11" s="62">
        <v>2</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6</v>
      </c>
      <c r="EJ11" s="91" t="s">
        <v>138</v>
      </c>
      <c r="EK11" s="91" t="s">
        <v>138</v>
      </c>
      <c r="EL11" s="62">
        <v>0</v>
      </c>
      <c r="EM11" s="91" t="s">
        <v>138</v>
      </c>
      <c r="EN11" s="91" t="s">
        <v>138</v>
      </c>
      <c r="EO11" s="62">
        <v>0</v>
      </c>
      <c r="EP11" s="91" t="s">
        <v>138</v>
      </c>
      <c r="EQ11" s="91" t="s">
        <v>138</v>
      </c>
      <c r="ER11" s="62">
        <v>0</v>
      </c>
      <c r="ES11" s="91" t="s">
        <v>138</v>
      </c>
      <c r="ET11" s="91" t="s">
        <v>138</v>
      </c>
      <c r="EU11" s="62">
        <v>2</v>
      </c>
      <c r="EV11" s="91" t="s">
        <v>138</v>
      </c>
      <c r="EW11" s="91" t="s">
        <v>138</v>
      </c>
      <c r="EX11" s="62">
        <v>2</v>
      </c>
      <c r="EY11" s="62">
        <v>0</v>
      </c>
      <c r="EZ11" s="62">
        <v>0</v>
      </c>
      <c r="FA11" s="62">
        <v>1</v>
      </c>
      <c r="FB11" s="62">
        <v>0</v>
      </c>
      <c r="FC11" s="62">
        <v>0</v>
      </c>
      <c r="FD11" s="62" t="s">
        <v>147</v>
      </c>
      <c r="FE11" s="62">
        <v>1</v>
      </c>
      <c r="FF11" s="62">
        <v>0</v>
      </c>
      <c r="FG11" s="62">
        <v>0</v>
      </c>
      <c r="FH11" s="62" t="s">
        <v>148</v>
      </c>
      <c r="FI11" s="62">
        <v>3</v>
      </c>
      <c r="FJ11" s="62">
        <v>0</v>
      </c>
      <c r="FK11" s="62">
        <v>0</v>
      </c>
      <c r="FL11" s="62" t="s">
        <v>149</v>
      </c>
      <c r="FM11" s="62">
        <v>1</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0</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1</v>
      </c>
      <c r="JK11" s="62">
        <v>2</v>
      </c>
      <c r="JL11" s="62">
        <v>0</v>
      </c>
      <c r="JM11" s="62">
        <v>0</v>
      </c>
      <c r="JN11" s="62">
        <v>0</v>
      </c>
      <c r="JO11" s="62">
        <v>0</v>
      </c>
      <c r="JP11" s="62">
        <v>0</v>
      </c>
      <c r="JQ11" s="62">
        <v>0</v>
      </c>
      <c r="JR11" s="62">
        <v>0</v>
      </c>
      <c r="JS11" s="62">
        <v>0</v>
      </c>
      <c r="JT11" s="62">
        <v>0</v>
      </c>
      <c r="JU11" s="62">
        <v>0</v>
      </c>
      <c r="JV11" s="62">
        <v>0</v>
      </c>
      <c r="JW11" s="62">
        <v>0</v>
      </c>
      <c r="JX11" s="62">
        <v>0</v>
      </c>
      <c r="JY11" s="62">
        <v>0</v>
      </c>
      <c r="JZ11" s="62">
        <v>16</v>
      </c>
      <c r="KA11" s="62">
        <v>47</v>
      </c>
      <c r="KB11" s="62">
        <v>0</v>
      </c>
      <c r="KC11" s="62">
        <v>0</v>
      </c>
      <c r="KD11" s="62">
        <v>0</v>
      </c>
      <c r="KE11" s="62">
        <v>0</v>
      </c>
      <c r="KF11" s="62">
        <v>0</v>
      </c>
      <c r="KG11" s="62">
        <v>0</v>
      </c>
    </row>
    <row r="12" spans="1:293" s="52" customFormat="1" ht="13.5" customHeight="1">
      <c r="A12" s="59" t="s">
        <v>126</v>
      </c>
      <c r="B12" s="60" t="s">
        <v>150</v>
      </c>
      <c r="C12" s="61" t="s">
        <v>151</v>
      </c>
      <c r="D12" s="62">
        <v>38</v>
      </c>
      <c r="E12" s="62">
        <v>65</v>
      </c>
      <c r="F12" s="62">
        <v>0</v>
      </c>
      <c r="G12" s="62">
        <v>0</v>
      </c>
      <c r="H12" s="62">
        <v>0</v>
      </c>
      <c r="I12" s="62">
        <v>0</v>
      </c>
      <c r="J12" s="62">
        <v>0</v>
      </c>
      <c r="K12" s="62">
        <v>0</v>
      </c>
      <c r="L12" s="62">
        <v>9</v>
      </c>
      <c r="M12" s="62">
        <v>18</v>
      </c>
      <c r="N12" s="62">
        <v>0</v>
      </c>
      <c r="O12" s="62">
        <v>0</v>
      </c>
      <c r="P12" s="62">
        <v>0</v>
      </c>
      <c r="Q12" s="62">
        <v>0</v>
      </c>
      <c r="R12" s="62">
        <v>1</v>
      </c>
      <c r="S12" s="62">
        <v>5</v>
      </c>
      <c r="T12" s="62">
        <v>516</v>
      </c>
      <c r="U12" s="62">
        <v>1463</v>
      </c>
      <c r="V12" s="62">
        <v>0</v>
      </c>
      <c r="W12" s="62">
        <v>0</v>
      </c>
      <c r="X12" s="62">
        <v>0</v>
      </c>
      <c r="Y12" s="62">
        <v>0</v>
      </c>
      <c r="Z12" s="62">
        <v>0</v>
      </c>
      <c r="AA12" s="62">
        <v>0</v>
      </c>
      <c r="AB12" s="62">
        <f>AC12+AV12</f>
        <v>38</v>
      </c>
      <c r="AC12" s="62">
        <f>AD12+AJ12+AP12</f>
        <v>38</v>
      </c>
      <c r="AD12" s="62">
        <f>SUM(AE12:AI12)</f>
        <v>4</v>
      </c>
      <c r="AE12" s="62">
        <v>0</v>
      </c>
      <c r="AF12" s="62">
        <v>4</v>
      </c>
      <c r="AG12" s="62">
        <v>0</v>
      </c>
      <c r="AH12" s="62">
        <v>0</v>
      </c>
      <c r="AI12" s="62">
        <v>0</v>
      </c>
      <c r="AJ12" s="62">
        <f>SUM(AK12:AO12)</f>
        <v>17</v>
      </c>
      <c r="AK12" s="62">
        <v>0</v>
      </c>
      <c r="AL12" s="62">
        <v>16</v>
      </c>
      <c r="AM12" s="62">
        <v>1</v>
      </c>
      <c r="AN12" s="62">
        <v>0</v>
      </c>
      <c r="AO12" s="62">
        <v>0</v>
      </c>
      <c r="AP12" s="62">
        <f>SUM(AQ12:AU12)</f>
        <v>17</v>
      </c>
      <c r="AQ12" s="62">
        <v>8</v>
      </c>
      <c r="AR12" s="62">
        <v>9</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1</v>
      </c>
      <c r="EJ12" s="91" t="s">
        <v>138</v>
      </c>
      <c r="EK12" s="91" t="s">
        <v>138</v>
      </c>
      <c r="EL12" s="62">
        <v>0</v>
      </c>
      <c r="EM12" s="91" t="s">
        <v>138</v>
      </c>
      <c r="EN12" s="91" t="s">
        <v>138</v>
      </c>
      <c r="EO12" s="62">
        <v>0</v>
      </c>
      <c r="EP12" s="91" t="s">
        <v>138</v>
      </c>
      <c r="EQ12" s="91" t="s">
        <v>138</v>
      </c>
      <c r="ER12" s="62">
        <v>1</v>
      </c>
      <c r="ES12" s="91" t="s">
        <v>138</v>
      </c>
      <c r="ET12" s="91" t="s">
        <v>138</v>
      </c>
      <c r="EU12" s="62">
        <v>0</v>
      </c>
      <c r="EV12" s="91" t="s">
        <v>138</v>
      </c>
      <c r="EW12" s="91" t="s">
        <v>138</v>
      </c>
      <c r="EX12" s="62">
        <v>0</v>
      </c>
      <c r="EY12" s="62">
        <v>0</v>
      </c>
      <c r="EZ12" s="62">
        <v>0</v>
      </c>
      <c r="FA12" s="62">
        <v>0</v>
      </c>
      <c r="FB12" s="62">
        <v>0</v>
      </c>
      <c r="FC12" s="62">
        <v>0</v>
      </c>
      <c r="FD12" s="62" t="s">
        <v>152</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18</v>
      </c>
      <c r="KA12" s="62">
        <v>69</v>
      </c>
      <c r="KB12" s="62">
        <v>0</v>
      </c>
      <c r="KC12" s="62">
        <v>0</v>
      </c>
      <c r="KD12" s="62">
        <v>0</v>
      </c>
      <c r="KE12" s="62">
        <v>0</v>
      </c>
      <c r="KF12" s="62">
        <v>0</v>
      </c>
      <c r="KG12" s="62">
        <v>0</v>
      </c>
    </row>
    <row r="13" spans="1:293" s="52" customFormat="1" ht="13.5" customHeight="1">
      <c r="A13" s="59" t="s">
        <v>126</v>
      </c>
      <c r="B13" s="60" t="s">
        <v>153</v>
      </c>
      <c r="C13" s="61" t="s">
        <v>154</v>
      </c>
      <c r="D13" s="62">
        <v>3</v>
      </c>
      <c r="E13" s="62">
        <v>6</v>
      </c>
      <c r="F13" s="62">
        <v>0</v>
      </c>
      <c r="G13" s="62">
        <v>0</v>
      </c>
      <c r="H13" s="62">
        <v>0</v>
      </c>
      <c r="I13" s="62">
        <v>0</v>
      </c>
      <c r="J13" s="62">
        <v>0</v>
      </c>
      <c r="K13" s="62">
        <v>0</v>
      </c>
      <c r="L13" s="62">
        <v>45</v>
      </c>
      <c r="M13" s="62">
        <v>91</v>
      </c>
      <c r="N13" s="62">
        <v>6</v>
      </c>
      <c r="O13" s="62">
        <v>21</v>
      </c>
      <c r="P13" s="62">
        <v>0</v>
      </c>
      <c r="Q13" s="62">
        <v>0</v>
      </c>
      <c r="R13" s="62">
        <v>0</v>
      </c>
      <c r="S13" s="62">
        <v>0</v>
      </c>
      <c r="T13" s="62">
        <v>173</v>
      </c>
      <c r="U13" s="62">
        <v>293</v>
      </c>
      <c r="V13" s="62">
        <v>0</v>
      </c>
      <c r="W13" s="62">
        <v>0</v>
      </c>
      <c r="X13" s="62">
        <v>0</v>
      </c>
      <c r="Y13" s="62">
        <v>0</v>
      </c>
      <c r="Z13" s="62">
        <v>0</v>
      </c>
      <c r="AA13" s="62">
        <v>0</v>
      </c>
      <c r="AB13" s="62">
        <f>AC13+AV13</f>
        <v>3</v>
      </c>
      <c r="AC13" s="62">
        <f>AD13+AJ13+AP13</f>
        <v>3</v>
      </c>
      <c r="AD13" s="62">
        <f>SUM(AE13:AI13)</f>
        <v>0</v>
      </c>
      <c r="AE13" s="62">
        <v>0</v>
      </c>
      <c r="AF13" s="62">
        <v>0</v>
      </c>
      <c r="AG13" s="62">
        <v>0</v>
      </c>
      <c r="AH13" s="62">
        <v>0</v>
      </c>
      <c r="AI13" s="62">
        <v>0</v>
      </c>
      <c r="AJ13" s="62">
        <f>SUM(AK13:AO13)</f>
        <v>2</v>
      </c>
      <c r="AK13" s="62">
        <v>0</v>
      </c>
      <c r="AL13" s="62">
        <v>2</v>
      </c>
      <c r="AM13" s="62">
        <v>0</v>
      </c>
      <c r="AN13" s="62">
        <v>0</v>
      </c>
      <c r="AO13" s="62">
        <v>0</v>
      </c>
      <c r="AP13" s="62">
        <f>SUM(AQ13:AU13)</f>
        <v>1</v>
      </c>
      <c r="AQ13" s="62">
        <v>0</v>
      </c>
      <c r="AR13" s="62">
        <v>1</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10</v>
      </c>
      <c r="EB13" s="62">
        <v>1</v>
      </c>
      <c r="EC13" s="62">
        <v>0</v>
      </c>
      <c r="ED13" s="62">
        <v>5</v>
      </c>
      <c r="EE13" s="62">
        <v>0</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0</v>
      </c>
      <c r="EY13" s="62">
        <v>31</v>
      </c>
      <c r="EZ13" s="62">
        <v>0</v>
      </c>
      <c r="FA13" s="62">
        <v>0</v>
      </c>
      <c r="FB13" s="62">
        <v>14</v>
      </c>
      <c r="FC13" s="62">
        <v>0</v>
      </c>
      <c r="FD13" s="62" t="s">
        <v>155</v>
      </c>
      <c r="FE13" s="62">
        <v>0</v>
      </c>
      <c r="FF13" s="62">
        <v>1</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5</v>
      </c>
      <c r="GT13" s="62">
        <v>1</v>
      </c>
      <c r="GU13" s="62">
        <v>0</v>
      </c>
      <c r="GV13" s="62">
        <v>3</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5</v>
      </c>
      <c r="HR13" s="62">
        <v>0</v>
      </c>
      <c r="HS13" s="62">
        <v>0</v>
      </c>
      <c r="HT13" s="62">
        <v>1</v>
      </c>
      <c r="HU13" s="62">
        <v>0</v>
      </c>
      <c r="HV13" s="62" t="s">
        <v>155</v>
      </c>
      <c r="HW13" s="62">
        <v>0</v>
      </c>
      <c r="HX13" s="62">
        <v>1</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5</v>
      </c>
      <c r="JS13" s="62">
        <v>15</v>
      </c>
      <c r="JT13" s="62">
        <v>0</v>
      </c>
      <c r="JU13" s="62">
        <v>0</v>
      </c>
      <c r="JV13" s="62">
        <v>0</v>
      </c>
      <c r="JW13" s="62">
        <v>0</v>
      </c>
      <c r="JX13" s="62">
        <v>0</v>
      </c>
      <c r="JY13" s="62">
        <v>0</v>
      </c>
      <c r="JZ13" s="62">
        <v>9</v>
      </c>
      <c r="KA13" s="62">
        <v>19</v>
      </c>
      <c r="KB13" s="62">
        <v>0</v>
      </c>
      <c r="KC13" s="62">
        <v>0</v>
      </c>
      <c r="KD13" s="62">
        <v>0</v>
      </c>
      <c r="KE13" s="62">
        <v>0</v>
      </c>
      <c r="KF13" s="62">
        <v>0</v>
      </c>
      <c r="KG13" s="62">
        <v>0</v>
      </c>
    </row>
    <row r="14" spans="1:293" s="52" customFormat="1" ht="13.5" customHeight="1">
      <c r="A14" s="59" t="s">
        <v>126</v>
      </c>
      <c r="B14" s="60" t="s">
        <v>156</v>
      </c>
      <c r="C14" s="61" t="s">
        <v>157</v>
      </c>
      <c r="D14" s="62">
        <v>16</v>
      </c>
      <c r="E14" s="62">
        <v>43</v>
      </c>
      <c r="F14" s="62">
        <v>0</v>
      </c>
      <c r="G14" s="62">
        <v>0</v>
      </c>
      <c r="H14" s="62">
        <v>1</v>
      </c>
      <c r="I14" s="62">
        <v>2</v>
      </c>
      <c r="J14" s="62">
        <v>0</v>
      </c>
      <c r="K14" s="62">
        <v>0</v>
      </c>
      <c r="L14" s="62">
        <v>138</v>
      </c>
      <c r="M14" s="62">
        <v>296</v>
      </c>
      <c r="N14" s="62">
        <v>0</v>
      </c>
      <c r="O14" s="62">
        <v>0</v>
      </c>
      <c r="P14" s="62">
        <v>0</v>
      </c>
      <c r="Q14" s="62">
        <v>0</v>
      </c>
      <c r="R14" s="62">
        <v>0</v>
      </c>
      <c r="S14" s="62">
        <v>0</v>
      </c>
      <c r="T14" s="62">
        <v>420</v>
      </c>
      <c r="U14" s="62">
        <v>1024</v>
      </c>
      <c r="V14" s="62">
        <v>0</v>
      </c>
      <c r="W14" s="62">
        <v>0</v>
      </c>
      <c r="X14" s="62">
        <v>0</v>
      </c>
      <c r="Y14" s="62">
        <v>0</v>
      </c>
      <c r="Z14" s="62">
        <v>5</v>
      </c>
      <c r="AA14" s="62">
        <v>52</v>
      </c>
      <c r="AB14" s="62">
        <f>AC14+AV14</f>
        <v>17</v>
      </c>
      <c r="AC14" s="62">
        <f>AD14+AJ14+AP14</f>
        <v>16</v>
      </c>
      <c r="AD14" s="62">
        <f>SUM(AE14:AI14)</f>
        <v>8</v>
      </c>
      <c r="AE14" s="62">
        <v>0</v>
      </c>
      <c r="AF14" s="62">
        <v>5</v>
      </c>
      <c r="AG14" s="62">
        <v>0</v>
      </c>
      <c r="AH14" s="62">
        <v>3</v>
      </c>
      <c r="AI14" s="62">
        <v>0</v>
      </c>
      <c r="AJ14" s="62">
        <f>SUM(AK14:AO14)</f>
        <v>2</v>
      </c>
      <c r="AK14" s="62">
        <v>0</v>
      </c>
      <c r="AL14" s="62">
        <v>2</v>
      </c>
      <c r="AM14" s="62">
        <v>0</v>
      </c>
      <c r="AN14" s="62">
        <v>0</v>
      </c>
      <c r="AO14" s="62">
        <v>0</v>
      </c>
      <c r="AP14" s="62">
        <f>SUM(AQ14:AU14)</f>
        <v>6</v>
      </c>
      <c r="AQ14" s="62">
        <v>0</v>
      </c>
      <c r="AR14" s="62">
        <v>6</v>
      </c>
      <c r="AS14" s="62">
        <v>0</v>
      </c>
      <c r="AT14" s="62">
        <v>0</v>
      </c>
      <c r="AU14" s="62">
        <v>0</v>
      </c>
      <c r="AV14" s="62">
        <f>AW14+BC14+BI14+BO14+BU14</f>
        <v>1</v>
      </c>
      <c r="AW14" s="62">
        <f>SUM(AX14:BB14)</f>
        <v>0</v>
      </c>
      <c r="AX14" s="62">
        <v>0</v>
      </c>
      <c r="AY14" s="62">
        <v>0</v>
      </c>
      <c r="AZ14" s="62">
        <v>0</v>
      </c>
      <c r="BA14" s="62">
        <v>0</v>
      </c>
      <c r="BB14" s="62">
        <v>0</v>
      </c>
      <c r="BC14" s="62">
        <f>SUM(BD14:BH14)</f>
        <v>1</v>
      </c>
      <c r="BD14" s="62">
        <v>0</v>
      </c>
      <c r="BE14" s="62">
        <v>1</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5</v>
      </c>
      <c r="EB14" s="62">
        <v>0</v>
      </c>
      <c r="EC14" s="62">
        <v>0</v>
      </c>
      <c r="ED14" s="62">
        <v>1</v>
      </c>
      <c r="EE14" s="62">
        <v>0</v>
      </c>
      <c r="EF14" s="62">
        <v>0</v>
      </c>
      <c r="EG14" s="62">
        <v>0</v>
      </c>
      <c r="EH14" s="62">
        <v>0</v>
      </c>
      <c r="EI14" s="62">
        <v>3</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0</v>
      </c>
      <c r="EY14" s="62">
        <v>10</v>
      </c>
      <c r="EZ14" s="62">
        <v>0</v>
      </c>
      <c r="FA14" s="62">
        <v>1</v>
      </c>
      <c r="FB14" s="62">
        <v>3</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4</v>
      </c>
      <c r="JK14" s="62">
        <v>10</v>
      </c>
      <c r="JL14" s="62">
        <v>0</v>
      </c>
      <c r="JM14" s="62">
        <v>0</v>
      </c>
      <c r="JN14" s="62">
        <v>1</v>
      </c>
      <c r="JO14" s="62">
        <v>4</v>
      </c>
      <c r="JP14" s="62">
        <v>0</v>
      </c>
      <c r="JQ14" s="62">
        <v>0</v>
      </c>
      <c r="JR14" s="62">
        <v>0</v>
      </c>
      <c r="JS14" s="62">
        <v>0</v>
      </c>
      <c r="JT14" s="62">
        <v>0</v>
      </c>
      <c r="JU14" s="62">
        <v>0</v>
      </c>
      <c r="JV14" s="62">
        <v>0</v>
      </c>
      <c r="JW14" s="62">
        <v>0</v>
      </c>
      <c r="JX14" s="62">
        <v>0</v>
      </c>
      <c r="JY14" s="62">
        <v>0</v>
      </c>
      <c r="JZ14" s="62">
        <v>53</v>
      </c>
      <c r="KA14" s="62">
        <v>139</v>
      </c>
      <c r="KB14" s="62">
        <v>0</v>
      </c>
      <c r="KC14" s="62">
        <v>0</v>
      </c>
      <c r="KD14" s="62">
        <v>0</v>
      </c>
      <c r="KE14" s="62">
        <v>0</v>
      </c>
      <c r="KF14" s="62">
        <v>3</v>
      </c>
      <c r="KG14" s="62">
        <v>54</v>
      </c>
    </row>
    <row r="15" spans="1:293" s="52" customFormat="1" ht="13.5" customHeight="1">
      <c r="A15" s="59" t="s">
        <v>126</v>
      </c>
      <c r="B15" s="60" t="s">
        <v>158</v>
      </c>
      <c r="C15" s="61" t="s">
        <v>159</v>
      </c>
      <c r="D15" s="62">
        <v>5</v>
      </c>
      <c r="E15" s="62">
        <v>12</v>
      </c>
      <c r="F15" s="62">
        <v>0</v>
      </c>
      <c r="G15" s="62">
        <v>0</v>
      </c>
      <c r="H15" s="62">
        <v>0</v>
      </c>
      <c r="I15" s="62">
        <v>0</v>
      </c>
      <c r="J15" s="62">
        <v>0</v>
      </c>
      <c r="K15" s="62">
        <v>0</v>
      </c>
      <c r="L15" s="62">
        <v>10</v>
      </c>
      <c r="M15" s="62">
        <v>20</v>
      </c>
      <c r="N15" s="62">
        <v>4</v>
      </c>
      <c r="O15" s="62">
        <v>8</v>
      </c>
      <c r="P15" s="62">
        <v>0</v>
      </c>
      <c r="Q15" s="62">
        <v>0</v>
      </c>
      <c r="R15" s="62">
        <v>0</v>
      </c>
      <c r="S15" s="62">
        <v>0</v>
      </c>
      <c r="T15" s="62">
        <v>44</v>
      </c>
      <c r="U15" s="62">
        <v>104</v>
      </c>
      <c r="V15" s="62">
        <v>139</v>
      </c>
      <c r="W15" s="62">
        <v>387</v>
      </c>
      <c r="X15" s="62">
        <v>0</v>
      </c>
      <c r="Y15" s="62">
        <v>0</v>
      </c>
      <c r="Z15" s="62">
        <v>0</v>
      </c>
      <c r="AA15" s="62">
        <v>0</v>
      </c>
      <c r="AB15" s="62">
        <f>AC15+AV15</f>
        <v>5</v>
      </c>
      <c r="AC15" s="62">
        <f>AD15+AJ15+AP15</f>
        <v>5</v>
      </c>
      <c r="AD15" s="62">
        <f>SUM(AE15:AI15)</f>
        <v>1</v>
      </c>
      <c r="AE15" s="62">
        <v>0</v>
      </c>
      <c r="AF15" s="62">
        <v>0</v>
      </c>
      <c r="AG15" s="62">
        <v>1</v>
      </c>
      <c r="AH15" s="62">
        <v>0</v>
      </c>
      <c r="AI15" s="62">
        <v>0</v>
      </c>
      <c r="AJ15" s="62">
        <f>SUM(AK15:AO15)</f>
        <v>4</v>
      </c>
      <c r="AK15" s="62">
        <v>0</v>
      </c>
      <c r="AL15" s="62">
        <v>4</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9</v>
      </c>
      <c r="EA15" s="62">
        <v>65</v>
      </c>
      <c r="EB15" s="62">
        <v>16</v>
      </c>
      <c r="EC15" s="62">
        <v>0</v>
      </c>
      <c r="ED15" s="62">
        <v>12</v>
      </c>
      <c r="EE15" s="62">
        <v>1</v>
      </c>
      <c r="EF15" s="62">
        <v>1</v>
      </c>
      <c r="EG15" s="62">
        <v>6</v>
      </c>
      <c r="EH15" s="62"/>
      <c r="EI15" s="62">
        <v>0</v>
      </c>
      <c r="EJ15" s="91" t="s">
        <v>138</v>
      </c>
      <c r="EK15" s="91" t="s">
        <v>138</v>
      </c>
      <c r="EL15" s="62">
        <v>0</v>
      </c>
      <c r="EM15" s="91" t="s">
        <v>138</v>
      </c>
      <c r="EN15" s="91" t="s">
        <v>138</v>
      </c>
      <c r="EO15" s="62">
        <v>0</v>
      </c>
      <c r="EP15" s="91" t="s">
        <v>138</v>
      </c>
      <c r="EQ15" s="91" t="s">
        <v>138</v>
      </c>
      <c r="ER15" s="62">
        <v>1</v>
      </c>
      <c r="ES15" s="91" t="s">
        <v>138</v>
      </c>
      <c r="ET15" s="91" t="s">
        <v>138</v>
      </c>
      <c r="EU15" s="62">
        <v>5</v>
      </c>
      <c r="EV15" s="91" t="s">
        <v>138</v>
      </c>
      <c r="EW15" s="91" t="s">
        <v>138</v>
      </c>
      <c r="EX15" s="62">
        <v>2</v>
      </c>
      <c r="EY15" s="62">
        <v>46</v>
      </c>
      <c r="EZ15" s="62">
        <v>0</v>
      </c>
      <c r="FA15" s="62">
        <v>3</v>
      </c>
      <c r="FB15" s="62">
        <v>6</v>
      </c>
      <c r="FC15" s="62">
        <v>0</v>
      </c>
      <c r="FD15" s="62" t="s">
        <v>160</v>
      </c>
      <c r="FE15" s="62">
        <v>0</v>
      </c>
      <c r="FF15" s="62">
        <v>0</v>
      </c>
      <c r="FG15" s="62">
        <v>1</v>
      </c>
      <c r="FH15" s="62" t="s">
        <v>155</v>
      </c>
      <c r="FI15" s="62">
        <v>0</v>
      </c>
      <c r="FJ15" s="62">
        <v>1</v>
      </c>
      <c r="FK15" s="62">
        <v>1</v>
      </c>
      <c r="FL15" s="62" t="s">
        <v>161</v>
      </c>
      <c r="FM15" s="62">
        <v>0</v>
      </c>
      <c r="FN15" s="62">
        <v>1</v>
      </c>
      <c r="FO15" s="62">
        <v>0</v>
      </c>
      <c r="FP15" s="62" t="s">
        <v>162</v>
      </c>
      <c r="FQ15" s="62">
        <v>0</v>
      </c>
      <c r="FR15" s="62">
        <v>1</v>
      </c>
      <c r="FS15" s="62">
        <v>0</v>
      </c>
      <c r="FT15" s="62" t="s">
        <v>163</v>
      </c>
      <c r="FU15" s="62">
        <v>2</v>
      </c>
      <c r="FV15" s="62">
        <v>0</v>
      </c>
      <c r="FW15" s="62">
        <v>0</v>
      </c>
      <c r="FX15" s="62" t="s">
        <v>164</v>
      </c>
      <c r="FY15" s="62">
        <v>0</v>
      </c>
      <c r="FZ15" s="62">
        <v>2</v>
      </c>
      <c r="GA15" s="62">
        <v>3</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10</v>
      </c>
      <c r="KA15" s="62">
        <v>25</v>
      </c>
      <c r="KB15" s="62">
        <v>0</v>
      </c>
      <c r="KC15" s="62">
        <v>0</v>
      </c>
      <c r="KD15" s="62">
        <v>0</v>
      </c>
      <c r="KE15" s="62">
        <v>0</v>
      </c>
      <c r="KF15" s="62">
        <v>0</v>
      </c>
      <c r="KG15" s="62">
        <v>0</v>
      </c>
    </row>
    <row r="16" spans="1:293" s="52" customFormat="1" ht="13.5" customHeight="1">
      <c r="A16" s="59" t="s">
        <v>126</v>
      </c>
      <c r="B16" s="60" t="s">
        <v>165</v>
      </c>
      <c r="C16" s="61" t="s">
        <v>166</v>
      </c>
      <c r="D16" s="62">
        <v>3</v>
      </c>
      <c r="E16" s="62">
        <v>8</v>
      </c>
      <c r="F16" s="62">
        <v>0</v>
      </c>
      <c r="G16" s="62">
        <v>0</v>
      </c>
      <c r="H16" s="62">
        <v>3</v>
      </c>
      <c r="I16" s="62">
        <v>10</v>
      </c>
      <c r="J16" s="62">
        <v>0</v>
      </c>
      <c r="K16" s="62">
        <v>0</v>
      </c>
      <c r="L16" s="62">
        <v>30</v>
      </c>
      <c r="M16" s="62">
        <v>67</v>
      </c>
      <c r="N16" s="62">
        <v>0</v>
      </c>
      <c r="O16" s="62">
        <v>0</v>
      </c>
      <c r="P16" s="62">
        <v>0</v>
      </c>
      <c r="Q16" s="62">
        <v>0</v>
      </c>
      <c r="R16" s="62">
        <v>0</v>
      </c>
      <c r="S16" s="62">
        <v>0</v>
      </c>
      <c r="T16" s="62">
        <v>39</v>
      </c>
      <c r="U16" s="62">
        <v>66</v>
      </c>
      <c r="V16" s="62">
        <v>0</v>
      </c>
      <c r="W16" s="62">
        <v>0</v>
      </c>
      <c r="X16" s="62">
        <v>0</v>
      </c>
      <c r="Y16" s="62">
        <v>0</v>
      </c>
      <c r="Z16" s="62">
        <v>0</v>
      </c>
      <c r="AA16" s="62">
        <v>0</v>
      </c>
      <c r="AB16" s="62">
        <f>AC16+AV16</f>
        <v>6</v>
      </c>
      <c r="AC16" s="62">
        <f>AD16+AJ16+AP16</f>
        <v>3</v>
      </c>
      <c r="AD16" s="62">
        <f>SUM(AE16:AI16)</f>
        <v>1</v>
      </c>
      <c r="AE16" s="62">
        <v>0</v>
      </c>
      <c r="AF16" s="62">
        <v>0</v>
      </c>
      <c r="AG16" s="62">
        <v>1</v>
      </c>
      <c r="AH16" s="62">
        <v>0</v>
      </c>
      <c r="AI16" s="62">
        <v>0</v>
      </c>
      <c r="AJ16" s="62">
        <f>SUM(AK16:AO16)</f>
        <v>0</v>
      </c>
      <c r="AK16" s="62">
        <v>0</v>
      </c>
      <c r="AL16" s="62">
        <v>0</v>
      </c>
      <c r="AM16" s="62">
        <v>0</v>
      </c>
      <c r="AN16" s="62">
        <v>0</v>
      </c>
      <c r="AO16" s="62">
        <v>0</v>
      </c>
      <c r="AP16" s="62">
        <f>SUM(AQ16:AU16)</f>
        <v>2</v>
      </c>
      <c r="AQ16" s="62">
        <v>0</v>
      </c>
      <c r="AR16" s="62">
        <v>2</v>
      </c>
      <c r="AS16" s="62">
        <v>0</v>
      </c>
      <c r="AT16" s="62">
        <v>0</v>
      </c>
      <c r="AU16" s="62">
        <v>0</v>
      </c>
      <c r="AV16" s="62">
        <f>AW16+BC16+BI16+BO16+BU16</f>
        <v>3</v>
      </c>
      <c r="AW16" s="62">
        <f>SUM(AX16:BB16)</f>
        <v>0</v>
      </c>
      <c r="AX16" s="62">
        <v>0</v>
      </c>
      <c r="AY16" s="62">
        <v>0</v>
      </c>
      <c r="AZ16" s="62">
        <v>0</v>
      </c>
      <c r="BA16" s="62">
        <v>0</v>
      </c>
      <c r="BB16" s="62">
        <v>0</v>
      </c>
      <c r="BC16" s="62">
        <f>SUM(BD16:BH16)</f>
        <v>3</v>
      </c>
      <c r="BD16" s="62">
        <v>0</v>
      </c>
      <c r="BE16" s="62">
        <v>0</v>
      </c>
      <c r="BF16" s="62">
        <v>3</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2</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2</v>
      </c>
      <c r="CV16" s="62">
        <f>SUM(CW16:DA16)</f>
        <v>0</v>
      </c>
      <c r="CW16" s="62">
        <v>0</v>
      </c>
      <c r="CX16" s="62">
        <v>0</v>
      </c>
      <c r="CY16" s="62">
        <v>0</v>
      </c>
      <c r="CZ16" s="62">
        <v>0</v>
      </c>
      <c r="DA16" s="62">
        <v>0</v>
      </c>
      <c r="DB16" s="62">
        <f>SUM(DC16:DG16)</f>
        <v>2</v>
      </c>
      <c r="DC16" s="62">
        <v>0</v>
      </c>
      <c r="DD16" s="62">
        <v>0</v>
      </c>
      <c r="DE16" s="62">
        <v>2</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5</v>
      </c>
      <c r="EB16" s="62">
        <v>0</v>
      </c>
      <c r="EC16" s="62">
        <v>0</v>
      </c>
      <c r="ED16" s="62">
        <v>0</v>
      </c>
      <c r="EE16" s="62">
        <v>0</v>
      </c>
      <c r="EF16" s="62">
        <v>0</v>
      </c>
      <c r="EG16" s="62">
        <v>0</v>
      </c>
      <c r="EH16" s="62">
        <v>0</v>
      </c>
      <c r="EI16" s="62">
        <v>2</v>
      </c>
      <c r="EJ16" s="91" t="s">
        <v>138</v>
      </c>
      <c r="EK16" s="91" t="s">
        <v>138</v>
      </c>
      <c r="EL16" s="62">
        <v>0</v>
      </c>
      <c r="EM16" s="91" t="s">
        <v>138</v>
      </c>
      <c r="EN16" s="91" t="s">
        <v>138</v>
      </c>
      <c r="EO16" s="62">
        <v>4</v>
      </c>
      <c r="EP16" s="91" t="s">
        <v>138</v>
      </c>
      <c r="EQ16" s="91" t="s">
        <v>138</v>
      </c>
      <c r="ER16" s="62">
        <v>0</v>
      </c>
      <c r="ES16" s="91" t="s">
        <v>138</v>
      </c>
      <c r="ET16" s="91" t="s">
        <v>138</v>
      </c>
      <c r="EU16" s="62">
        <v>2</v>
      </c>
      <c r="EV16" s="91" t="s">
        <v>138</v>
      </c>
      <c r="EW16" s="91" t="s">
        <v>138</v>
      </c>
      <c r="EX16" s="62">
        <v>0</v>
      </c>
      <c r="EY16" s="62">
        <v>1</v>
      </c>
      <c r="EZ16" s="62">
        <v>0</v>
      </c>
      <c r="FA16" s="62">
        <v>0</v>
      </c>
      <c r="FB16" s="62">
        <v>0</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2</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9</v>
      </c>
      <c r="KA16" s="62">
        <v>24</v>
      </c>
      <c r="KB16" s="62">
        <v>0</v>
      </c>
      <c r="KC16" s="62">
        <v>0</v>
      </c>
      <c r="KD16" s="62">
        <v>0</v>
      </c>
      <c r="KE16" s="62">
        <v>0</v>
      </c>
      <c r="KF16" s="62">
        <v>0</v>
      </c>
      <c r="KG16" s="62">
        <v>0</v>
      </c>
    </row>
    <row r="17" spans="1:293" s="52" customFormat="1" ht="13.5" customHeight="1">
      <c r="A17" s="59" t="s">
        <v>126</v>
      </c>
      <c r="B17" s="60" t="s">
        <v>167</v>
      </c>
      <c r="C17" s="61" t="s">
        <v>168</v>
      </c>
      <c r="D17" s="62">
        <v>7</v>
      </c>
      <c r="E17" s="62">
        <v>14</v>
      </c>
      <c r="F17" s="62">
        <v>1</v>
      </c>
      <c r="G17" s="62">
        <v>1</v>
      </c>
      <c r="H17" s="62">
        <v>0</v>
      </c>
      <c r="I17" s="62">
        <v>0</v>
      </c>
      <c r="J17" s="62">
        <v>0</v>
      </c>
      <c r="K17" s="62">
        <v>0</v>
      </c>
      <c r="L17" s="62">
        <v>13</v>
      </c>
      <c r="M17" s="62">
        <v>26</v>
      </c>
      <c r="N17" s="62">
        <v>1</v>
      </c>
      <c r="O17" s="62">
        <v>4</v>
      </c>
      <c r="P17" s="62">
        <v>0</v>
      </c>
      <c r="Q17" s="62">
        <v>0</v>
      </c>
      <c r="R17" s="62">
        <v>0</v>
      </c>
      <c r="S17" s="62">
        <v>0</v>
      </c>
      <c r="T17" s="62">
        <v>40</v>
      </c>
      <c r="U17" s="62">
        <v>88</v>
      </c>
      <c r="V17" s="62"/>
      <c r="W17" s="62">
        <v>0</v>
      </c>
      <c r="X17" s="62">
        <v>0</v>
      </c>
      <c r="Y17" s="62">
        <v>0</v>
      </c>
      <c r="Z17" s="62">
        <v>0</v>
      </c>
      <c r="AA17" s="62">
        <v>0</v>
      </c>
      <c r="AB17" s="62">
        <f>AC17+AV17</f>
        <v>8</v>
      </c>
      <c r="AC17" s="62">
        <f>AD17+AJ17+AP17</f>
        <v>7</v>
      </c>
      <c r="AD17" s="62">
        <f>SUM(AE17:AI17)</f>
        <v>0</v>
      </c>
      <c r="AE17" s="62">
        <v>0</v>
      </c>
      <c r="AF17" s="62">
        <v>0</v>
      </c>
      <c r="AG17" s="62">
        <v>0</v>
      </c>
      <c r="AH17" s="62">
        <v>0</v>
      </c>
      <c r="AI17" s="62">
        <v>0</v>
      </c>
      <c r="AJ17" s="62">
        <f>SUM(AK17:AO17)</f>
        <v>5</v>
      </c>
      <c r="AK17" s="62">
        <v>0</v>
      </c>
      <c r="AL17" s="62">
        <v>5</v>
      </c>
      <c r="AM17" s="62">
        <v>0</v>
      </c>
      <c r="AN17" s="62">
        <v>0</v>
      </c>
      <c r="AO17" s="62">
        <v>0</v>
      </c>
      <c r="AP17" s="62">
        <f>SUM(AQ17:AU17)</f>
        <v>2</v>
      </c>
      <c r="AQ17" s="62">
        <v>0</v>
      </c>
      <c r="AR17" s="62">
        <v>2</v>
      </c>
      <c r="AS17" s="62">
        <v>0</v>
      </c>
      <c r="AT17" s="62">
        <v>0</v>
      </c>
      <c r="AU17" s="62">
        <v>0</v>
      </c>
      <c r="AV17" s="62">
        <f>AW17+BC17+BI17+BO17+BU17</f>
        <v>1</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1</v>
      </c>
      <c r="BV17" s="62">
        <v>1</v>
      </c>
      <c r="BW17" s="62">
        <v>0</v>
      </c>
      <c r="BX17" s="62">
        <v>0</v>
      </c>
      <c r="BY17" s="62">
        <v>0</v>
      </c>
      <c r="BZ17" s="62">
        <v>0</v>
      </c>
      <c r="CA17" s="62">
        <f>CB17+CU17</f>
        <v>3</v>
      </c>
      <c r="CB17" s="62">
        <f>CC17+CI17+CO17</f>
        <v>2</v>
      </c>
      <c r="CC17" s="62">
        <f>SUM(CD17:CH17)</f>
        <v>0</v>
      </c>
      <c r="CD17" s="62">
        <v>0</v>
      </c>
      <c r="CE17" s="62">
        <v>0</v>
      </c>
      <c r="CF17" s="62">
        <v>0</v>
      </c>
      <c r="CG17" s="62">
        <v>0</v>
      </c>
      <c r="CH17" s="62">
        <v>0</v>
      </c>
      <c r="CI17" s="62">
        <f>SUM(CJ17:CN17)</f>
        <v>1</v>
      </c>
      <c r="CJ17" s="62">
        <v>0</v>
      </c>
      <c r="CK17" s="62">
        <v>1</v>
      </c>
      <c r="CL17" s="62">
        <v>0</v>
      </c>
      <c r="CM17" s="62">
        <v>0</v>
      </c>
      <c r="CN17" s="62">
        <v>0</v>
      </c>
      <c r="CO17" s="62">
        <f>SUM(CP17:CT17)</f>
        <v>1</v>
      </c>
      <c r="CP17" s="62">
        <v>0</v>
      </c>
      <c r="CQ17" s="62">
        <v>1</v>
      </c>
      <c r="CR17" s="62">
        <v>0</v>
      </c>
      <c r="CS17" s="62">
        <v>0</v>
      </c>
      <c r="CT17" s="62">
        <v>0</v>
      </c>
      <c r="CU17" s="62">
        <f>CV17+DB17+DH17+DN17+DT17</f>
        <v>1</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1</v>
      </c>
      <c r="DU17" s="62">
        <v>1</v>
      </c>
      <c r="DV17" s="62">
        <v>0</v>
      </c>
      <c r="DW17" s="62">
        <v>0</v>
      </c>
      <c r="DX17" s="62">
        <v>0</v>
      </c>
      <c r="DY17" s="62">
        <v>0</v>
      </c>
      <c r="DZ17" s="62">
        <v>4</v>
      </c>
      <c r="EA17" s="62">
        <v>21</v>
      </c>
      <c r="EB17" s="62">
        <v>3</v>
      </c>
      <c r="EC17" s="62">
        <v>0</v>
      </c>
      <c r="ED17" s="62">
        <v>9</v>
      </c>
      <c r="EE17" s="62">
        <v>2</v>
      </c>
      <c r="EF17" s="62">
        <v>0</v>
      </c>
      <c r="EG17" s="62">
        <v>6</v>
      </c>
      <c r="EH17" s="62">
        <v>0</v>
      </c>
      <c r="EI17" s="62">
        <v>9</v>
      </c>
      <c r="EJ17" s="91" t="s">
        <v>138</v>
      </c>
      <c r="EK17" s="91" t="s">
        <v>138</v>
      </c>
      <c r="EL17" s="62">
        <v>0</v>
      </c>
      <c r="EM17" s="91" t="s">
        <v>138</v>
      </c>
      <c r="EN17" s="91" t="s">
        <v>138</v>
      </c>
      <c r="EO17" s="62">
        <v>1</v>
      </c>
      <c r="EP17" s="91" t="s">
        <v>138</v>
      </c>
      <c r="EQ17" s="91" t="s">
        <v>138</v>
      </c>
      <c r="ER17" s="62">
        <v>0</v>
      </c>
      <c r="ES17" s="91" t="s">
        <v>138</v>
      </c>
      <c r="ET17" s="91" t="s">
        <v>138</v>
      </c>
      <c r="EU17" s="62">
        <v>6</v>
      </c>
      <c r="EV17" s="91" t="s">
        <v>138</v>
      </c>
      <c r="EW17" s="91" t="s">
        <v>138</v>
      </c>
      <c r="EX17" s="62">
        <v>0</v>
      </c>
      <c r="EY17" s="62">
        <v>22</v>
      </c>
      <c r="EZ17" s="62">
        <v>0</v>
      </c>
      <c r="FA17" s="62">
        <v>0</v>
      </c>
      <c r="FB17" s="62">
        <v>0</v>
      </c>
      <c r="FC17" s="62">
        <v>0</v>
      </c>
      <c r="FD17" s="62" t="s">
        <v>169</v>
      </c>
      <c r="FE17" s="62">
        <v>0</v>
      </c>
      <c r="FF17" s="62">
        <v>0</v>
      </c>
      <c r="FG17" s="62">
        <v>0</v>
      </c>
      <c r="FH17" s="62" t="s">
        <v>170</v>
      </c>
      <c r="FI17" s="62">
        <v>1</v>
      </c>
      <c r="FJ17" s="62">
        <v>0</v>
      </c>
      <c r="FK17" s="62">
        <v>0</v>
      </c>
      <c r="FL17" s="62" t="s">
        <v>171</v>
      </c>
      <c r="FM17" s="62">
        <v>1</v>
      </c>
      <c r="FN17" s="62">
        <v>0</v>
      </c>
      <c r="FO17" s="62">
        <v>0</v>
      </c>
      <c r="FP17" s="62" t="s">
        <v>172</v>
      </c>
      <c r="FQ17" s="62">
        <v>1</v>
      </c>
      <c r="FR17" s="62">
        <v>0</v>
      </c>
      <c r="FS17" s="62">
        <v>0</v>
      </c>
      <c r="FT17" s="62" t="s">
        <v>173</v>
      </c>
      <c r="FU17" s="62">
        <v>0</v>
      </c>
      <c r="FV17" s="62">
        <v>1</v>
      </c>
      <c r="FW17" s="62">
        <v>1</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1</v>
      </c>
      <c r="GT17" s="62">
        <v>0</v>
      </c>
      <c r="GU17" s="62">
        <v>0</v>
      </c>
      <c r="GV17" s="62">
        <v>0</v>
      </c>
      <c r="GW17" s="62">
        <v>0</v>
      </c>
      <c r="GX17" s="62">
        <v>0</v>
      </c>
      <c r="GY17" s="62">
        <v>0</v>
      </c>
      <c r="GZ17" s="62">
        <v>0</v>
      </c>
      <c r="HA17" s="62">
        <v>1</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1</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1</v>
      </c>
      <c r="JO17" s="62">
        <v>4</v>
      </c>
      <c r="JP17" s="62">
        <v>0</v>
      </c>
      <c r="JQ17" s="62">
        <v>0</v>
      </c>
      <c r="JR17" s="62">
        <v>0</v>
      </c>
      <c r="JS17" s="62">
        <v>0</v>
      </c>
      <c r="JT17" s="62">
        <v>0</v>
      </c>
      <c r="JU17" s="62">
        <v>0</v>
      </c>
      <c r="JV17" s="62">
        <v>0</v>
      </c>
      <c r="JW17" s="62">
        <v>0</v>
      </c>
      <c r="JX17" s="62">
        <v>0</v>
      </c>
      <c r="JY17" s="62">
        <v>0</v>
      </c>
      <c r="JZ17" s="62">
        <v>12</v>
      </c>
      <c r="KA17" s="62">
        <v>33</v>
      </c>
      <c r="KB17" s="62">
        <v>0</v>
      </c>
      <c r="KC17" s="62">
        <v>0</v>
      </c>
      <c r="KD17" s="62">
        <v>0</v>
      </c>
      <c r="KE17" s="62">
        <v>0</v>
      </c>
      <c r="KF17" s="62">
        <v>0</v>
      </c>
      <c r="KG17" s="62">
        <v>0</v>
      </c>
    </row>
    <row r="18" spans="1:293" s="52" customFormat="1" ht="13.5" customHeight="1">
      <c r="A18" s="59" t="s">
        <v>126</v>
      </c>
      <c r="B18" s="60" t="s">
        <v>174</v>
      </c>
      <c r="C18" s="61" t="s">
        <v>175</v>
      </c>
      <c r="D18" s="62">
        <v>3</v>
      </c>
      <c r="E18" s="62">
        <v>3</v>
      </c>
      <c r="F18" s="62">
        <v>1</v>
      </c>
      <c r="G18" s="62">
        <v>2</v>
      </c>
      <c r="H18" s="62">
        <v>0</v>
      </c>
      <c r="I18" s="62">
        <v>0</v>
      </c>
      <c r="J18" s="62">
        <v>0</v>
      </c>
      <c r="K18" s="62">
        <v>0</v>
      </c>
      <c r="L18" s="62">
        <v>34</v>
      </c>
      <c r="M18" s="62">
        <v>92</v>
      </c>
      <c r="N18" s="62">
        <v>0</v>
      </c>
      <c r="O18" s="62">
        <v>0</v>
      </c>
      <c r="P18" s="62">
        <v>0</v>
      </c>
      <c r="Q18" s="62">
        <v>0</v>
      </c>
      <c r="R18" s="62">
        <v>0</v>
      </c>
      <c r="S18" s="62">
        <v>0</v>
      </c>
      <c r="T18" s="62">
        <v>149</v>
      </c>
      <c r="U18" s="62">
        <v>306</v>
      </c>
      <c r="V18" s="62">
        <v>0</v>
      </c>
      <c r="W18" s="62">
        <v>0</v>
      </c>
      <c r="X18" s="62">
        <v>0</v>
      </c>
      <c r="Y18" s="62">
        <v>0</v>
      </c>
      <c r="Z18" s="62">
        <v>0</v>
      </c>
      <c r="AA18" s="62">
        <v>0</v>
      </c>
      <c r="AB18" s="62">
        <f>AC18+AV18</f>
        <v>4</v>
      </c>
      <c r="AC18" s="62">
        <f>AD18+AJ18+AP18</f>
        <v>3</v>
      </c>
      <c r="AD18" s="62">
        <f>SUM(AE18:AI18)</f>
        <v>0</v>
      </c>
      <c r="AE18" s="62">
        <v>0</v>
      </c>
      <c r="AF18" s="62">
        <v>0</v>
      </c>
      <c r="AG18" s="62">
        <v>0</v>
      </c>
      <c r="AH18" s="62">
        <v>0</v>
      </c>
      <c r="AI18" s="62">
        <v>0</v>
      </c>
      <c r="AJ18" s="62">
        <f>SUM(AK18:AO18)</f>
        <v>0</v>
      </c>
      <c r="AK18" s="62">
        <v>0</v>
      </c>
      <c r="AL18" s="62">
        <v>0</v>
      </c>
      <c r="AM18" s="62">
        <v>0</v>
      </c>
      <c r="AN18" s="62">
        <v>0</v>
      </c>
      <c r="AO18" s="62">
        <v>0</v>
      </c>
      <c r="AP18" s="62">
        <f>SUM(AQ18:AU18)</f>
        <v>3</v>
      </c>
      <c r="AQ18" s="62">
        <v>2</v>
      </c>
      <c r="AR18" s="62">
        <v>1</v>
      </c>
      <c r="AS18" s="62">
        <v>0</v>
      </c>
      <c r="AT18" s="62">
        <v>0</v>
      </c>
      <c r="AU18" s="62">
        <v>0</v>
      </c>
      <c r="AV18" s="62">
        <f>AW18+BC18+BI18+BO18+BU18</f>
        <v>1</v>
      </c>
      <c r="AW18" s="62">
        <f>SUM(AX18:BB18)</f>
        <v>0</v>
      </c>
      <c r="AX18" s="62">
        <v>0</v>
      </c>
      <c r="AY18" s="62">
        <v>0</v>
      </c>
      <c r="AZ18" s="62">
        <v>0</v>
      </c>
      <c r="BA18" s="62">
        <v>0</v>
      </c>
      <c r="BB18" s="62">
        <v>0</v>
      </c>
      <c r="BC18" s="62">
        <f>SUM(BD18:BH18)</f>
        <v>1</v>
      </c>
      <c r="BD18" s="62">
        <v>0</v>
      </c>
      <c r="BE18" s="62">
        <v>1</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4</v>
      </c>
      <c r="CB18" s="62">
        <f>CC18+CI18+CO18</f>
        <v>3</v>
      </c>
      <c r="CC18" s="62">
        <f>SUM(CD18:CH18)</f>
        <v>0</v>
      </c>
      <c r="CD18" s="62">
        <v>0</v>
      </c>
      <c r="CE18" s="62">
        <v>0</v>
      </c>
      <c r="CF18" s="62">
        <v>0</v>
      </c>
      <c r="CG18" s="62">
        <v>0</v>
      </c>
      <c r="CH18" s="62">
        <v>0</v>
      </c>
      <c r="CI18" s="62">
        <f>SUM(CJ18:CN18)</f>
        <v>0</v>
      </c>
      <c r="CJ18" s="62">
        <v>0</v>
      </c>
      <c r="CK18" s="62">
        <v>0</v>
      </c>
      <c r="CL18" s="62">
        <v>0</v>
      </c>
      <c r="CM18" s="62">
        <v>0</v>
      </c>
      <c r="CN18" s="62">
        <v>0</v>
      </c>
      <c r="CO18" s="62">
        <f>SUM(CP18:CT18)</f>
        <v>3</v>
      </c>
      <c r="CP18" s="62">
        <v>2</v>
      </c>
      <c r="CQ18" s="62">
        <v>1</v>
      </c>
      <c r="CR18" s="62">
        <v>0</v>
      </c>
      <c r="CS18" s="62">
        <v>0</v>
      </c>
      <c r="CT18" s="62">
        <v>0</v>
      </c>
      <c r="CU18" s="62">
        <f>CV18+DB18+DH18+DN18+DT18</f>
        <v>1</v>
      </c>
      <c r="CV18" s="62">
        <f>SUM(CW18:DA18)</f>
        <v>0</v>
      </c>
      <c r="CW18" s="62">
        <v>0</v>
      </c>
      <c r="CX18" s="62">
        <v>0</v>
      </c>
      <c r="CY18" s="62">
        <v>0</v>
      </c>
      <c r="CZ18" s="62">
        <v>0</v>
      </c>
      <c r="DA18" s="62">
        <v>0</v>
      </c>
      <c r="DB18" s="62">
        <f>SUM(DC18:DG18)</f>
        <v>1</v>
      </c>
      <c r="DC18" s="62">
        <v>0</v>
      </c>
      <c r="DD18" s="62">
        <v>1</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8</v>
      </c>
      <c r="EA18" s="62">
        <v>33</v>
      </c>
      <c r="EB18" s="62">
        <v>1</v>
      </c>
      <c r="EC18" s="62">
        <v>0</v>
      </c>
      <c r="ED18" s="62">
        <v>15</v>
      </c>
      <c r="EE18" s="62">
        <v>0</v>
      </c>
      <c r="EF18" s="62">
        <v>0</v>
      </c>
      <c r="EG18" s="62">
        <v>3</v>
      </c>
      <c r="EH18" s="62">
        <v>0</v>
      </c>
      <c r="EI18" s="62">
        <v>3</v>
      </c>
      <c r="EJ18" s="91" t="s">
        <v>138</v>
      </c>
      <c r="EK18" s="91" t="s">
        <v>138</v>
      </c>
      <c r="EL18" s="62">
        <v>0</v>
      </c>
      <c r="EM18" s="91" t="s">
        <v>138</v>
      </c>
      <c r="EN18" s="91" t="s">
        <v>138</v>
      </c>
      <c r="EO18" s="62">
        <v>1</v>
      </c>
      <c r="EP18" s="91" t="s">
        <v>138</v>
      </c>
      <c r="EQ18" s="91" t="s">
        <v>138</v>
      </c>
      <c r="ER18" s="62">
        <v>0</v>
      </c>
      <c r="ES18" s="91" t="s">
        <v>138</v>
      </c>
      <c r="ET18" s="91" t="s">
        <v>138</v>
      </c>
      <c r="EU18" s="62">
        <v>1</v>
      </c>
      <c r="EV18" s="91" t="s">
        <v>138</v>
      </c>
      <c r="EW18" s="91" t="s">
        <v>138</v>
      </c>
      <c r="EX18" s="62">
        <v>3</v>
      </c>
      <c r="EY18" s="62">
        <v>33</v>
      </c>
      <c r="EZ18" s="62">
        <v>0</v>
      </c>
      <c r="FA18" s="62">
        <v>1</v>
      </c>
      <c r="FB18" s="62">
        <v>18</v>
      </c>
      <c r="FC18" s="62">
        <v>0</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2</v>
      </c>
      <c r="GT18" s="62">
        <v>0</v>
      </c>
      <c r="GU18" s="62">
        <v>0</v>
      </c>
      <c r="GV18" s="62">
        <v>0</v>
      </c>
      <c r="GW18" s="62">
        <v>0</v>
      </c>
      <c r="GX18" s="62">
        <v>0</v>
      </c>
      <c r="GY18" s="62">
        <v>0</v>
      </c>
      <c r="GZ18" s="62">
        <v>0</v>
      </c>
      <c r="HA18" s="62">
        <v>3</v>
      </c>
      <c r="HB18" s="91" t="s">
        <v>138</v>
      </c>
      <c r="HC18" s="91" t="s">
        <v>138</v>
      </c>
      <c r="HD18" s="62">
        <v>0</v>
      </c>
      <c r="HE18" s="91" t="s">
        <v>138</v>
      </c>
      <c r="HF18" s="91" t="s">
        <v>138</v>
      </c>
      <c r="HG18" s="62">
        <v>1</v>
      </c>
      <c r="HH18" s="91" t="s">
        <v>138</v>
      </c>
      <c r="HI18" s="91" t="s">
        <v>138</v>
      </c>
      <c r="HJ18" s="62">
        <v>0</v>
      </c>
      <c r="HK18" s="91" t="s">
        <v>138</v>
      </c>
      <c r="HL18" s="91" t="s">
        <v>138</v>
      </c>
      <c r="HM18" s="62">
        <v>1</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14</v>
      </c>
      <c r="KA18" s="62">
        <v>62</v>
      </c>
      <c r="KB18" s="62">
        <v>0</v>
      </c>
      <c r="KC18" s="62">
        <v>0</v>
      </c>
      <c r="KD18" s="62">
        <v>0</v>
      </c>
      <c r="KE18" s="62">
        <v>0</v>
      </c>
      <c r="KF18" s="62">
        <v>0</v>
      </c>
      <c r="KG18" s="62">
        <v>0</v>
      </c>
    </row>
    <row r="19" spans="1:293" s="52" customFormat="1" ht="13.5" customHeight="1">
      <c r="A19" s="59" t="s">
        <v>126</v>
      </c>
      <c r="B19" s="60" t="s">
        <v>176</v>
      </c>
      <c r="C19" s="61" t="s">
        <v>177</v>
      </c>
      <c r="D19" s="62">
        <v>16</v>
      </c>
      <c r="E19" s="62">
        <v>24</v>
      </c>
      <c r="F19" s="62">
        <v>3</v>
      </c>
      <c r="G19" s="62">
        <v>8</v>
      </c>
      <c r="H19" s="62">
        <v>0</v>
      </c>
      <c r="I19" s="62">
        <v>0</v>
      </c>
      <c r="J19" s="62">
        <v>0</v>
      </c>
      <c r="K19" s="62">
        <v>0</v>
      </c>
      <c r="L19" s="62">
        <v>172</v>
      </c>
      <c r="M19" s="62">
        <v>456</v>
      </c>
      <c r="N19" s="62">
        <v>0</v>
      </c>
      <c r="O19" s="62">
        <v>0</v>
      </c>
      <c r="P19" s="62">
        <v>0</v>
      </c>
      <c r="Q19" s="62">
        <v>0</v>
      </c>
      <c r="R19" s="62">
        <v>0</v>
      </c>
      <c r="S19" s="62">
        <v>0</v>
      </c>
      <c r="T19" s="62">
        <v>576</v>
      </c>
      <c r="U19" s="62">
        <v>1562</v>
      </c>
      <c r="V19" s="62">
        <v>0</v>
      </c>
      <c r="W19" s="62">
        <v>0</v>
      </c>
      <c r="X19" s="62">
        <v>0</v>
      </c>
      <c r="Y19" s="62">
        <v>0</v>
      </c>
      <c r="Z19" s="62">
        <v>0</v>
      </c>
      <c r="AA19" s="62">
        <v>0</v>
      </c>
      <c r="AB19" s="62">
        <f>AC19+AV19</f>
        <v>19</v>
      </c>
      <c r="AC19" s="62">
        <f>AD19+AJ19+AP19</f>
        <v>16</v>
      </c>
      <c r="AD19" s="62">
        <f>SUM(AE19:AI19)</f>
        <v>8</v>
      </c>
      <c r="AE19" s="62">
        <v>0</v>
      </c>
      <c r="AF19" s="62">
        <v>7</v>
      </c>
      <c r="AG19" s="62">
        <v>1</v>
      </c>
      <c r="AH19" s="62">
        <v>0</v>
      </c>
      <c r="AI19" s="62">
        <v>0</v>
      </c>
      <c r="AJ19" s="62">
        <f>SUM(AK19:AO19)</f>
        <v>0</v>
      </c>
      <c r="AK19" s="62">
        <v>0</v>
      </c>
      <c r="AL19" s="62">
        <v>0</v>
      </c>
      <c r="AM19" s="62">
        <v>0</v>
      </c>
      <c r="AN19" s="62">
        <v>0</v>
      </c>
      <c r="AO19" s="62">
        <v>0</v>
      </c>
      <c r="AP19" s="62">
        <f>SUM(AQ19:AU19)</f>
        <v>8</v>
      </c>
      <c r="AQ19" s="62">
        <v>5</v>
      </c>
      <c r="AR19" s="62">
        <v>1</v>
      </c>
      <c r="AS19" s="62">
        <v>2</v>
      </c>
      <c r="AT19" s="62">
        <v>0</v>
      </c>
      <c r="AU19" s="62">
        <v>0</v>
      </c>
      <c r="AV19" s="62">
        <f>AW19+BC19+BI19+BO19+BU19</f>
        <v>3</v>
      </c>
      <c r="AW19" s="62">
        <f>SUM(AX19:BB19)</f>
        <v>0</v>
      </c>
      <c r="AX19" s="62">
        <v>0</v>
      </c>
      <c r="AY19" s="62">
        <v>0</v>
      </c>
      <c r="AZ19" s="62">
        <v>0</v>
      </c>
      <c r="BA19" s="62">
        <v>0</v>
      </c>
      <c r="BB19" s="62">
        <v>0</v>
      </c>
      <c r="BC19" s="62">
        <f>SUM(BD19:BH19)</f>
        <v>3</v>
      </c>
      <c r="BD19" s="62">
        <v>0</v>
      </c>
      <c r="BE19" s="62">
        <v>2</v>
      </c>
      <c r="BF19" s="62">
        <v>1</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1</v>
      </c>
      <c r="CB19" s="62">
        <f>CC19+CI19+CO19</f>
        <v>1</v>
      </c>
      <c r="CC19" s="62">
        <f>SUM(CD19:CH19)</f>
        <v>1</v>
      </c>
      <c r="CD19" s="62">
        <v>0</v>
      </c>
      <c r="CE19" s="62">
        <v>0</v>
      </c>
      <c r="CF19" s="62">
        <v>1</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0</v>
      </c>
      <c r="EY19" s="62">
        <v>0</v>
      </c>
      <c r="EZ19" s="62">
        <v>0</v>
      </c>
      <c r="FA19" s="62">
        <v>0</v>
      </c>
      <c r="FB19" s="62">
        <v>0</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21</v>
      </c>
      <c r="JS19" s="62">
        <v>71</v>
      </c>
      <c r="JT19" s="62">
        <v>0</v>
      </c>
      <c r="JU19" s="62">
        <v>0</v>
      </c>
      <c r="JV19" s="62">
        <v>0</v>
      </c>
      <c r="JW19" s="62">
        <v>0</v>
      </c>
      <c r="JX19" s="62">
        <v>0</v>
      </c>
      <c r="JY19" s="62">
        <v>0</v>
      </c>
      <c r="JZ19" s="62">
        <v>7</v>
      </c>
      <c r="KA19" s="62">
        <v>25</v>
      </c>
      <c r="KB19" s="62">
        <v>0</v>
      </c>
      <c r="KC19" s="62">
        <v>0</v>
      </c>
      <c r="KD19" s="62">
        <v>0</v>
      </c>
      <c r="KE19" s="62">
        <v>0</v>
      </c>
      <c r="KF19" s="62">
        <v>0</v>
      </c>
      <c r="KG19" s="62">
        <v>0</v>
      </c>
    </row>
    <row r="20" spans="1:293" s="52" customFormat="1" ht="13.5" customHeight="1">
      <c r="A20" s="59" t="s">
        <v>126</v>
      </c>
      <c r="B20" s="60" t="s">
        <v>178</v>
      </c>
      <c r="C20" s="61" t="s">
        <v>179</v>
      </c>
      <c r="D20" s="62">
        <v>15</v>
      </c>
      <c r="E20" s="62">
        <v>53</v>
      </c>
      <c r="F20" s="62">
        <v>9</v>
      </c>
      <c r="G20" s="62">
        <v>22</v>
      </c>
      <c r="H20" s="62">
        <v>4</v>
      </c>
      <c r="I20" s="62">
        <v>1</v>
      </c>
      <c r="J20" s="62">
        <v>0</v>
      </c>
      <c r="K20" s="62">
        <v>0</v>
      </c>
      <c r="L20" s="62">
        <v>6</v>
      </c>
      <c r="M20" s="62">
        <v>18</v>
      </c>
      <c r="N20" s="62">
        <v>0</v>
      </c>
      <c r="O20" s="62">
        <v>0</v>
      </c>
      <c r="P20" s="62">
        <v>0</v>
      </c>
      <c r="Q20" s="62">
        <v>0</v>
      </c>
      <c r="R20" s="62">
        <v>0</v>
      </c>
      <c r="S20" s="62">
        <v>0</v>
      </c>
      <c r="T20" s="62">
        <v>511</v>
      </c>
      <c r="U20" s="62">
        <v>1243</v>
      </c>
      <c r="V20" s="62">
        <v>0</v>
      </c>
      <c r="W20" s="62">
        <v>0</v>
      </c>
      <c r="X20" s="62">
        <v>0</v>
      </c>
      <c r="Y20" s="62">
        <v>0</v>
      </c>
      <c r="Z20" s="62">
        <v>0</v>
      </c>
      <c r="AA20" s="62">
        <v>0</v>
      </c>
      <c r="AB20" s="62">
        <f>AC20+AV20</f>
        <v>28</v>
      </c>
      <c r="AC20" s="62">
        <f>AD20+AJ20+AP20</f>
        <v>15</v>
      </c>
      <c r="AD20" s="62">
        <f>SUM(AE20:AI20)</f>
        <v>0</v>
      </c>
      <c r="AE20" s="62">
        <v>0</v>
      </c>
      <c r="AF20" s="62">
        <v>0</v>
      </c>
      <c r="AG20" s="62">
        <v>0</v>
      </c>
      <c r="AH20" s="62">
        <v>0</v>
      </c>
      <c r="AI20" s="62">
        <v>0</v>
      </c>
      <c r="AJ20" s="62">
        <f>SUM(AK20:AO20)</f>
        <v>15</v>
      </c>
      <c r="AK20" s="62">
        <v>0</v>
      </c>
      <c r="AL20" s="62">
        <v>3</v>
      </c>
      <c r="AM20" s="62">
        <v>12</v>
      </c>
      <c r="AN20" s="62">
        <v>0</v>
      </c>
      <c r="AO20" s="62">
        <v>0</v>
      </c>
      <c r="AP20" s="62">
        <f>SUM(AQ20:AU20)</f>
        <v>0</v>
      </c>
      <c r="AQ20" s="62">
        <v>0</v>
      </c>
      <c r="AR20" s="62">
        <v>0</v>
      </c>
      <c r="AS20" s="62">
        <v>0</v>
      </c>
      <c r="AT20" s="62">
        <v>0</v>
      </c>
      <c r="AU20" s="62">
        <v>0</v>
      </c>
      <c r="AV20" s="62">
        <f>AW20+BC20+BI20+BO20+BU20</f>
        <v>13</v>
      </c>
      <c r="AW20" s="62">
        <f>SUM(AX20:BB20)</f>
        <v>0</v>
      </c>
      <c r="AX20" s="62">
        <v>0</v>
      </c>
      <c r="AY20" s="62">
        <v>0</v>
      </c>
      <c r="AZ20" s="62">
        <v>0</v>
      </c>
      <c r="BA20" s="62">
        <v>0</v>
      </c>
      <c r="BB20" s="62">
        <v>0</v>
      </c>
      <c r="BC20" s="62">
        <f>SUM(BD20:BH20)</f>
        <v>8</v>
      </c>
      <c r="BD20" s="62">
        <v>2</v>
      </c>
      <c r="BE20" s="62">
        <v>5</v>
      </c>
      <c r="BF20" s="62">
        <v>1</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5</v>
      </c>
      <c r="BV20" s="62">
        <v>2</v>
      </c>
      <c r="BW20" s="62">
        <v>3</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14</v>
      </c>
      <c r="EA20" s="62">
        <v>121</v>
      </c>
      <c r="EB20" s="62">
        <v>13</v>
      </c>
      <c r="EC20" s="62">
        <v>0</v>
      </c>
      <c r="ED20" s="62">
        <v>54</v>
      </c>
      <c r="EE20" s="62">
        <v>3</v>
      </c>
      <c r="EF20" s="62">
        <v>0</v>
      </c>
      <c r="EG20" s="62">
        <v>0</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0</v>
      </c>
      <c r="EY20" s="62">
        <v>0</v>
      </c>
      <c r="EZ20" s="62">
        <v>0</v>
      </c>
      <c r="FA20" s="62">
        <v>0</v>
      </c>
      <c r="FB20" s="62">
        <v>0</v>
      </c>
      <c r="FC20" s="62">
        <v>0</v>
      </c>
      <c r="FD20" s="62" t="s">
        <v>180</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18</v>
      </c>
      <c r="KA20" s="62">
        <v>62</v>
      </c>
      <c r="KB20" s="62">
        <v>0</v>
      </c>
      <c r="KC20" s="62">
        <v>0</v>
      </c>
      <c r="KD20" s="62">
        <v>0</v>
      </c>
      <c r="KE20" s="62">
        <v>0</v>
      </c>
      <c r="KF20" s="62">
        <v>0</v>
      </c>
      <c r="KG20" s="62">
        <v>0</v>
      </c>
    </row>
    <row r="21" spans="1:293" s="52" customFormat="1" ht="13.5" customHeight="1">
      <c r="A21" s="59" t="s">
        <v>126</v>
      </c>
      <c r="B21" s="60" t="s">
        <v>181</v>
      </c>
      <c r="C21" s="61" t="s">
        <v>182</v>
      </c>
      <c r="D21" s="62">
        <v>8</v>
      </c>
      <c r="E21" s="62">
        <v>18</v>
      </c>
      <c r="F21" s="62">
        <v>5</v>
      </c>
      <c r="G21" s="62">
        <v>10</v>
      </c>
      <c r="H21" s="62">
        <v>0</v>
      </c>
      <c r="I21" s="62">
        <v>0</v>
      </c>
      <c r="J21" s="62">
        <v>0</v>
      </c>
      <c r="K21" s="62">
        <v>0</v>
      </c>
      <c r="L21" s="62">
        <v>0</v>
      </c>
      <c r="M21" s="62">
        <v>0</v>
      </c>
      <c r="N21" s="62">
        <v>0</v>
      </c>
      <c r="O21" s="62">
        <v>0</v>
      </c>
      <c r="P21" s="62">
        <v>0</v>
      </c>
      <c r="Q21" s="62">
        <v>0</v>
      </c>
      <c r="R21" s="62">
        <v>0</v>
      </c>
      <c r="S21" s="62">
        <v>0</v>
      </c>
      <c r="T21" s="62">
        <v>10</v>
      </c>
      <c r="U21" s="62">
        <v>40</v>
      </c>
      <c r="V21" s="62">
        <v>11</v>
      </c>
      <c r="W21" s="62">
        <v>35</v>
      </c>
      <c r="X21" s="62">
        <v>10</v>
      </c>
      <c r="Y21" s="62">
        <v>4</v>
      </c>
      <c r="Z21" s="62">
        <v>0</v>
      </c>
      <c r="AA21" s="62">
        <v>0</v>
      </c>
      <c r="AB21" s="62">
        <f>AC21+AV21</f>
        <v>13</v>
      </c>
      <c r="AC21" s="62">
        <f>AD21+AJ21+AP21</f>
        <v>8</v>
      </c>
      <c r="AD21" s="62">
        <f>SUM(AE21:AI21)</f>
        <v>8</v>
      </c>
      <c r="AE21" s="62">
        <v>3</v>
      </c>
      <c r="AF21" s="62">
        <v>5</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5</v>
      </c>
      <c r="AW21" s="62">
        <f>SUM(AX21:BB21)</f>
        <v>2</v>
      </c>
      <c r="AX21" s="62">
        <v>0</v>
      </c>
      <c r="AY21" s="62">
        <v>2</v>
      </c>
      <c r="AZ21" s="62">
        <v>0</v>
      </c>
      <c r="BA21" s="62">
        <v>0</v>
      </c>
      <c r="BB21" s="62">
        <v>0</v>
      </c>
      <c r="BC21" s="62">
        <f>SUM(BD21:BH21)</f>
        <v>2</v>
      </c>
      <c r="BD21" s="62">
        <v>0</v>
      </c>
      <c r="BE21" s="62">
        <v>0</v>
      </c>
      <c r="BF21" s="62">
        <v>2</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1</v>
      </c>
      <c r="BV21" s="62">
        <v>1</v>
      </c>
      <c r="BW21" s="62">
        <v>0</v>
      </c>
      <c r="BX21" s="62">
        <v>0</v>
      </c>
      <c r="BY21" s="62">
        <v>0</v>
      </c>
      <c r="BZ21" s="62">
        <v>0</v>
      </c>
      <c r="CA21" s="62">
        <f>CB21+CU21</f>
        <v>13</v>
      </c>
      <c r="CB21" s="62">
        <f>CC21+CI21+CO21</f>
        <v>8</v>
      </c>
      <c r="CC21" s="62">
        <f>SUM(CD21:CH21)</f>
        <v>8</v>
      </c>
      <c r="CD21" s="62">
        <v>3</v>
      </c>
      <c r="CE21" s="62">
        <v>5</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5</v>
      </c>
      <c r="CV21" s="62">
        <f>SUM(CW21:DA21)</f>
        <v>2</v>
      </c>
      <c r="CW21" s="62">
        <v>0</v>
      </c>
      <c r="CX21" s="62">
        <v>2</v>
      </c>
      <c r="CY21" s="62">
        <v>0</v>
      </c>
      <c r="CZ21" s="62">
        <v>0</v>
      </c>
      <c r="DA21" s="62">
        <v>0</v>
      </c>
      <c r="DB21" s="62">
        <f>SUM(DC21:DG21)</f>
        <v>2</v>
      </c>
      <c r="DC21" s="62">
        <v>0</v>
      </c>
      <c r="DD21" s="62">
        <v>0</v>
      </c>
      <c r="DE21" s="62">
        <v>2</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1</v>
      </c>
      <c r="DU21" s="62">
        <v>1</v>
      </c>
      <c r="DV21" s="62">
        <v>0</v>
      </c>
      <c r="DW21" s="62">
        <v>0</v>
      </c>
      <c r="DX21" s="62">
        <v>0</v>
      </c>
      <c r="DY21" s="62">
        <v>0</v>
      </c>
      <c r="DZ21" s="62">
        <v>0</v>
      </c>
      <c r="EA21" s="62">
        <v>4</v>
      </c>
      <c r="EB21" s="62">
        <v>0</v>
      </c>
      <c r="EC21" s="62">
        <v>0</v>
      </c>
      <c r="ED21" s="62">
        <v>0</v>
      </c>
      <c r="EE21" s="62">
        <v>0</v>
      </c>
      <c r="EF21" s="62">
        <v>0</v>
      </c>
      <c r="EG21" s="62">
        <v>1</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2</v>
      </c>
      <c r="EY21" s="62">
        <v>6</v>
      </c>
      <c r="EZ21" s="62">
        <v>0</v>
      </c>
      <c r="FA21" s="62">
        <v>0</v>
      </c>
      <c r="FB21" s="62">
        <v>0</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4</v>
      </c>
      <c r="GT21" s="62">
        <v>0</v>
      </c>
      <c r="GU21" s="62">
        <v>0</v>
      </c>
      <c r="GV21" s="62">
        <v>0</v>
      </c>
      <c r="GW21" s="62">
        <v>0</v>
      </c>
      <c r="GX21" s="62">
        <v>0</v>
      </c>
      <c r="GY21" s="62">
        <v>1</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2</v>
      </c>
      <c r="HQ21" s="62">
        <v>6</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3</v>
      </c>
      <c r="JK21" s="62">
        <v>2</v>
      </c>
      <c r="JL21" s="62">
        <v>0</v>
      </c>
      <c r="JM21" s="62">
        <v>0</v>
      </c>
      <c r="JN21" s="62">
        <v>0</v>
      </c>
      <c r="JO21" s="62">
        <v>0</v>
      </c>
      <c r="JP21" s="62">
        <v>0</v>
      </c>
      <c r="JQ21" s="62">
        <v>0</v>
      </c>
      <c r="JR21" s="62">
        <v>0</v>
      </c>
      <c r="JS21" s="62">
        <v>0</v>
      </c>
      <c r="JT21" s="62">
        <v>0</v>
      </c>
      <c r="JU21" s="62">
        <v>0</v>
      </c>
      <c r="JV21" s="62">
        <v>0</v>
      </c>
      <c r="JW21" s="62">
        <v>0</v>
      </c>
      <c r="JX21" s="62">
        <v>0</v>
      </c>
      <c r="JY21" s="62">
        <v>0</v>
      </c>
      <c r="JZ21" s="62">
        <v>0</v>
      </c>
      <c r="KA21" s="62">
        <v>0</v>
      </c>
      <c r="KB21" s="62">
        <v>0</v>
      </c>
      <c r="KC21" s="62">
        <v>0</v>
      </c>
      <c r="KD21" s="62">
        <v>0</v>
      </c>
      <c r="KE21" s="62">
        <v>0</v>
      </c>
      <c r="KF21" s="62">
        <v>0</v>
      </c>
      <c r="KG21" s="62">
        <v>0</v>
      </c>
    </row>
    <row r="22" spans="1:293" s="52" customFormat="1" ht="13.5" customHeight="1">
      <c r="A22" s="59" t="s">
        <v>126</v>
      </c>
      <c r="B22" s="60" t="s">
        <v>183</v>
      </c>
      <c r="C22" s="61" t="s">
        <v>184</v>
      </c>
      <c r="D22" s="62">
        <v>0</v>
      </c>
      <c r="E22" s="62">
        <v>0</v>
      </c>
      <c r="F22" s="62">
        <v>0</v>
      </c>
      <c r="G22" s="62">
        <v>0</v>
      </c>
      <c r="H22" s="62">
        <v>0</v>
      </c>
      <c r="I22" s="62">
        <v>0</v>
      </c>
      <c r="J22" s="62">
        <v>0</v>
      </c>
      <c r="K22" s="62">
        <v>0</v>
      </c>
      <c r="L22" s="62">
        <v>2</v>
      </c>
      <c r="M22" s="62">
        <v>7</v>
      </c>
      <c r="N22" s="62">
        <v>2</v>
      </c>
      <c r="O22" s="62">
        <v>5</v>
      </c>
      <c r="P22" s="62">
        <v>0</v>
      </c>
      <c r="Q22" s="62">
        <v>0</v>
      </c>
      <c r="R22" s="62">
        <v>0</v>
      </c>
      <c r="S22" s="62">
        <v>0</v>
      </c>
      <c r="T22" s="62">
        <v>0</v>
      </c>
      <c r="U22" s="62">
        <v>0</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2</v>
      </c>
      <c r="JS22" s="62">
        <v>5</v>
      </c>
      <c r="JT22" s="62">
        <v>0</v>
      </c>
      <c r="JU22" s="62">
        <v>0</v>
      </c>
      <c r="JV22" s="62">
        <v>0</v>
      </c>
      <c r="JW22" s="62">
        <v>0</v>
      </c>
      <c r="JX22" s="62">
        <v>0</v>
      </c>
      <c r="JY22" s="62">
        <v>0</v>
      </c>
      <c r="JZ22" s="62">
        <v>0</v>
      </c>
      <c r="KA22" s="62">
        <v>0</v>
      </c>
      <c r="KB22" s="62">
        <v>0</v>
      </c>
      <c r="KC22" s="62">
        <v>0</v>
      </c>
      <c r="KD22" s="62">
        <v>0</v>
      </c>
      <c r="KE22" s="62">
        <v>0</v>
      </c>
      <c r="KF22" s="62">
        <v>0</v>
      </c>
      <c r="KG22" s="62">
        <v>0</v>
      </c>
    </row>
    <row r="23" spans="1:293" s="52" customFormat="1" ht="13.5" customHeight="1">
      <c r="A23" s="59" t="s">
        <v>126</v>
      </c>
      <c r="B23" s="60" t="s">
        <v>185</v>
      </c>
      <c r="C23" s="61" t="s">
        <v>186</v>
      </c>
      <c r="D23" s="62">
        <v>1</v>
      </c>
      <c r="E23" s="62">
        <v>2</v>
      </c>
      <c r="F23" s="62">
        <v>1</v>
      </c>
      <c r="G23" s="62">
        <v>2</v>
      </c>
      <c r="H23" s="62">
        <v>0</v>
      </c>
      <c r="I23" s="62">
        <v>0</v>
      </c>
      <c r="J23" s="62">
        <v>0</v>
      </c>
      <c r="K23" s="62">
        <v>0</v>
      </c>
      <c r="L23" s="62">
        <v>0</v>
      </c>
      <c r="M23" s="62">
        <v>0</v>
      </c>
      <c r="N23" s="62">
        <v>1</v>
      </c>
      <c r="O23" s="62">
        <v>1</v>
      </c>
      <c r="P23" s="62">
        <v>0</v>
      </c>
      <c r="Q23" s="62">
        <v>0</v>
      </c>
      <c r="R23" s="62">
        <v>0</v>
      </c>
      <c r="S23" s="62">
        <v>0</v>
      </c>
      <c r="T23" s="62">
        <v>0</v>
      </c>
      <c r="U23" s="62">
        <v>0</v>
      </c>
      <c r="V23" s="62">
        <v>6</v>
      </c>
      <c r="W23" s="62">
        <v>15</v>
      </c>
      <c r="X23" s="62">
        <v>0</v>
      </c>
      <c r="Y23" s="62">
        <v>0</v>
      </c>
      <c r="Z23" s="62">
        <v>0</v>
      </c>
      <c r="AA23" s="62">
        <v>0</v>
      </c>
      <c r="AB23" s="62">
        <f>AC23+AV23</f>
        <v>2</v>
      </c>
      <c r="AC23" s="62">
        <f>AD23+AJ23+AP23</f>
        <v>1</v>
      </c>
      <c r="AD23" s="62">
        <f>SUM(AE23:AI23)</f>
        <v>1</v>
      </c>
      <c r="AE23" s="62">
        <v>0</v>
      </c>
      <c r="AF23" s="62">
        <v>1</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1</v>
      </c>
      <c r="AW23" s="62">
        <f>SUM(AX23:BB23)</f>
        <v>0</v>
      </c>
      <c r="AX23" s="62">
        <v>0</v>
      </c>
      <c r="AY23" s="62">
        <v>0</v>
      </c>
      <c r="AZ23" s="62">
        <v>0</v>
      </c>
      <c r="BA23" s="62">
        <v>0</v>
      </c>
      <c r="BB23" s="62">
        <v>0</v>
      </c>
      <c r="BC23" s="62">
        <f>SUM(BD23:BH23)</f>
        <v>1</v>
      </c>
      <c r="BD23" s="62">
        <v>0</v>
      </c>
      <c r="BE23" s="62">
        <v>1</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0</v>
      </c>
      <c r="EJ23" s="91" t="s">
        <v>138</v>
      </c>
      <c r="EK23" s="91" t="s">
        <v>138</v>
      </c>
      <c r="EL23" s="62">
        <v>0</v>
      </c>
      <c r="EM23" s="91" t="s">
        <v>138</v>
      </c>
      <c r="EN23" s="91" t="s">
        <v>138</v>
      </c>
      <c r="EO23" s="62">
        <v>0</v>
      </c>
      <c r="EP23" s="91" t="s">
        <v>138</v>
      </c>
      <c r="EQ23" s="91" t="s">
        <v>138</v>
      </c>
      <c r="ER23" s="62">
        <v>0</v>
      </c>
      <c r="ES23" s="91" t="s">
        <v>138</v>
      </c>
      <c r="ET23" s="91" t="s">
        <v>138</v>
      </c>
      <c r="EU23" s="62">
        <v>0</v>
      </c>
      <c r="EV23" s="91" t="s">
        <v>138</v>
      </c>
      <c r="EW23" s="91" t="s">
        <v>138</v>
      </c>
      <c r="EX23" s="62">
        <v>0</v>
      </c>
      <c r="EY23" s="62">
        <v>0</v>
      </c>
      <c r="EZ23" s="62">
        <v>0</v>
      </c>
      <c r="FA23" s="62">
        <v>0</v>
      </c>
      <c r="FB23" s="62">
        <v>0</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1</v>
      </c>
      <c r="JK23" s="62">
        <v>2</v>
      </c>
      <c r="JL23" s="62">
        <v>0</v>
      </c>
      <c r="JM23" s="62">
        <v>0</v>
      </c>
      <c r="JN23" s="62">
        <v>0</v>
      </c>
      <c r="JO23" s="62">
        <v>0</v>
      </c>
      <c r="JP23" s="62">
        <v>0</v>
      </c>
      <c r="JQ23" s="62">
        <v>0</v>
      </c>
      <c r="JR23" s="62">
        <v>0</v>
      </c>
      <c r="JS23" s="62">
        <v>0</v>
      </c>
      <c r="JT23" s="62">
        <v>0</v>
      </c>
      <c r="JU23" s="62">
        <v>0</v>
      </c>
      <c r="JV23" s="62">
        <v>0</v>
      </c>
      <c r="JW23" s="62">
        <v>0</v>
      </c>
      <c r="JX23" s="62">
        <v>0</v>
      </c>
      <c r="JY23" s="62">
        <v>0</v>
      </c>
      <c r="JZ23" s="62">
        <v>4</v>
      </c>
      <c r="KA23" s="62">
        <v>10</v>
      </c>
      <c r="KB23" s="62">
        <v>0</v>
      </c>
      <c r="KC23" s="62">
        <v>0</v>
      </c>
      <c r="KD23" s="62">
        <v>4</v>
      </c>
      <c r="KE23" s="62">
        <v>20</v>
      </c>
      <c r="KF23" s="62">
        <v>0</v>
      </c>
      <c r="KG23" s="62">
        <v>0</v>
      </c>
    </row>
    <row r="24" spans="1:293" s="52" customFormat="1" ht="13.5" customHeight="1">
      <c r="A24" s="59" t="s">
        <v>126</v>
      </c>
      <c r="B24" s="60" t="s">
        <v>187</v>
      </c>
      <c r="C24" s="61" t="s">
        <v>188</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11</v>
      </c>
      <c r="U24" s="62">
        <v>24</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2</v>
      </c>
      <c r="EA24" s="62">
        <v>6</v>
      </c>
      <c r="EB24" s="62">
        <v>0</v>
      </c>
      <c r="EC24" s="62">
        <v>0</v>
      </c>
      <c r="ED24" s="62">
        <v>0</v>
      </c>
      <c r="EE24" s="62">
        <v>0</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1</v>
      </c>
      <c r="EV24" s="91" t="s">
        <v>138</v>
      </c>
      <c r="EW24" s="91" t="s">
        <v>138</v>
      </c>
      <c r="EX24" s="62">
        <v>3</v>
      </c>
      <c r="EY24" s="62">
        <v>4</v>
      </c>
      <c r="EZ24" s="62">
        <v>0</v>
      </c>
      <c r="FA24" s="62">
        <v>7</v>
      </c>
      <c r="FB24" s="62">
        <v>8</v>
      </c>
      <c r="FC24" s="62">
        <v>2</v>
      </c>
      <c r="FD24" s="62" t="s">
        <v>189</v>
      </c>
      <c r="FE24" s="62">
        <v>0</v>
      </c>
      <c r="FF24" s="62">
        <v>3</v>
      </c>
      <c r="FG24" s="62">
        <v>2</v>
      </c>
      <c r="FH24" s="62" t="s">
        <v>162</v>
      </c>
      <c r="FI24" s="62">
        <v>0</v>
      </c>
      <c r="FJ24" s="62">
        <v>1</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17</v>
      </c>
      <c r="KA24" s="62">
        <v>47</v>
      </c>
      <c r="KB24" s="62">
        <v>0</v>
      </c>
      <c r="KC24" s="62">
        <v>0</v>
      </c>
      <c r="KD24" s="62">
        <v>0</v>
      </c>
      <c r="KE24" s="62">
        <v>0</v>
      </c>
      <c r="KF24" s="62">
        <v>0</v>
      </c>
      <c r="KG24" s="62">
        <v>0</v>
      </c>
    </row>
    <row r="25" spans="1:293" s="52" customFormat="1" ht="13.5" customHeight="1">
      <c r="A25" s="59" t="s">
        <v>126</v>
      </c>
      <c r="B25" s="60" t="s">
        <v>190</v>
      </c>
      <c r="C25" s="61" t="s">
        <v>191</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73</v>
      </c>
      <c r="U25" s="62">
        <v>166</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0</v>
      </c>
      <c r="EY25" s="62">
        <v>0</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10</v>
      </c>
      <c r="KA25" s="62">
        <v>28</v>
      </c>
      <c r="KB25" s="62">
        <v>0</v>
      </c>
      <c r="KC25" s="62">
        <v>0</v>
      </c>
      <c r="KD25" s="62">
        <v>0</v>
      </c>
      <c r="KE25" s="62">
        <v>0</v>
      </c>
      <c r="KF25" s="62">
        <v>0</v>
      </c>
      <c r="KG25" s="62">
        <v>0</v>
      </c>
    </row>
    <row r="26" spans="1:293" s="52" customFormat="1" ht="13.5" customHeight="1">
      <c r="A26" s="59" t="s">
        <v>126</v>
      </c>
      <c r="B26" s="60" t="s">
        <v>192</v>
      </c>
      <c r="C26" s="61" t="s">
        <v>193</v>
      </c>
      <c r="D26" s="62">
        <v>1</v>
      </c>
      <c r="E26" s="62">
        <v>4</v>
      </c>
      <c r="F26" s="62">
        <v>1</v>
      </c>
      <c r="G26" s="62">
        <v>4</v>
      </c>
      <c r="H26" s="62">
        <v>0</v>
      </c>
      <c r="I26" s="62">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f>AC26+AV26</f>
        <v>2</v>
      </c>
      <c r="AC26" s="62">
        <f>AD26+AJ26+AP26</f>
        <v>1</v>
      </c>
      <c r="AD26" s="62">
        <f>SUM(AE26:AI26)</f>
        <v>0</v>
      </c>
      <c r="AE26" s="62">
        <v>0</v>
      </c>
      <c r="AF26" s="62">
        <v>0</v>
      </c>
      <c r="AG26" s="62">
        <v>0</v>
      </c>
      <c r="AH26" s="62">
        <v>0</v>
      </c>
      <c r="AI26" s="62">
        <v>0</v>
      </c>
      <c r="AJ26" s="62">
        <f>SUM(AK26:AO26)</f>
        <v>1</v>
      </c>
      <c r="AK26" s="62">
        <v>0</v>
      </c>
      <c r="AL26" s="62">
        <v>0</v>
      </c>
      <c r="AM26" s="62">
        <v>1</v>
      </c>
      <c r="AN26" s="62">
        <v>0</v>
      </c>
      <c r="AO26" s="62">
        <v>0</v>
      </c>
      <c r="AP26" s="62">
        <f>SUM(AQ26:AU26)</f>
        <v>0</v>
      </c>
      <c r="AQ26" s="62">
        <v>0</v>
      </c>
      <c r="AR26" s="62">
        <v>0</v>
      </c>
      <c r="AS26" s="62">
        <v>0</v>
      </c>
      <c r="AT26" s="62">
        <v>0</v>
      </c>
      <c r="AU26" s="62">
        <v>0</v>
      </c>
      <c r="AV26" s="62">
        <f>AW26+BC26+BI26+BO26+BU26</f>
        <v>1</v>
      </c>
      <c r="AW26" s="62">
        <f>SUM(AX26:BB26)</f>
        <v>0</v>
      </c>
      <c r="AX26" s="62">
        <v>0</v>
      </c>
      <c r="AY26" s="62">
        <v>0</v>
      </c>
      <c r="AZ26" s="62">
        <v>0</v>
      </c>
      <c r="BA26" s="62">
        <v>0</v>
      </c>
      <c r="BB26" s="62">
        <v>0</v>
      </c>
      <c r="BC26" s="62">
        <f>SUM(BD26:BH26)</f>
        <v>1</v>
      </c>
      <c r="BD26" s="62">
        <v>0</v>
      </c>
      <c r="BE26" s="62">
        <v>0</v>
      </c>
      <c r="BF26" s="62">
        <v>1</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1</v>
      </c>
      <c r="EJ26" s="91" t="s">
        <v>138</v>
      </c>
      <c r="EK26" s="91" t="s">
        <v>138</v>
      </c>
      <c r="EL26" s="62">
        <v>0</v>
      </c>
      <c r="EM26" s="91" t="s">
        <v>138</v>
      </c>
      <c r="EN26" s="91" t="s">
        <v>138</v>
      </c>
      <c r="EO26" s="62">
        <v>1</v>
      </c>
      <c r="EP26" s="91" t="s">
        <v>138</v>
      </c>
      <c r="EQ26" s="91" t="s">
        <v>138</v>
      </c>
      <c r="ER26" s="62">
        <v>0</v>
      </c>
      <c r="ES26" s="91" t="s">
        <v>138</v>
      </c>
      <c r="ET26" s="91" t="s">
        <v>138</v>
      </c>
      <c r="EU26" s="62">
        <v>1</v>
      </c>
      <c r="EV26" s="91" t="s">
        <v>138</v>
      </c>
      <c r="EW26" s="91" t="s">
        <v>138</v>
      </c>
      <c r="EX26" s="62">
        <v>0</v>
      </c>
      <c r="EY26" s="62">
        <v>0</v>
      </c>
      <c r="EZ26" s="62">
        <v>0</v>
      </c>
      <c r="FA26" s="62">
        <v>0</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9</v>
      </c>
      <c r="KA26" s="62">
        <v>28</v>
      </c>
      <c r="KB26" s="62">
        <v>0</v>
      </c>
      <c r="KC26" s="62">
        <v>0</v>
      </c>
      <c r="KD26" s="62">
        <v>0</v>
      </c>
      <c r="KE26" s="62">
        <v>0</v>
      </c>
      <c r="KF26" s="62">
        <v>0</v>
      </c>
      <c r="KG26" s="62">
        <v>0</v>
      </c>
    </row>
    <row r="27" spans="1:293"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91"/>
      <c r="EK27" s="91"/>
      <c r="EL27" s="62"/>
      <c r="EM27" s="91"/>
      <c r="EN27" s="91"/>
      <c r="EO27" s="62"/>
      <c r="EP27" s="91"/>
      <c r="EQ27" s="91"/>
      <c r="ER27" s="62"/>
      <c r="ES27" s="91"/>
      <c r="ET27" s="91"/>
      <c r="EU27" s="62"/>
      <c r="EV27" s="91"/>
      <c r="EW27" s="91"/>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91"/>
      <c r="HC27" s="91"/>
      <c r="HD27" s="62"/>
      <c r="HE27" s="91"/>
      <c r="HF27" s="91"/>
      <c r="HG27" s="62"/>
      <c r="HH27" s="91"/>
      <c r="HI27" s="91"/>
      <c r="HJ27" s="62"/>
      <c r="HK27" s="91"/>
      <c r="HL27" s="91"/>
      <c r="HM27" s="62"/>
      <c r="HN27" s="91"/>
      <c r="HO27" s="91"/>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c r="IW27" s="62"/>
      <c r="IX27" s="62"/>
      <c r="IY27" s="62"/>
      <c r="IZ27" s="62"/>
      <c r="JA27" s="62"/>
      <c r="JB27" s="62"/>
      <c r="JC27" s="62"/>
      <c r="JD27" s="62"/>
      <c r="JE27" s="62"/>
      <c r="JF27" s="62"/>
      <c r="JG27" s="62"/>
      <c r="JH27" s="62"/>
      <c r="JI27" s="62"/>
      <c r="JJ27" s="62"/>
      <c r="JK27" s="62"/>
      <c r="JL27" s="62"/>
      <c r="JM27" s="62"/>
      <c r="JN27" s="62"/>
      <c r="JO27" s="62"/>
      <c r="JP27" s="62"/>
      <c r="JQ27" s="62"/>
      <c r="JR27" s="62"/>
      <c r="JS27" s="62"/>
      <c r="JT27" s="62"/>
      <c r="JU27" s="62"/>
      <c r="JV27" s="62"/>
      <c r="JW27" s="62"/>
      <c r="JX27" s="62"/>
      <c r="JY27" s="62"/>
      <c r="JZ27" s="62"/>
      <c r="KA27" s="62"/>
      <c r="KB27" s="62"/>
      <c r="KC27" s="62"/>
      <c r="KD27" s="62"/>
      <c r="KE27" s="62"/>
      <c r="KF27" s="62"/>
      <c r="KG27" s="62"/>
    </row>
    <row r="28" spans="1:293"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91"/>
      <c r="EK28" s="91"/>
      <c r="EL28" s="62"/>
      <c r="EM28" s="91"/>
      <c r="EN28" s="91"/>
      <c r="EO28" s="62"/>
      <c r="EP28" s="91"/>
      <c r="EQ28" s="91"/>
      <c r="ER28" s="62"/>
      <c r="ES28" s="91"/>
      <c r="ET28" s="91"/>
      <c r="EU28" s="62"/>
      <c r="EV28" s="91"/>
      <c r="EW28" s="91"/>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91"/>
      <c r="HC28" s="91"/>
      <c r="HD28" s="62"/>
      <c r="HE28" s="91"/>
      <c r="HF28" s="91"/>
      <c r="HG28" s="62"/>
      <c r="HH28" s="91"/>
      <c r="HI28" s="91"/>
      <c r="HJ28" s="62"/>
      <c r="HK28" s="91"/>
      <c r="HL28" s="91"/>
      <c r="HM28" s="62"/>
      <c r="HN28" s="91"/>
      <c r="HO28" s="91"/>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row>
    <row r="29" spans="1:293"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91"/>
      <c r="EK29" s="91"/>
      <c r="EL29" s="62"/>
      <c r="EM29" s="91"/>
      <c r="EN29" s="91"/>
      <c r="EO29" s="62"/>
      <c r="EP29" s="91"/>
      <c r="EQ29" s="91"/>
      <c r="ER29" s="62"/>
      <c r="ES29" s="91"/>
      <c r="ET29" s="91"/>
      <c r="EU29" s="62"/>
      <c r="EV29" s="91"/>
      <c r="EW29" s="91"/>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91"/>
      <c r="HC29" s="91"/>
      <c r="HD29" s="62"/>
      <c r="HE29" s="91"/>
      <c r="HF29" s="91"/>
      <c r="HG29" s="62"/>
      <c r="HH29" s="91"/>
      <c r="HI29" s="91"/>
      <c r="HJ29" s="62"/>
      <c r="HK29" s="91"/>
      <c r="HL29" s="91"/>
      <c r="HM29" s="62"/>
      <c r="HN29" s="91"/>
      <c r="HO29" s="91"/>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row>
    <row r="30" spans="1:293"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91"/>
      <c r="EK30" s="91"/>
      <c r="EL30" s="62"/>
      <c r="EM30" s="91"/>
      <c r="EN30" s="91"/>
      <c r="EO30" s="62"/>
      <c r="EP30" s="91"/>
      <c r="EQ30" s="91"/>
      <c r="ER30" s="62"/>
      <c r="ES30" s="91"/>
      <c r="ET30" s="91"/>
      <c r="EU30" s="62"/>
      <c r="EV30" s="91"/>
      <c r="EW30" s="91"/>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91"/>
      <c r="HC30" s="91"/>
      <c r="HD30" s="62"/>
      <c r="HE30" s="91"/>
      <c r="HF30" s="91"/>
      <c r="HG30" s="62"/>
      <c r="HH30" s="91"/>
      <c r="HI30" s="91"/>
      <c r="HJ30" s="62"/>
      <c r="HK30" s="91"/>
      <c r="HL30" s="91"/>
      <c r="HM30" s="62"/>
      <c r="HN30" s="91"/>
      <c r="HO30" s="91"/>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row>
    <row r="31" spans="1:293"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91"/>
      <c r="EK31" s="91"/>
      <c r="EL31" s="62"/>
      <c r="EM31" s="91"/>
      <c r="EN31" s="91"/>
      <c r="EO31" s="62"/>
      <c r="EP31" s="91"/>
      <c r="EQ31" s="91"/>
      <c r="ER31" s="62"/>
      <c r="ES31" s="91"/>
      <c r="ET31" s="91"/>
      <c r="EU31" s="62"/>
      <c r="EV31" s="91"/>
      <c r="EW31" s="91"/>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91"/>
      <c r="HC31" s="91"/>
      <c r="HD31" s="62"/>
      <c r="HE31" s="91"/>
      <c r="HF31" s="91"/>
      <c r="HG31" s="62"/>
      <c r="HH31" s="91"/>
      <c r="HI31" s="91"/>
      <c r="HJ31" s="62"/>
      <c r="HK31" s="91"/>
      <c r="HL31" s="91"/>
      <c r="HM31" s="62"/>
      <c r="HN31" s="91"/>
      <c r="HO31" s="91"/>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row>
    <row r="32" spans="1:293"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91"/>
      <c r="EK32" s="91"/>
      <c r="EL32" s="62"/>
      <c r="EM32" s="91"/>
      <c r="EN32" s="91"/>
      <c r="EO32" s="62"/>
      <c r="EP32" s="91"/>
      <c r="EQ32" s="91"/>
      <c r="ER32" s="62"/>
      <c r="ES32" s="91"/>
      <c r="ET32" s="91"/>
      <c r="EU32" s="62"/>
      <c r="EV32" s="91"/>
      <c r="EW32" s="91"/>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91"/>
      <c r="HC32" s="91"/>
      <c r="HD32" s="62"/>
      <c r="HE32" s="91"/>
      <c r="HF32" s="91"/>
      <c r="HG32" s="62"/>
      <c r="HH32" s="91"/>
      <c r="HI32" s="91"/>
      <c r="HJ32" s="62"/>
      <c r="HK32" s="91"/>
      <c r="HL32" s="91"/>
      <c r="HM32" s="62"/>
      <c r="HN32" s="91"/>
      <c r="HO32" s="91"/>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row>
    <row r="33" spans="1:293"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91"/>
      <c r="EK33" s="91"/>
      <c r="EL33" s="62"/>
      <c r="EM33" s="91"/>
      <c r="EN33" s="91"/>
      <c r="EO33" s="62"/>
      <c r="EP33" s="91"/>
      <c r="EQ33" s="91"/>
      <c r="ER33" s="62"/>
      <c r="ES33" s="91"/>
      <c r="ET33" s="91"/>
      <c r="EU33" s="62"/>
      <c r="EV33" s="91"/>
      <c r="EW33" s="91"/>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91"/>
      <c r="HC33" s="91"/>
      <c r="HD33" s="62"/>
      <c r="HE33" s="91"/>
      <c r="HF33" s="91"/>
      <c r="HG33" s="62"/>
      <c r="HH33" s="91"/>
      <c r="HI33" s="91"/>
      <c r="HJ33" s="62"/>
      <c r="HK33" s="91"/>
      <c r="HL33" s="91"/>
      <c r="HM33" s="62"/>
      <c r="HN33" s="91"/>
      <c r="HO33" s="91"/>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row>
    <row r="34" spans="1:293"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91"/>
      <c r="EK34" s="91"/>
      <c r="EL34" s="62"/>
      <c r="EM34" s="91"/>
      <c r="EN34" s="91"/>
      <c r="EO34" s="62"/>
      <c r="EP34" s="91"/>
      <c r="EQ34" s="91"/>
      <c r="ER34" s="62"/>
      <c r="ES34" s="91"/>
      <c r="ET34" s="91"/>
      <c r="EU34" s="62"/>
      <c r="EV34" s="91"/>
      <c r="EW34" s="91"/>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91"/>
      <c r="HC34" s="91"/>
      <c r="HD34" s="62"/>
      <c r="HE34" s="91"/>
      <c r="HF34" s="91"/>
      <c r="HG34" s="62"/>
      <c r="HH34" s="91"/>
      <c r="HI34" s="91"/>
      <c r="HJ34" s="62"/>
      <c r="HK34" s="91"/>
      <c r="HL34" s="91"/>
      <c r="HM34" s="62"/>
      <c r="HN34" s="91"/>
      <c r="HO34" s="91"/>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26">
    <sortCondition ref="A8:A26"/>
    <sortCondition ref="B8:B26"/>
    <sortCondition ref="C8:C26"/>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25" man="1"/>
    <brk id="277" min="1"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山口県</v>
      </c>
      <c r="B7" s="69" t="str">
        <f>組合状況!B7</f>
        <v>35000</v>
      </c>
      <c r="C7" s="68" t="s">
        <v>52</v>
      </c>
      <c r="D7" s="70">
        <f t="shared" ref="D7:FP7" si="0">SUM(D$8:D$57)</f>
        <v>0</v>
      </c>
      <c r="E7" s="70">
        <f t="shared" si="0"/>
        <v>0</v>
      </c>
      <c r="F7" s="70">
        <f t="shared" si="0"/>
        <v>0</v>
      </c>
      <c r="G7" s="70">
        <f t="shared" si="0"/>
        <v>0</v>
      </c>
      <c r="H7" s="70">
        <f t="shared" si="0"/>
        <v>4</v>
      </c>
      <c r="I7" s="70">
        <f t="shared" si="0"/>
        <v>6</v>
      </c>
      <c r="J7" s="70">
        <f t="shared" si="0"/>
        <v>0</v>
      </c>
      <c r="K7" s="70">
        <f t="shared" si="0"/>
        <v>0</v>
      </c>
      <c r="L7" s="70">
        <f t="shared" si="0"/>
        <v>15</v>
      </c>
      <c r="M7" s="70">
        <f t="shared" si="0"/>
        <v>32</v>
      </c>
      <c r="N7" s="70">
        <f t="shared" si="0"/>
        <v>0</v>
      </c>
      <c r="O7" s="70">
        <f t="shared" si="0"/>
        <v>0</v>
      </c>
      <c r="P7" s="70">
        <f t="shared" si="0"/>
        <v>7</v>
      </c>
      <c r="Q7" s="70">
        <f t="shared" si="0"/>
        <v>79</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4</v>
      </c>
      <c r="AC7" s="70">
        <f>AD7+AJ7+AP7</f>
        <v>0</v>
      </c>
      <c r="AD7" s="70">
        <f>SUM(AE7:AI7)</f>
        <v>0</v>
      </c>
      <c r="AE7" s="70">
        <f>SUM(AE$8:AE$57)</f>
        <v>0</v>
      </c>
      <c r="AF7" s="70">
        <f>SUM(AF$8:AF$57)</f>
        <v>0</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4</v>
      </c>
      <c r="AW7" s="70">
        <f>SUM(AX7:BB7)</f>
        <v>0</v>
      </c>
      <c r="AX7" s="70">
        <f>SUM(AX$8:AX$57)</f>
        <v>0</v>
      </c>
      <c r="AY7" s="70">
        <f>SUM(AY$8:AY$57)</f>
        <v>0</v>
      </c>
      <c r="AZ7" s="70">
        <f>SUM(AZ$8:AZ$57)</f>
        <v>0</v>
      </c>
      <c r="BA7" s="70">
        <f>SUM(BA$8:BA$57)</f>
        <v>0</v>
      </c>
      <c r="BB7" s="70">
        <f>SUM(BB$8:BB$57)</f>
        <v>0</v>
      </c>
      <c r="BC7" s="70">
        <f>SUM(BD7:BH7)</f>
        <v>3</v>
      </c>
      <c r="BD7" s="70">
        <f>SUM(BD$8:BD$57)</f>
        <v>0</v>
      </c>
      <c r="BE7" s="70">
        <f>SUM(BE$8:BE$57)</f>
        <v>2</v>
      </c>
      <c r="BF7" s="70">
        <f>SUM(BF$8:BF$57)</f>
        <v>1</v>
      </c>
      <c r="BG7" s="70">
        <f>SUM(BG$8:BG$57)</f>
        <v>0</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1</v>
      </c>
      <c r="BV7" s="70">
        <f t="shared" ref="BV7:CJ7" si="1">SUM(BV$8:BV$57)</f>
        <v>0</v>
      </c>
      <c r="BW7" s="70">
        <f t="shared" si="1"/>
        <v>1</v>
      </c>
      <c r="BX7" s="70">
        <f t="shared" si="1"/>
        <v>0</v>
      </c>
      <c r="BY7" s="70">
        <f t="shared" si="1"/>
        <v>0</v>
      </c>
      <c r="BZ7" s="70">
        <f t="shared" si="1"/>
        <v>0</v>
      </c>
      <c r="CA7" s="70">
        <f t="shared" si="1"/>
        <v>0</v>
      </c>
      <c r="CB7" s="70">
        <f t="shared" si="1"/>
        <v>1</v>
      </c>
      <c r="CC7" s="70">
        <f t="shared" si="1"/>
        <v>0</v>
      </c>
      <c r="CD7" s="70">
        <f t="shared" si="1"/>
        <v>0</v>
      </c>
      <c r="CE7" s="70">
        <f t="shared" si="1"/>
        <v>0</v>
      </c>
      <c r="CF7" s="70">
        <f t="shared" si="1"/>
        <v>0</v>
      </c>
      <c r="CG7" s="70">
        <f t="shared" si="1"/>
        <v>0</v>
      </c>
      <c r="CH7" s="70">
        <f t="shared" si="1"/>
        <v>0</v>
      </c>
      <c r="CI7" s="70">
        <f t="shared" si="1"/>
        <v>0</v>
      </c>
      <c r="CJ7" s="70">
        <f t="shared" si="1"/>
        <v>1</v>
      </c>
      <c r="CK7" s="93" t="s">
        <v>125</v>
      </c>
      <c r="CL7" s="93" t="s">
        <v>125</v>
      </c>
      <c r="CM7" s="70">
        <f>SUM(CM$8:CM$57)</f>
        <v>0</v>
      </c>
      <c r="CN7" s="93" t="s">
        <v>125</v>
      </c>
      <c r="CO7" s="93" t="s">
        <v>125</v>
      </c>
      <c r="CP7" s="70">
        <f>SUM(CP$8:CP$57)</f>
        <v>0</v>
      </c>
      <c r="CQ7" s="93" t="s">
        <v>125</v>
      </c>
      <c r="CR7" s="93" t="s">
        <v>125</v>
      </c>
      <c r="CS7" s="70">
        <f>SUM(CS$8:CS$57)</f>
        <v>0</v>
      </c>
      <c r="CT7" s="93" t="s">
        <v>125</v>
      </c>
      <c r="CU7" s="93" t="s">
        <v>125</v>
      </c>
      <c r="CV7" s="70">
        <f>SUM(CV$8:CV$57)</f>
        <v>0</v>
      </c>
      <c r="CW7" s="93" t="s">
        <v>125</v>
      </c>
      <c r="CX7" s="93" t="s">
        <v>125</v>
      </c>
      <c r="CY7" s="70">
        <f t="shared" ref="CY7:DD7" si="2">SUM(CY$8:CY$57)</f>
        <v>0</v>
      </c>
      <c r="CZ7" s="70">
        <f t="shared" si="2"/>
        <v>0</v>
      </c>
      <c r="DA7" s="70">
        <f t="shared" si="2"/>
        <v>0</v>
      </c>
      <c r="DB7" s="70">
        <f t="shared" si="2"/>
        <v>0</v>
      </c>
      <c r="DC7" s="70">
        <f t="shared" si="2"/>
        <v>0</v>
      </c>
      <c r="DD7" s="70">
        <f t="shared" si="2"/>
        <v>0</v>
      </c>
      <c r="DE7" s="70" t="s">
        <v>113</v>
      </c>
      <c r="DF7" s="70">
        <f>SUM(DF$8:DF$57)</f>
        <v>0</v>
      </c>
      <c r="DG7" s="70">
        <f>SUM(DG$8:DG$57)</f>
        <v>0</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0</v>
      </c>
      <c r="EX7" s="70">
        <f t="shared" si="0"/>
        <v>0</v>
      </c>
      <c r="EY7" s="70">
        <f t="shared" si="0"/>
        <v>0</v>
      </c>
      <c r="EZ7" s="70">
        <f t="shared" si="0"/>
        <v>0</v>
      </c>
      <c r="FA7" s="70">
        <f t="shared" si="0"/>
        <v>6</v>
      </c>
      <c r="FB7" s="70">
        <f t="shared" si="0"/>
        <v>18</v>
      </c>
      <c r="FC7" s="70">
        <f t="shared" si="0"/>
        <v>0</v>
      </c>
      <c r="FD7" s="70">
        <f t="shared" si="0"/>
        <v>0</v>
      </c>
      <c r="FE7" s="70">
        <f t="shared" si="0"/>
        <v>0</v>
      </c>
      <c r="FF7" s="70">
        <f t="shared" si="0"/>
        <v>0</v>
      </c>
      <c r="FG7" s="70">
        <f t="shared" si="0"/>
        <v>0</v>
      </c>
      <c r="FH7" s="70">
        <f t="shared" si="0"/>
        <v>0</v>
      </c>
      <c r="FI7" s="70">
        <f t="shared" si="0"/>
        <v>0</v>
      </c>
      <c r="FJ7" s="70">
        <f t="shared" si="0"/>
        <v>0</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194</v>
      </c>
      <c r="C8" s="61" t="s">
        <v>195</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138</v>
      </c>
      <c r="CL8" s="91" t="s">
        <v>138</v>
      </c>
      <c r="CM8" s="62">
        <v>0</v>
      </c>
      <c r="CN8" s="91" t="s">
        <v>138</v>
      </c>
      <c r="CO8" s="91" t="s">
        <v>138</v>
      </c>
      <c r="CP8" s="62">
        <v>0</v>
      </c>
      <c r="CQ8" s="91" t="s">
        <v>138</v>
      </c>
      <c r="CR8" s="91" t="s">
        <v>138</v>
      </c>
      <c r="CS8" s="62">
        <v>0</v>
      </c>
      <c r="CT8" s="91" t="s">
        <v>138</v>
      </c>
      <c r="CU8" s="91" t="s">
        <v>138</v>
      </c>
      <c r="CV8" s="62">
        <v>0</v>
      </c>
      <c r="CW8" s="91" t="s">
        <v>138</v>
      </c>
      <c r="CX8" s="91" t="s">
        <v>138</v>
      </c>
      <c r="CY8" s="62">
        <v>0</v>
      </c>
      <c r="CZ8" s="62">
        <v>0</v>
      </c>
      <c r="DA8" s="62">
        <v>0</v>
      </c>
      <c r="DB8" s="62">
        <v>0</v>
      </c>
      <c r="DC8" s="62">
        <v>0</v>
      </c>
      <c r="DD8" s="62">
        <v>0</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6</v>
      </c>
      <c r="FB8" s="62">
        <v>18</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197</v>
      </c>
      <c r="C9" s="61" t="s">
        <v>198</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138</v>
      </c>
      <c r="CL9" s="91" t="s">
        <v>138</v>
      </c>
      <c r="CM9" s="62">
        <v>0</v>
      </c>
      <c r="CN9" s="91" t="s">
        <v>138</v>
      </c>
      <c r="CO9" s="91" t="s">
        <v>138</v>
      </c>
      <c r="CP9" s="62">
        <v>0</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199</v>
      </c>
      <c r="C10" s="61" t="s">
        <v>200</v>
      </c>
      <c r="D10" s="62">
        <v>0</v>
      </c>
      <c r="E10" s="62">
        <v>0</v>
      </c>
      <c r="F10" s="62">
        <v>0</v>
      </c>
      <c r="G10" s="62">
        <v>0</v>
      </c>
      <c r="H10" s="62">
        <v>3</v>
      </c>
      <c r="I10" s="62">
        <v>2</v>
      </c>
      <c r="J10" s="62">
        <v>0</v>
      </c>
      <c r="K10" s="62">
        <v>0</v>
      </c>
      <c r="L10" s="62">
        <v>15</v>
      </c>
      <c r="M10" s="62">
        <v>32</v>
      </c>
      <c r="N10" s="62">
        <v>0</v>
      </c>
      <c r="O10" s="62">
        <v>0</v>
      </c>
      <c r="P10" s="62">
        <v>0</v>
      </c>
      <c r="Q10" s="62">
        <v>0</v>
      </c>
      <c r="R10" s="62">
        <v>0</v>
      </c>
      <c r="S10" s="62">
        <v>0</v>
      </c>
      <c r="T10" s="62">
        <v>0</v>
      </c>
      <c r="U10" s="62">
        <v>0</v>
      </c>
      <c r="V10" s="62">
        <v>0</v>
      </c>
      <c r="W10" s="62">
        <v>0</v>
      </c>
      <c r="X10" s="62">
        <v>0</v>
      </c>
      <c r="Y10" s="62">
        <v>0</v>
      </c>
      <c r="Z10" s="62">
        <v>0</v>
      </c>
      <c r="AA10" s="62">
        <v>0</v>
      </c>
      <c r="AB10" s="62">
        <f>AC10+AV10</f>
        <v>3</v>
      </c>
      <c r="AC10" s="62">
        <f>AD10+AJ10+AP10</f>
        <v>0</v>
      </c>
      <c r="AD10" s="62">
        <f>SUM(AE10:AI10)</f>
        <v>0</v>
      </c>
      <c r="AE10" s="62">
        <v>0</v>
      </c>
      <c r="AF10" s="62">
        <v>0</v>
      </c>
      <c r="AG10" s="62">
        <v>0</v>
      </c>
      <c r="AH10" s="62">
        <v>0</v>
      </c>
      <c r="AI10" s="62">
        <v>0</v>
      </c>
      <c r="AJ10" s="62">
        <f>SUM(AK10:AO10)</f>
        <v>0</v>
      </c>
      <c r="AK10" s="62">
        <v>0</v>
      </c>
      <c r="AL10" s="62">
        <v>0</v>
      </c>
      <c r="AM10" s="62"/>
      <c r="AN10" s="62">
        <v>0</v>
      </c>
      <c r="AO10" s="62">
        <v>0</v>
      </c>
      <c r="AP10" s="62">
        <f>SUM(AQ10:AU10)</f>
        <v>0</v>
      </c>
      <c r="AQ10" s="62">
        <v>0</v>
      </c>
      <c r="AR10" s="62">
        <v>0</v>
      </c>
      <c r="AS10" s="62">
        <v>0</v>
      </c>
      <c r="AT10" s="62">
        <v>0</v>
      </c>
      <c r="AU10" s="62">
        <v>0</v>
      </c>
      <c r="AV10" s="62">
        <f>AW10+BC10+BI10+BO10+BU10</f>
        <v>3</v>
      </c>
      <c r="AW10" s="62">
        <f>SUM(AX10:BB10)</f>
        <v>0</v>
      </c>
      <c r="AX10" s="62">
        <v>0</v>
      </c>
      <c r="AY10" s="62">
        <v>0</v>
      </c>
      <c r="AZ10" s="62">
        <v>0</v>
      </c>
      <c r="BA10" s="62">
        <v>0</v>
      </c>
      <c r="BB10" s="62">
        <v>0</v>
      </c>
      <c r="BC10" s="62">
        <f>SUM(BD10:BH10)</f>
        <v>2</v>
      </c>
      <c r="BD10" s="62"/>
      <c r="BE10" s="62">
        <v>2</v>
      </c>
      <c r="BF10" s="62"/>
      <c r="BG10" s="62"/>
      <c r="BH10" s="62"/>
      <c r="BI10" s="62">
        <f>SUM(BJ10:BN10)</f>
        <v>0</v>
      </c>
      <c r="BJ10" s="62">
        <v>0</v>
      </c>
      <c r="BK10" s="62">
        <v>0</v>
      </c>
      <c r="BL10" s="62">
        <v>0</v>
      </c>
      <c r="BM10" s="62">
        <v>0</v>
      </c>
      <c r="BN10" s="62">
        <v>0</v>
      </c>
      <c r="BO10" s="62">
        <f>SUM(BP10:BT10)</f>
        <v>0</v>
      </c>
      <c r="BP10" s="62">
        <v>0</v>
      </c>
      <c r="BQ10" s="62">
        <v>0</v>
      </c>
      <c r="BR10" s="62">
        <v>0</v>
      </c>
      <c r="BS10" s="62">
        <v>0</v>
      </c>
      <c r="BT10" s="62">
        <v>0</v>
      </c>
      <c r="BU10" s="62">
        <f>SUM(BV10:BZ10)</f>
        <v>1</v>
      </c>
      <c r="BV10" s="62"/>
      <c r="BW10" s="62">
        <v>1</v>
      </c>
      <c r="BX10" s="62">
        <v>0</v>
      </c>
      <c r="BY10" s="62">
        <v>0</v>
      </c>
      <c r="BZ10" s="62">
        <v>0</v>
      </c>
      <c r="CA10" s="62">
        <v>0</v>
      </c>
      <c r="CB10" s="62">
        <v>0</v>
      </c>
      <c r="CC10" s="62">
        <v>0</v>
      </c>
      <c r="CD10" s="62">
        <v>0</v>
      </c>
      <c r="CE10" s="62">
        <v>0</v>
      </c>
      <c r="CF10" s="62">
        <v>0</v>
      </c>
      <c r="CG10" s="62">
        <v>0</v>
      </c>
      <c r="CH10" s="62">
        <v>0</v>
      </c>
      <c r="CI10" s="62">
        <v>0</v>
      </c>
      <c r="CJ10" s="62">
        <v>0</v>
      </c>
      <c r="CK10" s="91" t="s">
        <v>138</v>
      </c>
      <c r="CL10" s="91" t="s">
        <v>138</v>
      </c>
      <c r="CM10" s="62">
        <v>0</v>
      </c>
      <c r="CN10" s="91" t="s">
        <v>138</v>
      </c>
      <c r="CO10" s="91" t="s">
        <v>138</v>
      </c>
      <c r="CP10" s="62">
        <v>0</v>
      </c>
      <c r="CQ10" s="91" t="s">
        <v>138</v>
      </c>
      <c r="CR10" s="91" t="s">
        <v>138</v>
      </c>
      <c r="CS10" s="62">
        <v>0</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201</v>
      </c>
      <c r="C11" s="61" t="s">
        <v>202</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203</v>
      </c>
      <c r="C12" s="61" t="s">
        <v>204</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138</v>
      </c>
      <c r="CL12" s="91" t="s">
        <v>138</v>
      </c>
      <c r="CM12" s="62">
        <v>0</v>
      </c>
      <c r="CN12" s="91" t="s">
        <v>138</v>
      </c>
      <c r="CO12" s="91" t="s">
        <v>138</v>
      </c>
      <c r="CP12" s="62">
        <v>0</v>
      </c>
      <c r="CQ12" s="91" t="s">
        <v>138</v>
      </c>
      <c r="CR12" s="91" t="s">
        <v>138</v>
      </c>
      <c r="CS12" s="62">
        <v>0</v>
      </c>
      <c r="CT12" s="91" t="s">
        <v>138</v>
      </c>
      <c r="CU12" s="91" t="s">
        <v>138</v>
      </c>
      <c r="CV12" s="62">
        <v>0</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205</v>
      </c>
      <c r="C13" s="61" t="s">
        <v>206</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0</v>
      </c>
      <c r="CK13" s="91" t="s">
        <v>138</v>
      </c>
      <c r="CL13" s="91" t="s">
        <v>138</v>
      </c>
      <c r="CM13" s="62">
        <v>0</v>
      </c>
      <c r="CN13" s="91" t="s">
        <v>138</v>
      </c>
      <c r="CO13" s="91" t="s">
        <v>138</v>
      </c>
      <c r="CP13" s="62">
        <v>0</v>
      </c>
      <c r="CQ13" s="91" t="s">
        <v>138</v>
      </c>
      <c r="CR13" s="91" t="s">
        <v>138</v>
      </c>
      <c r="CS13" s="62">
        <v>0</v>
      </c>
      <c r="CT13" s="91" t="s">
        <v>138</v>
      </c>
      <c r="CU13" s="91" t="s">
        <v>138</v>
      </c>
      <c r="CV13" s="62">
        <v>0</v>
      </c>
      <c r="CW13" s="91" t="s">
        <v>138</v>
      </c>
      <c r="CX13" s="91" t="s">
        <v>138</v>
      </c>
      <c r="CY13" s="62">
        <v>0</v>
      </c>
      <c r="CZ13" s="62">
        <v>0</v>
      </c>
      <c r="DA13" s="62">
        <v>0</v>
      </c>
      <c r="DB13" s="62">
        <v>0</v>
      </c>
      <c r="DC13" s="62">
        <v>0</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207</v>
      </c>
      <c r="C14" s="61" t="s">
        <v>208</v>
      </c>
      <c r="D14" s="62">
        <v>0</v>
      </c>
      <c r="E14" s="62">
        <v>0</v>
      </c>
      <c r="F14" s="62">
        <v>0</v>
      </c>
      <c r="G14" s="62">
        <v>0</v>
      </c>
      <c r="H14" s="62">
        <v>1</v>
      </c>
      <c r="I14" s="62">
        <v>4</v>
      </c>
      <c r="J14" s="62">
        <v>0</v>
      </c>
      <c r="K14" s="62">
        <v>0</v>
      </c>
      <c r="L14" s="62">
        <v>0</v>
      </c>
      <c r="M14" s="62">
        <v>0</v>
      </c>
      <c r="N14" s="62">
        <v>0</v>
      </c>
      <c r="O14" s="62">
        <v>0</v>
      </c>
      <c r="P14" s="62">
        <v>7</v>
      </c>
      <c r="Q14" s="62">
        <v>79</v>
      </c>
      <c r="R14" s="62">
        <v>0</v>
      </c>
      <c r="S14" s="62">
        <v>0</v>
      </c>
      <c r="T14" s="62">
        <v>0</v>
      </c>
      <c r="U14" s="62">
        <v>0</v>
      </c>
      <c r="V14" s="62">
        <v>0</v>
      </c>
      <c r="W14" s="62">
        <v>0</v>
      </c>
      <c r="X14" s="62">
        <v>0</v>
      </c>
      <c r="Y14" s="62">
        <v>0</v>
      </c>
      <c r="Z14" s="62">
        <v>0</v>
      </c>
      <c r="AA14" s="62">
        <v>0</v>
      </c>
      <c r="AB14" s="62">
        <f>AC14+AV14</f>
        <v>1</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1</v>
      </c>
      <c r="AW14" s="62">
        <f>SUM(AX14:BB14)</f>
        <v>0</v>
      </c>
      <c r="AX14" s="62">
        <v>0</v>
      </c>
      <c r="AY14" s="62">
        <v>0</v>
      </c>
      <c r="AZ14" s="62">
        <v>0</v>
      </c>
      <c r="BA14" s="62">
        <v>0</v>
      </c>
      <c r="BB14" s="62">
        <v>0</v>
      </c>
      <c r="BC14" s="62">
        <f>SUM(BD14:BH14)</f>
        <v>1</v>
      </c>
      <c r="BD14" s="62">
        <v>0</v>
      </c>
      <c r="BE14" s="62">
        <v>0</v>
      </c>
      <c r="BF14" s="62">
        <v>1</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1</v>
      </c>
      <c r="CC14" s="62">
        <v>0</v>
      </c>
      <c r="CD14" s="62">
        <v>0</v>
      </c>
      <c r="CE14" s="62">
        <v>0</v>
      </c>
      <c r="CF14" s="62">
        <v>0</v>
      </c>
      <c r="CG14" s="62">
        <v>0</v>
      </c>
      <c r="CH14" s="62">
        <v>0</v>
      </c>
      <c r="CI14" s="62">
        <v>0</v>
      </c>
      <c r="CJ14" s="62">
        <v>1</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c r="B15" s="60"/>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91"/>
      <c r="CL15" s="91"/>
      <c r="CM15" s="62"/>
      <c r="CN15" s="91"/>
      <c r="CO15" s="91"/>
      <c r="CP15" s="62"/>
      <c r="CQ15" s="91"/>
      <c r="CR15" s="91"/>
      <c r="CS15" s="62"/>
      <c r="CT15" s="91"/>
      <c r="CU15" s="91"/>
      <c r="CV15" s="62"/>
      <c r="CW15" s="91"/>
      <c r="CX15" s="91"/>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山口県</v>
      </c>
      <c r="B7" s="69" t="str">
        <f>組合状況!B7</f>
        <v>35000</v>
      </c>
      <c r="C7" s="68" t="s">
        <v>52</v>
      </c>
      <c r="D7" s="70">
        <f>SUM(E7:G7)</f>
        <v>194</v>
      </c>
      <c r="E7" s="70">
        <f>SUM(E$8:E$207)</f>
        <v>157</v>
      </c>
      <c r="F7" s="70">
        <f>SUM(F$8:F$207)</f>
        <v>22</v>
      </c>
      <c r="G7" s="70">
        <f>SUM(G$8:G$207)</f>
        <v>15</v>
      </c>
      <c r="H7" s="70">
        <f>SUM(I7:K7)</f>
        <v>843</v>
      </c>
      <c r="I7" s="70">
        <f>SUM(I$8:I$207)</f>
        <v>777</v>
      </c>
      <c r="J7" s="70">
        <f>SUM(J$8:J$207)</f>
        <v>64</v>
      </c>
      <c r="K7" s="70">
        <f>SUM(K$8:K$207)</f>
        <v>2</v>
      </c>
      <c r="L7" s="70">
        <f>SUM(M7:O7)</f>
        <v>26</v>
      </c>
      <c r="M7" s="70">
        <f>SUM(M$8:M$207)</f>
        <v>21</v>
      </c>
      <c r="N7" s="70">
        <f>SUM(N$8:N$207)</f>
        <v>4</v>
      </c>
      <c r="O7" s="70">
        <f>SUM(O$8:O$207)</f>
        <v>1</v>
      </c>
      <c r="P7" s="70">
        <f>SUM(Q7:S7)</f>
        <v>84</v>
      </c>
      <c r="Q7" s="70">
        <f>SUM(Q$8:Q$207)</f>
        <v>83</v>
      </c>
      <c r="R7" s="70">
        <f>SUM(R$8:R$207)</f>
        <v>1</v>
      </c>
      <c r="S7" s="70">
        <f>SUM(S$8:S$207)</f>
        <v>0</v>
      </c>
    </row>
    <row r="8" spans="1:19" s="10" customFormat="1" ht="13.5" customHeight="1">
      <c r="A8" s="59" t="s">
        <v>126</v>
      </c>
      <c r="B8" s="60" t="s">
        <v>136</v>
      </c>
      <c r="C8" s="61" t="s">
        <v>137</v>
      </c>
      <c r="D8" s="62">
        <f>SUM(E8:G8)</f>
        <v>18</v>
      </c>
      <c r="E8" s="62">
        <v>18</v>
      </c>
      <c r="F8" s="62">
        <v>0</v>
      </c>
      <c r="G8" s="62">
        <v>0</v>
      </c>
      <c r="H8" s="62">
        <f>SUM(I8:K8)</f>
        <v>40</v>
      </c>
      <c r="I8" s="62">
        <v>40</v>
      </c>
      <c r="J8" s="62">
        <v>0</v>
      </c>
      <c r="K8" s="62">
        <v>0</v>
      </c>
      <c r="L8" s="62">
        <f>SUM(M8:O8)</f>
        <v>4</v>
      </c>
      <c r="M8" s="62">
        <v>4</v>
      </c>
      <c r="N8" s="62">
        <v>0</v>
      </c>
      <c r="O8" s="62">
        <v>0</v>
      </c>
      <c r="P8" s="62">
        <f>SUM(Q8:S8)</f>
        <v>23</v>
      </c>
      <c r="Q8" s="62">
        <v>23</v>
      </c>
      <c r="R8" s="62">
        <v>0</v>
      </c>
      <c r="S8" s="62">
        <v>0</v>
      </c>
    </row>
    <row r="9" spans="1:19" s="10" customFormat="1" ht="13.5" customHeight="1">
      <c r="A9" s="59" t="s">
        <v>126</v>
      </c>
      <c r="B9" s="60" t="s">
        <v>140</v>
      </c>
      <c r="C9" s="61" t="s">
        <v>141</v>
      </c>
      <c r="D9" s="62">
        <f>SUM(E9:G9)</f>
        <v>6</v>
      </c>
      <c r="E9" s="62">
        <v>6</v>
      </c>
      <c r="F9" s="62">
        <v>0</v>
      </c>
      <c r="G9" s="62">
        <v>0</v>
      </c>
      <c r="H9" s="62">
        <f>SUM(I9:K9)</f>
        <v>112</v>
      </c>
      <c r="I9" s="62">
        <v>101</v>
      </c>
      <c r="J9" s="62">
        <v>11</v>
      </c>
      <c r="K9" s="62">
        <v>0</v>
      </c>
      <c r="L9" s="62">
        <f>SUM(M9:O9)</f>
        <v>1</v>
      </c>
      <c r="M9" s="62">
        <v>1</v>
      </c>
      <c r="N9" s="62">
        <v>0</v>
      </c>
      <c r="O9" s="62">
        <v>0</v>
      </c>
      <c r="P9" s="62">
        <f>SUM(Q9:S9)</f>
        <v>5</v>
      </c>
      <c r="Q9" s="62">
        <v>5</v>
      </c>
      <c r="R9" s="62">
        <v>0</v>
      </c>
      <c r="S9" s="62">
        <v>0</v>
      </c>
    </row>
    <row r="10" spans="1:19" s="10" customFormat="1" ht="13.5" customHeight="1">
      <c r="A10" s="59" t="s">
        <v>126</v>
      </c>
      <c r="B10" s="60" t="s">
        <v>142</v>
      </c>
      <c r="C10" s="61" t="s">
        <v>143</v>
      </c>
      <c r="D10" s="62">
        <f>SUM(E10:G10)</f>
        <v>12</v>
      </c>
      <c r="E10" s="62">
        <v>12</v>
      </c>
      <c r="F10" s="62">
        <v>0</v>
      </c>
      <c r="G10" s="62">
        <v>0</v>
      </c>
      <c r="H10" s="62">
        <f>SUM(I10:K10)</f>
        <v>153</v>
      </c>
      <c r="I10" s="62">
        <v>139</v>
      </c>
      <c r="J10" s="62">
        <v>14</v>
      </c>
      <c r="K10" s="62">
        <v>0</v>
      </c>
      <c r="L10" s="62">
        <f>SUM(M10:O10)</f>
        <v>0</v>
      </c>
      <c r="M10" s="62">
        <v>0</v>
      </c>
      <c r="N10" s="62">
        <v>0</v>
      </c>
      <c r="O10" s="62">
        <v>0</v>
      </c>
      <c r="P10" s="62">
        <f>SUM(Q10:S10)</f>
        <v>9</v>
      </c>
      <c r="Q10" s="62">
        <v>9</v>
      </c>
      <c r="R10" s="62">
        <v>0</v>
      </c>
      <c r="S10" s="62">
        <v>0</v>
      </c>
    </row>
    <row r="11" spans="1:19" s="10" customFormat="1" ht="13.5" customHeight="1">
      <c r="A11" s="59" t="s">
        <v>126</v>
      </c>
      <c r="B11" s="60" t="s">
        <v>145</v>
      </c>
      <c r="C11" s="61" t="s">
        <v>146</v>
      </c>
      <c r="D11" s="62">
        <f>SUM(E11:G11)</f>
        <v>16</v>
      </c>
      <c r="E11" s="62">
        <v>14</v>
      </c>
      <c r="F11" s="62">
        <v>2</v>
      </c>
      <c r="G11" s="62">
        <v>0</v>
      </c>
      <c r="H11" s="62">
        <f>SUM(I11:K11)</f>
        <v>14</v>
      </c>
      <c r="I11" s="62">
        <v>9</v>
      </c>
      <c r="J11" s="62">
        <v>5</v>
      </c>
      <c r="K11" s="62">
        <v>0</v>
      </c>
      <c r="L11" s="62">
        <f>SUM(M11:O11)</f>
        <v>1</v>
      </c>
      <c r="M11" s="62">
        <v>0</v>
      </c>
      <c r="N11" s="62">
        <v>1</v>
      </c>
      <c r="O11" s="62">
        <v>0</v>
      </c>
      <c r="P11" s="62">
        <f>SUM(Q11:S11)</f>
        <v>4</v>
      </c>
      <c r="Q11" s="62">
        <v>4</v>
      </c>
      <c r="R11" s="62">
        <v>0</v>
      </c>
      <c r="S11" s="62">
        <v>0</v>
      </c>
    </row>
    <row r="12" spans="1:19" s="10" customFormat="1" ht="13.5" customHeight="1">
      <c r="A12" s="59" t="s">
        <v>126</v>
      </c>
      <c r="B12" s="60" t="s">
        <v>150</v>
      </c>
      <c r="C12" s="61" t="s">
        <v>151</v>
      </c>
      <c r="D12" s="62">
        <f>SUM(E12:G12)</f>
        <v>16</v>
      </c>
      <c r="E12" s="62">
        <v>12</v>
      </c>
      <c r="F12" s="62">
        <v>4</v>
      </c>
      <c r="G12" s="62">
        <v>0</v>
      </c>
      <c r="H12" s="62">
        <f>SUM(I12:K12)</f>
        <v>84</v>
      </c>
      <c r="I12" s="62">
        <v>73</v>
      </c>
      <c r="J12" s="62">
        <v>11</v>
      </c>
      <c r="K12" s="62">
        <v>0</v>
      </c>
      <c r="L12" s="62">
        <f>SUM(M12:O12)</f>
        <v>2</v>
      </c>
      <c r="M12" s="62">
        <v>0</v>
      </c>
      <c r="N12" s="62">
        <v>2</v>
      </c>
      <c r="O12" s="62">
        <v>0</v>
      </c>
      <c r="P12" s="62">
        <f>SUM(Q12:S12)</f>
        <v>2</v>
      </c>
      <c r="Q12" s="62">
        <v>2</v>
      </c>
      <c r="R12" s="62">
        <v>0</v>
      </c>
      <c r="S12" s="62">
        <v>0</v>
      </c>
    </row>
    <row r="13" spans="1:19" s="10" customFormat="1" ht="13.5" customHeight="1">
      <c r="A13" s="59" t="s">
        <v>126</v>
      </c>
      <c r="B13" s="60" t="s">
        <v>153</v>
      </c>
      <c r="C13" s="61" t="s">
        <v>154</v>
      </c>
      <c r="D13" s="62">
        <f>SUM(E13:G13)</f>
        <v>8</v>
      </c>
      <c r="E13" s="62">
        <v>8</v>
      </c>
      <c r="F13" s="62">
        <v>0</v>
      </c>
      <c r="G13" s="62">
        <v>0</v>
      </c>
      <c r="H13" s="62">
        <f>SUM(I13:K13)</f>
        <v>23</v>
      </c>
      <c r="I13" s="62">
        <v>20</v>
      </c>
      <c r="J13" s="62">
        <v>3</v>
      </c>
      <c r="K13" s="62">
        <v>0</v>
      </c>
      <c r="L13" s="62">
        <f>SUM(M13:O13)</f>
        <v>1</v>
      </c>
      <c r="M13" s="62">
        <v>1</v>
      </c>
      <c r="N13" s="62">
        <v>0</v>
      </c>
      <c r="O13" s="62">
        <v>0</v>
      </c>
      <c r="P13" s="62">
        <f>SUM(Q13:S13)</f>
        <v>4</v>
      </c>
      <c r="Q13" s="62">
        <v>3</v>
      </c>
      <c r="R13" s="62">
        <v>1</v>
      </c>
      <c r="S13" s="62">
        <v>0</v>
      </c>
    </row>
    <row r="14" spans="1:19" s="10" customFormat="1" ht="13.5" customHeight="1">
      <c r="A14" s="59" t="s">
        <v>126</v>
      </c>
      <c r="B14" s="60" t="s">
        <v>156</v>
      </c>
      <c r="C14" s="61" t="s">
        <v>157</v>
      </c>
      <c r="D14" s="62">
        <f>SUM(E14:G14)</f>
        <v>39</v>
      </c>
      <c r="E14" s="62">
        <v>34</v>
      </c>
      <c r="F14" s="62">
        <v>2</v>
      </c>
      <c r="G14" s="62">
        <v>3</v>
      </c>
      <c r="H14" s="62">
        <f>SUM(I14:K14)</f>
        <v>70</v>
      </c>
      <c r="I14" s="62">
        <v>61</v>
      </c>
      <c r="J14" s="62">
        <v>9</v>
      </c>
      <c r="K14" s="62">
        <v>0</v>
      </c>
      <c r="L14" s="62">
        <f>SUM(M14:O14)</f>
        <v>9</v>
      </c>
      <c r="M14" s="62">
        <v>8</v>
      </c>
      <c r="N14" s="62">
        <v>0</v>
      </c>
      <c r="O14" s="62">
        <v>1</v>
      </c>
      <c r="P14" s="62">
        <f>SUM(Q14:S14)</f>
        <v>8</v>
      </c>
      <c r="Q14" s="62">
        <v>8</v>
      </c>
      <c r="R14" s="62">
        <v>0</v>
      </c>
      <c r="S14" s="62">
        <v>0</v>
      </c>
    </row>
    <row r="15" spans="1:19" s="10" customFormat="1" ht="13.5" customHeight="1">
      <c r="A15" s="59" t="s">
        <v>126</v>
      </c>
      <c r="B15" s="60" t="s">
        <v>158</v>
      </c>
      <c r="C15" s="61" t="s">
        <v>159</v>
      </c>
      <c r="D15" s="62">
        <f>SUM(E15:G15)</f>
        <v>5</v>
      </c>
      <c r="E15" s="62">
        <v>5</v>
      </c>
      <c r="F15" s="62">
        <v>0</v>
      </c>
      <c r="G15" s="62">
        <v>0</v>
      </c>
      <c r="H15" s="62">
        <f>SUM(I15:K15)</f>
        <v>26</v>
      </c>
      <c r="I15" s="62">
        <v>26</v>
      </c>
      <c r="J15" s="62">
        <v>0</v>
      </c>
      <c r="K15" s="62">
        <v>0</v>
      </c>
      <c r="L15" s="62">
        <f>SUM(M15:O15)</f>
        <v>0</v>
      </c>
      <c r="M15" s="62">
        <v>0</v>
      </c>
      <c r="N15" s="62">
        <v>0</v>
      </c>
      <c r="O15" s="62">
        <v>0</v>
      </c>
      <c r="P15" s="62">
        <f>SUM(Q15:S15)</f>
        <v>3</v>
      </c>
      <c r="Q15" s="62">
        <v>3</v>
      </c>
      <c r="R15" s="62">
        <v>0</v>
      </c>
      <c r="S15" s="62">
        <v>0</v>
      </c>
    </row>
    <row r="16" spans="1:19" s="10" customFormat="1" ht="13.5" customHeight="1">
      <c r="A16" s="59" t="s">
        <v>126</v>
      </c>
      <c r="B16" s="60" t="s">
        <v>165</v>
      </c>
      <c r="C16" s="61" t="s">
        <v>166</v>
      </c>
      <c r="D16" s="62">
        <f>SUM(E16:G16)</f>
        <v>2</v>
      </c>
      <c r="E16" s="62">
        <v>2</v>
      </c>
      <c r="F16" s="62">
        <v>0</v>
      </c>
      <c r="G16" s="62">
        <v>0</v>
      </c>
      <c r="H16" s="62">
        <f>SUM(I16:K16)</f>
        <v>54</v>
      </c>
      <c r="I16" s="62">
        <v>52</v>
      </c>
      <c r="J16" s="62">
        <v>2</v>
      </c>
      <c r="K16" s="62">
        <v>0</v>
      </c>
      <c r="L16" s="62">
        <f>SUM(M16:O16)</f>
        <v>0</v>
      </c>
      <c r="M16" s="62">
        <v>0</v>
      </c>
      <c r="N16" s="62">
        <v>0</v>
      </c>
      <c r="O16" s="62">
        <v>0</v>
      </c>
      <c r="P16" s="62">
        <f>SUM(Q16:S16)</f>
        <v>2</v>
      </c>
      <c r="Q16" s="62">
        <v>2</v>
      </c>
      <c r="R16" s="62">
        <v>0</v>
      </c>
      <c r="S16" s="62">
        <v>0</v>
      </c>
    </row>
    <row r="17" spans="1:19" s="10" customFormat="1" ht="13.5" customHeight="1">
      <c r="A17" s="59" t="s">
        <v>126</v>
      </c>
      <c r="B17" s="60" t="s">
        <v>167</v>
      </c>
      <c r="C17" s="61" t="s">
        <v>168</v>
      </c>
      <c r="D17" s="62">
        <f>SUM(E17:G17)</f>
        <v>17</v>
      </c>
      <c r="E17" s="62">
        <v>11</v>
      </c>
      <c r="F17" s="62">
        <v>4</v>
      </c>
      <c r="G17" s="62">
        <v>2</v>
      </c>
      <c r="H17" s="62">
        <f>SUM(I17:K17)</f>
        <v>16</v>
      </c>
      <c r="I17" s="62">
        <v>13</v>
      </c>
      <c r="J17" s="62">
        <v>3</v>
      </c>
      <c r="K17" s="62">
        <v>0</v>
      </c>
      <c r="L17" s="62">
        <f>SUM(M17:O17)</f>
        <v>1</v>
      </c>
      <c r="M17" s="62">
        <v>1</v>
      </c>
      <c r="N17" s="62">
        <v>0</v>
      </c>
      <c r="O17" s="62">
        <v>0</v>
      </c>
      <c r="P17" s="62">
        <f>SUM(Q17:S17)</f>
        <v>4</v>
      </c>
      <c r="Q17" s="62">
        <v>4</v>
      </c>
      <c r="R17" s="62">
        <v>0</v>
      </c>
      <c r="S17" s="62">
        <v>0</v>
      </c>
    </row>
    <row r="18" spans="1:19" s="10" customFormat="1" ht="13.5" customHeight="1">
      <c r="A18" s="59" t="s">
        <v>126</v>
      </c>
      <c r="B18" s="60" t="s">
        <v>174</v>
      </c>
      <c r="C18" s="61" t="s">
        <v>175</v>
      </c>
      <c r="D18" s="62">
        <f>SUM(E18:G18)</f>
        <v>4</v>
      </c>
      <c r="E18" s="62">
        <v>4</v>
      </c>
      <c r="F18" s="62">
        <v>0</v>
      </c>
      <c r="G18" s="62">
        <v>0</v>
      </c>
      <c r="H18" s="62">
        <f>SUM(I18:K18)</f>
        <v>13</v>
      </c>
      <c r="I18" s="62">
        <v>13</v>
      </c>
      <c r="J18" s="62">
        <v>0</v>
      </c>
      <c r="K18" s="62">
        <v>0</v>
      </c>
      <c r="L18" s="62">
        <f>SUM(M18:O18)</f>
        <v>0</v>
      </c>
      <c r="M18" s="62">
        <v>0</v>
      </c>
      <c r="N18" s="62">
        <v>0</v>
      </c>
      <c r="O18" s="62">
        <v>0</v>
      </c>
      <c r="P18" s="62">
        <f>SUM(Q18:S18)</f>
        <v>2</v>
      </c>
      <c r="Q18" s="62">
        <v>2</v>
      </c>
      <c r="R18" s="62">
        <v>0</v>
      </c>
      <c r="S18" s="62">
        <v>0</v>
      </c>
    </row>
    <row r="19" spans="1:19" s="10" customFormat="1" ht="13.5" customHeight="1">
      <c r="A19" s="59" t="s">
        <v>126</v>
      </c>
      <c r="B19" s="60" t="s">
        <v>176</v>
      </c>
      <c r="C19" s="61" t="s">
        <v>177</v>
      </c>
      <c r="D19" s="62">
        <f>SUM(E19:G19)</f>
        <v>18</v>
      </c>
      <c r="E19" s="62">
        <v>13</v>
      </c>
      <c r="F19" s="62">
        <v>5</v>
      </c>
      <c r="G19" s="62">
        <v>0</v>
      </c>
      <c r="H19" s="62">
        <f>SUM(I19:K19)</f>
        <v>108</v>
      </c>
      <c r="I19" s="62">
        <v>102</v>
      </c>
      <c r="J19" s="62">
        <v>6</v>
      </c>
      <c r="K19" s="62">
        <v>0</v>
      </c>
      <c r="L19" s="62">
        <f>SUM(M19:O19)</f>
        <v>5</v>
      </c>
      <c r="M19" s="62">
        <v>5</v>
      </c>
      <c r="N19" s="62">
        <v>0</v>
      </c>
      <c r="O19" s="62">
        <v>0</v>
      </c>
      <c r="P19" s="62">
        <f>SUM(Q19:S19)</f>
        <v>6</v>
      </c>
      <c r="Q19" s="62">
        <v>6</v>
      </c>
      <c r="R19" s="62">
        <v>0</v>
      </c>
      <c r="S19" s="62">
        <v>0</v>
      </c>
    </row>
    <row r="20" spans="1:19" s="10" customFormat="1" ht="13.5" customHeight="1">
      <c r="A20" s="59" t="s">
        <v>126</v>
      </c>
      <c r="B20" s="60" t="s">
        <v>178</v>
      </c>
      <c r="C20" s="61" t="s">
        <v>179</v>
      </c>
      <c r="D20" s="62">
        <f>SUM(E20:G20)</f>
        <v>1</v>
      </c>
      <c r="E20" s="62">
        <v>1</v>
      </c>
      <c r="F20" s="62">
        <v>0</v>
      </c>
      <c r="G20" s="62">
        <v>0</v>
      </c>
      <c r="H20" s="62">
        <f>SUM(I20:K20)</f>
        <v>94</v>
      </c>
      <c r="I20" s="62">
        <v>94</v>
      </c>
      <c r="J20" s="62">
        <v>0</v>
      </c>
      <c r="K20" s="62">
        <v>0</v>
      </c>
      <c r="L20" s="62">
        <f>SUM(M20:O20)</f>
        <v>0</v>
      </c>
      <c r="M20" s="62">
        <v>0</v>
      </c>
      <c r="N20" s="62">
        <v>0</v>
      </c>
      <c r="O20" s="62">
        <v>0</v>
      </c>
      <c r="P20" s="62">
        <f>SUM(Q20:S20)</f>
        <v>3</v>
      </c>
      <c r="Q20" s="62">
        <v>3</v>
      </c>
      <c r="R20" s="62">
        <v>0</v>
      </c>
      <c r="S20" s="62">
        <v>0</v>
      </c>
    </row>
    <row r="21" spans="1:19" s="10" customFormat="1" ht="13.5" customHeight="1">
      <c r="A21" s="59" t="s">
        <v>126</v>
      </c>
      <c r="B21" s="60" t="s">
        <v>181</v>
      </c>
      <c r="C21" s="61" t="s">
        <v>182</v>
      </c>
      <c r="D21" s="62">
        <f>SUM(E21:G21)</f>
        <v>4</v>
      </c>
      <c r="E21" s="62">
        <v>4</v>
      </c>
      <c r="F21" s="62">
        <v>0</v>
      </c>
      <c r="G21" s="62">
        <v>0</v>
      </c>
      <c r="H21" s="62">
        <f>SUM(I21:K21)</f>
        <v>6</v>
      </c>
      <c r="I21" s="62">
        <v>6</v>
      </c>
      <c r="J21" s="62">
        <v>0</v>
      </c>
      <c r="K21" s="62">
        <v>0</v>
      </c>
      <c r="L21" s="62">
        <f>SUM(M21:O21)</f>
        <v>0</v>
      </c>
      <c r="M21" s="62">
        <v>0</v>
      </c>
      <c r="N21" s="62">
        <v>0</v>
      </c>
      <c r="O21" s="62">
        <v>0</v>
      </c>
      <c r="P21" s="62">
        <f>SUM(Q21:S21)</f>
        <v>2</v>
      </c>
      <c r="Q21" s="62">
        <v>2</v>
      </c>
      <c r="R21" s="62">
        <v>0</v>
      </c>
      <c r="S21" s="62">
        <v>0</v>
      </c>
    </row>
    <row r="22" spans="1:19" s="10" customFormat="1" ht="13.5" customHeight="1">
      <c r="A22" s="59" t="s">
        <v>126</v>
      </c>
      <c r="B22" s="60" t="s">
        <v>183</v>
      </c>
      <c r="C22" s="61" t="s">
        <v>184</v>
      </c>
      <c r="D22" s="62">
        <f>SUM(E22:G22)</f>
        <v>2</v>
      </c>
      <c r="E22" s="62">
        <v>1</v>
      </c>
      <c r="F22" s="62">
        <v>1</v>
      </c>
      <c r="G22" s="62">
        <v>0</v>
      </c>
      <c r="H22" s="62">
        <f>SUM(I22:K22)</f>
        <v>0</v>
      </c>
      <c r="I22" s="62">
        <v>0</v>
      </c>
      <c r="J22" s="62">
        <v>0</v>
      </c>
      <c r="K22" s="62">
        <v>0</v>
      </c>
      <c r="L22" s="62">
        <f>SUM(M22:O22)</f>
        <v>1</v>
      </c>
      <c r="M22" s="62">
        <v>1</v>
      </c>
      <c r="N22" s="62">
        <v>0</v>
      </c>
      <c r="O22" s="62">
        <v>0</v>
      </c>
      <c r="P22" s="62">
        <f>SUM(Q22:S22)</f>
        <v>0</v>
      </c>
      <c r="Q22" s="62">
        <v>0</v>
      </c>
      <c r="R22" s="62">
        <v>0</v>
      </c>
      <c r="S22" s="62">
        <v>0</v>
      </c>
    </row>
    <row r="23" spans="1:19" s="10" customFormat="1" ht="13.5" customHeight="1">
      <c r="A23" s="59" t="s">
        <v>126</v>
      </c>
      <c r="B23" s="60" t="s">
        <v>185</v>
      </c>
      <c r="C23" s="61" t="s">
        <v>186</v>
      </c>
      <c r="D23" s="62">
        <f>SUM(E23:G23)</f>
        <v>9</v>
      </c>
      <c r="E23" s="62">
        <v>5</v>
      </c>
      <c r="F23" s="62">
        <v>2</v>
      </c>
      <c r="G23" s="62">
        <v>2</v>
      </c>
      <c r="H23" s="62">
        <f>SUM(I23:K23)</f>
        <v>2</v>
      </c>
      <c r="I23" s="62">
        <v>2</v>
      </c>
      <c r="J23" s="62">
        <v>0</v>
      </c>
      <c r="K23" s="62">
        <v>0</v>
      </c>
      <c r="L23" s="62">
        <f>SUM(M23:O23)</f>
        <v>0</v>
      </c>
      <c r="M23" s="62">
        <v>0</v>
      </c>
      <c r="N23" s="62">
        <v>0</v>
      </c>
      <c r="O23" s="62">
        <v>0</v>
      </c>
      <c r="P23" s="62">
        <f>SUM(Q23:S23)</f>
        <v>1</v>
      </c>
      <c r="Q23" s="62">
        <v>1</v>
      </c>
      <c r="R23" s="62">
        <v>0</v>
      </c>
      <c r="S23" s="62">
        <v>0</v>
      </c>
    </row>
    <row r="24" spans="1:19" s="10" customFormat="1" ht="13.5" customHeight="1">
      <c r="A24" s="59" t="s">
        <v>126</v>
      </c>
      <c r="B24" s="60" t="s">
        <v>187</v>
      </c>
      <c r="C24" s="61" t="s">
        <v>188</v>
      </c>
      <c r="D24" s="62">
        <f>SUM(E24:G24)</f>
        <v>2</v>
      </c>
      <c r="E24" s="62">
        <v>2</v>
      </c>
      <c r="F24" s="62">
        <v>0</v>
      </c>
      <c r="G24" s="62">
        <v>0</v>
      </c>
      <c r="H24" s="62">
        <f>SUM(I24:K24)</f>
        <v>7</v>
      </c>
      <c r="I24" s="62">
        <v>6</v>
      </c>
      <c r="J24" s="62">
        <v>0</v>
      </c>
      <c r="K24" s="62">
        <v>1</v>
      </c>
      <c r="L24" s="62">
        <f>SUM(M24:O24)</f>
        <v>0</v>
      </c>
      <c r="M24" s="62">
        <v>0</v>
      </c>
      <c r="N24" s="62">
        <v>0</v>
      </c>
      <c r="O24" s="62">
        <v>0</v>
      </c>
      <c r="P24" s="62">
        <f>SUM(Q24:S24)</f>
        <v>2</v>
      </c>
      <c r="Q24" s="62">
        <v>2</v>
      </c>
      <c r="R24" s="62">
        <v>0</v>
      </c>
      <c r="S24" s="62">
        <v>0</v>
      </c>
    </row>
    <row r="25" spans="1:19" s="10" customFormat="1" ht="13.5" customHeight="1">
      <c r="A25" s="59" t="s">
        <v>126</v>
      </c>
      <c r="B25" s="60" t="s">
        <v>190</v>
      </c>
      <c r="C25" s="61" t="s">
        <v>191</v>
      </c>
      <c r="D25" s="62">
        <f>SUM(E25:G25)</f>
        <v>0</v>
      </c>
      <c r="E25" s="62">
        <v>0</v>
      </c>
      <c r="F25" s="62">
        <v>0</v>
      </c>
      <c r="G25" s="62">
        <v>0</v>
      </c>
      <c r="H25" s="62">
        <f>SUM(I25:K25)</f>
        <v>7</v>
      </c>
      <c r="I25" s="62">
        <v>7</v>
      </c>
      <c r="J25" s="62">
        <v>0</v>
      </c>
      <c r="K25" s="62">
        <v>0</v>
      </c>
      <c r="L25" s="62">
        <f>SUM(M25:O25)</f>
        <v>0</v>
      </c>
      <c r="M25" s="62">
        <v>0</v>
      </c>
      <c r="N25" s="62">
        <v>0</v>
      </c>
      <c r="O25" s="62">
        <v>0</v>
      </c>
      <c r="P25" s="62">
        <f>SUM(Q25:S25)</f>
        <v>3</v>
      </c>
      <c r="Q25" s="62">
        <v>3</v>
      </c>
      <c r="R25" s="62">
        <v>0</v>
      </c>
      <c r="S25" s="62">
        <v>0</v>
      </c>
    </row>
    <row r="26" spans="1:19" s="10" customFormat="1" ht="13.5" customHeight="1">
      <c r="A26" s="59" t="s">
        <v>126</v>
      </c>
      <c r="B26" s="60" t="s">
        <v>192</v>
      </c>
      <c r="C26" s="61" t="s">
        <v>193</v>
      </c>
      <c r="D26" s="62">
        <f>SUM(E26:G26)</f>
        <v>15</v>
      </c>
      <c r="E26" s="62">
        <v>5</v>
      </c>
      <c r="F26" s="62">
        <v>2</v>
      </c>
      <c r="G26" s="62">
        <v>8</v>
      </c>
      <c r="H26" s="62">
        <f>SUM(I26:K26)</f>
        <v>14</v>
      </c>
      <c r="I26" s="62">
        <v>13</v>
      </c>
      <c r="J26" s="62">
        <v>0</v>
      </c>
      <c r="K26" s="62">
        <v>1</v>
      </c>
      <c r="L26" s="62">
        <f>SUM(M26:O26)</f>
        <v>1</v>
      </c>
      <c r="M26" s="62">
        <v>0</v>
      </c>
      <c r="N26" s="62">
        <v>1</v>
      </c>
      <c r="O26" s="62">
        <v>0</v>
      </c>
      <c r="P26" s="62">
        <f>SUM(Q26:S26)</f>
        <v>1</v>
      </c>
      <c r="Q26" s="62">
        <v>1</v>
      </c>
      <c r="R26" s="62">
        <v>0</v>
      </c>
      <c r="S26" s="62">
        <v>0</v>
      </c>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26">
    <sortCondition ref="A8:A26"/>
    <sortCondition ref="B8:B26"/>
    <sortCondition ref="C8:C26"/>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山口県</v>
      </c>
      <c r="B7" s="69" t="str">
        <f>組合状況!B7</f>
        <v>35000</v>
      </c>
      <c r="C7" s="68" t="s">
        <v>52</v>
      </c>
      <c r="D7" s="70">
        <f>SUM(E7:G7)</f>
        <v>19</v>
      </c>
      <c r="E7" s="70">
        <f>SUM(E$8:E$57)</f>
        <v>10</v>
      </c>
      <c r="F7" s="70">
        <f>SUM(F$8:F$57)</f>
        <v>8</v>
      </c>
      <c r="G7" s="70">
        <f>SUM(G$8:G$57)</f>
        <v>1</v>
      </c>
      <c r="H7" s="70">
        <f>SUM(I7:K7)</f>
        <v>0</v>
      </c>
      <c r="I7" s="70">
        <f>SUM(I$8:I$57)</f>
        <v>0</v>
      </c>
      <c r="J7" s="70">
        <f>SUM(J$8:J$57)</f>
        <v>0</v>
      </c>
      <c r="K7" s="70">
        <f>SUM(K$8:K$57)</f>
        <v>0</v>
      </c>
      <c r="L7" s="70">
        <f>SUM(M7:O7)</f>
        <v>1</v>
      </c>
      <c r="M7" s="70">
        <f>SUM(M$8:M$57)</f>
        <v>1</v>
      </c>
      <c r="N7" s="70">
        <f>SUM(N$8:N$57)</f>
        <v>0</v>
      </c>
      <c r="O7" s="70">
        <f>SUM(O$8:O$57)</f>
        <v>0</v>
      </c>
      <c r="P7" s="70">
        <f>SUM(Q7:S7)</f>
        <v>0</v>
      </c>
      <c r="Q7" s="70">
        <f>SUM(Q$8:Q$57)</f>
        <v>0</v>
      </c>
      <c r="R7" s="70">
        <f>SUM(R$8:R$57)</f>
        <v>0</v>
      </c>
      <c r="S7" s="70">
        <f>SUM(S$8:S$57)</f>
        <v>0</v>
      </c>
    </row>
    <row r="8" spans="1:19" s="10" customFormat="1" ht="13.5" customHeight="1">
      <c r="A8" s="59" t="s">
        <v>126</v>
      </c>
      <c r="B8" s="60" t="s">
        <v>194</v>
      </c>
      <c r="C8" s="61" t="s">
        <v>195</v>
      </c>
      <c r="D8" s="62">
        <f>SUM(E8:G8)</f>
        <v>0</v>
      </c>
      <c r="E8" s="62">
        <v>0</v>
      </c>
      <c r="F8" s="62">
        <v>0</v>
      </c>
      <c r="G8" s="62">
        <v>0</v>
      </c>
      <c r="H8" s="62">
        <f>SUM(I8:K8)</f>
        <v>0</v>
      </c>
      <c r="I8" s="62">
        <v>0</v>
      </c>
      <c r="J8" s="62">
        <v>0</v>
      </c>
      <c r="K8" s="62">
        <v>0</v>
      </c>
      <c r="L8" s="62">
        <f>SUM(M8:O8)</f>
        <v>1</v>
      </c>
      <c r="M8" s="62">
        <v>1</v>
      </c>
      <c r="N8" s="62">
        <v>0</v>
      </c>
      <c r="O8" s="62">
        <v>0</v>
      </c>
      <c r="P8" s="62">
        <f>SUM(Q8:S8)</f>
        <v>0</v>
      </c>
      <c r="Q8" s="62">
        <v>0</v>
      </c>
      <c r="R8" s="62">
        <v>0</v>
      </c>
      <c r="S8" s="62">
        <v>0</v>
      </c>
    </row>
    <row r="9" spans="1:19" s="10" customFormat="1" ht="13.5" customHeight="1">
      <c r="A9" s="59" t="s">
        <v>126</v>
      </c>
      <c r="B9" s="60" t="s">
        <v>197</v>
      </c>
      <c r="C9" s="61" t="s">
        <v>198</v>
      </c>
      <c r="D9" s="62">
        <f>SUM(E9:G9)</f>
        <v>0</v>
      </c>
      <c r="E9" s="62">
        <v>0</v>
      </c>
      <c r="F9" s="62">
        <v>0</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199</v>
      </c>
      <c r="C10" s="61" t="s">
        <v>200</v>
      </c>
      <c r="D10" s="62">
        <f>SUM(E10:G10)</f>
        <v>11</v>
      </c>
      <c r="E10" s="62">
        <v>8</v>
      </c>
      <c r="F10" s="62">
        <v>3</v>
      </c>
      <c r="G10" s="62">
        <v>0</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201</v>
      </c>
      <c r="C11" s="61" t="s">
        <v>202</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203</v>
      </c>
      <c r="C12" s="61" t="s">
        <v>204</v>
      </c>
      <c r="D12" s="62">
        <f>SUM(E12:G12)</f>
        <v>0</v>
      </c>
      <c r="E12" s="62">
        <v>0</v>
      </c>
      <c r="F12" s="62">
        <v>0</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205</v>
      </c>
      <c r="C13" s="61" t="s">
        <v>206</v>
      </c>
      <c r="D13" s="62">
        <f>SUM(E13:G13)</f>
        <v>5</v>
      </c>
      <c r="E13" s="62">
        <v>0</v>
      </c>
      <c r="F13" s="62">
        <v>4</v>
      </c>
      <c r="G13" s="62">
        <v>1</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207</v>
      </c>
      <c r="C14" s="61" t="s">
        <v>208</v>
      </c>
      <c r="D14" s="62">
        <f>SUM(E14:G14)</f>
        <v>3</v>
      </c>
      <c r="E14" s="62">
        <v>2</v>
      </c>
      <c r="F14" s="62">
        <v>1</v>
      </c>
      <c r="G14" s="62">
        <v>0</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c r="B15" s="60"/>
      <c r="C15" s="61"/>
      <c r="D15" s="62"/>
      <c r="E15" s="62"/>
      <c r="F15" s="62"/>
      <c r="G15" s="62"/>
      <c r="H15" s="62"/>
      <c r="I15" s="62"/>
      <c r="J15" s="62"/>
      <c r="K15" s="62"/>
      <c r="L15" s="62"/>
      <c r="M15" s="62"/>
      <c r="N15" s="62"/>
      <c r="O15" s="62"/>
      <c r="P15" s="62"/>
      <c r="Q15" s="62"/>
      <c r="R15" s="62"/>
      <c r="S15" s="62"/>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山口県</v>
      </c>
      <c r="B7" s="69" t="str">
        <f>組合状況!B7</f>
        <v>35000</v>
      </c>
      <c r="C7" s="68" t="s">
        <v>52</v>
      </c>
      <c r="D7" s="70">
        <f t="shared" ref="D7:J7" si="0">SUM(D$8:D$207)</f>
        <v>717</v>
      </c>
      <c r="E7" s="70">
        <f t="shared" si="0"/>
        <v>674</v>
      </c>
      <c r="F7" s="70">
        <f t="shared" si="0"/>
        <v>62</v>
      </c>
      <c r="G7" s="70">
        <f t="shared" si="0"/>
        <v>8865</v>
      </c>
      <c r="H7" s="70">
        <f t="shared" si="0"/>
        <v>7856</v>
      </c>
      <c r="I7" s="70">
        <f t="shared" si="0"/>
        <v>1140</v>
      </c>
      <c r="J7" s="70">
        <f t="shared" si="0"/>
        <v>35</v>
      </c>
    </row>
    <row r="8" spans="1:10" s="10" customFormat="1" ht="13.5" customHeight="1">
      <c r="A8" s="59" t="s">
        <v>126</v>
      </c>
      <c r="B8" s="60" t="s">
        <v>136</v>
      </c>
      <c r="C8" s="61" t="s">
        <v>137</v>
      </c>
      <c r="D8" s="62">
        <v>46</v>
      </c>
      <c r="E8" s="62">
        <v>40</v>
      </c>
      <c r="F8" s="62">
        <v>6</v>
      </c>
      <c r="G8" s="62">
        <v>416</v>
      </c>
      <c r="H8" s="62">
        <v>412</v>
      </c>
      <c r="I8" s="62">
        <v>4</v>
      </c>
      <c r="J8" s="62">
        <v>0</v>
      </c>
    </row>
    <row r="9" spans="1:10" s="10" customFormat="1" ht="13.5" customHeight="1">
      <c r="A9" s="59" t="s">
        <v>126</v>
      </c>
      <c r="B9" s="60" t="s">
        <v>140</v>
      </c>
      <c r="C9" s="61" t="s">
        <v>141</v>
      </c>
      <c r="D9" s="62">
        <v>111</v>
      </c>
      <c r="E9" s="62">
        <v>105</v>
      </c>
      <c r="F9" s="62">
        <v>6</v>
      </c>
      <c r="G9" s="62">
        <v>2028</v>
      </c>
      <c r="H9" s="62">
        <v>1654</v>
      </c>
      <c r="I9" s="62">
        <v>374</v>
      </c>
      <c r="J9" s="62">
        <v>0</v>
      </c>
    </row>
    <row r="10" spans="1:10" s="10" customFormat="1" ht="13.5" customHeight="1">
      <c r="A10" s="59" t="s">
        <v>126</v>
      </c>
      <c r="B10" s="60" t="s">
        <v>142</v>
      </c>
      <c r="C10" s="61" t="s">
        <v>143</v>
      </c>
      <c r="D10" s="62">
        <v>126</v>
      </c>
      <c r="E10" s="62">
        <v>124</v>
      </c>
      <c r="F10" s="62">
        <v>7</v>
      </c>
      <c r="G10" s="62">
        <v>1231</v>
      </c>
      <c r="H10" s="62">
        <v>1145</v>
      </c>
      <c r="I10" s="62">
        <v>86</v>
      </c>
      <c r="J10" s="62">
        <v>0</v>
      </c>
    </row>
    <row r="11" spans="1:10" s="10" customFormat="1" ht="13.5" customHeight="1">
      <c r="A11" s="59" t="s">
        <v>126</v>
      </c>
      <c r="B11" s="60" t="s">
        <v>145</v>
      </c>
      <c r="C11" s="61" t="s">
        <v>146</v>
      </c>
      <c r="D11" s="62">
        <v>14</v>
      </c>
      <c r="E11" s="62">
        <v>14</v>
      </c>
      <c r="F11" s="62">
        <v>4</v>
      </c>
      <c r="G11" s="62">
        <v>189</v>
      </c>
      <c r="H11" s="62">
        <v>135</v>
      </c>
      <c r="I11" s="62">
        <v>100</v>
      </c>
      <c r="J11" s="62">
        <v>10</v>
      </c>
    </row>
    <row r="12" spans="1:10" s="10" customFormat="1" ht="13.5" customHeight="1">
      <c r="A12" s="59" t="s">
        <v>126</v>
      </c>
      <c r="B12" s="60" t="s">
        <v>150</v>
      </c>
      <c r="C12" s="61" t="s">
        <v>151</v>
      </c>
      <c r="D12" s="62">
        <v>50</v>
      </c>
      <c r="E12" s="62">
        <v>50</v>
      </c>
      <c r="F12" s="62">
        <v>2</v>
      </c>
      <c r="G12" s="62">
        <v>642</v>
      </c>
      <c r="H12" s="62">
        <v>534</v>
      </c>
      <c r="I12" s="62">
        <v>108</v>
      </c>
      <c r="J12" s="62">
        <v>0</v>
      </c>
    </row>
    <row r="13" spans="1:10" s="10" customFormat="1" ht="13.5" customHeight="1">
      <c r="A13" s="59" t="s">
        <v>126</v>
      </c>
      <c r="B13" s="60" t="s">
        <v>153</v>
      </c>
      <c r="C13" s="61" t="s">
        <v>154</v>
      </c>
      <c r="D13" s="62">
        <v>22</v>
      </c>
      <c r="E13" s="62">
        <v>21</v>
      </c>
      <c r="F13" s="62">
        <v>4</v>
      </c>
      <c r="G13" s="62">
        <v>216</v>
      </c>
      <c r="H13" s="62">
        <v>174</v>
      </c>
      <c r="I13" s="62">
        <v>42</v>
      </c>
      <c r="J13" s="62">
        <v>0</v>
      </c>
    </row>
    <row r="14" spans="1:10" s="10" customFormat="1" ht="13.5" customHeight="1">
      <c r="A14" s="59" t="s">
        <v>126</v>
      </c>
      <c r="B14" s="60" t="s">
        <v>156</v>
      </c>
      <c r="C14" s="61" t="s">
        <v>157</v>
      </c>
      <c r="D14" s="62">
        <v>79</v>
      </c>
      <c r="E14" s="62">
        <v>71</v>
      </c>
      <c r="F14" s="62">
        <v>8</v>
      </c>
      <c r="G14" s="62">
        <v>1423</v>
      </c>
      <c r="H14" s="62">
        <v>1247</v>
      </c>
      <c r="I14" s="62">
        <v>176</v>
      </c>
      <c r="J14" s="62">
        <v>0</v>
      </c>
    </row>
    <row r="15" spans="1:10" s="10" customFormat="1" ht="13.5" customHeight="1">
      <c r="A15" s="59" t="s">
        <v>126</v>
      </c>
      <c r="B15" s="60" t="s">
        <v>158</v>
      </c>
      <c r="C15" s="61" t="s">
        <v>159</v>
      </c>
      <c r="D15" s="62">
        <v>24</v>
      </c>
      <c r="E15" s="62">
        <v>23</v>
      </c>
      <c r="F15" s="62">
        <v>3</v>
      </c>
      <c r="G15" s="62">
        <v>501</v>
      </c>
      <c r="H15" s="62">
        <v>501</v>
      </c>
      <c r="I15" s="62">
        <v>0</v>
      </c>
      <c r="J15" s="62">
        <v>0</v>
      </c>
    </row>
    <row r="16" spans="1:10" s="10" customFormat="1" ht="13.5" customHeight="1">
      <c r="A16" s="59" t="s">
        <v>126</v>
      </c>
      <c r="B16" s="60" t="s">
        <v>165</v>
      </c>
      <c r="C16" s="61" t="s">
        <v>166</v>
      </c>
      <c r="D16" s="62">
        <v>52</v>
      </c>
      <c r="E16" s="62">
        <v>50</v>
      </c>
      <c r="F16" s="62">
        <v>2</v>
      </c>
      <c r="G16" s="62">
        <v>107</v>
      </c>
      <c r="H16" s="62">
        <v>86</v>
      </c>
      <c r="I16" s="62">
        <v>21</v>
      </c>
      <c r="J16" s="62">
        <v>0</v>
      </c>
    </row>
    <row r="17" spans="1:10" s="10" customFormat="1" ht="13.5" customHeight="1">
      <c r="A17" s="59" t="s">
        <v>126</v>
      </c>
      <c r="B17" s="60" t="s">
        <v>167</v>
      </c>
      <c r="C17" s="61" t="s">
        <v>168</v>
      </c>
      <c r="D17" s="62">
        <v>17</v>
      </c>
      <c r="E17" s="62">
        <v>13</v>
      </c>
      <c r="F17" s="62">
        <v>4</v>
      </c>
      <c r="G17" s="62">
        <v>269</v>
      </c>
      <c r="H17" s="62">
        <v>221</v>
      </c>
      <c r="I17" s="62">
        <v>48</v>
      </c>
      <c r="J17" s="62">
        <v>0</v>
      </c>
    </row>
    <row r="18" spans="1:10" s="10" customFormat="1" ht="13.5" customHeight="1">
      <c r="A18" s="59" t="s">
        <v>126</v>
      </c>
      <c r="B18" s="60" t="s">
        <v>174</v>
      </c>
      <c r="C18" s="61" t="s">
        <v>175</v>
      </c>
      <c r="D18" s="62">
        <v>16</v>
      </c>
      <c r="E18" s="62">
        <v>15</v>
      </c>
      <c r="F18" s="62">
        <v>2</v>
      </c>
      <c r="G18" s="62">
        <v>155</v>
      </c>
      <c r="H18" s="62">
        <v>155</v>
      </c>
      <c r="I18" s="62">
        <v>0</v>
      </c>
      <c r="J18" s="62">
        <v>0</v>
      </c>
    </row>
    <row r="19" spans="1:10" s="10" customFormat="1" ht="13.5" customHeight="1">
      <c r="A19" s="59" t="s">
        <v>126</v>
      </c>
      <c r="B19" s="60" t="s">
        <v>176</v>
      </c>
      <c r="C19" s="61" t="s">
        <v>177</v>
      </c>
      <c r="D19" s="62">
        <v>93</v>
      </c>
      <c r="E19" s="62">
        <v>90</v>
      </c>
      <c r="F19" s="62">
        <v>5</v>
      </c>
      <c r="G19" s="62">
        <v>902</v>
      </c>
      <c r="H19" s="62">
        <v>849</v>
      </c>
      <c r="I19" s="62">
        <v>163</v>
      </c>
      <c r="J19" s="62">
        <v>0</v>
      </c>
    </row>
    <row r="20" spans="1:10" s="10" customFormat="1" ht="13.5" customHeight="1">
      <c r="A20" s="59" t="s">
        <v>126</v>
      </c>
      <c r="B20" s="60" t="s">
        <v>178</v>
      </c>
      <c r="C20" s="61" t="s">
        <v>179</v>
      </c>
      <c r="D20" s="62">
        <v>46</v>
      </c>
      <c r="E20" s="62">
        <v>43</v>
      </c>
      <c r="F20" s="62">
        <v>3</v>
      </c>
      <c r="G20" s="62">
        <v>601</v>
      </c>
      <c r="H20" s="62">
        <v>601</v>
      </c>
      <c r="I20" s="62">
        <v>0</v>
      </c>
      <c r="J20" s="62">
        <v>0</v>
      </c>
    </row>
    <row r="21" spans="1:10" s="10" customFormat="1" ht="13.5" customHeight="1">
      <c r="A21" s="59" t="s">
        <v>126</v>
      </c>
      <c r="B21" s="60" t="s">
        <v>181</v>
      </c>
      <c r="C21" s="61" t="s">
        <v>182</v>
      </c>
      <c r="D21" s="62">
        <v>6</v>
      </c>
      <c r="E21" s="62">
        <v>4</v>
      </c>
      <c r="F21" s="62">
        <v>2</v>
      </c>
      <c r="G21" s="62">
        <v>56</v>
      </c>
      <c r="H21" s="62">
        <v>35</v>
      </c>
      <c r="I21" s="62">
        <v>13</v>
      </c>
      <c r="J21" s="62">
        <v>8</v>
      </c>
    </row>
    <row r="22" spans="1:10" s="10" customFormat="1" ht="13.5" customHeight="1">
      <c r="A22" s="59" t="s">
        <v>126</v>
      </c>
      <c r="B22" s="60" t="s">
        <v>183</v>
      </c>
      <c r="C22" s="61" t="s">
        <v>184</v>
      </c>
      <c r="D22" s="62">
        <v>1</v>
      </c>
      <c r="E22" s="62">
        <v>1</v>
      </c>
      <c r="F22" s="62">
        <v>0</v>
      </c>
      <c r="G22" s="62">
        <v>8</v>
      </c>
      <c r="H22" s="62">
        <v>8</v>
      </c>
      <c r="I22" s="62">
        <v>0</v>
      </c>
      <c r="J22" s="62">
        <v>0</v>
      </c>
    </row>
    <row r="23" spans="1:10" s="10" customFormat="1" ht="13.5" customHeight="1">
      <c r="A23" s="59" t="s">
        <v>126</v>
      </c>
      <c r="B23" s="60" t="s">
        <v>185</v>
      </c>
      <c r="C23" s="61" t="s">
        <v>186</v>
      </c>
      <c r="D23" s="62">
        <v>2</v>
      </c>
      <c r="E23" s="62">
        <v>2</v>
      </c>
      <c r="F23" s="62">
        <v>0</v>
      </c>
      <c r="G23" s="62">
        <v>16</v>
      </c>
      <c r="H23" s="62">
        <v>16</v>
      </c>
      <c r="I23" s="62">
        <v>0</v>
      </c>
      <c r="J23" s="62">
        <v>0</v>
      </c>
    </row>
    <row r="24" spans="1:10" s="10" customFormat="1" ht="13.5" customHeight="1">
      <c r="A24" s="59" t="s">
        <v>126</v>
      </c>
      <c r="B24" s="60" t="s">
        <v>187</v>
      </c>
      <c r="C24" s="61" t="s">
        <v>188</v>
      </c>
      <c r="D24" s="62">
        <v>3</v>
      </c>
      <c r="E24" s="62">
        <v>2</v>
      </c>
      <c r="F24" s="62">
        <v>1</v>
      </c>
      <c r="G24" s="62">
        <v>26</v>
      </c>
      <c r="H24" s="62">
        <v>26</v>
      </c>
      <c r="I24" s="62">
        <v>0</v>
      </c>
      <c r="J24" s="62">
        <v>0</v>
      </c>
    </row>
    <row r="25" spans="1:10" s="10" customFormat="1" ht="13.5" customHeight="1">
      <c r="A25" s="59" t="s">
        <v>126</v>
      </c>
      <c r="B25" s="60" t="s">
        <v>190</v>
      </c>
      <c r="C25" s="61" t="s">
        <v>191</v>
      </c>
      <c r="D25" s="62">
        <v>6</v>
      </c>
      <c r="E25" s="62">
        <v>3</v>
      </c>
      <c r="F25" s="62">
        <v>3</v>
      </c>
      <c r="G25" s="62">
        <v>55</v>
      </c>
      <c r="H25" s="62">
        <v>55</v>
      </c>
      <c r="I25" s="62">
        <v>0</v>
      </c>
      <c r="J25" s="62">
        <v>0</v>
      </c>
    </row>
    <row r="26" spans="1:10" s="10" customFormat="1" ht="13.5" customHeight="1">
      <c r="A26" s="59" t="s">
        <v>126</v>
      </c>
      <c r="B26" s="60" t="s">
        <v>192</v>
      </c>
      <c r="C26" s="61" t="s">
        <v>193</v>
      </c>
      <c r="D26" s="62">
        <v>3</v>
      </c>
      <c r="E26" s="62">
        <v>3</v>
      </c>
      <c r="F26" s="62">
        <v>0</v>
      </c>
      <c r="G26" s="62">
        <v>24</v>
      </c>
      <c r="H26" s="62">
        <v>2</v>
      </c>
      <c r="I26" s="62">
        <v>5</v>
      </c>
      <c r="J26" s="62">
        <v>17</v>
      </c>
    </row>
    <row r="27" spans="1:10" s="10" customFormat="1" ht="13.5" customHeight="1">
      <c r="A27" s="59"/>
      <c r="B27" s="60"/>
      <c r="C27" s="61"/>
      <c r="D27" s="62"/>
      <c r="E27" s="62"/>
      <c r="F27" s="62"/>
      <c r="G27" s="62"/>
      <c r="H27" s="62"/>
      <c r="I27" s="62"/>
      <c r="J27" s="62"/>
    </row>
    <row r="28" spans="1:10" s="10" customFormat="1" ht="13.5" customHeight="1">
      <c r="A28" s="59"/>
      <c r="B28" s="60"/>
      <c r="C28" s="61"/>
      <c r="D28" s="62"/>
      <c r="E28" s="62"/>
      <c r="F28" s="62"/>
      <c r="G28" s="62"/>
      <c r="H28" s="62"/>
      <c r="I28" s="62"/>
      <c r="J28" s="62"/>
    </row>
    <row r="29" spans="1:10" s="10" customFormat="1" ht="13.5" customHeight="1">
      <c r="A29" s="59"/>
      <c r="B29" s="60"/>
      <c r="C29" s="61"/>
      <c r="D29" s="62"/>
      <c r="E29" s="62"/>
      <c r="F29" s="62"/>
      <c r="G29" s="62"/>
      <c r="H29" s="62"/>
      <c r="I29" s="62"/>
      <c r="J29" s="62"/>
    </row>
    <row r="30" spans="1:10" s="10" customFormat="1" ht="13.5" customHeight="1">
      <c r="A30" s="59"/>
      <c r="B30" s="60"/>
      <c r="C30" s="61"/>
      <c r="D30" s="62"/>
      <c r="E30" s="62"/>
      <c r="F30" s="62"/>
      <c r="G30" s="62"/>
      <c r="H30" s="62"/>
      <c r="I30" s="62"/>
      <c r="J30" s="62"/>
    </row>
    <row r="31" spans="1:10" s="10" customFormat="1" ht="13.5" customHeight="1">
      <c r="A31" s="59"/>
      <c r="B31" s="60"/>
      <c r="C31" s="61"/>
      <c r="D31" s="62"/>
      <c r="E31" s="62"/>
      <c r="F31" s="62"/>
      <c r="G31" s="62"/>
      <c r="H31" s="62"/>
      <c r="I31" s="62"/>
      <c r="J31" s="62"/>
    </row>
    <row r="32" spans="1:10" s="10" customFormat="1" ht="13.5" customHeight="1">
      <c r="A32" s="59"/>
      <c r="B32" s="60"/>
      <c r="C32" s="61"/>
      <c r="D32" s="62"/>
      <c r="E32" s="62"/>
      <c r="F32" s="62"/>
      <c r="G32" s="62"/>
      <c r="H32" s="62"/>
      <c r="I32" s="62"/>
      <c r="J32" s="62"/>
    </row>
    <row r="33" spans="1:10" s="10" customFormat="1" ht="13.5" customHeight="1">
      <c r="A33" s="59"/>
      <c r="B33" s="60"/>
      <c r="C33" s="61"/>
      <c r="D33" s="62"/>
      <c r="E33" s="62"/>
      <c r="F33" s="62"/>
      <c r="G33" s="62"/>
      <c r="H33" s="62"/>
      <c r="I33" s="62"/>
      <c r="J33" s="62"/>
    </row>
    <row r="34" spans="1:10" s="10" customFormat="1" ht="13.5" customHeight="1">
      <c r="A34" s="59"/>
      <c r="B34" s="60"/>
      <c r="C34" s="61"/>
      <c r="D34" s="62"/>
      <c r="E34" s="62"/>
      <c r="F34" s="62"/>
      <c r="G34" s="62"/>
      <c r="H34" s="62"/>
      <c r="I34" s="62"/>
      <c r="J34" s="62"/>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26">
    <sortCondition ref="A8:A26"/>
    <sortCondition ref="B8:B26"/>
    <sortCondition ref="C8:C2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2023-01-19T08:49:42Z</dcterms:modified>
</cp:coreProperties>
</file>