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2島根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ごみ処理概要!$2:$12</definedName>
    <definedName name="_xlnm.Print_Area" localSheetId="23">ごみ処理量内訳!$2:$12</definedName>
    <definedName name="_xlnm.Print_Area" localSheetId="9">'ごみ搬入量内訳(セメント)'!$2:$12</definedName>
    <definedName name="_xlnm.Print_Area" localSheetId="11">'ごみ搬入量内訳(その他)'!$2:$12</definedName>
    <definedName name="_xlnm.Print_Area" localSheetId="7">'ごみ搬入量内訳(メタン化)'!$2:$12</definedName>
    <definedName name="_xlnm.Print_Area" localSheetId="13">'ごみ搬入量内訳(海洋投入)'!$2:$12</definedName>
    <definedName name="_xlnm.Print_Area" localSheetId="10">'ごみ搬入量内訳(資源化等)'!$2:$12</definedName>
    <definedName name="_xlnm.Print_Area" localSheetId="6">'ごみ搬入量内訳(飼料化)'!$2:$12</definedName>
    <definedName name="_xlnm.Print_Area" localSheetId="3">'ごみ搬入量内訳(焼却)'!$2:$12</definedName>
    <definedName name="_xlnm.Print_Area" localSheetId="4">'ごみ搬入量内訳(粗大)'!$2:$12</definedName>
    <definedName name="_xlnm.Print_Area" localSheetId="1">'ごみ搬入量内訳(総括)'!$2:$12</definedName>
    <definedName name="_xlnm.Print_Area" localSheetId="5">'ごみ搬入量内訳(堆肥化)'!$2:$12</definedName>
    <definedName name="_xlnm.Print_Area" localSheetId="2">'ごみ搬入量内訳(直接資源化)'!$2:$12</definedName>
    <definedName name="_xlnm.Print_Area" localSheetId="12">'ごみ搬入量内訳(直接埋立)'!$2:$12</definedName>
    <definedName name="_xlnm.Print_Area" localSheetId="8">'ごみ搬入量内訳(燃料化)'!$2:$12</definedName>
    <definedName name="_xlnm.Print_Area" localSheetId="21">'施設資源化量内訳(セメント)'!$2:$12</definedName>
    <definedName name="_xlnm.Print_Area" localSheetId="19">'施設資源化量内訳(メタン化)'!$2:$12</definedName>
    <definedName name="_xlnm.Print_Area" localSheetId="22">'施設資源化量内訳(資源化等)'!$2:$12</definedName>
    <definedName name="_xlnm.Print_Area" localSheetId="18">'施設資源化量内訳(飼料化)'!$2:$12</definedName>
    <definedName name="_xlnm.Print_Area" localSheetId="15">'施設資源化量内訳(焼却)'!$2:$12</definedName>
    <definedName name="_xlnm.Print_Area" localSheetId="16">'施設資源化量内訳(粗大)'!$2:$12</definedName>
    <definedName name="_xlnm.Print_Area" localSheetId="17">'施設資源化量内訳(堆肥化)'!$2:$12</definedName>
    <definedName name="_xlnm.Print_Area" localSheetId="20">'施設資源化量内訳(燃料化)'!$2:$12</definedName>
    <definedName name="_xlnm.Print_Area" localSheetId="14">資源化量内訳!$2:$12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R7" i="1"/>
  <c r="K7" i="1"/>
  <c r="AY12" i="3"/>
  <c r="AP12" i="3"/>
  <c r="AC12" i="1"/>
  <c r="AD12" i="3"/>
  <c r="AB12" i="3" s="1"/>
  <c r="S12" i="3"/>
  <c r="Q12" i="3" s="1"/>
  <c r="O12" i="3"/>
  <c r="AB12" i="1" s="1"/>
  <c r="N12" i="1"/>
  <c r="I12" i="1"/>
  <c r="I7" i="1" s="1"/>
  <c r="K12" i="1"/>
  <c r="F12" i="3"/>
  <c r="CN12" i="34"/>
  <c r="AF12" i="34" s="1"/>
  <c r="CM12" i="34"/>
  <c r="AE12" i="34" s="1"/>
  <c r="CL12" i="34"/>
  <c r="AD12" i="34" s="1"/>
  <c r="CK12" i="34"/>
  <c r="AC12" i="34" s="1"/>
  <c r="CI12" i="34"/>
  <c r="AA12" i="34" s="1"/>
  <c r="CG12" i="34"/>
  <c r="Y12" i="34" s="1"/>
  <c r="CF12" i="34"/>
  <c r="X12" i="34" s="1"/>
  <c r="CE12" i="34"/>
  <c r="W12" i="34" s="1"/>
  <c r="CA12" i="34"/>
  <c r="S12" i="34" s="1"/>
  <c r="BZ12" i="34"/>
  <c r="R12" i="34" s="1"/>
  <c r="BY12" i="34"/>
  <c r="Q12" i="34" s="1"/>
  <c r="BT12" i="34"/>
  <c r="L12" i="34" s="1"/>
  <c r="BS12" i="34"/>
  <c r="K12" i="34" s="1"/>
  <c r="BO12" i="34"/>
  <c r="G12" i="34" s="1"/>
  <c r="BN12" i="34"/>
  <c r="F12" i="34" s="1"/>
  <c r="D12" i="32"/>
  <c r="CH12" i="34"/>
  <c r="Z12" i="34" s="1"/>
  <c r="BW12" i="34"/>
  <c r="O12" i="34" s="1"/>
  <c r="BP12" i="34"/>
  <c r="H12" i="34" s="1"/>
  <c r="D12" i="31"/>
  <c r="CB12" i="34"/>
  <c r="T12" i="34" s="1"/>
  <c r="BV12" i="34"/>
  <c r="N12" i="34" s="1"/>
  <c r="BU12" i="34"/>
  <c r="M12" i="34" s="1"/>
  <c r="D12" i="30"/>
  <c r="W12" i="1" s="1"/>
  <c r="D12" i="29"/>
  <c r="V12" i="1" s="1"/>
  <c r="D12" i="28"/>
  <c r="U12" i="1" s="1"/>
  <c r="CO12" i="34"/>
  <c r="AG12" i="34" s="1"/>
  <c r="D12" i="27"/>
  <c r="T12" i="1" s="1"/>
  <c r="D12" i="26"/>
  <c r="S12" i="1" s="1"/>
  <c r="D12" i="25"/>
  <c r="R12" i="1" s="1"/>
  <c r="CJ12" i="34"/>
  <c r="AB12" i="34" s="1"/>
  <c r="CD12" i="34"/>
  <c r="V12" i="34" s="1"/>
  <c r="CC12" i="34"/>
  <c r="U12" i="34" s="1"/>
  <c r="BX12" i="34"/>
  <c r="P12" i="34" s="1"/>
  <c r="BR12" i="34"/>
  <c r="J12" i="34" s="1"/>
  <c r="BQ12" i="34"/>
  <c r="I12" i="34" s="1"/>
  <c r="AH12" i="34"/>
  <c r="O12" i="1" s="1"/>
  <c r="D12" i="22"/>
  <c r="D12" i="21"/>
  <c r="AF12" i="33"/>
  <c r="D12" i="20"/>
  <c r="AI12" i="33"/>
  <c r="D12" i="19"/>
  <c r="D12" i="18"/>
  <c r="D12" i="17"/>
  <c r="D12" i="16"/>
  <c r="D12" i="14"/>
  <c r="D12" i="13"/>
  <c r="M12" i="1"/>
  <c r="L12" i="1"/>
  <c r="H12" i="1"/>
  <c r="AY11" i="3"/>
  <c r="AP11" i="3"/>
  <c r="AD11" i="3"/>
  <c r="AB11" i="3" s="1"/>
  <c r="S11" i="3"/>
  <c r="Q11" i="3" s="1"/>
  <c r="O11" i="3"/>
  <c r="AB11" i="1" s="1"/>
  <c r="I11" i="1"/>
  <c r="L11" i="1"/>
  <c r="K11" i="1"/>
  <c r="J11" i="1"/>
  <c r="F11" i="3"/>
  <c r="CO11" i="34"/>
  <c r="AG11" i="34" s="1"/>
  <c r="CN11" i="34"/>
  <c r="AF11" i="34" s="1"/>
  <c r="CM11" i="34"/>
  <c r="AE11" i="34" s="1"/>
  <c r="CL11" i="34"/>
  <c r="AD11" i="34" s="1"/>
  <c r="CK11" i="34"/>
  <c r="AC11" i="34" s="1"/>
  <c r="CG11" i="34"/>
  <c r="Y11" i="34" s="1"/>
  <c r="CF11" i="34"/>
  <c r="X11" i="34" s="1"/>
  <c r="CE11" i="34"/>
  <c r="W11" i="34" s="1"/>
  <c r="BY11" i="34"/>
  <c r="Q11" i="34" s="1"/>
  <c r="BT11" i="34"/>
  <c r="L11" i="34" s="1"/>
  <c r="BS11" i="34"/>
  <c r="K11" i="34" s="1"/>
  <c r="BP11" i="34"/>
  <c r="H11" i="34" s="1"/>
  <c r="BO11" i="34"/>
  <c r="G11" i="34" s="1"/>
  <c r="BN11" i="34"/>
  <c r="F11" i="34" s="1"/>
  <c r="D11" i="32"/>
  <c r="CH11" i="34"/>
  <c r="Z11" i="34" s="1"/>
  <c r="BX11" i="34"/>
  <c r="P11" i="34" s="1"/>
  <c r="BU11" i="34"/>
  <c r="M11" i="34" s="1"/>
  <c r="D11" i="31"/>
  <c r="CJ11" i="34"/>
  <c r="AB11" i="34" s="1"/>
  <c r="CD11" i="34"/>
  <c r="V11" i="34" s="1"/>
  <c r="BZ11" i="34"/>
  <c r="R11" i="34" s="1"/>
  <c r="BR11" i="34"/>
  <c r="J11" i="34" s="1"/>
  <c r="BV11" i="34"/>
  <c r="N11" i="34" s="1"/>
  <c r="D11" i="29"/>
  <c r="V11" i="1" s="1"/>
  <c r="CC11" i="34"/>
  <c r="U11" i="34" s="1"/>
  <c r="CB11" i="34"/>
  <c r="T11" i="34" s="1"/>
  <c r="CA11" i="34"/>
  <c r="S11" i="34" s="1"/>
  <c r="D11" i="28"/>
  <c r="U11" i="1" s="1"/>
  <c r="D11" i="27"/>
  <c r="T11" i="1" s="1"/>
  <c r="T7" i="1" s="1"/>
  <c r="D11" i="26"/>
  <c r="S11" i="1" s="1"/>
  <c r="D11" i="25"/>
  <c r="R11" i="1" s="1"/>
  <c r="CI11" i="34"/>
  <c r="AA11" i="34" s="1"/>
  <c r="BW11" i="34"/>
  <c r="O11" i="34" s="1"/>
  <c r="BQ11" i="34"/>
  <c r="I11" i="34" s="1"/>
  <c r="AH11" i="34"/>
  <c r="O11" i="1" s="1"/>
  <c r="AF11" i="33"/>
  <c r="D11" i="22"/>
  <c r="D11" i="21"/>
  <c r="D11" i="20"/>
  <c r="D11" i="19"/>
  <c r="AI11" i="33"/>
  <c r="D11" i="18"/>
  <c r="D11" i="17"/>
  <c r="D11" i="16"/>
  <c r="D11" i="14"/>
  <c r="AC11" i="1"/>
  <c r="N11" i="1"/>
  <c r="M11" i="1"/>
  <c r="F11" i="1"/>
  <c r="AY10" i="3"/>
  <c r="AP10" i="3"/>
  <c r="AC10" i="1"/>
  <c r="AD10" i="3"/>
  <c r="AB10" i="3" s="1"/>
  <c r="S10" i="3"/>
  <c r="Q10" i="3" s="1"/>
  <c r="O10" i="3"/>
  <c r="AB10" i="1" s="1"/>
  <c r="AB7" i="1" s="1"/>
  <c r="N10" i="1"/>
  <c r="I10" i="1"/>
  <c r="K10" i="1"/>
  <c r="J10" i="1"/>
  <c r="F10" i="3"/>
  <c r="E10" i="3"/>
  <c r="E10" i="1" s="1"/>
  <c r="CN10" i="34"/>
  <c r="AF10" i="34" s="1"/>
  <c r="CM10" i="34"/>
  <c r="AE10" i="34" s="1"/>
  <c r="CL10" i="34"/>
  <c r="AD10" i="34" s="1"/>
  <c r="CF10" i="34"/>
  <c r="X10" i="34" s="1"/>
  <c r="CE10" i="34"/>
  <c r="W10" i="34" s="1"/>
  <c r="BY10" i="34"/>
  <c r="Q10" i="34" s="1"/>
  <c r="BU10" i="34"/>
  <c r="M10" i="34" s="1"/>
  <c r="BT10" i="34"/>
  <c r="L10" i="34" s="1"/>
  <c r="BS10" i="34"/>
  <c r="K10" i="34" s="1"/>
  <c r="D10" i="32"/>
  <c r="CI10" i="34"/>
  <c r="AA10" i="34" s="1"/>
  <c r="CG10" i="34"/>
  <c r="Y10" i="34" s="1"/>
  <c r="CC10" i="34"/>
  <c r="U10" i="34" s="1"/>
  <c r="CB10" i="34"/>
  <c r="T10" i="34" s="1"/>
  <c r="CA10" i="34"/>
  <c r="S10" i="34" s="1"/>
  <c r="BZ10" i="34"/>
  <c r="R10" i="34" s="1"/>
  <c r="BW10" i="34"/>
  <c r="O10" i="34" s="1"/>
  <c r="BP10" i="34"/>
  <c r="H10" i="34" s="1"/>
  <c r="BO10" i="34"/>
  <c r="G10" i="34" s="1"/>
  <c r="D10" i="31"/>
  <c r="CH10" i="34"/>
  <c r="Z10" i="34" s="1"/>
  <c r="D10" i="30"/>
  <c r="W10" i="1" s="1"/>
  <c r="D10" i="29"/>
  <c r="V10" i="1" s="1"/>
  <c r="BV10" i="34"/>
  <c r="N10" i="34" s="1"/>
  <c r="D10" i="28"/>
  <c r="U10" i="1" s="1"/>
  <c r="D10" i="27"/>
  <c r="T10" i="1" s="1"/>
  <c r="CK10" i="34"/>
  <c r="AC10" i="34" s="1"/>
  <c r="D10" i="26"/>
  <c r="S10" i="1" s="1"/>
  <c r="D10" i="25"/>
  <c r="R10" i="1" s="1"/>
  <c r="CO10" i="34"/>
  <c r="AG10" i="34" s="1"/>
  <c r="CJ10" i="34"/>
  <c r="AB10" i="34" s="1"/>
  <c r="CD10" i="34"/>
  <c r="V10" i="34" s="1"/>
  <c r="BX10" i="34"/>
  <c r="P10" i="34" s="1"/>
  <c r="BR10" i="34"/>
  <c r="J10" i="34" s="1"/>
  <c r="BQ10" i="34"/>
  <c r="I10" i="34" s="1"/>
  <c r="AH10" i="34"/>
  <c r="O10" i="1" s="1"/>
  <c r="D10" i="22"/>
  <c r="AF10" i="33"/>
  <c r="D10" i="21"/>
  <c r="D10" i="20"/>
  <c r="D10" i="19"/>
  <c r="D10" i="18"/>
  <c r="D10" i="16"/>
  <c r="D10" i="15"/>
  <c r="AI10" i="33"/>
  <c r="D10" i="14"/>
  <c r="D10" i="13"/>
  <c r="D10" i="8"/>
  <c r="M10" i="1"/>
  <c r="L10" i="1"/>
  <c r="AY9" i="3"/>
  <c r="AP9" i="3"/>
  <c r="AD9" i="3"/>
  <c r="AB9" i="3" s="1"/>
  <c r="S9" i="3"/>
  <c r="Q9" i="3" s="1"/>
  <c r="P9" i="3"/>
  <c r="O9" i="3"/>
  <c r="AB9" i="1" s="1"/>
  <c r="N9" i="1"/>
  <c r="I9" i="1"/>
  <c r="F9" i="3"/>
  <c r="E9" i="3"/>
  <c r="E9" i="1" s="1"/>
  <c r="CO9" i="34"/>
  <c r="AG9" i="34" s="1"/>
  <c r="CN9" i="34"/>
  <c r="AF9" i="34" s="1"/>
  <c r="CM9" i="34"/>
  <c r="AE9" i="34" s="1"/>
  <c r="CL9" i="34"/>
  <c r="AD9" i="34" s="1"/>
  <c r="CG9" i="34"/>
  <c r="Y9" i="34" s="1"/>
  <c r="CF9" i="34"/>
  <c r="X9" i="34" s="1"/>
  <c r="CB9" i="34"/>
  <c r="T9" i="34" s="1"/>
  <c r="BZ9" i="34"/>
  <c r="R9" i="34" s="1"/>
  <c r="BU9" i="34"/>
  <c r="M9" i="34" s="1"/>
  <c r="BT9" i="34"/>
  <c r="L9" i="34" s="1"/>
  <c r="D9" i="32"/>
  <c r="CI9" i="34"/>
  <c r="AA9" i="34" s="1"/>
  <c r="CH9" i="34"/>
  <c r="Z9" i="34" s="1"/>
  <c r="CA9" i="34"/>
  <c r="S9" i="34" s="1"/>
  <c r="BQ9" i="34"/>
  <c r="I9" i="34" s="1"/>
  <c r="BP9" i="34"/>
  <c r="H9" i="34" s="1"/>
  <c r="BO9" i="34"/>
  <c r="G9" i="34" s="1"/>
  <c r="D9" i="31"/>
  <c r="BV9" i="34"/>
  <c r="N9" i="34" s="1"/>
  <c r="D9" i="30"/>
  <c r="W9" i="1" s="1"/>
  <c r="D9" i="29"/>
  <c r="V9" i="1" s="1"/>
  <c r="CC9" i="34"/>
  <c r="U9" i="34" s="1"/>
  <c r="BW9" i="34"/>
  <c r="O9" i="34" s="1"/>
  <c r="D9" i="28"/>
  <c r="U9" i="1" s="1"/>
  <c r="CE9" i="34"/>
  <c r="W9" i="34" s="1"/>
  <c r="BX9" i="34"/>
  <c r="P9" i="34" s="1"/>
  <c r="BS9" i="34"/>
  <c r="K9" i="34" s="1"/>
  <c r="D9" i="27"/>
  <c r="T9" i="1" s="1"/>
  <c r="CK9" i="34"/>
  <c r="AC9" i="34" s="1"/>
  <c r="BY9" i="34"/>
  <c r="Q9" i="34" s="1"/>
  <c r="D9" i="26"/>
  <c r="S9" i="1" s="1"/>
  <c r="D9" i="25"/>
  <c r="R9" i="1" s="1"/>
  <c r="CJ9" i="34"/>
  <c r="AB9" i="34" s="1"/>
  <c r="CD9" i="34"/>
  <c r="V9" i="34" s="1"/>
  <c r="BR9" i="34"/>
  <c r="J9" i="34" s="1"/>
  <c r="AH9" i="34"/>
  <c r="O9" i="1" s="1"/>
  <c r="AF9" i="33"/>
  <c r="D9" i="22"/>
  <c r="AI9" i="33"/>
  <c r="D9" i="21"/>
  <c r="D9" i="20"/>
  <c r="D9" i="18"/>
  <c r="D9" i="17"/>
  <c r="D9" i="16"/>
  <c r="D9" i="15"/>
  <c r="D9" i="14"/>
  <c r="AC9" i="1"/>
  <c r="AC7" i="1" s="1"/>
  <c r="M9" i="1"/>
  <c r="L9" i="1"/>
  <c r="K9" i="1"/>
  <c r="J9" i="1"/>
  <c r="AY8" i="3"/>
  <c r="AP8" i="3"/>
  <c r="AD8" i="3"/>
  <c r="AB8" i="3" s="1"/>
  <c r="S8" i="3"/>
  <c r="Q8" i="3" s="1"/>
  <c r="O8" i="3"/>
  <c r="F8" i="1" s="1"/>
  <c r="I8" i="1"/>
  <c r="M8" i="1"/>
  <c r="M7" i="1" s="1"/>
  <c r="L8" i="1"/>
  <c r="L7" i="1" s="1"/>
  <c r="K8" i="1"/>
  <c r="J8" i="1"/>
  <c r="F8" i="3"/>
  <c r="E8" i="3"/>
  <c r="E8" i="1" s="1"/>
  <c r="CN8" i="34"/>
  <c r="AF8" i="34" s="1"/>
  <c r="CM8" i="34"/>
  <c r="AE8" i="34" s="1"/>
  <c r="CI8" i="34"/>
  <c r="AA8" i="34" s="1"/>
  <c r="CH8" i="34"/>
  <c r="Z8" i="34" s="1"/>
  <c r="CG8" i="34"/>
  <c r="Y8" i="34" s="1"/>
  <c r="CC8" i="34"/>
  <c r="U8" i="34" s="1"/>
  <c r="CB8" i="34"/>
  <c r="T8" i="34" s="1"/>
  <c r="CA8" i="34"/>
  <c r="S8" i="34" s="1"/>
  <c r="BU8" i="34"/>
  <c r="M8" i="34" s="1"/>
  <c r="BQ8" i="34"/>
  <c r="I8" i="34" s="1"/>
  <c r="BP8" i="34"/>
  <c r="H8" i="34" s="1"/>
  <c r="BO8" i="34"/>
  <c r="G8" i="34" s="1"/>
  <c r="CL8" i="34"/>
  <c r="AD8" i="34" s="1"/>
  <c r="CK8" i="34"/>
  <c r="AC8" i="34" s="1"/>
  <c r="CE8" i="34"/>
  <c r="W8" i="34" s="1"/>
  <c r="BT8" i="34"/>
  <c r="L8" i="34" s="1"/>
  <c r="BS8" i="34"/>
  <c r="K8" i="34" s="1"/>
  <c r="D8" i="31"/>
  <c r="CF8" i="34"/>
  <c r="X8" i="34" s="1"/>
  <c r="BV8" i="34"/>
  <c r="N8" i="34" s="1"/>
  <c r="BN8" i="34"/>
  <c r="F8" i="34" s="1"/>
  <c r="D8" i="30"/>
  <c r="W8" i="1" s="1"/>
  <c r="BZ8" i="34"/>
  <c r="R8" i="34" s="1"/>
  <c r="BY8" i="34"/>
  <c r="Q8" i="34" s="1"/>
  <c r="D8" i="29"/>
  <c r="V8" i="1" s="1"/>
  <c r="V7" i="1" s="1"/>
  <c r="D8" i="28"/>
  <c r="U8" i="1" s="1"/>
  <c r="U7" i="1" s="1"/>
  <c r="D8" i="27"/>
  <c r="T8" i="1" s="1"/>
  <c r="D8" i="26"/>
  <c r="S8" i="1" s="1"/>
  <c r="S7" i="1" s="1"/>
  <c r="D8" i="25"/>
  <c r="R8" i="1" s="1"/>
  <c r="CO8" i="34"/>
  <c r="AG8" i="34" s="1"/>
  <c r="CJ8" i="34"/>
  <c r="AB8" i="34" s="1"/>
  <c r="CD8" i="34"/>
  <c r="V8" i="34" s="1"/>
  <c r="BX8" i="34"/>
  <c r="P8" i="34" s="1"/>
  <c r="BW8" i="34"/>
  <c r="O8" i="34" s="1"/>
  <c r="BR8" i="34"/>
  <c r="J8" i="34" s="1"/>
  <c r="AH8" i="34"/>
  <c r="O8" i="1" s="1"/>
  <c r="O7" i="1" s="1"/>
  <c r="AH8" i="23"/>
  <c r="AH8" i="33" s="1"/>
  <c r="AG8" i="23"/>
  <c r="AG8" i="33" s="1"/>
  <c r="AF8" i="33"/>
  <c r="AE8" i="23"/>
  <c r="AE8" i="33" s="1"/>
  <c r="AD8" i="23"/>
  <c r="AD9" i="23" s="1"/>
  <c r="AC8" i="23"/>
  <c r="AC9" i="23" s="1"/>
  <c r="AB8" i="23"/>
  <c r="AB9" i="23" s="1"/>
  <c r="AA8" i="23"/>
  <c r="AA8" i="33" s="1"/>
  <c r="Z8" i="23"/>
  <c r="Z8" i="33" s="1"/>
  <c r="Y8" i="23"/>
  <c r="Y9" i="23" s="1"/>
  <c r="Y9" i="33" s="1"/>
  <c r="X8" i="23"/>
  <c r="X9" i="23" s="1"/>
  <c r="W8" i="23"/>
  <c r="W8" i="33" s="1"/>
  <c r="V8" i="23"/>
  <c r="V8" i="33" s="1"/>
  <c r="U8" i="23"/>
  <c r="U8" i="33" s="1"/>
  <c r="T8" i="23"/>
  <c r="T8" i="33" s="1"/>
  <c r="S8" i="23"/>
  <c r="S8" i="33" s="1"/>
  <c r="R8" i="23"/>
  <c r="R9" i="23" s="1"/>
  <c r="Q8" i="23"/>
  <c r="Q9" i="23" s="1"/>
  <c r="P8" i="23"/>
  <c r="P9" i="23" s="1"/>
  <c r="O8" i="23"/>
  <c r="O8" i="33" s="1"/>
  <c r="N8" i="23"/>
  <c r="N9" i="23" s="1"/>
  <c r="N9" i="33" s="1"/>
  <c r="M8" i="23"/>
  <c r="M8" i="33" s="1"/>
  <c r="L8" i="23"/>
  <c r="L9" i="23" s="1"/>
  <c r="K8" i="23"/>
  <c r="K9" i="23" s="1"/>
  <c r="J8" i="23"/>
  <c r="J8" i="33" s="1"/>
  <c r="I8" i="23"/>
  <c r="I9" i="23" s="1"/>
  <c r="H8" i="23"/>
  <c r="H9" i="23" s="1"/>
  <c r="H10" i="23" s="1"/>
  <c r="G8" i="23"/>
  <c r="G9" i="23" s="1"/>
  <c r="F8" i="23"/>
  <c r="F9" i="23" s="1"/>
  <c r="E8" i="23"/>
  <c r="E9" i="23" s="1"/>
  <c r="AB8" i="33"/>
  <c r="D8" i="22"/>
  <c r="E8" i="33"/>
  <c r="AI8" i="33"/>
  <c r="D8" i="21"/>
  <c r="D8" i="20"/>
  <c r="D8" i="19"/>
  <c r="D8" i="18"/>
  <c r="D8" i="17"/>
  <c r="D8" i="16"/>
  <c r="D8" i="15"/>
  <c r="D8" i="14"/>
  <c r="R8" i="33"/>
  <c r="L8" i="33"/>
  <c r="F8" i="33"/>
  <c r="AC8" i="1"/>
  <c r="AB8" i="1"/>
  <c r="N8" i="1"/>
  <c r="N7" i="1" s="1"/>
  <c r="H8" i="1"/>
  <c r="W7" i="34" l="1"/>
  <c r="M7" i="34"/>
  <c r="AA7" i="34"/>
  <c r="AC7" i="34"/>
  <c r="O7" i="34"/>
  <c r="I7" i="34"/>
  <c r="K7" i="34"/>
  <c r="P7" i="34"/>
  <c r="L7" i="34"/>
  <c r="N7" i="34"/>
  <c r="AE7" i="34"/>
  <c r="Q7" i="34"/>
  <c r="AB7" i="34"/>
  <c r="T7" i="34"/>
  <c r="G7" i="34"/>
  <c r="BS7" i="34"/>
  <c r="AG7" i="34"/>
  <c r="U7" i="34"/>
  <c r="H7" i="34"/>
  <c r="CK7" i="34"/>
  <c r="J7" i="34"/>
  <c r="Z7" i="34"/>
  <c r="AD7" i="34"/>
  <c r="R7" i="34"/>
  <c r="V7" i="34"/>
  <c r="S7" i="34"/>
  <c r="X7" i="34"/>
  <c r="AF7" i="34"/>
  <c r="Y7" i="34"/>
  <c r="CF7" i="34"/>
  <c r="BO7" i="34"/>
  <c r="BU7" i="34"/>
  <c r="CM7" i="34"/>
  <c r="BP7" i="34"/>
  <c r="BV7" i="34"/>
  <c r="CB7" i="34"/>
  <c r="CH7" i="34"/>
  <c r="BR7" i="34"/>
  <c r="BX7" i="34"/>
  <c r="CD7" i="34"/>
  <c r="CJ7" i="34"/>
  <c r="BY7" i="34"/>
  <c r="BT7" i="34"/>
  <c r="CL7" i="34"/>
  <c r="CA7" i="34"/>
  <c r="CE7" i="34"/>
  <c r="BZ7" i="34"/>
  <c r="CG7" i="34"/>
  <c r="CN7" i="34"/>
  <c r="BQ7" i="34"/>
  <c r="BW7" i="34"/>
  <c r="CC7" i="34"/>
  <c r="CI7" i="34"/>
  <c r="CO7" i="34"/>
  <c r="P11" i="3"/>
  <c r="P8" i="3"/>
  <c r="D8" i="3" s="1"/>
  <c r="P12" i="3"/>
  <c r="P10" i="3"/>
  <c r="D10" i="3" s="1"/>
  <c r="AE9" i="23"/>
  <c r="AE9" i="33" s="1"/>
  <c r="AD8" i="33"/>
  <c r="Z9" i="23"/>
  <c r="Z10" i="23" s="1"/>
  <c r="Y8" i="33"/>
  <c r="X8" i="33"/>
  <c r="M9" i="23"/>
  <c r="M9" i="33" s="1"/>
  <c r="P8" i="33"/>
  <c r="N8" i="33"/>
  <c r="S9" i="23"/>
  <c r="S9" i="33" s="1"/>
  <c r="Q8" i="33"/>
  <c r="T9" i="23"/>
  <c r="T9" i="33" s="1"/>
  <c r="K8" i="33"/>
  <c r="F10" i="23"/>
  <c r="F11" i="23" s="1"/>
  <c r="F9" i="33"/>
  <c r="AD9" i="33"/>
  <c r="AD10" i="23"/>
  <c r="I9" i="33"/>
  <c r="I10" i="23"/>
  <c r="R9" i="33"/>
  <c r="R10" i="23"/>
  <c r="P9" i="33"/>
  <c r="P10" i="23"/>
  <c r="H10" i="33"/>
  <c r="H11" i="23"/>
  <c r="Z11" i="23"/>
  <c r="Z10" i="33"/>
  <c r="AB10" i="23"/>
  <c r="AB9" i="33"/>
  <c r="E9" i="33"/>
  <c r="E10" i="23"/>
  <c r="K9" i="33"/>
  <c r="K10" i="23"/>
  <c r="Q10" i="23"/>
  <c r="Q9" i="33"/>
  <c r="AC9" i="33"/>
  <c r="AC10" i="23"/>
  <c r="L9" i="33"/>
  <c r="L10" i="23"/>
  <c r="X9" i="33"/>
  <c r="X10" i="23"/>
  <c r="AG9" i="23"/>
  <c r="I8" i="33"/>
  <c r="AC8" i="33"/>
  <c r="J9" i="23"/>
  <c r="V9" i="23"/>
  <c r="AH9" i="23"/>
  <c r="O9" i="23"/>
  <c r="AA9" i="23"/>
  <c r="D8" i="23"/>
  <c r="W9" i="23"/>
  <c r="G10" i="23"/>
  <c r="G10" i="33" s="1"/>
  <c r="M10" i="23"/>
  <c r="S10" i="23"/>
  <c r="Y10" i="23"/>
  <c r="AE10" i="23"/>
  <c r="Z9" i="33"/>
  <c r="N10" i="23"/>
  <c r="U9" i="23"/>
  <c r="AI7" i="33"/>
  <c r="AF7" i="33"/>
  <c r="F12" i="1"/>
  <c r="AD12" i="1"/>
  <c r="AM12" i="3"/>
  <c r="AE12" i="1"/>
  <c r="J12" i="1"/>
  <c r="E12" i="3"/>
  <c r="X12" i="1"/>
  <c r="Y12" i="1" s="1"/>
  <c r="BM12" i="34"/>
  <c r="E12" i="34" s="1"/>
  <c r="D12" i="34" s="1"/>
  <c r="D12" i="15"/>
  <c r="D12" i="8"/>
  <c r="AD11" i="1"/>
  <c r="AE11" i="1" s="1"/>
  <c r="AM11" i="3"/>
  <c r="H11" i="1"/>
  <c r="G11" i="1" s="1"/>
  <c r="E11" i="3"/>
  <c r="X11" i="1"/>
  <c r="D11" i="30"/>
  <c r="W11" i="1" s="1"/>
  <c r="BM11" i="34"/>
  <c r="E11" i="34" s="1"/>
  <c r="D11" i="34" s="1"/>
  <c r="D11" i="15"/>
  <c r="D11" i="13"/>
  <c r="D11" i="8"/>
  <c r="F10" i="1"/>
  <c r="AD10" i="1"/>
  <c r="AE10" i="1" s="1"/>
  <c r="AM10" i="3"/>
  <c r="H10" i="1"/>
  <c r="G10" i="1" s="1"/>
  <c r="X10" i="1"/>
  <c r="Y10" i="1" s="1"/>
  <c r="BN10" i="34"/>
  <c r="F10" i="34" s="1"/>
  <c r="BM10" i="34"/>
  <c r="E10" i="34" s="1"/>
  <c r="D10" i="17"/>
  <c r="D9" i="3"/>
  <c r="AM9" i="3"/>
  <c r="AD9" i="1"/>
  <c r="AE9" i="1" s="1"/>
  <c r="F9" i="1"/>
  <c r="F7" i="1" s="1"/>
  <c r="H9" i="1"/>
  <c r="G9" i="1" s="1"/>
  <c r="BN9" i="34"/>
  <c r="F9" i="34" s="1"/>
  <c r="BM9" i="34"/>
  <c r="E9" i="34" s="1"/>
  <c r="D9" i="19"/>
  <c r="X9" i="1" s="1"/>
  <c r="Y9" i="1" s="1"/>
  <c r="H9" i="33"/>
  <c r="G9" i="33"/>
  <c r="D9" i="13"/>
  <c r="D9" i="8"/>
  <c r="G8" i="1"/>
  <c r="AD8" i="1"/>
  <c r="AM8" i="3"/>
  <c r="D8" i="32"/>
  <c r="X8" i="1" s="1"/>
  <c r="BM8" i="34"/>
  <c r="G8" i="33"/>
  <c r="H8" i="33"/>
  <c r="D8" i="13"/>
  <c r="D8" i="8"/>
  <c r="AE8" i="1" l="1"/>
  <c r="AE7" i="1" s="1"/>
  <c r="AD7" i="1"/>
  <c r="G7" i="1"/>
  <c r="P8" i="1"/>
  <c r="Q8" i="1" s="1"/>
  <c r="H7" i="1"/>
  <c r="G12" i="1"/>
  <c r="J7" i="1"/>
  <c r="Y11" i="1"/>
  <c r="W7" i="1"/>
  <c r="F7" i="34"/>
  <c r="BN7" i="34"/>
  <c r="E8" i="34"/>
  <c r="BM7" i="34"/>
  <c r="D9" i="23"/>
  <c r="T10" i="23"/>
  <c r="T10" i="33" s="1"/>
  <c r="F10" i="33"/>
  <c r="Y11" i="23"/>
  <c r="Y10" i="33"/>
  <c r="AA10" i="23"/>
  <c r="AA9" i="33"/>
  <c r="F12" i="23"/>
  <c r="F12" i="33" s="1"/>
  <c r="F11" i="33"/>
  <c r="F7" i="33" s="1"/>
  <c r="U9" i="33"/>
  <c r="U10" i="23"/>
  <c r="S10" i="33"/>
  <c r="S11" i="23"/>
  <c r="O9" i="33"/>
  <c r="O10" i="23"/>
  <c r="AG10" i="23"/>
  <c r="AG9" i="33"/>
  <c r="AC11" i="23"/>
  <c r="AC10" i="33"/>
  <c r="E11" i="23"/>
  <c r="E10" i="33"/>
  <c r="H12" i="23"/>
  <c r="H12" i="33" s="1"/>
  <c r="H11" i="33"/>
  <c r="H7" i="33" s="1"/>
  <c r="I10" i="33"/>
  <c r="I11" i="23"/>
  <c r="AE10" i="33"/>
  <c r="AE11" i="23"/>
  <c r="K10" i="33"/>
  <c r="K11" i="23"/>
  <c r="M10" i="33"/>
  <c r="M11" i="23"/>
  <c r="AH10" i="23"/>
  <c r="AH9" i="33"/>
  <c r="Z11" i="33"/>
  <c r="Z12" i="23"/>
  <c r="Z12" i="33" s="1"/>
  <c r="N10" i="33"/>
  <c r="N11" i="23"/>
  <c r="G11" i="23"/>
  <c r="V9" i="33"/>
  <c r="V10" i="23"/>
  <c r="X11" i="23"/>
  <c r="X10" i="33"/>
  <c r="P11" i="23"/>
  <c r="P10" i="33"/>
  <c r="AD11" i="23"/>
  <c r="AD10" i="33"/>
  <c r="L11" i="23"/>
  <c r="L10" i="33"/>
  <c r="R11" i="23"/>
  <c r="R10" i="33"/>
  <c r="W9" i="33"/>
  <c r="W10" i="23"/>
  <c r="J10" i="23"/>
  <c r="J9" i="33"/>
  <c r="Q10" i="33"/>
  <c r="Q11" i="23"/>
  <c r="AB11" i="23"/>
  <c r="AB10" i="33"/>
  <c r="Y8" i="1"/>
  <c r="X7" i="1"/>
  <c r="P10" i="1"/>
  <c r="Q10" i="1" s="1"/>
  <c r="D12" i="3"/>
  <c r="E12" i="1"/>
  <c r="P12" i="1" s="1"/>
  <c r="Q12" i="1" s="1"/>
  <c r="BL12" i="34"/>
  <c r="D11" i="3"/>
  <c r="E11" i="1"/>
  <c r="BL11" i="34"/>
  <c r="D10" i="34"/>
  <c r="BL10" i="34"/>
  <c r="P9" i="1"/>
  <c r="Q9" i="1" s="1"/>
  <c r="D9" i="34"/>
  <c r="BL9" i="34"/>
  <c r="BL8" i="34"/>
  <c r="D8" i="33"/>
  <c r="P11" i="1" l="1"/>
  <c r="Q11" i="1" s="1"/>
  <c r="E7" i="1"/>
  <c r="Y7" i="1"/>
  <c r="BL7" i="34"/>
  <c r="D8" i="34"/>
  <c r="D7" i="34" s="1"/>
  <c r="E7" i="34"/>
  <c r="P7" i="1"/>
  <c r="Z7" i="33"/>
  <c r="D10" i="23"/>
  <c r="T11" i="23"/>
  <c r="I12" i="23"/>
  <c r="I12" i="33" s="1"/>
  <c r="I7" i="33" s="1"/>
  <c r="I11" i="33"/>
  <c r="S11" i="33"/>
  <c r="S12" i="23"/>
  <c r="S12" i="33" s="1"/>
  <c r="AD12" i="23"/>
  <c r="AD12" i="33" s="1"/>
  <c r="AD11" i="33"/>
  <c r="AC12" i="23"/>
  <c r="AC12" i="33" s="1"/>
  <c r="AC11" i="33"/>
  <c r="AC7" i="33" s="1"/>
  <c r="AA10" i="33"/>
  <c r="AA11" i="23"/>
  <c r="K12" i="23"/>
  <c r="K12" i="33" s="1"/>
  <c r="K11" i="33"/>
  <c r="K7" i="33" s="1"/>
  <c r="U10" i="33"/>
  <c r="U11" i="23"/>
  <c r="P11" i="33"/>
  <c r="P12" i="23"/>
  <c r="P12" i="33" s="1"/>
  <c r="AH10" i="33"/>
  <c r="AH11" i="23"/>
  <c r="AG10" i="33"/>
  <c r="AG11" i="23"/>
  <c r="Y11" i="33"/>
  <c r="Y12" i="23"/>
  <c r="Y12" i="33" s="1"/>
  <c r="AB11" i="33"/>
  <c r="AB12" i="23"/>
  <c r="AB12" i="33" s="1"/>
  <c r="V10" i="33"/>
  <c r="V11" i="23"/>
  <c r="T12" i="23"/>
  <c r="T12" i="33" s="1"/>
  <c r="T11" i="33"/>
  <c r="Q11" i="33"/>
  <c r="Q12" i="23"/>
  <c r="Q12" i="33" s="1"/>
  <c r="R12" i="23"/>
  <c r="R12" i="33" s="1"/>
  <c r="R11" i="33"/>
  <c r="G12" i="23"/>
  <c r="G11" i="33"/>
  <c r="J10" i="33"/>
  <c r="J11" i="23"/>
  <c r="L12" i="23"/>
  <c r="L12" i="33" s="1"/>
  <c r="L7" i="33" s="1"/>
  <c r="L11" i="33"/>
  <c r="N11" i="33"/>
  <c r="N12" i="23"/>
  <c r="N12" i="33" s="1"/>
  <c r="M11" i="33"/>
  <c r="M12" i="23"/>
  <c r="M12" i="33" s="1"/>
  <c r="M7" i="33" s="1"/>
  <c r="AE11" i="33"/>
  <c r="AE12" i="23"/>
  <c r="AE12" i="33" s="1"/>
  <c r="O11" i="23"/>
  <c r="O10" i="33"/>
  <c r="D9" i="33"/>
  <c r="D9" i="1" s="1"/>
  <c r="AB7" i="33"/>
  <c r="W11" i="23"/>
  <c r="W10" i="33"/>
  <c r="X12" i="23"/>
  <c r="X12" i="33" s="1"/>
  <c r="X11" i="33"/>
  <c r="E12" i="23"/>
  <c r="E12" i="33" s="1"/>
  <c r="E11" i="33"/>
  <c r="E7" i="33" s="1"/>
  <c r="D8" i="1"/>
  <c r="Q7" i="1" l="1"/>
  <c r="Y7" i="33"/>
  <c r="S7" i="33"/>
  <c r="N7" i="33"/>
  <c r="AE7" i="33"/>
  <c r="R7" i="33"/>
  <c r="Q7" i="33"/>
  <c r="AD7" i="33"/>
  <c r="X7" i="33"/>
  <c r="T7" i="33"/>
  <c r="P7" i="33"/>
  <c r="W7" i="33"/>
  <c r="O11" i="33"/>
  <c r="O12" i="23"/>
  <c r="O12" i="33" s="1"/>
  <c r="G12" i="33"/>
  <c r="G7" i="33" s="1"/>
  <c r="AH12" i="23"/>
  <c r="AH12" i="33" s="1"/>
  <c r="AH11" i="33"/>
  <c r="AH7" i="33" s="1"/>
  <c r="D10" i="33"/>
  <c r="U12" i="23"/>
  <c r="U12" i="33" s="1"/>
  <c r="U11" i="33"/>
  <c r="U7" i="33" s="1"/>
  <c r="J12" i="23"/>
  <c r="J12" i="33" s="1"/>
  <c r="J11" i="33"/>
  <c r="J7" i="33" s="1"/>
  <c r="AG12" i="23"/>
  <c r="AG12" i="33" s="1"/>
  <c r="AG11" i="33"/>
  <c r="AG7" i="33" s="1"/>
  <c r="AA11" i="33"/>
  <c r="AA12" i="23"/>
  <c r="AA12" i="33" s="1"/>
  <c r="W12" i="23"/>
  <c r="W12" i="33" s="1"/>
  <c r="W11" i="33"/>
  <c r="D11" i="23"/>
  <c r="V12" i="23"/>
  <c r="V12" i="33" s="1"/>
  <c r="V11" i="33"/>
  <c r="V7" i="33" l="1"/>
  <c r="D12" i="23"/>
  <c r="D7" i="23" s="1"/>
  <c r="AA7" i="33"/>
  <c r="D10" i="1"/>
  <c r="D11" i="33"/>
  <c r="D11" i="1" s="1"/>
  <c r="O7" i="33"/>
  <c r="D12" i="33"/>
  <c r="D12" i="1" s="1"/>
  <c r="D7" i="33" l="1"/>
  <c r="D7" i="1"/>
</calcChain>
</file>

<file path=xl/sharedStrings.xml><?xml version="1.0" encoding="utf-8"?>
<sst xmlns="http://schemas.openxmlformats.org/spreadsheetml/2006/main" count="2242" uniqueCount="241">
  <si>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</si>
  <si>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</si>
  <si>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</si>
  <si>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</si>
  <si>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</si>
  <si>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</si>
  <si>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</si>
  <si>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</si>
  <si>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</si>
  <si>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</si>
  <si>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</si>
  <si>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</si>
  <si>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</si>
  <si>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</si>
  <si>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</si>
  <si>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</si>
  <si>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</si>
  <si>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</si>
  <si>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</si>
  <si>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</si>
  <si>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</si>
  <si>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</si>
  <si>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</si>
  <si>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</si>
  <si>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</si>
  <si>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</si>
  <si>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</si>
  <si>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</si>
  <si>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</si>
  <si>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</si>
  <si>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</si>
  <si>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</si>
  <si>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</si>
  <si>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</si>
  <si>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</si>
  <si>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</si>
  <si>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</si>
  <si>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</si>
  <si>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</si>
  <si>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</si>
  <si>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</si>
  <si>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</si>
  <si>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</si>
  <si>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</si>
  <si>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</si>
  <si>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</si>
  <si>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</si>
  <si>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</si>
  <si>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</si>
  <si>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</si>
  <si>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</si>
  <si>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</si>
  <si>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</si>
  <si>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</si>
  <si>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</si>
  <si>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</si>
  <si>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</si>
  <si>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</si>
  <si>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</si>
  <si>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</si>
  <si>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</si>
  <si>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</si>
  <si>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</si>
  <si>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</si>
  <si>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</si>
  <si>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</si>
  <si>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</si>
  <si>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</si>
  <si>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</si>
  <si>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</si>
  <si>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</si>
  <si>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</si>
  <si>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</si>
  <si>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</si>
  <si>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</si>
  <si>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</si>
  <si>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</si>
  <si>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</si>
  <si>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</si>
  <si>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</si>
  <si>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</si>
  <si>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</si>
  <si>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</si>
  <si>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</si>
  <si>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</si>
  <si>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</si>
  <si>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</si>
  <si>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</si>
  <si>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</si>
  <si>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</si>
  <si>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</si>
  <si>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</si>
  <si>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</si>
  <si>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</si>
  <si>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</si>
  <si>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</si>
  <si>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</si>
  <si>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</si>
  <si>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</si>
  <si>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</si>
  <si>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</si>
  <si>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</si>
  <si>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</si>
  <si>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</si>
  <si>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</si>
  <si>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</si>
  <si>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</si>
  <si>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</si>
  <si>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</si>
  <si>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</si>
  <si>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</si>
  <si>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</si>
  <si>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</si>
  <si>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</si>
  <si>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</si>
  <si>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</si>
  <si>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</si>
  <si>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</si>
  <si>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</si>
  <si>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</si>
  <si>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</si>
  <si>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</si>
  <si>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島根県</t>
    <phoneticPr fontId="2"/>
  </si>
  <si>
    <t>32201</t>
    <phoneticPr fontId="2"/>
  </si>
  <si>
    <t>松江市</t>
    <phoneticPr fontId="2"/>
  </si>
  <si>
    <t>島根県</t>
    <phoneticPr fontId="2"/>
  </si>
  <si>
    <t>32201</t>
    <phoneticPr fontId="2"/>
  </si>
  <si>
    <t>松江市</t>
    <phoneticPr fontId="2"/>
  </si>
  <si>
    <t>島根県</t>
    <phoneticPr fontId="2"/>
  </si>
  <si>
    <t>島根県</t>
    <phoneticPr fontId="2"/>
  </si>
  <si>
    <t>32201</t>
    <phoneticPr fontId="2"/>
  </si>
  <si>
    <t>島根県</t>
    <phoneticPr fontId="2"/>
  </si>
  <si>
    <t>松江市</t>
    <phoneticPr fontId="2"/>
  </si>
  <si>
    <t>島根県</t>
    <phoneticPr fontId="2"/>
  </si>
  <si>
    <t>32203</t>
    <phoneticPr fontId="2"/>
  </si>
  <si>
    <t>出雲市</t>
    <phoneticPr fontId="2"/>
  </si>
  <si>
    <t>32203</t>
    <phoneticPr fontId="2"/>
  </si>
  <si>
    <t>島根県</t>
    <phoneticPr fontId="2"/>
  </si>
  <si>
    <t>32203</t>
    <phoneticPr fontId="2"/>
  </si>
  <si>
    <t>出雲市</t>
    <phoneticPr fontId="2"/>
  </si>
  <si>
    <t>32203</t>
    <phoneticPr fontId="2"/>
  </si>
  <si>
    <t>島根県</t>
    <phoneticPr fontId="2"/>
  </si>
  <si>
    <t>32203</t>
    <phoneticPr fontId="2"/>
  </si>
  <si>
    <t>島根県</t>
    <phoneticPr fontId="2"/>
  </si>
  <si>
    <t>32203</t>
    <phoneticPr fontId="2"/>
  </si>
  <si>
    <t>出雲市</t>
    <phoneticPr fontId="2"/>
  </si>
  <si>
    <t>32203</t>
    <phoneticPr fontId="2"/>
  </si>
  <si>
    <t>32203</t>
    <phoneticPr fontId="2"/>
  </si>
  <si>
    <t>出雲市</t>
    <phoneticPr fontId="2"/>
  </si>
  <si>
    <t>32203</t>
    <phoneticPr fontId="2"/>
  </si>
  <si>
    <t>出雲市</t>
    <phoneticPr fontId="2"/>
  </si>
  <si>
    <t>出雲市</t>
    <phoneticPr fontId="2"/>
  </si>
  <si>
    <t>島根県</t>
    <phoneticPr fontId="2"/>
  </si>
  <si>
    <t>出雲市</t>
    <phoneticPr fontId="2"/>
  </si>
  <si>
    <t>32203</t>
    <phoneticPr fontId="2"/>
  </si>
  <si>
    <t>島根県</t>
    <phoneticPr fontId="2"/>
  </si>
  <si>
    <t>出雲市</t>
    <phoneticPr fontId="2"/>
  </si>
  <si>
    <t>出雲市</t>
    <phoneticPr fontId="2"/>
  </si>
  <si>
    <t>32203</t>
    <phoneticPr fontId="2"/>
  </si>
  <si>
    <t>32209</t>
    <phoneticPr fontId="2"/>
  </si>
  <si>
    <t>雲南市</t>
    <phoneticPr fontId="2"/>
  </si>
  <si>
    <t>島根県</t>
    <phoneticPr fontId="2"/>
  </si>
  <si>
    <t>雲南市</t>
    <phoneticPr fontId="2"/>
  </si>
  <si>
    <t>32209</t>
    <phoneticPr fontId="2"/>
  </si>
  <si>
    <t>32209</t>
    <phoneticPr fontId="2"/>
  </si>
  <si>
    <t>雲南市</t>
    <phoneticPr fontId="2"/>
  </si>
  <si>
    <t>32209</t>
    <phoneticPr fontId="2"/>
  </si>
  <si>
    <t>島根県</t>
    <phoneticPr fontId="2"/>
  </si>
  <si>
    <t>雲南市</t>
    <phoneticPr fontId="2"/>
  </si>
  <si>
    <t>島根県</t>
    <phoneticPr fontId="2"/>
  </si>
  <si>
    <t>32209</t>
    <phoneticPr fontId="2"/>
  </si>
  <si>
    <t>雲南市</t>
    <phoneticPr fontId="2"/>
  </si>
  <si>
    <t>島根県</t>
    <phoneticPr fontId="2"/>
  </si>
  <si>
    <t>雲南市</t>
    <phoneticPr fontId="2"/>
  </si>
  <si>
    <t>島根県</t>
    <phoneticPr fontId="2"/>
  </si>
  <si>
    <t>32209</t>
    <phoneticPr fontId="2"/>
  </si>
  <si>
    <t>32209</t>
    <phoneticPr fontId="2"/>
  </si>
  <si>
    <t>雲南市</t>
    <phoneticPr fontId="2"/>
  </si>
  <si>
    <t>雲南市</t>
    <phoneticPr fontId="2"/>
  </si>
  <si>
    <t>32209</t>
    <phoneticPr fontId="2"/>
  </si>
  <si>
    <t>雲南市</t>
    <phoneticPr fontId="2"/>
  </si>
  <si>
    <t>32209</t>
    <phoneticPr fontId="2"/>
  </si>
  <si>
    <t>島根県</t>
    <phoneticPr fontId="2"/>
  </si>
  <si>
    <t>32209</t>
    <phoneticPr fontId="2"/>
  </si>
  <si>
    <t>雲南市</t>
    <phoneticPr fontId="2"/>
  </si>
  <si>
    <t>島根県</t>
    <phoneticPr fontId="2"/>
  </si>
  <si>
    <t>32209</t>
    <phoneticPr fontId="2"/>
  </si>
  <si>
    <t>島根県</t>
    <phoneticPr fontId="2"/>
  </si>
  <si>
    <t>島根県</t>
    <phoneticPr fontId="2"/>
  </si>
  <si>
    <t>32209</t>
    <phoneticPr fontId="2"/>
  </si>
  <si>
    <t>島根県</t>
    <phoneticPr fontId="2"/>
  </si>
  <si>
    <t>32386</t>
    <phoneticPr fontId="2"/>
  </si>
  <si>
    <t>飯南町</t>
    <phoneticPr fontId="2"/>
  </si>
  <si>
    <t>飯南町</t>
    <phoneticPr fontId="2"/>
  </si>
  <si>
    <t>32386</t>
    <phoneticPr fontId="2"/>
  </si>
  <si>
    <t>飯南町</t>
    <phoneticPr fontId="2"/>
  </si>
  <si>
    <t>島根県</t>
    <phoneticPr fontId="2"/>
  </si>
  <si>
    <t>32386</t>
    <phoneticPr fontId="2"/>
  </si>
  <si>
    <t>32386</t>
    <phoneticPr fontId="2"/>
  </si>
  <si>
    <t>飯南町</t>
    <phoneticPr fontId="2"/>
  </si>
  <si>
    <t>飯南町</t>
    <phoneticPr fontId="2"/>
  </si>
  <si>
    <t>32386</t>
    <phoneticPr fontId="2"/>
  </si>
  <si>
    <t>32386</t>
    <phoneticPr fontId="2"/>
  </si>
  <si>
    <t>飯南町</t>
    <phoneticPr fontId="2"/>
  </si>
  <si>
    <t>島根県</t>
    <phoneticPr fontId="2"/>
  </si>
  <si>
    <t>飯南町</t>
    <phoneticPr fontId="2"/>
  </si>
  <si>
    <t>32386</t>
    <phoneticPr fontId="2"/>
  </si>
  <si>
    <t>飯南町</t>
    <phoneticPr fontId="2"/>
  </si>
  <si>
    <t>32386</t>
    <phoneticPr fontId="2"/>
  </si>
  <si>
    <t>飯南町</t>
    <phoneticPr fontId="2"/>
  </si>
  <si>
    <t>32386</t>
    <phoneticPr fontId="2"/>
  </si>
  <si>
    <t>飯南町</t>
    <phoneticPr fontId="2"/>
  </si>
  <si>
    <t>飯南町</t>
    <phoneticPr fontId="2"/>
  </si>
  <si>
    <t>32386</t>
    <phoneticPr fontId="2"/>
  </si>
  <si>
    <t>32528</t>
    <phoneticPr fontId="2"/>
  </si>
  <si>
    <t>隠岐の島町</t>
    <phoneticPr fontId="2"/>
  </si>
  <si>
    <t>32528</t>
    <phoneticPr fontId="2"/>
  </si>
  <si>
    <t>隠岐の島町</t>
    <phoneticPr fontId="2"/>
  </si>
  <si>
    <t>32528</t>
    <phoneticPr fontId="2"/>
  </si>
  <si>
    <t>隠岐の島町</t>
    <phoneticPr fontId="2"/>
  </si>
  <si>
    <t>隠岐の島町</t>
    <phoneticPr fontId="2"/>
  </si>
  <si>
    <t>島根県</t>
    <phoneticPr fontId="2"/>
  </si>
  <si>
    <t>32528</t>
    <phoneticPr fontId="2"/>
  </si>
  <si>
    <t>隠岐の島町</t>
    <phoneticPr fontId="2"/>
  </si>
  <si>
    <t>島根県</t>
    <phoneticPr fontId="2"/>
  </si>
  <si>
    <t>32528</t>
    <phoneticPr fontId="2"/>
  </si>
  <si>
    <t>島根県</t>
    <phoneticPr fontId="2"/>
  </si>
  <si>
    <t>隠岐の島町</t>
    <phoneticPr fontId="2"/>
  </si>
  <si>
    <t>隠岐の島町</t>
    <phoneticPr fontId="2"/>
  </si>
  <si>
    <t>島根県</t>
    <phoneticPr fontId="2"/>
  </si>
  <si>
    <t>隠岐の島町</t>
    <phoneticPr fontId="2"/>
  </si>
  <si>
    <t>32528</t>
    <phoneticPr fontId="2"/>
  </si>
  <si>
    <t>隠岐の島町</t>
    <phoneticPr fontId="2"/>
  </si>
  <si>
    <t>隠岐の島町</t>
    <phoneticPr fontId="2"/>
  </si>
  <si>
    <t>32528</t>
    <phoneticPr fontId="2"/>
  </si>
  <si>
    <t>隠岐の島町</t>
    <phoneticPr fontId="2"/>
  </si>
  <si>
    <t>32528</t>
    <phoneticPr fontId="2"/>
  </si>
  <si>
    <t>隠岐の島町</t>
    <phoneticPr fontId="2"/>
  </si>
  <si>
    <t>32528</t>
    <phoneticPr fontId="2"/>
  </si>
  <si>
    <t>32000</t>
    <phoneticPr fontId="2"/>
  </si>
  <si>
    <t>32000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</si>
</sst>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128</v>
      </c>
      <c r="B7" s="44" t="s">
        <v>239</v>
      </c>
      <c r="C7" s="45" t="s">
        <v>79</v>
      </c>
      <c r="D7" s="107">
        <f>SUM($D$8:$D$12)</f>
        <v>1629</v>
      </c>
      <c r="E7" s="46">
        <f>SUM($E$8:$E$12)</f>
        <v>639</v>
      </c>
      <c r="F7" s="46">
        <f>SUM($F$8:$F$12)</f>
        <v>762</v>
      </c>
      <c r="G7" s="46">
        <f>SUM($G$8:$G$12)</f>
        <v>169</v>
      </c>
      <c r="H7" s="46">
        <f>SUM($H$8:$H$12)</f>
        <v>0</v>
      </c>
      <c r="I7" s="46">
        <f>SUM($I$8:$I$12)</f>
        <v>3</v>
      </c>
      <c r="J7" s="46">
        <f>SUM($J$8:$J$12)</f>
        <v>0</v>
      </c>
      <c r="K7" s="46">
        <f>SUM($K$8:$K$12)</f>
        <v>0</v>
      </c>
      <c r="L7" s="46">
        <f>SUM($L$8:$L$12)</f>
        <v>0</v>
      </c>
      <c r="M7" s="46">
        <f>SUM($M$8:$M$12)</f>
        <v>54</v>
      </c>
      <c r="N7" s="46">
        <f>SUM($N$8:$N$12)</f>
        <v>112</v>
      </c>
      <c r="O7" s="46">
        <f>SUM($O$8:$O$12)</f>
        <v>42</v>
      </c>
      <c r="P7" s="46">
        <f>SUM($P$8:$P$12)</f>
        <v>1612</v>
      </c>
      <c r="Q7" s="47">
        <f>IF(P7&lt;&gt;0,(O7+E7+G7)/P7*100,"-")</f>
        <v>52.729528535980151</v>
      </c>
      <c r="R7" s="46">
        <f>SUM($R$8:$R$12)</f>
        <v>14</v>
      </c>
      <c r="S7" s="46">
        <f>SUM($S$8:$S$12)</f>
        <v>0</v>
      </c>
      <c r="T7" s="46">
        <f>SUM($T$8:$T$12)</f>
        <v>0</v>
      </c>
      <c r="U7" s="46">
        <f>SUM($U$8:$U$12)</f>
        <v>0</v>
      </c>
      <c r="V7" s="46">
        <f>SUM($V$8:$V$12)</f>
        <v>0</v>
      </c>
      <c r="W7" s="46">
        <f>SUM($W$8:$W$12)</f>
        <v>54</v>
      </c>
      <c r="X7" s="46">
        <f>SUM($X$8:$X$12)</f>
        <v>1</v>
      </c>
      <c r="Y7" s="46">
        <f>SUM($Y$8:$Y$12)</f>
        <v>69</v>
      </c>
      <c r="Z7" s="48" t="s">
        <v>81</v>
      </c>
      <c r="AA7" s="48" t="s">
        <v>81</v>
      </c>
      <c r="AB7" s="46">
        <f>SUM($AB$8:$AB$12)</f>
        <v>762</v>
      </c>
      <c r="AC7" s="46">
        <f>SUM($AC$8:$AC$12)</f>
        <v>42</v>
      </c>
      <c r="AD7" s="46">
        <f>SUM($AD$8:$AD$12)</f>
        <v>0</v>
      </c>
      <c r="AE7" s="46">
        <f>SUM($AE$8:$AE$12)</f>
        <v>804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103</v>
      </c>
      <c r="E8" s="51">
        <f>ごみ処理量内訳!E8</f>
        <v>101</v>
      </c>
      <c r="F8" s="51">
        <f>ごみ処理量内訳!O8</f>
        <v>1</v>
      </c>
      <c r="G8" s="51">
        <f>SUM(H8:N8)</f>
        <v>2</v>
      </c>
      <c r="H8" s="51">
        <f>ごみ処理量内訳!G8</f>
        <v>0</v>
      </c>
      <c r="I8" s="51">
        <f>ごみ処理量内訳!L8+ごみ処理量内訳!M8</f>
        <v>2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104</v>
      </c>
      <c r="Q8" s="53">
        <f>IF(P8&lt;&gt;0,(O8+E8+G8)/P8*100,"-")</f>
        <v>99.038461538461547</v>
      </c>
      <c r="R8" s="51">
        <f>'施設資源化量内訳(焼却)'!D8</f>
        <v>14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14</v>
      </c>
      <c r="Z8" s="53"/>
      <c r="AA8" s="53"/>
      <c r="AB8" s="52">
        <f>ごみ処理量内訳!O8</f>
        <v>1</v>
      </c>
      <c r="AC8" s="52">
        <f>ごみ処理量内訳!AO8</f>
        <v>3</v>
      </c>
      <c r="AD8" s="52">
        <f>ごみ処理量内訳!AP8</f>
        <v>0</v>
      </c>
      <c r="AE8" s="52">
        <f>SUM(AB8:AD8)</f>
        <v>4</v>
      </c>
    </row>
    <row r="9" spans="1:31" s="10" customFormat="1" ht="12" customHeight="1">
      <c r="A9" s="49" t="s">
        <v>133</v>
      </c>
      <c r="B9" s="50" t="s">
        <v>134</v>
      </c>
      <c r="C9" s="49" t="s">
        <v>135</v>
      </c>
      <c r="D9" s="69">
        <f>'ごみ搬入量内訳(総括)'!D9</f>
        <v>791</v>
      </c>
      <c r="E9" s="51">
        <f>ごみ処理量内訳!E9</f>
        <v>237</v>
      </c>
      <c r="F9" s="51">
        <f>ごみ処理量内訳!O9</f>
        <v>518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18</v>
      </c>
      <c r="P9" s="52">
        <f>SUM(E9,F9,G9,O9)</f>
        <v>773</v>
      </c>
      <c r="Q9" s="53">
        <f>IF(P9&lt;&gt;0,(O9+E9+G9)/P9*100,"-")</f>
        <v>32.988357050452784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518</v>
      </c>
      <c r="AC9" s="52">
        <f>ごみ処理量内訳!AO9</f>
        <v>4</v>
      </c>
      <c r="AD9" s="52">
        <f>ごみ処理量内訳!AP9</f>
        <v>0</v>
      </c>
      <c r="AE9" s="52">
        <f>SUM(AB9:AD9)</f>
        <v>522</v>
      </c>
    </row>
    <row r="10" spans="1:31" s="10" customFormat="1" ht="12" customHeight="1">
      <c r="A10" s="49" t="s">
        <v>143</v>
      </c>
      <c r="B10" s="50" t="s">
        <v>159</v>
      </c>
      <c r="C10" s="49" t="s">
        <v>160</v>
      </c>
      <c r="D10" s="69">
        <f>'ごみ搬入量内訳(総括)'!D10</f>
        <v>695</v>
      </c>
      <c r="E10" s="51">
        <f>ごみ処理量内訳!E10</f>
        <v>270</v>
      </c>
      <c r="F10" s="51">
        <f>ごみ処理量内訳!O10</f>
        <v>242</v>
      </c>
      <c r="G10" s="51">
        <f>SUM(H10:N10)</f>
        <v>166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54</v>
      </c>
      <c r="N10" s="51">
        <f>ごみ処理量内訳!N10</f>
        <v>112</v>
      </c>
      <c r="O10" s="51">
        <f>資源化量内訳!AH10</f>
        <v>17</v>
      </c>
      <c r="P10" s="52">
        <f>SUM(E10,F10,G10,O10)</f>
        <v>695</v>
      </c>
      <c r="Q10" s="53">
        <f>IF(P10&lt;&gt;0,(O10+E10+G10)/P10*100,"-")</f>
        <v>65.17985611510791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54</v>
      </c>
      <c r="X10" s="51">
        <f>'施設資源化量内訳(資源化等)'!D10+'ごみ搬入量内訳(セメント)'!D10</f>
        <v>0</v>
      </c>
      <c r="Y10" s="52">
        <f>SUM(R10:X10)</f>
        <v>54</v>
      </c>
      <c r="Z10" s="53"/>
      <c r="AA10" s="53"/>
      <c r="AB10" s="52">
        <f>ごみ処理量内訳!O10</f>
        <v>242</v>
      </c>
      <c r="AC10" s="52">
        <f>ごみ処理量内訳!AO10</f>
        <v>35</v>
      </c>
      <c r="AD10" s="52">
        <f>ごみ処理量内訳!AP10</f>
        <v>0</v>
      </c>
      <c r="AE10" s="52">
        <f>SUM(AB10:AD10)</f>
        <v>277</v>
      </c>
    </row>
    <row r="11" spans="1:31" s="10" customFormat="1" ht="12" customHeight="1">
      <c r="A11" s="49" t="s">
        <v>190</v>
      </c>
      <c r="B11" s="50" t="s">
        <v>191</v>
      </c>
      <c r="C11" s="49" t="s">
        <v>192</v>
      </c>
      <c r="D11" s="69">
        <f>'ごみ搬入量内訳(総括)'!D11</f>
        <v>7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7</v>
      </c>
      <c r="P11" s="52">
        <f>SUM(E11,F11,G11,O11)</f>
        <v>7</v>
      </c>
      <c r="Q11" s="53">
        <f>IF(P11&lt;&gt;0,(O11+E11+G11)/P11*100,"-")</f>
        <v>100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172</v>
      </c>
      <c r="B12" s="50" t="s">
        <v>214</v>
      </c>
      <c r="C12" s="49" t="s">
        <v>215</v>
      </c>
      <c r="D12" s="69">
        <f>'ごみ搬入量内訳(総括)'!D12</f>
        <v>33</v>
      </c>
      <c r="E12" s="51">
        <f>ごみ処理量内訳!E12</f>
        <v>31</v>
      </c>
      <c r="F12" s="51">
        <f>ごみ処理量内訳!O12</f>
        <v>1</v>
      </c>
      <c r="G12" s="51">
        <f>SUM(H12:N12)</f>
        <v>1</v>
      </c>
      <c r="H12" s="51">
        <f>ごみ処理量内訳!G12</f>
        <v>0</v>
      </c>
      <c r="I12" s="51">
        <f>ごみ処理量内訳!L12+ごみ処理量内訳!M12</f>
        <v>1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33</v>
      </c>
      <c r="Q12" s="53">
        <f>IF(P12&lt;&gt;0,(O12+E12+G12)/P12*100,"-")</f>
        <v>96.969696969696969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1</v>
      </c>
      <c r="Y12" s="52">
        <f>SUM(R12:X12)</f>
        <v>1</v>
      </c>
      <c r="Z12" s="53"/>
      <c r="AA12" s="53"/>
      <c r="AB12" s="52">
        <f>ごみ処理量内訳!O12</f>
        <v>1</v>
      </c>
      <c r="AC12" s="52">
        <f>ごみ処理量内訳!AO12</f>
        <v>0</v>
      </c>
      <c r="AD12" s="52">
        <f>ごみ処理量内訳!AP12</f>
        <v>0</v>
      </c>
      <c r="AE12" s="52">
        <f>SUM(AB12:AD12)</f>
        <v>1</v>
      </c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3:AE995">
    <cfRule type="expression" dxfId="359" priority="14" stopIfTrue="1">
      <formula>$A13&lt;&gt;""</formula>
    </cfRule>
  </conditionalFormatting>
  <conditionalFormatting sqref="A8:AE8">
    <cfRule type="expression" dxfId="357" priority="12" stopIfTrue="1">
      <formula>$A8&lt;&gt;""</formula>
    </cfRule>
  </conditionalFormatting>
  <conditionalFormatting sqref="D8">
    <cfRule type="expression" dxfId="356" priority="11" stopIfTrue="1">
      <formula>$A8&lt;&gt;""</formula>
    </cfRule>
  </conditionalFormatting>
  <conditionalFormatting sqref="A9:AE9">
    <cfRule type="expression" dxfId="355" priority="10" stopIfTrue="1">
      <formula>$A9&lt;&gt;""</formula>
    </cfRule>
  </conditionalFormatting>
  <conditionalFormatting sqref="D9">
    <cfRule type="expression" dxfId="354" priority="9" stopIfTrue="1">
      <formula>$A9&lt;&gt;""</formula>
    </cfRule>
  </conditionalFormatting>
  <conditionalFormatting sqref="A10:AE10">
    <cfRule type="expression" dxfId="353" priority="8" stopIfTrue="1">
      <formula>$A10&lt;&gt;""</formula>
    </cfRule>
  </conditionalFormatting>
  <conditionalFormatting sqref="D10">
    <cfRule type="expression" dxfId="352" priority="7" stopIfTrue="1">
      <formula>$A10&lt;&gt;""</formula>
    </cfRule>
  </conditionalFormatting>
  <conditionalFormatting sqref="A11:AE11">
    <cfRule type="expression" dxfId="351" priority="6" stopIfTrue="1">
      <formula>$A11&lt;&gt;""</formula>
    </cfRule>
  </conditionalFormatting>
  <conditionalFormatting sqref="D11">
    <cfRule type="expression" dxfId="350" priority="5" stopIfTrue="1">
      <formula>$A11&lt;&gt;""</formula>
    </cfRule>
  </conditionalFormatting>
  <conditionalFormatting sqref="A12:AE12">
    <cfRule type="expression" dxfId="349" priority="4" stopIfTrue="1">
      <formula>$A12&lt;&gt;""</formula>
    </cfRule>
  </conditionalFormatting>
  <conditionalFormatting sqref="D12">
    <cfRule type="expression" dxfId="348" priority="3" stopIfTrue="1">
      <formula>$A12&lt;&gt;""</formula>
    </cfRule>
  </conditionalFormatting>
  <conditionalFormatting sqref="A7:AE7">
    <cfRule type="expression" dxfId="347" priority="2" stopIfTrue="1">
      <formula>$A7&lt;&gt;""</formula>
    </cfRule>
  </conditionalFormatting>
  <conditionalFormatting sqref="D7">
    <cfRule type="expression" dxfId="3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125</v>
      </c>
      <c r="B8" s="50" t="s">
        <v>130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136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163</v>
      </c>
      <c r="C10" s="49" t="s">
        <v>168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131</v>
      </c>
      <c r="B11" s="50" t="s">
        <v>201</v>
      </c>
      <c r="C11" s="49" t="s">
        <v>192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225</v>
      </c>
      <c r="C12" s="49" t="s">
        <v>215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235" priority="15" stopIfTrue="1">
      <formula>$A13&lt;&gt;""</formula>
    </cfRule>
  </conditionalFormatting>
  <conditionalFormatting sqref="AG13:AG995">
    <cfRule type="expression" dxfId="233" priority="13" stopIfTrue="1">
      <formula>$A13&lt;&gt;""</formula>
    </cfRule>
  </conditionalFormatting>
  <conditionalFormatting sqref="A8:AF8 AH8:AI8">
    <cfRule type="expression" dxfId="232" priority="12" stopIfTrue="1">
      <formula>$A8&lt;&gt;""</formula>
    </cfRule>
  </conditionalFormatting>
  <conditionalFormatting sqref="AG8">
    <cfRule type="expression" dxfId="231" priority="11" stopIfTrue="1">
      <formula>$A8&lt;&gt;""</formula>
    </cfRule>
  </conditionalFormatting>
  <conditionalFormatting sqref="A9:AF9 AH9:AI9">
    <cfRule type="expression" dxfId="230" priority="10" stopIfTrue="1">
      <formula>$A9&lt;&gt;""</formula>
    </cfRule>
  </conditionalFormatting>
  <conditionalFormatting sqref="AG9">
    <cfRule type="expression" dxfId="229" priority="9" stopIfTrue="1">
      <formula>$A9&lt;&gt;""</formula>
    </cfRule>
  </conditionalFormatting>
  <conditionalFormatting sqref="A10:AF10 AH10:AI10">
    <cfRule type="expression" dxfId="228" priority="8" stopIfTrue="1">
      <formula>$A10&lt;&gt;""</formula>
    </cfRule>
  </conditionalFormatting>
  <conditionalFormatting sqref="AG10">
    <cfRule type="expression" dxfId="227" priority="7" stopIfTrue="1">
      <formula>$A10&lt;&gt;""</formula>
    </cfRule>
  </conditionalFormatting>
  <conditionalFormatting sqref="A11:AF11 AH11:AI11">
    <cfRule type="expression" dxfId="226" priority="6" stopIfTrue="1">
      <formula>$A11&lt;&gt;""</formula>
    </cfRule>
  </conditionalFormatting>
  <conditionalFormatting sqref="AG11">
    <cfRule type="expression" dxfId="225" priority="5" stopIfTrue="1">
      <formula>$A11&lt;&gt;""</formula>
    </cfRule>
  </conditionalFormatting>
  <conditionalFormatting sqref="A12:AF12 AH12:AI12">
    <cfRule type="expression" dxfId="224" priority="4" stopIfTrue="1">
      <formula>$A12&lt;&gt;""</formula>
    </cfRule>
  </conditionalFormatting>
  <conditionalFormatting sqref="AG12">
    <cfRule type="expression" dxfId="223" priority="3" stopIfTrue="1">
      <formula>$A12&lt;&gt;""</formula>
    </cfRule>
  </conditionalFormatting>
  <conditionalFormatting sqref="A7:AF7 AH7:AI7">
    <cfRule type="expression" dxfId="222" priority="2" stopIfTrue="1">
      <formula>$A7&lt;&gt;""</formula>
    </cfRule>
  </conditionalFormatting>
  <conditionalFormatting sqref="AG7">
    <cfRule type="expression" dxfId="2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1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1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149</v>
      </c>
      <c r="C9" s="49" t="s">
        <v>150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176</v>
      </c>
      <c r="C10" s="49" t="s">
        <v>177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191</v>
      </c>
      <c r="C11" s="49" t="s">
        <v>192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225</v>
      </c>
      <c r="C12" s="49" t="s">
        <v>215</v>
      </c>
      <c r="D12" s="39">
        <f>SUM(E12:AI12)</f>
        <v>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1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220" priority="15" stopIfTrue="1">
      <formula>$A13&lt;&gt;""</formula>
    </cfRule>
  </conditionalFormatting>
  <conditionalFormatting sqref="AG13:AG995">
    <cfRule type="expression" dxfId="218" priority="13" stopIfTrue="1">
      <formula>$A13&lt;&gt;""</formula>
    </cfRule>
  </conditionalFormatting>
  <conditionalFormatting sqref="A8:AF8 AH8:AI8">
    <cfRule type="expression" dxfId="217" priority="12" stopIfTrue="1">
      <formula>$A8&lt;&gt;""</formula>
    </cfRule>
  </conditionalFormatting>
  <conditionalFormatting sqref="AG8">
    <cfRule type="expression" dxfId="216" priority="11" stopIfTrue="1">
      <formula>$A8&lt;&gt;""</formula>
    </cfRule>
  </conditionalFormatting>
  <conditionalFormatting sqref="A9:AF9 AH9:AI9">
    <cfRule type="expression" dxfId="215" priority="10" stopIfTrue="1">
      <formula>$A9&lt;&gt;""</formula>
    </cfRule>
  </conditionalFormatting>
  <conditionalFormatting sqref="AG9">
    <cfRule type="expression" dxfId="214" priority="9" stopIfTrue="1">
      <formula>$A9&lt;&gt;""</formula>
    </cfRule>
  </conditionalFormatting>
  <conditionalFormatting sqref="A10:AF10 AH10:AI10">
    <cfRule type="expression" dxfId="213" priority="8" stopIfTrue="1">
      <formula>$A10&lt;&gt;""</formula>
    </cfRule>
  </conditionalFormatting>
  <conditionalFormatting sqref="AG10">
    <cfRule type="expression" dxfId="212" priority="7" stopIfTrue="1">
      <formula>$A10&lt;&gt;""</formula>
    </cfRule>
  </conditionalFormatting>
  <conditionalFormatting sqref="A11:AF11 AH11:AI11">
    <cfRule type="expression" dxfId="211" priority="6" stopIfTrue="1">
      <formula>$A11&lt;&gt;""</formula>
    </cfRule>
  </conditionalFormatting>
  <conditionalFormatting sqref="AG11">
    <cfRule type="expression" dxfId="210" priority="5" stopIfTrue="1">
      <formula>$A11&lt;&gt;""</formula>
    </cfRule>
  </conditionalFormatting>
  <conditionalFormatting sqref="A12:AF12 AH12:AI12">
    <cfRule type="expression" dxfId="209" priority="4" stopIfTrue="1">
      <formula>$A12&lt;&gt;""</formula>
    </cfRule>
  </conditionalFormatting>
  <conditionalFormatting sqref="AG12">
    <cfRule type="expression" dxfId="208" priority="3" stopIfTrue="1">
      <formula>$A12&lt;&gt;""</formula>
    </cfRule>
  </conditionalFormatting>
  <conditionalFormatting sqref="A7:AF7 AH7:AI7">
    <cfRule type="expression" dxfId="207" priority="2" stopIfTrue="1">
      <formula>$A7&lt;&gt;""</formula>
    </cfRule>
  </conditionalFormatting>
  <conditionalFormatting sqref="AG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141</v>
      </c>
      <c r="B7" s="44" t="s">
        <v>239</v>
      </c>
      <c r="C7" s="43" t="s">
        <v>79</v>
      </c>
      <c r="D7" s="58">
        <f>SUM($D$8:$D$12)</f>
        <v>112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112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128</v>
      </c>
      <c r="B8" s="50" t="s">
        <v>130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140</v>
      </c>
      <c r="C9" s="49" t="s">
        <v>135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143</v>
      </c>
      <c r="B10" s="50" t="s">
        <v>163</v>
      </c>
      <c r="C10" s="49" t="s">
        <v>173</v>
      </c>
      <c r="D10" s="39">
        <f>SUM(E10:AI10)</f>
        <v>112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112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202</v>
      </c>
      <c r="C11" s="49" t="s">
        <v>203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143</v>
      </c>
      <c r="B12" s="50" t="s">
        <v>218</v>
      </c>
      <c r="C12" s="49" t="s">
        <v>227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205" priority="15" stopIfTrue="1">
      <formula>$A13&lt;&gt;""</formula>
    </cfRule>
  </conditionalFormatting>
  <conditionalFormatting sqref="AG13:AG995">
    <cfRule type="expression" dxfId="203" priority="13" stopIfTrue="1">
      <formula>$A13&lt;&gt;""</formula>
    </cfRule>
  </conditionalFormatting>
  <conditionalFormatting sqref="A8:AF8 AH8:AI8">
    <cfRule type="expression" dxfId="202" priority="12" stopIfTrue="1">
      <formula>$A8&lt;&gt;""</formula>
    </cfRule>
  </conditionalFormatting>
  <conditionalFormatting sqref="AG8">
    <cfRule type="expression" dxfId="201" priority="11" stopIfTrue="1">
      <formula>$A8&lt;&gt;""</formula>
    </cfRule>
  </conditionalFormatting>
  <conditionalFormatting sqref="A9:AF9 AH9:AI9">
    <cfRule type="expression" dxfId="200" priority="10" stopIfTrue="1">
      <formula>$A9&lt;&gt;""</formula>
    </cfRule>
  </conditionalFormatting>
  <conditionalFormatting sqref="AG9">
    <cfRule type="expression" dxfId="199" priority="9" stopIfTrue="1">
      <formula>$A9&lt;&gt;""</formula>
    </cfRule>
  </conditionalFormatting>
  <conditionalFormatting sqref="A10:AF10 AH10:AI10">
    <cfRule type="expression" dxfId="198" priority="8" stopIfTrue="1">
      <formula>$A10&lt;&gt;""</formula>
    </cfRule>
  </conditionalFormatting>
  <conditionalFormatting sqref="AG10">
    <cfRule type="expression" dxfId="197" priority="7" stopIfTrue="1">
      <formula>$A10&lt;&gt;""</formula>
    </cfRule>
  </conditionalFormatting>
  <conditionalFormatting sqref="A11:AF11 AH11:AI11">
    <cfRule type="expression" dxfId="196" priority="6" stopIfTrue="1">
      <formula>$A11&lt;&gt;""</formula>
    </cfRule>
  </conditionalFormatting>
  <conditionalFormatting sqref="AG11">
    <cfRule type="expression" dxfId="195" priority="5" stopIfTrue="1">
      <formula>$A11&lt;&gt;""</formula>
    </cfRule>
  </conditionalFormatting>
  <conditionalFormatting sqref="A12:AF12 AH12:AI12">
    <cfRule type="expression" dxfId="194" priority="4" stopIfTrue="1">
      <formula>$A12&lt;&gt;""</formula>
    </cfRule>
  </conditionalFormatting>
  <conditionalFormatting sqref="AG12">
    <cfRule type="expression" dxfId="193" priority="3" stopIfTrue="1">
      <formula>$A12&lt;&gt;""</formula>
    </cfRule>
  </conditionalFormatting>
  <conditionalFormatting sqref="A7:AF7 AH7:AI7">
    <cfRule type="expression" dxfId="192" priority="2" stopIfTrue="1">
      <formula>$A7&lt;&gt;""</formula>
    </cfRule>
  </conditionalFormatting>
  <conditionalFormatting sqref="AG7">
    <cfRule type="expression" dxfId="1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761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186</v>
      </c>
      <c r="I7" s="58">
        <f>SUM($I$8:$I$12)</f>
        <v>1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41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497</v>
      </c>
      <c r="AD7" s="58">
        <f>SUM($AD$8:$AD$12)</f>
        <v>0</v>
      </c>
      <c r="AE7" s="58">
        <f>SUM($AE$8:$AE$12)</f>
        <v>35</v>
      </c>
      <c r="AF7" s="58">
        <f>SUM($AF$8:$AF$12)</f>
        <v>0</v>
      </c>
      <c r="AG7" s="58">
        <f>SUM($AG$8:$AG$12)</f>
        <v>1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144</v>
      </c>
      <c r="C9" s="49" t="s">
        <v>151</v>
      </c>
      <c r="D9" s="39">
        <f>SUM(E9:AI9)</f>
        <v>518</v>
      </c>
      <c r="E9" s="39">
        <v>0</v>
      </c>
      <c r="F9" s="39">
        <v>0</v>
      </c>
      <c r="G9" s="39">
        <v>0</v>
      </c>
      <c r="H9" s="39">
        <v>21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497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143</v>
      </c>
      <c r="B10" s="50" t="s">
        <v>163</v>
      </c>
      <c r="C10" s="49" t="s">
        <v>178</v>
      </c>
      <c r="D10" s="39">
        <f>SUM(E10:AI10)</f>
        <v>242</v>
      </c>
      <c r="E10" s="39">
        <v>0</v>
      </c>
      <c r="F10" s="39">
        <v>0</v>
      </c>
      <c r="G10" s="39">
        <v>0</v>
      </c>
      <c r="H10" s="39">
        <v>165</v>
      </c>
      <c r="I10" s="39">
        <v>1</v>
      </c>
      <c r="J10" s="39">
        <v>0</v>
      </c>
      <c r="K10" s="39">
        <v>0</v>
      </c>
      <c r="L10" s="39">
        <v>0</v>
      </c>
      <c r="M10" s="39">
        <v>0</v>
      </c>
      <c r="N10" s="39">
        <v>40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35</v>
      </c>
      <c r="AF10" s="39">
        <v>0</v>
      </c>
      <c r="AG10" s="39">
        <v>1</v>
      </c>
      <c r="AH10" s="39">
        <v>0</v>
      </c>
      <c r="AI10" s="39">
        <v>0</v>
      </c>
    </row>
    <row r="11" spans="1:35" s="10" customFormat="1" ht="12" customHeight="1">
      <c r="A11" s="49" t="s">
        <v>204</v>
      </c>
      <c r="B11" s="50" t="s">
        <v>194</v>
      </c>
      <c r="C11" s="49" t="s">
        <v>205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143</v>
      </c>
      <c r="B12" s="50" t="s">
        <v>216</v>
      </c>
      <c r="C12" s="49" t="s">
        <v>228</v>
      </c>
      <c r="D12" s="39">
        <f>SUM(E12:AI12)</f>
        <v>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1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190" priority="15" stopIfTrue="1">
      <formula>$A13&lt;&gt;""</formula>
    </cfRule>
  </conditionalFormatting>
  <conditionalFormatting sqref="AG13:AG995">
    <cfRule type="expression" dxfId="188" priority="13" stopIfTrue="1">
      <formula>$A13&lt;&gt;""</formula>
    </cfRule>
  </conditionalFormatting>
  <conditionalFormatting sqref="A8:AF8 AH8:AI8">
    <cfRule type="expression" dxfId="187" priority="12" stopIfTrue="1">
      <formula>$A8&lt;&gt;""</formula>
    </cfRule>
  </conditionalFormatting>
  <conditionalFormatting sqref="AG8">
    <cfRule type="expression" dxfId="186" priority="11" stopIfTrue="1">
      <formula>$A8&lt;&gt;""</formula>
    </cfRule>
  </conditionalFormatting>
  <conditionalFormatting sqref="A9:AF9 AH9:AI9">
    <cfRule type="expression" dxfId="185" priority="10" stopIfTrue="1">
      <formula>$A9&lt;&gt;""</formula>
    </cfRule>
  </conditionalFormatting>
  <conditionalFormatting sqref="AG9">
    <cfRule type="expression" dxfId="184" priority="9" stopIfTrue="1">
      <formula>$A9&lt;&gt;""</formula>
    </cfRule>
  </conditionalFormatting>
  <conditionalFormatting sqref="A10:AF10 AH10:AI10">
    <cfRule type="expression" dxfId="183" priority="8" stopIfTrue="1">
      <formula>$A10&lt;&gt;""</formula>
    </cfRule>
  </conditionalFormatting>
  <conditionalFormatting sqref="AG10">
    <cfRule type="expression" dxfId="182" priority="7" stopIfTrue="1">
      <formula>$A10&lt;&gt;""</formula>
    </cfRule>
  </conditionalFormatting>
  <conditionalFormatting sqref="A11:AF11 AH11:AI11">
    <cfRule type="expression" dxfId="181" priority="6" stopIfTrue="1">
      <formula>$A11&lt;&gt;""</formula>
    </cfRule>
  </conditionalFormatting>
  <conditionalFormatting sqref="AG11">
    <cfRule type="expression" dxfId="180" priority="5" stopIfTrue="1">
      <formula>$A11&lt;&gt;""</formula>
    </cfRule>
  </conditionalFormatting>
  <conditionalFormatting sqref="A12:AF12 AH12:AI12">
    <cfRule type="expression" dxfId="179" priority="4" stopIfTrue="1">
      <formula>$A12&lt;&gt;""</formula>
    </cfRule>
  </conditionalFormatting>
  <conditionalFormatting sqref="AG12">
    <cfRule type="expression" dxfId="178" priority="3" stopIfTrue="1">
      <formula>$A12&lt;&gt;""</formula>
    </cfRule>
  </conditionalFormatting>
  <conditionalFormatting sqref="A7:AF7 AH7:AI7">
    <cfRule type="expression" dxfId="177" priority="2" stopIfTrue="1">
      <formula>$A7&lt;&gt;""</formula>
    </cfRule>
  </conditionalFormatting>
  <conditionalFormatting sqref="AG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SUM($AF$8:$AF$12)</f>
        <v>0</v>
      </c>
      <c r="AG7" s="67">
        <v>0</v>
      </c>
      <c r="AH7" s="67">
        <v>0</v>
      </c>
      <c r="AI7" s="58">
        <f>SUM($AI$8:$AI$12)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68">
        <f>E7</f>
        <v>0</v>
      </c>
      <c r="F8" s="68">
        <f t="shared" ref="F8:AE12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152</v>
      </c>
      <c r="B9" s="50" t="s">
        <v>136</v>
      </c>
      <c r="C9" s="49" t="s">
        <v>135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128</v>
      </c>
      <c r="B10" s="50" t="s">
        <v>179</v>
      </c>
      <c r="C10" s="49" t="s">
        <v>180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143</v>
      </c>
      <c r="B11" s="50" t="s">
        <v>198</v>
      </c>
      <c r="C11" s="49" t="s">
        <v>192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229</v>
      </c>
      <c r="B12" s="50" t="s">
        <v>225</v>
      </c>
      <c r="C12" s="49" t="s">
        <v>230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56"/>
      <c r="AH13" s="40"/>
    </row>
    <row r="14" spans="1:35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56"/>
      <c r="AH14" s="40"/>
    </row>
    <row r="15" spans="1:35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56"/>
      <c r="AH15" s="40"/>
    </row>
    <row r="16" spans="1:35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56"/>
      <c r="AH16" s="40"/>
    </row>
    <row r="17" spans="1:34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56"/>
      <c r="AH17" s="40"/>
    </row>
    <row r="18" spans="1:34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56"/>
      <c r="AH18" s="40"/>
    </row>
    <row r="19" spans="1:34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56"/>
      <c r="AH19" s="40"/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56"/>
      <c r="AH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56"/>
      <c r="AH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56"/>
      <c r="AH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175" priority="16" stopIfTrue="1">
      <formula>$A13&lt;&gt;""</formula>
    </cfRule>
  </conditionalFormatting>
  <conditionalFormatting sqref="AG13:AG995">
    <cfRule type="expression" dxfId="174" priority="14" stopIfTrue="1">
      <formula>$A13&lt;&gt;""</formula>
    </cfRule>
  </conditionalFormatting>
  <conditionalFormatting sqref="A8:AF8 AH8:AI8">
    <cfRule type="expression" dxfId="172" priority="12" stopIfTrue="1">
      <formula>$A8&lt;&gt;""</formula>
    </cfRule>
  </conditionalFormatting>
  <conditionalFormatting sqref="AG8">
    <cfRule type="expression" dxfId="171" priority="11" stopIfTrue="1">
      <formula>$A8&lt;&gt;""</formula>
    </cfRule>
  </conditionalFormatting>
  <conditionalFormatting sqref="A9:AF9 AH9:AI9">
    <cfRule type="expression" dxfId="170" priority="10" stopIfTrue="1">
      <formula>$A9&lt;&gt;""</formula>
    </cfRule>
  </conditionalFormatting>
  <conditionalFormatting sqref="AG9">
    <cfRule type="expression" dxfId="169" priority="9" stopIfTrue="1">
      <formula>$A9&lt;&gt;""</formula>
    </cfRule>
  </conditionalFormatting>
  <conditionalFormatting sqref="A10:AF10 AH10:AI10">
    <cfRule type="expression" dxfId="168" priority="8" stopIfTrue="1">
      <formula>$A10&lt;&gt;""</formula>
    </cfRule>
  </conditionalFormatting>
  <conditionalFormatting sqref="AG10">
    <cfRule type="expression" dxfId="167" priority="7" stopIfTrue="1">
      <formula>$A10&lt;&gt;""</formula>
    </cfRule>
  </conditionalFormatting>
  <conditionalFormatting sqref="A11:AF11 AH11:AI11">
    <cfRule type="expression" dxfId="166" priority="6" stopIfTrue="1">
      <formula>$A11&lt;&gt;""</formula>
    </cfRule>
  </conditionalFormatting>
  <conditionalFormatting sqref="AG11">
    <cfRule type="expression" dxfId="165" priority="5" stopIfTrue="1">
      <formula>$A11&lt;&gt;""</formula>
    </cfRule>
  </conditionalFormatting>
  <conditionalFormatting sqref="A12:AF12 AH12:AI12">
    <cfRule type="expression" dxfId="164" priority="4" stopIfTrue="1">
      <formula>$A12&lt;&gt;""</formula>
    </cfRule>
  </conditionalFormatting>
  <conditionalFormatting sqref="AG12">
    <cfRule type="expression" dxfId="163" priority="3" stopIfTrue="1">
      <formula>$A12&lt;&gt;""</formula>
    </cfRule>
  </conditionalFormatting>
  <conditionalFormatting sqref="A7:AF7 AH7:AI7">
    <cfRule type="expression" dxfId="162" priority="2" stopIfTrue="1">
      <formula>$A7&lt;&gt;""</formula>
    </cfRule>
  </conditionalFormatting>
  <conditionalFormatting sqref="AG7">
    <cfRule type="expression" dxfId="1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111</v>
      </c>
      <c r="E7" s="58">
        <f>SUM($E$8:$E$12)</f>
        <v>25</v>
      </c>
      <c r="F7" s="58">
        <f>SUM($F$8:$F$12)</f>
        <v>19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1</v>
      </c>
      <c r="M7" s="58">
        <f>SUM($M$8:$M$12)</f>
        <v>32</v>
      </c>
      <c r="N7" s="58">
        <f>SUM($N$8:$N$12)</f>
        <v>0</v>
      </c>
      <c r="O7" s="58">
        <f>SUM($O$8:$O$12)</f>
        <v>0</v>
      </c>
      <c r="P7" s="58">
        <f>SUM($P$8:$P$12)</f>
        <v>1</v>
      </c>
      <c r="Q7" s="58">
        <f>SUM($Q$8:$Q$12)</f>
        <v>18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1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14</v>
      </c>
      <c r="AF7" s="58">
        <f>SUM($AF$8:$AF$12)</f>
        <v>0</v>
      </c>
      <c r="AG7" s="58">
        <f>SUM($AG$8:$AG$12)</f>
        <v>0</v>
      </c>
      <c r="AH7" s="58">
        <f>SUM($AH$8:$AH$12)</f>
        <v>42</v>
      </c>
      <c r="AI7" s="58">
        <f>SUM($AI$8:$AI$12)</f>
        <v>4</v>
      </c>
      <c r="AJ7" s="58">
        <f>SUM($AJ$8:$AJ$12)</f>
        <v>19</v>
      </c>
      <c r="AK7" s="58">
        <f>SUM($AK$8:$AK$12)</f>
        <v>0</v>
      </c>
      <c r="AL7" s="58">
        <f>SUM($AL$8:$AL$12)</f>
        <v>0</v>
      </c>
      <c r="AM7" s="58">
        <f>SUM($AM$8:$AM$12)</f>
        <v>0</v>
      </c>
      <c r="AN7" s="58">
        <f>SUM($AN$8:$AN$12)</f>
        <v>0</v>
      </c>
      <c r="AO7" s="58">
        <f>SUM($AO$8:$AO$12)</f>
        <v>0</v>
      </c>
      <c r="AP7" s="58">
        <f>SUM($AP$8:$AP$12)</f>
        <v>1</v>
      </c>
      <c r="AQ7" s="58">
        <f>SUM($AQ$8:$AQ$12)</f>
        <v>0</v>
      </c>
      <c r="AR7" s="58">
        <f>SUM($AR$8:$AR$12)</f>
        <v>0</v>
      </c>
      <c r="AS7" s="58">
        <f>SUM($AS$8:$AS$12)</f>
        <v>0</v>
      </c>
      <c r="AT7" s="58">
        <f>SUM($AT$8:$AT$12)</f>
        <v>0</v>
      </c>
      <c r="AU7" s="58">
        <f>SUM($AU$8:$AU$12)</f>
        <v>17</v>
      </c>
      <c r="AV7" s="58">
        <f>SUM($AV$8:$AV$12)</f>
        <v>0</v>
      </c>
      <c r="AW7" s="58">
        <f>SUM($AW$8:$AW$12)</f>
        <v>0</v>
      </c>
      <c r="AX7" s="58">
        <f>SUM($AX$8:$AX$12)</f>
        <v>0</v>
      </c>
      <c r="AY7" s="58">
        <f>SUM($AY$8:$AY$12)</f>
        <v>0</v>
      </c>
      <c r="AZ7" s="58">
        <f>SUM($AZ$8:$AZ$12)</f>
        <v>0</v>
      </c>
      <c r="BA7" s="58">
        <f>SUM($BA$8:$BA$12)</f>
        <v>1</v>
      </c>
      <c r="BB7" s="58">
        <f>SUM($BB$8:$BB$12)</f>
        <v>0</v>
      </c>
      <c r="BC7" s="58">
        <f>SUM($BC$8:$BC$12)</f>
        <v>0</v>
      </c>
      <c r="BD7" s="58">
        <f>SUM($BD$8:$BD$12)</f>
        <v>0</v>
      </c>
      <c r="BE7" s="58">
        <f>SUM($BE$8:$BE$12)</f>
        <v>0</v>
      </c>
      <c r="BF7" s="58">
        <f>SUM($BF$8:$BF$12)</f>
        <v>0</v>
      </c>
      <c r="BG7" s="58">
        <f>SUM($BG$8:$BG$12)</f>
        <v>0</v>
      </c>
      <c r="BH7" s="58">
        <f>SUM($BH$8:$BH$12)</f>
        <v>0</v>
      </c>
      <c r="BI7" s="58">
        <f>SUM($BI$8:$BI$12)</f>
        <v>0</v>
      </c>
      <c r="BJ7" s="58">
        <f>SUM($BJ$8:$BJ$12)</f>
        <v>0</v>
      </c>
      <c r="BK7" s="58">
        <f>SUM($BK$8:$BK$12)</f>
        <v>0</v>
      </c>
      <c r="BL7" s="58">
        <f>SUM($BL$8:$BL$12)</f>
        <v>69</v>
      </c>
      <c r="BM7" s="58">
        <f>SUM($BM$8:$BM$12)</f>
        <v>21</v>
      </c>
      <c r="BN7" s="58">
        <f>SUM($BN$8:$BN$12)</f>
        <v>0</v>
      </c>
      <c r="BO7" s="58">
        <f>SUM($BO$8:$BO$12)</f>
        <v>0</v>
      </c>
      <c r="BP7" s="58">
        <f>SUM($BP$8:$BP$12)</f>
        <v>0</v>
      </c>
      <c r="BQ7" s="58">
        <f>SUM($BQ$8:$BQ$12)</f>
        <v>0</v>
      </c>
      <c r="BR7" s="58">
        <f>SUM($BR$8:$BR$12)</f>
        <v>0</v>
      </c>
      <c r="BS7" s="58">
        <f>SUM($BS$8:$BS$12)</f>
        <v>0</v>
      </c>
      <c r="BT7" s="58">
        <f>SUM($BT$8:$BT$12)</f>
        <v>0</v>
      </c>
      <c r="BU7" s="58">
        <f>SUM($BU$8:$BU$12)</f>
        <v>32</v>
      </c>
      <c r="BV7" s="58">
        <f>SUM($BV$8:$BV$12)</f>
        <v>0</v>
      </c>
      <c r="BW7" s="58">
        <f>SUM($BW$8:$BW$12)</f>
        <v>0</v>
      </c>
      <c r="BX7" s="58">
        <f>SUM($BX$8:$BX$12)</f>
        <v>1</v>
      </c>
      <c r="BY7" s="58">
        <f>SUM($BY$8:$BY$12)</f>
        <v>1</v>
      </c>
      <c r="BZ7" s="58">
        <f>SUM($BZ$8:$BZ$12)</f>
        <v>0</v>
      </c>
      <c r="CA7" s="58">
        <f>SUM($CA$8:$CA$12)</f>
        <v>0</v>
      </c>
      <c r="CB7" s="58">
        <f>SUM($CB$8:$CB$12)</f>
        <v>0</v>
      </c>
      <c r="CC7" s="58">
        <f>SUM($CC$8:$CC$12)</f>
        <v>0</v>
      </c>
      <c r="CD7" s="58">
        <f>SUM($CD$8:$CD$12)</f>
        <v>0</v>
      </c>
      <c r="CE7" s="58">
        <f>SUM($CE$8:$CE$12)</f>
        <v>0</v>
      </c>
      <c r="CF7" s="58">
        <f>SUM($CF$8:$CF$12)</f>
        <v>0</v>
      </c>
      <c r="CG7" s="58">
        <f>SUM($CG$8:$CG$12)</f>
        <v>0</v>
      </c>
      <c r="CH7" s="58">
        <f>SUM($CH$8:$CH$12)</f>
        <v>0</v>
      </c>
      <c r="CI7" s="58">
        <f>SUM($CI$8:$CI$12)</f>
        <v>0</v>
      </c>
      <c r="CJ7" s="58">
        <f>SUM($CJ$8:$CJ$12)</f>
        <v>0</v>
      </c>
      <c r="CK7" s="58">
        <f>SUM($CK$8:$CK$12)</f>
        <v>0</v>
      </c>
      <c r="CL7" s="58">
        <f>SUM($CL$8:$CL$12)</f>
        <v>0</v>
      </c>
      <c r="CM7" s="58">
        <f>SUM($CM$8:$CM$12)</f>
        <v>14</v>
      </c>
      <c r="CN7" s="58">
        <f>SUM($CN$8:$CN$12)</f>
        <v>0</v>
      </c>
      <c r="CO7" s="58">
        <f>SUM($CO$8:$CO$12)</f>
        <v>0</v>
      </c>
    </row>
    <row r="8" spans="1:93" s="10" customFormat="1" ht="12" customHeight="1">
      <c r="A8" s="49" t="s">
        <v>125</v>
      </c>
      <c r="B8" s="50" t="s">
        <v>126</v>
      </c>
      <c r="C8" s="49" t="s">
        <v>127</v>
      </c>
      <c r="D8" s="39">
        <f>SUM(E8:AG8)</f>
        <v>14</v>
      </c>
      <c r="E8" s="39">
        <f t="shared" ref="E8:E12" si="0">AI8+BM8</f>
        <v>0</v>
      </c>
      <c r="F8" s="39">
        <f t="shared" ref="F8:F12" si="1">AJ8+BN8</f>
        <v>0</v>
      </c>
      <c r="G8" s="39">
        <f t="shared" ref="G8:G12" si="2">AK8+BO8</f>
        <v>0</v>
      </c>
      <c r="H8" s="39">
        <f t="shared" ref="H8:H12" si="3">AL8+BP8</f>
        <v>0</v>
      </c>
      <c r="I8" s="39">
        <f t="shared" ref="I8:I12" si="4">AM8+BQ8</f>
        <v>0</v>
      </c>
      <c r="J8" s="39">
        <f t="shared" ref="J8:J12" si="5">AN8+BR8</f>
        <v>0</v>
      </c>
      <c r="K8" s="39">
        <f t="shared" ref="K8:K12" si="6">AO8+BS8</f>
        <v>0</v>
      </c>
      <c r="L8" s="39">
        <f t="shared" ref="L8:L12" si="7">AP8+BT8</f>
        <v>0</v>
      </c>
      <c r="M8" s="39">
        <f t="shared" ref="M8:M12" si="8">AQ8+BU8</f>
        <v>0</v>
      </c>
      <c r="N8" s="39">
        <f t="shared" ref="N8:N12" si="9">AR8+BV8</f>
        <v>0</v>
      </c>
      <c r="O8" s="39">
        <f t="shared" ref="O8:O12" si="10">AS8+BW8</f>
        <v>0</v>
      </c>
      <c r="P8" s="39">
        <f t="shared" ref="P8:P12" si="11">AT8+BX8</f>
        <v>0</v>
      </c>
      <c r="Q8" s="39">
        <f t="shared" ref="Q8:Q12" si="12">AU8+BY8</f>
        <v>0</v>
      </c>
      <c r="R8" s="39">
        <f t="shared" ref="R8:R12" si="13">AV8+BZ8</f>
        <v>0</v>
      </c>
      <c r="S8" s="39">
        <f t="shared" ref="S8:S12" si="14">AW8+CA8</f>
        <v>0</v>
      </c>
      <c r="T8" s="39">
        <f t="shared" ref="T8:T12" si="15">AX8+CB8</f>
        <v>0</v>
      </c>
      <c r="U8" s="39">
        <f t="shared" ref="U8:U12" si="16">AY8+CC8</f>
        <v>0</v>
      </c>
      <c r="V8" s="39">
        <f t="shared" ref="V8:V12" si="17">AZ8+CD8</f>
        <v>0</v>
      </c>
      <c r="W8" s="39">
        <f t="shared" ref="W8:W12" si="18">BA8+CE8</f>
        <v>0</v>
      </c>
      <c r="X8" s="39">
        <f t="shared" ref="X8:X12" si="19">BB8+CF8</f>
        <v>0</v>
      </c>
      <c r="Y8" s="39">
        <f t="shared" ref="Y8:Y12" si="20">BC8+CG8</f>
        <v>0</v>
      </c>
      <c r="Z8" s="39">
        <f t="shared" ref="Z8:Z12" si="21">BD8+CH8</f>
        <v>0</v>
      </c>
      <c r="AA8" s="39">
        <f t="shared" ref="AA8:AA12" si="22">BE8+CI8</f>
        <v>0</v>
      </c>
      <c r="AB8" s="39">
        <f t="shared" ref="AB8:AB12" si="23">BF8+CJ8</f>
        <v>0</v>
      </c>
      <c r="AC8" s="39">
        <f t="shared" ref="AC8:AC12" si="24">BG8+CK8</f>
        <v>0</v>
      </c>
      <c r="AD8" s="39">
        <f t="shared" ref="AD8:AD12" si="25">BH8+CL8</f>
        <v>0</v>
      </c>
      <c r="AE8" s="39">
        <f t="shared" ref="AE8:AE12" si="26">BI8+CM8</f>
        <v>14</v>
      </c>
      <c r="AF8" s="39">
        <f t="shared" ref="AF8:AF12" si="27">BJ8+CN8</f>
        <v>0</v>
      </c>
      <c r="AG8" s="39">
        <f t="shared" ref="AG8:AG12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14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14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125</v>
      </c>
      <c r="B9" s="50" t="s">
        <v>136</v>
      </c>
      <c r="C9" s="49" t="s">
        <v>153</v>
      </c>
      <c r="D9" s="39">
        <f>SUM(E9:AG9)</f>
        <v>18</v>
      </c>
      <c r="E9" s="39">
        <f t="shared" si="0"/>
        <v>0</v>
      </c>
      <c r="F9" s="39">
        <f t="shared" si="1"/>
        <v>9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9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18</v>
      </c>
      <c r="AI9" s="39">
        <v>0</v>
      </c>
      <c r="AJ9" s="39">
        <v>9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9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137</v>
      </c>
      <c r="B10" s="50" t="s">
        <v>181</v>
      </c>
      <c r="C10" s="49" t="s">
        <v>162</v>
      </c>
      <c r="D10" s="39">
        <f>SUM(E10:AG10)</f>
        <v>71</v>
      </c>
      <c r="E10" s="39">
        <f t="shared" si="0"/>
        <v>21</v>
      </c>
      <c r="F10" s="39">
        <f t="shared" si="1"/>
        <v>10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32</v>
      </c>
      <c r="N10" s="39">
        <f t="shared" si="9"/>
        <v>0</v>
      </c>
      <c r="O10" s="39">
        <f t="shared" si="10"/>
        <v>0</v>
      </c>
      <c r="P10" s="39">
        <f t="shared" si="11"/>
        <v>1</v>
      </c>
      <c r="Q10" s="39">
        <f t="shared" si="12"/>
        <v>7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17</v>
      </c>
      <c r="AI10" s="39">
        <v>0</v>
      </c>
      <c r="AJ10" s="39">
        <v>10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7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54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21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32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1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155</v>
      </c>
      <c r="B11" s="50" t="s">
        <v>206</v>
      </c>
      <c r="C11" s="49" t="s">
        <v>207</v>
      </c>
      <c r="D11" s="39">
        <f>SUM(E11:AG11)</f>
        <v>7</v>
      </c>
      <c r="E11" s="39">
        <f t="shared" si="0"/>
        <v>4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1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1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1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7</v>
      </c>
      <c r="AI11" s="39">
        <v>4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1</v>
      </c>
      <c r="AQ11" s="39">
        <v>0</v>
      </c>
      <c r="AR11" s="39">
        <v>0</v>
      </c>
      <c r="AS11" s="39">
        <v>0</v>
      </c>
      <c r="AT11" s="39">
        <v>0</v>
      </c>
      <c r="AU11" s="39">
        <v>1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1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128</v>
      </c>
      <c r="B12" s="50" t="s">
        <v>231</v>
      </c>
      <c r="C12" s="49" t="s">
        <v>232</v>
      </c>
      <c r="D12" s="39">
        <f>SUM(E12:AG12)</f>
        <v>1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1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1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1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6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6"/>
      <c r="CO13" s="54"/>
    </row>
    <row r="14" spans="1:9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6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6"/>
      <c r="CO14" s="54"/>
    </row>
    <row r="15" spans="1:9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6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6"/>
      <c r="CO15" s="54"/>
    </row>
    <row r="16" spans="1:9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6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6"/>
      <c r="CO16" s="54"/>
    </row>
    <row r="17" spans="1:9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6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6"/>
      <c r="CO17" s="54"/>
    </row>
    <row r="18" spans="1:9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6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6"/>
      <c r="CO18" s="54"/>
    </row>
    <row r="19" spans="1:9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6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6"/>
      <c r="CO19" s="54"/>
    </row>
    <row r="20" spans="1:9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6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6"/>
      <c r="CO20" s="54"/>
    </row>
    <row r="21" spans="1:9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6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6"/>
      <c r="CO21" s="54"/>
    </row>
    <row r="22" spans="1:9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6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6"/>
      <c r="CO22" s="54"/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13:CO997 A13:AE997">
    <cfRule type="expression" dxfId="160" priority="32" stopIfTrue="1">
      <formula>$A13&lt;&gt;""</formula>
    </cfRule>
  </conditionalFormatting>
  <conditionalFormatting sqref="AF13:AF995">
    <cfRule type="expression" dxfId="158" priority="30" stopIfTrue="1">
      <formula>$A13&lt;&gt;""</formula>
    </cfRule>
  </conditionalFormatting>
  <conditionalFormatting sqref="BJ13:BJ995">
    <cfRule type="expression" dxfId="156" priority="28" stopIfTrue="1">
      <formula>$A13&lt;&gt;""</formula>
    </cfRule>
  </conditionalFormatting>
  <conditionalFormatting sqref="CN13:CN995">
    <cfRule type="expression" dxfId="154" priority="26" stopIfTrue="1">
      <formula>$A13&lt;&gt;""</formula>
    </cfRule>
  </conditionalFormatting>
  <conditionalFormatting sqref="A8:AE8 AG8:CO8">
    <cfRule type="expression" dxfId="152" priority="24" stopIfTrue="1">
      <formula>$A8&lt;&gt;""</formula>
    </cfRule>
  </conditionalFormatting>
  <conditionalFormatting sqref="BJ8">
    <cfRule type="expression" dxfId="151" priority="23" stopIfTrue="1">
      <formula>$A8&lt;&gt;""</formula>
    </cfRule>
  </conditionalFormatting>
  <conditionalFormatting sqref="CN8">
    <cfRule type="expression" dxfId="150" priority="22" stopIfTrue="1">
      <formula>$A8&lt;&gt;""</formula>
    </cfRule>
  </conditionalFormatting>
  <conditionalFormatting sqref="AF8">
    <cfRule type="expression" dxfId="149" priority="21" stopIfTrue="1">
      <formula>$A8&lt;&gt;""</formula>
    </cfRule>
  </conditionalFormatting>
  <conditionalFormatting sqref="A9:AE9 AG9:CO9">
    <cfRule type="expression" dxfId="148" priority="20" stopIfTrue="1">
      <formula>$A9&lt;&gt;""</formula>
    </cfRule>
  </conditionalFormatting>
  <conditionalFormatting sqref="BJ9">
    <cfRule type="expression" dxfId="147" priority="19" stopIfTrue="1">
      <formula>$A9&lt;&gt;""</formula>
    </cfRule>
  </conditionalFormatting>
  <conditionalFormatting sqref="CN9">
    <cfRule type="expression" dxfId="146" priority="18" stopIfTrue="1">
      <formula>$A9&lt;&gt;""</formula>
    </cfRule>
  </conditionalFormatting>
  <conditionalFormatting sqref="AF9">
    <cfRule type="expression" dxfId="145" priority="17" stopIfTrue="1">
      <formula>$A9&lt;&gt;""</formula>
    </cfRule>
  </conditionalFormatting>
  <conditionalFormatting sqref="A10:AE10 AG10:CO10">
    <cfRule type="expression" dxfId="144" priority="16" stopIfTrue="1">
      <formula>$A10&lt;&gt;""</formula>
    </cfRule>
  </conditionalFormatting>
  <conditionalFormatting sqref="BJ10">
    <cfRule type="expression" dxfId="143" priority="15" stopIfTrue="1">
      <formula>$A10&lt;&gt;""</formula>
    </cfRule>
  </conditionalFormatting>
  <conditionalFormatting sqref="CN10">
    <cfRule type="expression" dxfId="142" priority="14" stopIfTrue="1">
      <formula>$A10&lt;&gt;""</formula>
    </cfRule>
  </conditionalFormatting>
  <conditionalFormatting sqref="AF10">
    <cfRule type="expression" dxfId="141" priority="13" stopIfTrue="1">
      <formula>$A10&lt;&gt;""</formula>
    </cfRule>
  </conditionalFormatting>
  <conditionalFormatting sqref="A11:AE11 AG11:CO11">
    <cfRule type="expression" dxfId="140" priority="12" stopIfTrue="1">
      <formula>$A11&lt;&gt;""</formula>
    </cfRule>
  </conditionalFormatting>
  <conditionalFormatting sqref="BJ11">
    <cfRule type="expression" dxfId="139" priority="11" stopIfTrue="1">
      <formula>$A11&lt;&gt;""</formula>
    </cfRule>
  </conditionalFormatting>
  <conditionalFormatting sqref="CN11">
    <cfRule type="expression" dxfId="138" priority="10" stopIfTrue="1">
      <formula>$A11&lt;&gt;""</formula>
    </cfRule>
  </conditionalFormatting>
  <conditionalFormatting sqref="AF11">
    <cfRule type="expression" dxfId="137" priority="9" stopIfTrue="1">
      <formula>$A11&lt;&gt;""</formula>
    </cfRule>
  </conditionalFormatting>
  <conditionalFormatting sqref="A12:AE12 AG12:CO12">
    <cfRule type="expression" dxfId="136" priority="8" stopIfTrue="1">
      <formula>$A12&lt;&gt;""</formula>
    </cfRule>
  </conditionalFormatting>
  <conditionalFormatting sqref="BJ12">
    <cfRule type="expression" dxfId="135" priority="7" stopIfTrue="1">
      <formula>$A12&lt;&gt;""</formula>
    </cfRule>
  </conditionalFormatting>
  <conditionalFormatting sqref="CN12">
    <cfRule type="expression" dxfId="134" priority="6" stopIfTrue="1">
      <formula>$A12&lt;&gt;""</formula>
    </cfRule>
  </conditionalFormatting>
  <conditionalFormatting sqref="AF12">
    <cfRule type="expression" dxfId="133" priority="5" stopIfTrue="1">
      <formula>$A12&lt;&gt;""</formula>
    </cfRule>
  </conditionalFormatting>
  <conditionalFormatting sqref="A7:AE7 AG7:CO7">
    <cfRule type="expression" dxfId="132" priority="4" stopIfTrue="1">
      <formula>$A7&lt;&gt;""</formula>
    </cfRule>
  </conditionalFormatting>
  <conditionalFormatting sqref="AF7">
    <cfRule type="expression" dxfId="131" priority="3" stopIfTrue="1">
      <formula>$A7&lt;&gt;""</formula>
    </cfRule>
  </conditionalFormatting>
  <conditionalFormatting sqref="BJ7">
    <cfRule type="expression" dxfId="130" priority="2" stopIfTrue="1">
      <formula>$A7&lt;&gt;""</formula>
    </cfRule>
  </conditionalFormatting>
  <conditionalFormatting sqref="CN7">
    <cfRule type="expression" dxfId="1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1" man="1"/>
    <brk id="33" min="1" max="11" man="1"/>
    <brk id="48" min="1" max="11" man="1"/>
    <brk id="63" min="1" max="11" man="1"/>
    <brk id="80" min="1" max="1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14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14</v>
      </c>
      <c r="AF7" s="58">
        <f>SUM($AF$8:$AF$12)</f>
        <v>0</v>
      </c>
      <c r="AG7" s="58">
        <f>SUM($AG$8:$AG$12)</f>
        <v>0</v>
      </c>
    </row>
    <row r="8" spans="1:34" s="10" customFormat="1" ht="12" customHeight="1">
      <c r="A8" s="49" t="s">
        <v>125</v>
      </c>
      <c r="B8" s="50" t="s">
        <v>130</v>
      </c>
      <c r="C8" s="49" t="s">
        <v>124</v>
      </c>
      <c r="D8" s="39">
        <f>SUM(E8:AG8)</f>
        <v>14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14</v>
      </c>
      <c r="AF8" s="39">
        <v>0</v>
      </c>
      <c r="AG8" s="39">
        <v>0</v>
      </c>
    </row>
    <row r="9" spans="1:34" s="10" customFormat="1" ht="12" customHeight="1">
      <c r="A9" s="49" t="s">
        <v>143</v>
      </c>
      <c r="B9" s="50" t="s">
        <v>154</v>
      </c>
      <c r="C9" s="49" t="s">
        <v>148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182</v>
      </c>
      <c r="B10" s="50" t="s">
        <v>163</v>
      </c>
      <c r="C10" s="49" t="s">
        <v>165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198</v>
      </c>
      <c r="C11" s="49" t="s">
        <v>195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225</v>
      </c>
      <c r="C12" s="49" t="s">
        <v>233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3:AG997 A13:AE997">
    <cfRule type="expression" dxfId="128" priority="15" stopIfTrue="1">
      <formula>$A13&lt;&gt;""</formula>
    </cfRule>
  </conditionalFormatting>
  <conditionalFormatting sqref="AF13:AF995">
    <cfRule type="expression" dxfId="126" priority="13" stopIfTrue="1">
      <formula>$A13&lt;&gt;""</formula>
    </cfRule>
  </conditionalFormatting>
  <conditionalFormatting sqref="A8:AE8 AG8">
    <cfRule type="expression" dxfId="125" priority="12" stopIfTrue="1">
      <formula>$A8&lt;&gt;""</formula>
    </cfRule>
  </conditionalFormatting>
  <conditionalFormatting sqref="AF8">
    <cfRule type="expression" dxfId="124" priority="11" stopIfTrue="1">
      <formula>$A8&lt;&gt;""</formula>
    </cfRule>
  </conditionalFormatting>
  <conditionalFormatting sqref="A9:AE9 AG9">
    <cfRule type="expression" dxfId="123" priority="10" stopIfTrue="1">
      <formula>$A9&lt;&gt;""</formula>
    </cfRule>
  </conditionalFormatting>
  <conditionalFormatting sqref="AF9">
    <cfRule type="expression" dxfId="122" priority="9" stopIfTrue="1">
      <formula>$A9&lt;&gt;""</formula>
    </cfRule>
  </conditionalFormatting>
  <conditionalFormatting sqref="A10:AE10 AG10">
    <cfRule type="expression" dxfId="121" priority="8" stopIfTrue="1">
      <formula>$A10&lt;&gt;""</formula>
    </cfRule>
  </conditionalFormatting>
  <conditionalFormatting sqref="AF10">
    <cfRule type="expression" dxfId="120" priority="7" stopIfTrue="1">
      <formula>$A10&lt;&gt;""</formula>
    </cfRule>
  </conditionalFormatting>
  <conditionalFormatting sqref="A11:AE11 AG11">
    <cfRule type="expression" dxfId="119" priority="6" stopIfTrue="1">
      <formula>$A11&lt;&gt;""</formula>
    </cfRule>
  </conditionalFormatting>
  <conditionalFormatting sqref="AF11">
    <cfRule type="expression" dxfId="118" priority="5" stopIfTrue="1">
      <formula>$A11&lt;&gt;""</formula>
    </cfRule>
  </conditionalFormatting>
  <conditionalFormatting sqref="A12:AE12 AG12">
    <cfRule type="expression" dxfId="117" priority="4" stopIfTrue="1">
      <formula>$A12&lt;&gt;""</formula>
    </cfRule>
  </conditionalFormatting>
  <conditionalFormatting sqref="AF12">
    <cfRule type="expression" dxfId="116" priority="3" stopIfTrue="1">
      <formula>$A12&lt;&gt;""</formula>
    </cfRule>
  </conditionalFormatting>
  <conditionalFormatting sqref="A7:AE7 AG7">
    <cfRule type="expression" dxfId="115" priority="2" stopIfTrue="1">
      <formula>$A7&lt;&gt;""</formula>
    </cfRule>
  </conditionalFormatting>
  <conditionalFormatting sqref="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155</v>
      </c>
      <c r="B9" s="50" t="s">
        <v>154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141</v>
      </c>
      <c r="B10" s="50" t="s">
        <v>183</v>
      </c>
      <c r="C10" s="49" t="s">
        <v>184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208</v>
      </c>
      <c r="C11" s="49" t="s">
        <v>209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225</v>
      </c>
      <c r="C12" s="49" t="s">
        <v>227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3:AG997 A13:AE997">
    <cfRule type="expression" dxfId="113" priority="15" stopIfTrue="1">
      <formula>$A13&lt;&gt;""</formula>
    </cfRule>
  </conditionalFormatting>
  <conditionalFormatting sqref="AF13:AF995">
    <cfRule type="expression" dxfId="111" priority="13" stopIfTrue="1">
      <formula>$A13&lt;&gt;""</formula>
    </cfRule>
  </conditionalFormatting>
  <conditionalFormatting sqref="A8:AE8 AG8">
    <cfRule type="expression" dxfId="110" priority="12" stopIfTrue="1">
      <formula>$A8&lt;&gt;""</formula>
    </cfRule>
  </conditionalFormatting>
  <conditionalFormatting sqref="AF8">
    <cfRule type="expression" dxfId="109" priority="11" stopIfTrue="1">
      <formula>$A8&lt;&gt;""</formula>
    </cfRule>
  </conditionalFormatting>
  <conditionalFormatting sqref="A9:AE9 AG9">
    <cfRule type="expression" dxfId="108" priority="10" stopIfTrue="1">
      <formula>$A9&lt;&gt;""</formula>
    </cfRule>
  </conditionalFormatting>
  <conditionalFormatting sqref="AF9">
    <cfRule type="expression" dxfId="107" priority="9" stopIfTrue="1">
      <formula>$A9&lt;&gt;""</formula>
    </cfRule>
  </conditionalFormatting>
  <conditionalFormatting sqref="A10:AE10 AG10">
    <cfRule type="expression" dxfId="106" priority="8" stopIfTrue="1">
      <formula>$A10&lt;&gt;""</formula>
    </cfRule>
  </conditionalFormatting>
  <conditionalFormatting sqref="AF10">
    <cfRule type="expression" dxfId="105" priority="7" stopIfTrue="1">
      <formula>$A10&lt;&gt;""</formula>
    </cfRule>
  </conditionalFormatting>
  <conditionalFormatting sqref="A11:AE11 AG11">
    <cfRule type="expression" dxfId="104" priority="6" stopIfTrue="1">
      <formula>$A11&lt;&gt;""</formula>
    </cfRule>
  </conditionalFormatting>
  <conditionalFormatting sqref="AF11">
    <cfRule type="expression" dxfId="103" priority="5" stopIfTrue="1">
      <formula>$A11&lt;&gt;""</formula>
    </cfRule>
  </conditionalFormatting>
  <conditionalFormatting sqref="A12:AE12 AG12">
    <cfRule type="expression" dxfId="102" priority="4" stopIfTrue="1">
      <formula>$A12&lt;&gt;""</formula>
    </cfRule>
  </conditionalFormatting>
  <conditionalFormatting sqref="AF12">
    <cfRule type="expression" dxfId="101" priority="3" stopIfTrue="1">
      <formula>$A12&lt;&gt;""</formula>
    </cfRule>
  </conditionalFormatting>
  <conditionalFormatting sqref="A7:AE7 AG7">
    <cfRule type="expression" dxfId="100" priority="2" stopIfTrue="1">
      <formula>$A7&lt;&gt;""</formula>
    </cfRule>
  </conditionalFormatting>
  <conditionalFormatting sqref="AF7">
    <cfRule type="expression" dxfId="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143</v>
      </c>
      <c r="B9" s="50" t="s">
        <v>136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166</v>
      </c>
      <c r="C10" s="49" t="s">
        <v>165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210</v>
      </c>
      <c r="C11" s="49" t="s">
        <v>211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167</v>
      </c>
      <c r="B12" s="50" t="s">
        <v>225</v>
      </c>
      <c r="C12" s="49" t="s">
        <v>227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3:AG997 A13:AE997">
    <cfRule type="expression" dxfId="98" priority="15" stopIfTrue="1">
      <formula>$A13&lt;&gt;""</formula>
    </cfRule>
  </conditionalFormatting>
  <conditionalFormatting sqref="AF13:AF995">
    <cfRule type="expression" dxfId="96" priority="13" stopIfTrue="1">
      <formula>$A13&lt;&gt;""</formula>
    </cfRule>
  </conditionalFormatting>
  <conditionalFormatting sqref="A8:AE8 AG8">
    <cfRule type="expression" dxfId="95" priority="12" stopIfTrue="1">
      <formula>$A8&lt;&gt;""</formula>
    </cfRule>
  </conditionalFormatting>
  <conditionalFormatting sqref="AF8">
    <cfRule type="expression" dxfId="94" priority="11" stopIfTrue="1">
      <formula>$A8&lt;&gt;""</formula>
    </cfRule>
  </conditionalFormatting>
  <conditionalFormatting sqref="A9:AE9 AG9">
    <cfRule type="expression" dxfId="93" priority="10" stopIfTrue="1">
      <formula>$A9&lt;&gt;""</formula>
    </cfRule>
  </conditionalFormatting>
  <conditionalFormatting sqref="AF9">
    <cfRule type="expression" dxfId="92" priority="9" stopIfTrue="1">
      <formula>$A9&lt;&gt;""</formula>
    </cfRule>
  </conditionalFormatting>
  <conditionalFormatting sqref="A10:AE10 AG10">
    <cfRule type="expression" dxfId="91" priority="8" stopIfTrue="1">
      <formula>$A10&lt;&gt;""</formula>
    </cfRule>
  </conditionalFormatting>
  <conditionalFormatting sqref="AF10">
    <cfRule type="expression" dxfId="90" priority="7" stopIfTrue="1">
      <formula>$A10&lt;&gt;""</formula>
    </cfRule>
  </conditionalFormatting>
  <conditionalFormatting sqref="A11:AE11 AG11">
    <cfRule type="expression" dxfId="89" priority="6" stopIfTrue="1">
      <formula>$A11&lt;&gt;""</formula>
    </cfRule>
  </conditionalFormatting>
  <conditionalFormatting sqref="AF11">
    <cfRule type="expression" dxfId="88" priority="5" stopIfTrue="1">
      <formula>$A11&lt;&gt;""</formula>
    </cfRule>
  </conditionalFormatting>
  <conditionalFormatting sqref="A12:AE12 AG12">
    <cfRule type="expression" dxfId="87" priority="4" stopIfTrue="1">
      <formula>$A12&lt;&gt;""</formula>
    </cfRule>
  </conditionalFormatting>
  <conditionalFormatting sqref="AF12">
    <cfRule type="expression" dxfId="86" priority="3" stopIfTrue="1">
      <formula>$A12&lt;&gt;""</formula>
    </cfRule>
  </conditionalFormatting>
  <conditionalFormatting sqref="A7:AE7 AG7">
    <cfRule type="expression" dxfId="85" priority="2" stopIfTrue="1">
      <formula>$A7&lt;&gt;""</formula>
    </cfRule>
  </conditionalFormatting>
  <conditionalFormatting sqref="AF7">
    <cfRule type="expression" dxfId="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146</v>
      </c>
      <c r="C9" s="49" t="s">
        <v>135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185</v>
      </c>
      <c r="B10" s="50" t="s">
        <v>170</v>
      </c>
      <c r="C10" s="49" t="s">
        <v>165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194</v>
      </c>
      <c r="C11" s="49" t="s">
        <v>212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225</v>
      </c>
      <c r="C12" s="49" t="s">
        <v>215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3:AG997 A13:AE997">
    <cfRule type="expression" dxfId="83" priority="15" stopIfTrue="1">
      <formula>$A13&lt;&gt;""</formula>
    </cfRule>
  </conditionalFormatting>
  <conditionalFormatting sqref="AF13:AF995">
    <cfRule type="expression" dxfId="81" priority="13" stopIfTrue="1">
      <formula>$A13&lt;&gt;""</formula>
    </cfRule>
  </conditionalFormatting>
  <conditionalFormatting sqref="A8:AE8 AG8">
    <cfRule type="expression" dxfId="80" priority="12" stopIfTrue="1">
      <formula>$A8&lt;&gt;""</formula>
    </cfRule>
  </conditionalFormatting>
  <conditionalFormatting sqref="AF8">
    <cfRule type="expression" dxfId="79" priority="11" stopIfTrue="1">
      <formula>$A8&lt;&gt;""</formula>
    </cfRule>
  </conditionalFormatting>
  <conditionalFormatting sqref="A9:AE9 AG9">
    <cfRule type="expression" dxfId="78" priority="10" stopIfTrue="1">
      <formula>$A9&lt;&gt;""</formula>
    </cfRule>
  </conditionalFormatting>
  <conditionalFormatting sqref="AF9">
    <cfRule type="expression" dxfId="77" priority="9" stopIfTrue="1">
      <formula>$A9&lt;&gt;""</formula>
    </cfRule>
  </conditionalFormatting>
  <conditionalFormatting sqref="A10:AE10 AG10">
    <cfRule type="expression" dxfId="76" priority="8" stopIfTrue="1">
      <formula>$A10&lt;&gt;""</formula>
    </cfRule>
  </conditionalFormatting>
  <conditionalFormatting sqref="AF10">
    <cfRule type="expression" dxfId="75" priority="7" stopIfTrue="1">
      <formula>$A10&lt;&gt;""</formula>
    </cfRule>
  </conditionalFormatting>
  <conditionalFormatting sqref="A11:AE11 AG11">
    <cfRule type="expression" dxfId="74" priority="6" stopIfTrue="1">
      <formula>$A11&lt;&gt;""</formula>
    </cfRule>
  </conditionalFormatting>
  <conditionalFormatting sqref="AF11">
    <cfRule type="expression" dxfId="73" priority="5" stopIfTrue="1">
      <formula>$A11&lt;&gt;""</formula>
    </cfRule>
  </conditionalFormatting>
  <conditionalFormatting sqref="A12:AE12 AG12">
    <cfRule type="expression" dxfId="72" priority="4" stopIfTrue="1">
      <formula>$A12&lt;&gt;""</formula>
    </cfRule>
  </conditionalFormatting>
  <conditionalFormatting sqref="AF12">
    <cfRule type="expression" dxfId="71" priority="3" stopIfTrue="1">
      <formula>$A12&lt;&gt;""</formula>
    </cfRule>
  </conditionalFormatting>
  <conditionalFormatting sqref="A7:AE7 AG7">
    <cfRule type="expression" dxfId="70" priority="2" stopIfTrue="1">
      <formula>$A7&lt;&gt;""</formula>
    </cfRule>
  </conditionalFormatting>
  <conditionalFormatting sqref="AF7">
    <cfRule type="expression" dxfId="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1629</v>
      </c>
      <c r="E7" s="58">
        <f>SUM($E$8:$E$12)</f>
        <v>425</v>
      </c>
      <c r="F7" s="58">
        <f>SUM($F$8:$F$12)</f>
        <v>19</v>
      </c>
      <c r="G7" s="58">
        <f>SUM($G$8:$G$12)</f>
        <v>0</v>
      </c>
      <c r="H7" s="58">
        <f>SUM($H$8:$H$12)</f>
        <v>186</v>
      </c>
      <c r="I7" s="58">
        <f>SUM($I$8:$I$12)</f>
        <v>1</v>
      </c>
      <c r="J7" s="58">
        <f>SUM($J$8:$J$12)</f>
        <v>0</v>
      </c>
      <c r="K7" s="58">
        <f>SUM($K$8:$K$12)</f>
        <v>0</v>
      </c>
      <c r="L7" s="58">
        <f>SUM($L$8:$L$12)</f>
        <v>135</v>
      </c>
      <c r="M7" s="58">
        <f>SUM($M$8:$M$12)</f>
        <v>83</v>
      </c>
      <c r="N7" s="58">
        <f>SUM($N$8:$N$12)</f>
        <v>41</v>
      </c>
      <c r="O7" s="58">
        <f>SUM($O$8:$O$12)</f>
        <v>0</v>
      </c>
      <c r="P7" s="58">
        <f>SUM($P$8:$P$12)</f>
        <v>35</v>
      </c>
      <c r="Q7" s="58">
        <f>SUM($Q$8:$Q$12)</f>
        <v>18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30</v>
      </c>
      <c r="X7" s="58">
        <f>SUM($X$8:$X$12)</f>
        <v>0</v>
      </c>
      <c r="Y7" s="58">
        <f>SUM($Y$8:$Y$12)</f>
        <v>5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609</v>
      </c>
      <c r="AD7" s="58">
        <f>SUM($AD$8:$AD$12)</f>
        <v>0</v>
      </c>
      <c r="AE7" s="58">
        <f>SUM($AE$8:$AE$12)</f>
        <v>41</v>
      </c>
      <c r="AF7" s="58">
        <f>SUM($AF$8:$AF$12)</f>
        <v>0</v>
      </c>
      <c r="AG7" s="58">
        <f>SUM($AG$8:$AG$12)</f>
        <v>1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124</v>
      </c>
      <c r="D8" s="39">
        <f>SUM(E8:AI8)</f>
        <v>103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103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133</v>
      </c>
      <c r="B9" s="50" t="s">
        <v>136</v>
      </c>
      <c r="C9" s="49" t="s">
        <v>135</v>
      </c>
      <c r="D9" s="39">
        <f>SUM(E9:AI9)</f>
        <v>791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254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9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21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9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1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497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161</v>
      </c>
      <c r="B10" s="50" t="s">
        <v>159</v>
      </c>
      <c r="C10" s="49" t="s">
        <v>162</v>
      </c>
      <c r="D10" s="39">
        <f>SUM(E10:AI10)</f>
        <v>695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167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10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165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1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31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52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40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35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7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29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4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112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41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1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128</v>
      </c>
      <c r="B11" s="50" t="s">
        <v>191</v>
      </c>
      <c r="C11" s="49" t="s">
        <v>193</v>
      </c>
      <c r="D11" s="39">
        <f>SUM(E11:AI11)</f>
        <v>7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4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1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1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1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128</v>
      </c>
      <c r="B12" s="50" t="s">
        <v>216</v>
      </c>
      <c r="C12" s="49" t="s">
        <v>217</v>
      </c>
      <c r="D12" s="39">
        <f>SUM(E12:AI12)</f>
        <v>33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31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1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1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3:AH995">
    <cfRule type="expression" dxfId="345" priority="7" stopIfTrue="1">
      <formula>$A13&lt;&gt;""</formula>
    </cfRule>
  </conditionalFormatting>
  <conditionalFormatting sqref="A8:AI8">
    <cfRule type="expression" dxfId="344" priority="6" stopIfTrue="1">
      <formula>$A8&lt;&gt;""</formula>
    </cfRule>
  </conditionalFormatting>
  <conditionalFormatting sqref="A9:AI9">
    <cfRule type="expression" dxfId="343" priority="5" stopIfTrue="1">
      <formula>$A9&lt;&gt;""</formula>
    </cfRule>
  </conditionalFormatting>
  <conditionalFormatting sqref="A10:AI10">
    <cfRule type="expression" dxfId="342" priority="4" stopIfTrue="1">
      <formula>$A10&lt;&gt;""</formula>
    </cfRule>
  </conditionalFormatting>
  <conditionalFormatting sqref="A11:AI11">
    <cfRule type="expression" dxfId="341" priority="3" stopIfTrue="1">
      <formula>$A11&lt;&gt;""</formula>
    </cfRule>
  </conditionalFormatting>
  <conditionalFormatting sqref="A12:AI12">
    <cfRule type="expression" dxfId="340" priority="2" stopIfTrue="1">
      <formula>$A12&lt;&gt;""</formula>
    </cfRule>
  </conditionalFormatting>
  <conditionalFormatting sqref="A7:AI7">
    <cfRule type="expression" dxfId="3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</row>
    <row r="8" spans="1:34" s="10" customFormat="1" ht="12" customHeight="1">
      <c r="A8" s="49" t="s">
        <v>128</v>
      </c>
      <c r="B8" s="50" t="s">
        <v>130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140</v>
      </c>
      <c r="C9" s="49" t="s">
        <v>156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163</v>
      </c>
      <c r="C10" s="49" t="s">
        <v>162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191</v>
      </c>
      <c r="C11" s="49" t="s">
        <v>192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225</v>
      </c>
      <c r="C12" s="49" t="s">
        <v>227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3:AG997 A13:AE997">
    <cfRule type="expression" dxfId="68" priority="15" stopIfTrue="1">
      <formula>$A13&lt;&gt;""</formula>
    </cfRule>
  </conditionalFormatting>
  <conditionalFormatting sqref="AF13:AF995">
    <cfRule type="expression" dxfId="66" priority="13" stopIfTrue="1">
      <formula>$A13&lt;&gt;""</formula>
    </cfRule>
  </conditionalFormatting>
  <conditionalFormatting sqref="A8:AE8 AG8">
    <cfRule type="expression" dxfId="65" priority="12" stopIfTrue="1">
      <formula>$A8&lt;&gt;""</formula>
    </cfRule>
  </conditionalFormatting>
  <conditionalFormatting sqref="AF8">
    <cfRule type="expression" dxfId="64" priority="11" stopIfTrue="1">
      <formula>$A8&lt;&gt;""</formula>
    </cfRule>
  </conditionalFormatting>
  <conditionalFormatting sqref="A9:AE9 AG9">
    <cfRule type="expression" dxfId="63" priority="10" stopIfTrue="1">
      <formula>$A9&lt;&gt;""</formula>
    </cfRule>
  </conditionalFormatting>
  <conditionalFormatting sqref="AF9">
    <cfRule type="expression" dxfId="62" priority="9" stopIfTrue="1">
      <formula>$A9&lt;&gt;""</formula>
    </cfRule>
  </conditionalFormatting>
  <conditionalFormatting sqref="A10:AE10 AG10">
    <cfRule type="expression" dxfId="61" priority="8" stopIfTrue="1">
      <formula>$A10&lt;&gt;""</formula>
    </cfRule>
  </conditionalFormatting>
  <conditionalFormatting sqref="AF10">
    <cfRule type="expression" dxfId="60" priority="7" stopIfTrue="1">
      <formula>$A10&lt;&gt;""</formula>
    </cfRule>
  </conditionalFormatting>
  <conditionalFormatting sqref="A11:AE11 AG11">
    <cfRule type="expression" dxfId="59" priority="6" stopIfTrue="1">
      <formula>$A11&lt;&gt;""</formula>
    </cfRule>
  </conditionalFormatting>
  <conditionalFormatting sqref="AF11">
    <cfRule type="expression" dxfId="58" priority="5" stopIfTrue="1">
      <formula>$A11&lt;&gt;""</formula>
    </cfRule>
  </conditionalFormatting>
  <conditionalFormatting sqref="A12:AE12 AG12">
    <cfRule type="expression" dxfId="57" priority="4" stopIfTrue="1">
      <formula>$A12&lt;&gt;""</formula>
    </cfRule>
  </conditionalFormatting>
  <conditionalFormatting sqref="AF12">
    <cfRule type="expression" dxfId="56" priority="3" stopIfTrue="1">
      <formula>$A12&lt;&gt;""</formula>
    </cfRule>
  </conditionalFormatting>
  <conditionalFormatting sqref="A7:AE7 AG7">
    <cfRule type="expression" dxfId="55" priority="2" stopIfTrue="1">
      <formula>$A7&lt;&gt;""</formula>
    </cfRule>
  </conditionalFormatting>
  <conditionalFormatting sqref="AF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54</v>
      </c>
      <c r="E7" s="58">
        <f>SUM($E$8:$E$12)</f>
        <v>21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32</v>
      </c>
      <c r="N7" s="58">
        <f>SUM($N$8:$N$12)</f>
        <v>0</v>
      </c>
      <c r="O7" s="58">
        <f>SUM($O$8:$O$12)</f>
        <v>0</v>
      </c>
      <c r="P7" s="58">
        <f>SUM($P$8:$P$12)</f>
        <v>1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144</v>
      </c>
      <c r="C9" s="49" t="s">
        <v>157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186</v>
      </c>
      <c r="C10" s="49" t="s">
        <v>162</v>
      </c>
      <c r="D10" s="39">
        <f>SUM(E10:AG10)</f>
        <v>54</v>
      </c>
      <c r="E10" s="39">
        <v>21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32</v>
      </c>
      <c r="N10" s="39">
        <v>0</v>
      </c>
      <c r="O10" s="39">
        <v>0</v>
      </c>
      <c r="P10" s="39">
        <v>1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143</v>
      </c>
      <c r="B11" s="50" t="s">
        <v>213</v>
      </c>
      <c r="C11" s="49" t="s">
        <v>195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234</v>
      </c>
      <c r="C12" s="49" t="s">
        <v>235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3:AG997 A13:AE997">
    <cfRule type="expression" dxfId="53" priority="15" stopIfTrue="1">
      <formula>$A13&lt;&gt;""</formula>
    </cfRule>
  </conditionalFormatting>
  <conditionalFormatting sqref="AF13:AF995">
    <cfRule type="expression" dxfId="51" priority="13" stopIfTrue="1">
      <formula>$A13&lt;&gt;""</formula>
    </cfRule>
  </conditionalFormatting>
  <conditionalFormatting sqref="A8:AE8 AG8">
    <cfRule type="expression" dxfId="50" priority="12" stopIfTrue="1">
      <formula>$A8&lt;&gt;""</formula>
    </cfRule>
  </conditionalFormatting>
  <conditionalFormatting sqref="AF8">
    <cfRule type="expression" dxfId="49" priority="11" stopIfTrue="1">
      <formula>$A8&lt;&gt;""</formula>
    </cfRule>
  </conditionalFormatting>
  <conditionalFormatting sqref="A9:AE9 AG9">
    <cfRule type="expression" dxfId="48" priority="10" stopIfTrue="1">
      <formula>$A9&lt;&gt;""</formula>
    </cfRule>
  </conditionalFormatting>
  <conditionalFormatting sqref="AF9">
    <cfRule type="expression" dxfId="47" priority="9" stopIfTrue="1">
      <formula>$A9&lt;&gt;""</formula>
    </cfRule>
  </conditionalFormatting>
  <conditionalFormatting sqref="A10:AE10 AG10">
    <cfRule type="expression" dxfId="46" priority="8" stopIfTrue="1">
      <formula>$A10&lt;&gt;""</formula>
    </cfRule>
  </conditionalFormatting>
  <conditionalFormatting sqref="AF10">
    <cfRule type="expression" dxfId="45" priority="7" stopIfTrue="1">
      <formula>$A10&lt;&gt;""</formula>
    </cfRule>
  </conditionalFormatting>
  <conditionalFormatting sqref="A11:AE11 AG11">
    <cfRule type="expression" dxfId="44" priority="6" stopIfTrue="1">
      <formula>$A11&lt;&gt;""</formula>
    </cfRule>
  </conditionalFormatting>
  <conditionalFormatting sqref="AF11">
    <cfRule type="expression" dxfId="43" priority="5" stopIfTrue="1">
      <formula>$A11&lt;&gt;""</formula>
    </cfRule>
  </conditionalFormatting>
  <conditionalFormatting sqref="A12:AE12 AG12">
    <cfRule type="expression" dxfId="42" priority="4" stopIfTrue="1">
      <formula>$A12&lt;&gt;""</formula>
    </cfRule>
  </conditionalFormatting>
  <conditionalFormatting sqref="AF12">
    <cfRule type="expression" dxfId="41" priority="3" stopIfTrue="1">
      <formula>$A12&lt;&gt;""</formula>
    </cfRule>
  </conditionalFormatting>
  <conditionalFormatting sqref="A7:AE7 AG7">
    <cfRule type="expression" dxfId="40" priority="2" stopIfTrue="1">
      <formula>$A7&lt;&gt;""</formula>
    </cfRule>
  </conditionalFormatting>
  <conditionalFormatting sqref="AF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</row>
    <row r="8" spans="1:34" s="10" customFormat="1" ht="12" customHeight="1">
      <c r="A8" s="49" t="s">
        <v>131</v>
      </c>
      <c r="B8" s="50" t="s">
        <v>126</v>
      </c>
      <c r="C8" s="49" t="s">
        <v>132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144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163</v>
      </c>
      <c r="C10" s="49" t="s">
        <v>165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194</v>
      </c>
      <c r="C11" s="49" t="s">
        <v>195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225</v>
      </c>
      <c r="C12" s="49" t="s">
        <v>215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3:AG997 A13:AE997">
    <cfRule type="expression" dxfId="38" priority="15" stopIfTrue="1">
      <formula>$A13&lt;&gt;""</formula>
    </cfRule>
  </conditionalFormatting>
  <conditionalFormatting sqref="AF13:AF995">
    <cfRule type="expression" dxfId="36" priority="13" stopIfTrue="1">
      <formula>$A13&lt;&gt;""</formula>
    </cfRule>
  </conditionalFormatting>
  <conditionalFormatting sqref="A8:AE8 AG8">
    <cfRule type="expression" dxfId="35" priority="12" stopIfTrue="1">
      <formula>$A8&lt;&gt;""</formula>
    </cfRule>
  </conditionalFormatting>
  <conditionalFormatting sqref="AF8">
    <cfRule type="expression" dxfId="34" priority="11" stopIfTrue="1">
      <formula>$A8&lt;&gt;""</formula>
    </cfRule>
  </conditionalFormatting>
  <conditionalFormatting sqref="A9:AE9 AG9">
    <cfRule type="expression" dxfId="33" priority="10" stopIfTrue="1">
      <formula>$A9&lt;&gt;""</formula>
    </cfRule>
  </conditionalFormatting>
  <conditionalFormatting sqref="AF9">
    <cfRule type="expression" dxfId="32" priority="9" stopIfTrue="1">
      <formula>$A9&lt;&gt;""</formula>
    </cfRule>
  </conditionalFormatting>
  <conditionalFormatting sqref="A10:AE10 AG10">
    <cfRule type="expression" dxfId="31" priority="8" stopIfTrue="1">
      <formula>$A10&lt;&gt;""</formula>
    </cfRule>
  </conditionalFormatting>
  <conditionalFormatting sqref="AF10">
    <cfRule type="expression" dxfId="30" priority="7" stopIfTrue="1">
      <formula>$A10&lt;&gt;""</formula>
    </cfRule>
  </conditionalFormatting>
  <conditionalFormatting sqref="A11:AE11 AG11">
    <cfRule type="expression" dxfId="29" priority="6" stopIfTrue="1">
      <formula>$A11&lt;&gt;""</formula>
    </cfRule>
  </conditionalFormatting>
  <conditionalFormatting sqref="AF11">
    <cfRule type="expression" dxfId="28" priority="5" stopIfTrue="1">
      <formula>$A11&lt;&gt;""</formula>
    </cfRule>
  </conditionalFormatting>
  <conditionalFormatting sqref="A12:AE12 AG12">
    <cfRule type="expression" dxfId="27" priority="4" stopIfTrue="1">
      <formula>$A12&lt;&gt;""</formula>
    </cfRule>
  </conditionalFormatting>
  <conditionalFormatting sqref="AF12">
    <cfRule type="expression" dxfId="26" priority="3" stopIfTrue="1">
      <formula>$A12&lt;&gt;""</formula>
    </cfRule>
  </conditionalFormatting>
  <conditionalFormatting sqref="A7:AE7 AG7">
    <cfRule type="expression" dxfId="25" priority="2" stopIfTrue="1">
      <formula>$A7&lt;&gt;""</formula>
    </cfRule>
  </conditionalFormatting>
  <conditionalFormatting sqref="AF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1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1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149</v>
      </c>
      <c r="C9" s="49" t="s">
        <v>156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187</v>
      </c>
      <c r="B10" s="50" t="s">
        <v>163</v>
      </c>
      <c r="C10" s="49" t="s">
        <v>165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194</v>
      </c>
      <c r="C11" s="49" t="s">
        <v>192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187</v>
      </c>
      <c r="B12" s="50" t="s">
        <v>236</v>
      </c>
      <c r="C12" s="49" t="s">
        <v>237</v>
      </c>
      <c r="D12" s="39">
        <f>SUM(E12:AG12)</f>
        <v>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1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3:AG997 A13:AE997">
    <cfRule type="expression" dxfId="23" priority="15" stopIfTrue="1">
      <formula>$A13&lt;&gt;""</formula>
    </cfRule>
  </conditionalFormatting>
  <conditionalFormatting sqref="AF13:AF995">
    <cfRule type="expression" dxfId="21" priority="13" stopIfTrue="1">
      <formula>$A13&lt;&gt;""</formula>
    </cfRule>
  </conditionalFormatting>
  <conditionalFormatting sqref="A8:AE8 AG8">
    <cfRule type="expression" dxfId="20" priority="12" stopIfTrue="1">
      <formula>$A8&lt;&gt;""</formula>
    </cfRule>
  </conditionalFormatting>
  <conditionalFormatting sqref="AF8">
    <cfRule type="expression" dxfId="19" priority="11" stopIfTrue="1">
      <formula>$A8&lt;&gt;""</formula>
    </cfRule>
  </conditionalFormatting>
  <conditionalFormatting sqref="A9:AE9 AG9">
    <cfRule type="expression" dxfId="18" priority="10" stopIfTrue="1">
      <formula>$A9&lt;&gt;""</formula>
    </cfRule>
  </conditionalFormatting>
  <conditionalFormatting sqref="AF9">
    <cfRule type="expression" dxfId="17" priority="9" stopIfTrue="1">
      <formula>$A9&lt;&gt;""</formula>
    </cfRule>
  </conditionalFormatting>
  <conditionalFormatting sqref="A10:AE10 AG10">
    <cfRule type="expression" dxfId="16" priority="8" stopIfTrue="1">
      <formula>$A10&lt;&gt;""</formula>
    </cfRule>
  </conditionalFormatting>
  <conditionalFormatting sqref="AF10">
    <cfRule type="expression" dxfId="15" priority="7" stopIfTrue="1">
      <formula>$A10&lt;&gt;""</formula>
    </cfRule>
  </conditionalFormatting>
  <conditionalFormatting sqref="A11:AE11 AG11">
    <cfRule type="expression" dxfId="14" priority="6" stopIfTrue="1">
      <formula>$A11&lt;&gt;""</formula>
    </cfRule>
  </conditionalFormatting>
  <conditionalFormatting sqref="AF11">
    <cfRule type="expression" dxfId="13" priority="5" stopIfTrue="1">
      <formula>$A11&lt;&gt;""</formula>
    </cfRule>
  </conditionalFormatting>
  <conditionalFormatting sqref="A12:AE12 AG12">
    <cfRule type="expression" dxfId="12" priority="4" stopIfTrue="1">
      <formula>$A12&lt;&gt;""</formula>
    </cfRule>
  </conditionalFormatting>
  <conditionalFormatting sqref="AF12">
    <cfRule type="expression" dxfId="11" priority="3" stopIfTrue="1">
      <formula>$A12&lt;&gt;""</formula>
    </cfRule>
  </conditionalFormatting>
  <conditionalFormatting sqref="A7:AE7 AG7">
    <cfRule type="expression" dxfId="10" priority="2" stopIfTrue="1">
      <formula>$A7&lt;&gt;""</formula>
    </cfRule>
  </conditionalFormatting>
  <conditionalFormatting sqref="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128</v>
      </c>
      <c r="B7" s="44" t="s">
        <v>239</v>
      </c>
      <c r="C7" s="45" t="s">
        <v>79</v>
      </c>
      <c r="D7" s="58">
        <f>SUM($D$8:$D$12)</f>
        <v>1612</v>
      </c>
      <c r="E7" s="58">
        <f>SUM($E$8:$E$12)</f>
        <v>639</v>
      </c>
      <c r="F7" s="58">
        <f>SUM($F$8:$F$12)</f>
        <v>169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54</v>
      </c>
      <c r="L7" s="58">
        <f>SUM($L$8:$L$12)</f>
        <v>3</v>
      </c>
      <c r="M7" s="58">
        <f>SUM($M$8:$M$12)</f>
        <v>0</v>
      </c>
      <c r="N7" s="58">
        <f>SUM($N$8:$N$12)</f>
        <v>112</v>
      </c>
      <c r="O7" s="58">
        <f>SUM($O$8:$O$12)</f>
        <v>762</v>
      </c>
      <c r="P7" s="58">
        <f>SUM($P$8:$P$12)</f>
        <v>42</v>
      </c>
      <c r="Q7" s="58">
        <f>SUM($Q$8:$Q$12)</f>
        <v>639</v>
      </c>
      <c r="R7" s="58">
        <f>SUM($R$8:$R$12)</f>
        <v>639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69</v>
      </c>
      <c r="AC7" s="58">
        <f>SUM($AC$8:$AC$12)</f>
        <v>14</v>
      </c>
      <c r="AD7" s="58">
        <f>SUM($AD$8:$AD$12)</f>
        <v>55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54</v>
      </c>
      <c r="AJ7" s="58">
        <f>SUM($AJ$8:$AJ$12)</f>
        <v>1</v>
      </c>
      <c r="AK7" s="58">
        <f>SUM($AK$8:$AK$12)</f>
        <v>0</v>
      </c>
      <c r="AL7" s="58">
        <f>SUM($AL$8:$AL$12)</f>
        <v>0</v>
      </c>
      <c r="AM7" s="58">
        <f>SUM($AM$8:$AM$12)</f>
        <v>804</v>
      </c>
      <c r="AN7" s="58">
        <f>SUM($AN$8:$AN$12)</f>
        <v>762</v>
      </c>
      <c r="AO7" s="58">
        <f>SUM($AO$8:$AO$12)</f>
        <v>42</v>
      </c>
      <c r="AP7" s="58">
        <f>SUM($AP$8:$AP$12)</f>
        <v>0</v>
      </c>
      <c r="AQ7" s="58">
        <f>SUM($AQ$8:$AQ$12)</f>
        <v>0</v>
      </c>
      <c r="AR7" s="58">
        <f>SUM($AR$8:$AR$12)</f>
        <v>0</v>
      </c>
      <c r="AS7" s="58">
        <f>SUM($AS$8:$AS$12)</f>
        <v>0</v>
      </c>
      <c r="AT7" s="58">
        <f>SUM($AT$8:$AT$12)</f>
        <v>0</v>
      </c>
      <c r="AU7" s="58">
        <f>SUM($AU$8:$AU$12)</f>
        <v>0</v>
      </c>
      <c r="AV7" s="58">
        <f>SUM($AV$8:$AV$12)</f>
        <v>0</v>
      </c>
      <c r="AW7" s="58">
        <f>SUM($AW$8:$AW$12)</f>
        <v>0</v>
      </c>
      <c r="AX7" s="58">
        <f>SUM($AX$8:$AX$12)</f>
        <v>0</v>
      </c>
      <c r="AY7" s="58">
        <f>SUM($AY$8:$AY$12)</f>
        <v>0</v>
      </c>
      <c r="AZ7" s="58">
        <f>SUM($AZ$8:$AZ$12)</f>
        <v>0</v>
      </c>
      <c r="BA7" s="58">
        <f>SUM($BA$8:$BA$12)</f>
        <v>0</v>
      </c>
      <c r="BB7" s="58">
        <f>SUM($BB$8:$BB$12)</f>
        <v>0</v>
      </c>
      <c r="BC7" s="58">
        <f>SUM($BC$8:$BC$12)</f>
        <v>0</v>
      </c>
      <c r="BD7" s="58">
        <f>SUM($BD$8:$BD$12)</f>
        <v>0</v>
      </c>
      <c r="BE7" s="58">
        <f>SUM($BE$8:$BE$12)</f>
        <v>0</v>
      </c>
      <c r="BF7" s="58">
        <f>SUM($BF$8:$BF$12)</f>
        <v>0</v>
      </c>
      <c r="BG7" s="58">
        <f>SUM($BG$8:$BG$12)</f>
        <v>0</v>
      </c>
      <c r="BH7" s="58">
        <f>SUM($BH$8:$BH$12)</f>
        <v>0</v>
      </c>
      <c r="BI7" s="58" t="s">
        <v>81</v>
      </c>
    </row>
    <row r="8" spans="1:61" s="12" customFormat="1" ht="12" customHeight="1">
      <c r="A8" s="49" t="s">
        <v>125</v>
      </c>
      <c r="B8" s="50" t="s">
        <v>126</v>
      </c>
      <c r="C8" s="49" t="s">
        <v>127</v>
      </c>
      <c r="D8" s="39">
        <f>SUM(E8,F8,O8,P8)</f>
        <v>104</v>
      </c>
      <c r="E8" s="39">
        <f>R8</f>
        <v>101</v>
      </c>
      <c r="F8" s="39">
        <f>SUM(G8:N8)</f>
        <v>2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2</v>
      </c>
      <c r="M8" s="39">
        <v>0</v>
      </c>
      <c r="N8" s="39">
        <v>0</v>
      </c>
      <c r="O8" s="39">
        <f>AN8</f>
        <v>1</v>
      </c>
      <c r="P8" s="39">
        <f>資源化量内訳!AH8</f>
        <v>0</v>
      </c>
      <c r="Q8" s="39">
        <f>SUM(R8:S8)</f>
        <v>101</v>
      </c>
      <c r="R8" s="39">
        <v>101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14</v>
      </c>
      <c r="AC8" s="39">
        <v>14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4</v>
      </c>
      <c r="AN8" s="69">
        <v>1</v>
      </c>
      <c r="AO8" s="69">
        <v>3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128</v>
      </c>
      <c r="B9" s="50" t="s">
        <v>158</v>
      </c>
      <c r="C9" s="49" t="s">
        <v>157</v>
      </c>
      <c r="D9" s="39">
        <f>SUM(E9,F9,O9,P9)</f>
        <v>773</v>
      </c>
      <c r="E9" s="39">
        <f>R9</f>
        <v>237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518</v>
      </c>
      <c r="P9" s="39">
        <f>資源化量内訳!AH9</f>
        <v>18</v>
      </c>
      <c r="Q9" s="39">
        <f>SUM(R9:S9)</f>
        <v>237</v>
      </c>
      <c r="R9" s="39">
        <v>237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522</v>
      </c>
      <c r="AN9" s="69">
        <v>518</v>
      </c>
      <c r="AO9" s="69">
        <v>4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188</v>
      </c>
      <c r="B10" s="50" t="s">
        <v>189</v>
      </c>
      <c r="C10" s="49" t="s">
        <v>162</v>
      </c>
      <c r="D10" s="39">
        <f>SUM(E10,F10,O10,P10)</f>
        <v>695</v>
      </c>
      <c r="E10" s="39">
        <f>R10</f>
        <v>270</v>
      </c>
      <c r="F10" s="39">
        <f>SUM(G10:N10)</f>
        <v>166</v>
      </c>
      <c r="G10" s="39">
        <v>0</v>
      </c>
      <c r="H10" s="39">
        <v>0</v>
      </c>
      <c r="I10" s="39">
        <v>0</v>
      </c>
      <c r="J10" s="39">
        <v>0</v>
      </c>
      <c r="K10" s="39">
        <v>54</v>
      </c>
      <c r="L10" s="39">
        <v>0</v>
      </c>
      <c r="M10" s="39">
        <v>0</v>
      </c>
      <c r="N10" s="39">
        <v>112</v>
      </c>
      <c r="O10" s="39">
        <f>AN10</f>
        <v>242</v>
      </c>
      <c r="P10" s="39">
        <f>資源化量内訳!AH10</f>
        <v>17</v>
      </c>
      <c r="Q10" s="39">
        <f>SUM(R10:S10)</f>
        <v>270</v>
      </c>
      <c r="R10" s="39">
        <v>270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54</v>
      </c>
      <c r="AC10" s="39">
        <v>0</v>
      </c>
      <c r="AD10" s="39">
        <f>SUM(AE10:AK10)</f>
        <v>54</v>
      </c>
      <c r="AE10" s="39">
        <v>0</v>
      </c>
      <c r="AF10" s="39">
        <v>0</v>
      </c>
      <c r="AG10" s="39">
        <v>0</v>
      </c>
      <c r="AH10" s="39">
        <v>0</v>
      </c>
      <c r="AI10" s="39">
        <v>54</v>
      </c>
      <c r="AJ10" s="39">
        <v>0</v>
      </c>
      <c r="AK10" s="39">
        <v>0</v>
      </c>
      <c r="AL10" s="73" t="s">
        <v>81</v>
      </c>
      <c r="AM10" s="69">
        <f>SUM(AN10:AP10)</f>
        <v>277</v>
      </c>
      <c r="AN10" s="69">
        <v>242</v>
      </c>
      <c r="AO10" s="69">
        <v>35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125</v>
      </c>
      <c r="B11" s="50" t="s">
        <v>191</v>
      </c>
      <c r="C11" s="49" t="s">
        <v>195</v>
      </c>
      <c r="D11" s="39">
        <f>SUM(E11,F11,O11,P11)</f>
        <v>7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7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188</v>
      </c>
      <c r="B12" s="50" t="s">
        <v>238</v>
      </c>
      <c r="C12" s="49" t="s">
        <v>215</v>
      </c>
      <c r="D12" s="39">
        <f>SUM(E12,F12,O12,P12)</f>
        <v>33</v>
      </c>
      <c r="E12" s="39">
        <f>R12</f>
        <v>31</v>
      </c>
      <c r="F12" s="39">
        <f>SUM(G12:N12)</f>
        <v>1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1</v>
      </c>
      <c r="M12" s="39">
        <v>0</v>
      </c>
      <c r="N12" s="39">
        <v>0</v>
      </c>
      <c r="O12" s="39">
        <f>AN12</f>
        <v>1</v>
      </c>
      <c r="P12" s="39">
        <f>資源化量内訳!AH12</f>
        <v>0</v>
      </c>
      <c r="Q12" s="39">
        <f>SUM(R12:S12)</f>
        <v>31</v>
      </c>
      <c r="R12" s="39">
        <v>31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1</v>
      </c>
      <c r="AC12" s="39">
        <v>0</v>
      </c>
      <c r="AD12" s="39">
        <f>SUM(AE12:AK12)</f>
        <v>1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1</v>
      </c>
      <c r="AK12" s="39">
        <v>0</v>
      </c>
      <c r="AL12" s="73" t="s">
        <v>81</v>
      </c>
      <c r="AM12" s="69">
        <f>SUM(AN12:AP12)</f>
        <v>1</v>
      </c>
      <c r="AN12" s="69">
        <v>1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7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7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7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74"/>
    </row>
    <row r="17" spans="1:61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74"/>
    </row>
    <row r="18" spans="1:61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74"/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7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7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7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7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3:BH993">
    <cfRule type="expression" dxfId="8" priority="9" stopIfTrue="1">
      <formula>$A13&lt;&gt;""</formula>
    </cfRule>
  </conditionalFormatting>
  <conditionalFormatting sqref="A8:BI8">
    <cfRule type="expression" dxfId="6" priority="7" stopIfTrue="1">
      <formula>$A8&lt;&gt;""</formula>
    </cfRule>
  </conditionalFormatting>
  <conditionalFormatting sqref="A9:BI9">
    <cfRule type="expression" dxfId="5" priority="6" stopIfTrue="1">
      <formula>$A9&lt;&gt;""</formula>
    </cfRule>
  </conditionalFormatting>
  <conditionalFormatting sqref="A10:BI10">
    <cfRule type="expression" dxfId="4" priority="5" stopIfTrue="1">
      <formula>$A10&lt;&gt;""</formula>
    </cfRule>
  </conditionalFormatting>
  <conditionalFormatting sqref="A11:BI11">
    <cfRule type="expression" dxfId="3" priority="4" stopIfTrue="1">
      <formula>$A11&lt;&gt;""</formula>
    </cfRule>
  </conditionalFormatting>
  <conditionalFormatting sqref="A12:BI12">
    <cfRule type="expression" dxfId="2" priority="3" stopIfTrue="1">
      <formula>$A12&lt;&gt;""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1" man="1"/>
    <brk id="30" min="1" max="11" man="1"/>
    <brk id="42" min="1" max="1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240</v>
      </c>
      <c r="C7" s="43" t="s">
        <v>79</v>
      </c>
      <c r="D7" s="58">
        <f>SUM($D$8:$D$12)</f>
        <v>42</v>
      </c>
      <c r="E7" s="58">
        <f>SUM($E$8:$E$12)</f>
        <v>4</v>
      </c>
      <c r="F7" s="58">
        <f>SUM($F$8:$F$12)</f>
        <v>19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1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17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1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137</v>
      </c>
      <c r="B9" s="50" t="s">
        <v>138</v>
      </c>
      <c r="C9" s="49" t="s">
        <v>139</v>
      </c>
      <c r="D9" s="39">
        <f>SUM(E9:AI9)</f>
        <v>18</v>
      </c>
      <c r="E9" s="39">
        <v>0</v>
      </c>
      <c r="F9" s="39">
        <v>9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9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163</v>
      </c>
      <c r="C10" s="49" t="s">
        <v>162</v>
      </c>
      <c r="D10" s="39">
        <f>SUM(E10:AI10)</f>
        <v>17</v>
      </c>
      <c r="E10" s="39">
        <v>0</v>
      </c>
      <c r="F10" s="39">
        <v>10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7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194</v>
      </c>
      <c r="C11" s="49" t="s">
        <v>195</v>
      </c>
      <c r="D11" s="39">
        <f>SUM(E11:AI11)</f>
        <v>7</v>
      </c>
      <c r="E11" s="39">
        <v>4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1</v>
      </c>
      <c r="M11" s="39">
        <v>0</v>
      </c>
      <c r="N11" s="39">
        <v>0</v>
      </c>
      <c r="O11" s="39">
        <v>0</v>
      </c>
      <c r="P11" s="39">
        <v>0</v>
      </c>
      <c r="Q11" s="39">
        <v>1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1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172</v>
      </c>
      <c r="B12" s="50" t="s">
        <v>218</v>
      </c>
      <c r="C12" s="49" t="s">
        <v>219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13:AH995 A13:AF995">
    <cfRule type="expression" dxfId="338" priority="13" stopIfTrue="1">
      <formula>$A13&lt;&gt;""</formula>
    </cfRule>
  </conditionalFormatting>
  <conditionalFormatting sqref="AG13:AG995">
    <cfRule type="expression" dxfId="337" priority="12" stopIfTrue="1">
      <formula>$A13&lt;&gt;""</formula>
    </cfRule>
  </conditionalFormatting>
  <conditionalFormatting sqref="A8:AF8 AH8:AI8">
    <cfRule type="expression" dxfId="336" priority="11" stopIfTrue="1">
      <formula>$A8&lt;&gt;""</formula>
    </cfRule>
  </conditionalFormatting>
  <conditionalFormatting sqref="AG8">
    <cfRule type="expression" dxfId="335" priority="10" stopIfTrue="1">
      <formula>$A8&lt;&gt;""</formula>
    </cfRule>
  </conditionalFormatting>
  <conditionalFormatting sqref="A9:AF9 AH9:AI9">
    <cfRule type="expression" dxfId="334" priority="9" stopIfTrue="1">
      <formula>$A9&lt;&gt;""</formula>
    </cfRule>
  </conditionalFormatting>
  <conditionalFormatting sqref="AG9">
    <cfRule type="expression" dxfId="333" priority="8" stopIfTrue="1">
      <formula>$A9&lt;&gt;""</formula>
    </cfRule>
  </conditionalFormatting>
  <conditionalFormatting sqref="A10:AF10 AH10:AI10">
    <cfRule type="expression" dxfId="332" priority="7" stopIfTrue="1">
      <formula>$A10&lt;&gt;""</formula>
    </cfRule>
  </conditionalFormatting>
  <conditionalFormatting sqref="AG10">
    <cfRule type="expression" dxfId="331" priority="6" stopIfTrue="1">
      <formula>$A10&lt;&gt;""</formula>
    </cfRule>
  </conditionalFormatting>
  <conditionalFormatting sqref="A11:AF11 AH11:AI11">
    <cfRule type="expression" dxfId="330" priority="5" stopIfTrue="1">
      <formula>$A11&lt;&gt;""</formula>
    </cfRule>
  </conditionalFormatting>
  <conditionalFormatting sqref="AG11">
    <cfRule type="expression" dxfId="329" priority="4" stopIfTrue="1">
      <formula>$A11&lt;&gt;""</formula>
    </cfRule>
  </conditionalFormatting>
  <conditionalFormatting sqref="A12:AF12 AH12:AI12">
    <cfRule type="expression" dxfId="328" priority="3" stopIfTrue="1">
      <formula>$A12&lt;&gt;""</formula>
    </cfRule>
  </conditionalFormatting>
  <conditionalFormatting sqref="AG12">
    <cfRule type="expression" dxfId="327" priority="2" stopIfTrue="1">
      <formula>$A12&lt;&gt;""</formula>
    </cfRule>
  </conditionalFormatting>
  <conditionalFormatting sqref="A7:AI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659</v>
      </c>
      <c r="E7" s="58">
        <f>SUM($E$8:$E$12)</f>
        <v>400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134</v>
      </c>
      <c r="M7" s="58">
        <f>SUM($M$8:$M$12)</f>
        <v>51</v>
      </c>
      <c r="N7" s="58">
        <f>SUM($N$8:$N$12)</f>
        <v>0</v>
      </c>
      <c r="O7" s="58">
        <f>SUM($O$8:$O$12)</f>
        <v>0</v>
      </c>
      <c r="P7" s="58">
        <f>SUM($P$8:$P$12)</f>
        <v>34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29</v>
      </c>
      <c r="X7" s="58">
        <f>SUM($X$8:$X$12)</f>
        <v>0</v>
      </c>
      <c r="Y7" s="58">
        <f>SUM($Y$8:$Y$12)</f>
        <v>5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6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128</v>
      </c>
      <c r="B8" s="50" t="s">
        <v>126</v>
      </c>
      <c r="C8" s="49" t="s">
        <v>124</v>
      </c>
      <c r="D8" s="39">
        <f>SUM(E8:AI8)</f>
        <v>103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103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140</v>
      </c>
      <c r="C9" s="49" t="s">
        <v>135</v>
      </c>
      <c r="D9" s="39">
        <f>SUM(E9:AI9)</f>
        <v>255</v>
      </c>
      <c r="E9" s="39">
        <v>254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1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143</v>
      </c>
      <c r="B10" s="50" t="s">
        <v>164</v>
      </c>
      <c r="C10" s="49" t="s">
        <v>165</v>
      </c>
      <c r="D10" s="39">
        <f>SUM(E10:AI10)</f>
        <v>270</v>
      </c>
      <c r="E10" s="39">
        <v>146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31</v>
      </c>
      <c r="M10" s="39">
        <v>20</v>
      </c>
      <c r="N10" s="39">
        <v>0</v>
      </c>
      <c r="O10" s="39">
        <v>0</v>
      </c>
      <c r="P10" s="39">
        <v>34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29</v>
      </c>
      <c r="X10" s="39">
        <v>0</v>
      </c>
      <c r="Y10" s="39">
        <v>4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6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196</v>
      </c>
      <c r="B11" s="50" t="s">
        <v>194</v>
      </c>
      <c r="C11" s="49" t="s">
        <v>192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214</v>
      </c>
      <c r="C12" s="49" t="s">
        <v>220</v>
      </c>
      <c r="D12" s="39">
        <f>SUM(E12:AI12)</f>
        <v>31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31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325" priority="15" stopIfTrue="1">
      <formula>$A13&lt;&gt;""</formula>
    </cfRule>
  </conditionalFormatting>
  <conditionalFormatting sqref="AG13:AG995">
    <cfRule type="expression" dxfId="323" priority="13" stopIfTrue="1">
      <formula>$A13&lt;&gt;""</formula>
    </cfRule>
  </conditionalFormatting>
  <conditionalFormatting sqref="A8:AF8 AH8:AI8">
    <cfRule type="expression" dxfId="322" priority="12" stopIfTrue="1">
      <formula>$A8&lt;&gt;""</formula>
    </cfRule>
  </conditionalFormatting>
  <conditionalFormatting sqref="AG8">
    <cfRule type="expression" dxfId="321" priority="11" stopIfTrue="1">
      <formula>$A8&lt;&gt;""</formula>
    </cfRule>
  </conditionalFormatting>
  <conditionalFormatting sqref="A9:AF9 AH9:AI9">
    <cfRule type="expression" dxfId="320" priority="10" stopIfTrue="1">
      <formula>$A9&lt;&gt;""</formula>
    </cfRule>
  </conditionalFormatting>
  <conditionalFormatting sqref="AG9">
    <cfRule type="expression" dxfId="319" priority="9" stopIfTrue="1">
      <formula>$A9&lt;&gt;""</formula>
    </cfRule>
  </conditionalFormatting>
  <conditionalFormatting sqref="A10:AF10 AH10:AI10">
    <cfRule type="expression" dxfId="318" priority="8" stopIfTrue="1">
      <formula>$A10&lt;&gt;""</formula>
    </cfRule>
  </conditionalFormatting>
  <conditionalFormatting sqref="AG10">
    <cfRule type="expression" dxfId="317" priority="7" stopIfTrue="1">
      <formula>$A10&lt;&gt;""</formula>
    </cfRule>
  </conditionalFormatting>
  <conditionalFormatting sqref="A11:AF11 AH11:AI11">
    <cfRule type="expression" dxfId="316" priority="6" stopIfTrue="1">
      <formula>$A11&lt;&gt;""</formula>
    </cfRule>
  </conditionalFormatting>
  <conditionalFormatting sqref="AG11">
    <cfRule type="expression" dxfId="315" priority="5" stopIfTrue="1">
      <formula>$A11&lt;&gt;""</formula>
    </cfRule>
  </conditionalFormatting>
  <conditionalFormatting sqref="A12:AF12 AH12:AI12">
    <cfRule type="expression" dxfId="314" priority="4" stopIfTrue="1">
      <formula>$A12&lt;&gt;""</formula>
    </cfRule>
  </conditionalFormatting>
  <conditionalFormatting sqref="AG12">
    <cfRule type="expression" dxfId="313" priority="3" stopIfTrue="1">
      <formula>$A12&lt;&gt;""</formula>
    </cfRule>
  </conditionalFormatting>
  <conditionalFormatting sqref="A7:AF7 AH7:AI7">
    <cfRule type="expression" dxfId="312" priority="2" stopIfTrue="1">
      <formula>$A7&lt;&gt;""</formula>
    </cfRule>
  </conditionalFormatting>
  <conditionalFormatting sqref="AG7">
    <cfRule type="expression" dxfId="3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129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141</v>
      </c>
      <c r="B9" s="50" t="s">
        <v>142</v>
      </c>
      <c r="C9" s="49" t="s">
        <v>135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141</v>
      </c>
      <c r="B10" s="50" t="s">
        <v>166</v>
      </c>
      <c r="C10" s="49" t="s">
        <v>162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191</v>
      </c>
      <c r="C11" s="49" t="s">
        <v>195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214</v>
      </c>
      <c r="C12" s="49" t="s">
        <v>220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310" priority="15" stopIfTrue="1">
      <formula>$A13&lt;&gt;""</formula>
    </cfRule>
  </conditionalFormatting>
  <conditionalFormatting sqref="AG13:AG995">
    <cfRule type="expression" dxfId="308" priority="13" stopIfTrue="1">
      <formula>$A13&lt;&gt;""</formula>
    </cfRule>
  </conditionalFormatting>
  <conditionalFormatting sqref="A8:AF8 AH8:AI8">
    <cfRule type="expression" dxfId="307" priority="12" stopIfTrue="1">
      <formula>$A8&lt;&gt;""</formula>
    </cfRule>
  </conditionalFormatting>
  <conditionalFormatting sqref="AG8">
    <cfRule type="expression" dxfId="306" priority="11" stopIfTrue="1">
      <formula>$A8&lt;&gt;""</formula>
    </cfRule>
  </conditionalFormatting>
  <conditionalFormatting sqref="A9:AF9 AH9:AI9">
    <cfRule type="expression" dxfId="305" priority="10" stopIfTrue="1">
      <formula>$A9&lt;&gt;""</formula>
    </cfRule>
  </conditionalFormatting>
  <conditionalFormatting sqref="AG9">
    <cfRule type="expression" dxfId="304" priority="9" stopIfTrue="1">
      <formula>$A9&lt;&gt;""</formula>
    </cfRule>
  </conditionalFormatting>
  <conditionalFormatting sqref="A10:AF10 AH10:AI10">
    <cfRule type="expression" dxfId="303" priority="8" stopIfTrue="1">
      <formula>$A10&lt;&gt;""</formula>
    </cfRule>
  </conditionalFormatting>
  <conditionalFormatting sqref="AG10">
    <cfRule type="expression" dxfId="302" priority="7" stopIfTrue="1">
      <formula>$A10&lt;&gt;""</formula>
    </cfRule>
  </conditionalFormatting>
  <conditionalFormatting sqref="A11:AF11 AH11:AI11">
    <cfRule type="expression" dxfId="301" priority="6" stopIfTrue="1">
      <formula>$A11&lt;&gt;""</formula>
    </cfRule>
  </conditionalFormatting>
  <conditionalFormatting sqref="AG11">
    <cfRule type="expression" dxfId="300" priority="5" stopIfTrue="1">
      <formula>$A11&lt;&gt;""</formula>
    </cfRule>
  </conditionalFormatting>
  <conditionalFormatting sqref="A12:AF12 AH12:AI12">
    <cfRule type="expression" dxfId="299" priority="4" stopIfTrue="1">
      <formula>$A12&lt;&gt;""</formula>
    </cfRule>
  </conditionalFormatting>
  <conditionalFormatting sqref="AG12">
    <cfRule type="expression" dxfId="298" priority="3" stopIfTrue="1">
      <formula>$A12&lt;&gt;""</formula>
    </cfRule>
  </conditionalFormatting>
  <conditionalFormatting sqref="A7:AF7 AH7:AI7">
    <cfRule type="expression" dxfId="297" priority="2" stopIfTrue="1">
      <formula>$A7&lt;&gt;""</formula>
    </cfRule>
  </conditionalFormatting>
  <conditionalFormatting sqref="AG7">
    <cfRule type="expression" dxfId="2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128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143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167</v>
      </c>
      <c r="B10" s="50" t="s">
        <v>163</v>
      </c>
      <c r="C10" s="49" t="s">
        <v>168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197</v>
      </c>
      <c r="C11" s="49" t="s">
        <v>195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221</v>
      </c>
      <c r="B12" s="50" t="s">
        <v>222</v>
      </c>
      <c r="C12" s="49" t="s">
        <v>215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295" priority="15" stopIfTrue="1">
      <formula>$A13&lt;&gt;""</formula>
    </cfRule>
  </conditionalFormatting>
  <conditionalFormatting sqref="AG13:AG995">
    <cfRule type="expression" dxfId="293" priority="13" stopIfTrue="1">
      <formula>$A13&lt;&gt;""</formula>
    </cfRule>
  </conditionalFormatting>
  <conditionalFormatting sqref="A8:AF8 AH8:AI8">
    <cfRule type="expression" dxfId="292" priority="12" stopIfTrue="1">
      <formula>$A8&lt;&gt;""</formula>
    </cfRule>
  </conditionalFormatting>
  <conditionalFormatting sqref="AG8">
    <cfRule type="expression" dxfId="291" priority="11" stopIfTrue="1">
      <formula>$A8&lt;&gt;""</formula>
    </cfRule>
  </conditionalFormatting>
  <conditionalFormatting sqref="A9:AF9 AH9:AI9">
    <cfRule type="expression" dxfId="290" priority="10" stopIfTrue="1">
      <formula>$A9&lt;&gt;""</formula>
    </cfRule>
  </conditionalFormatting>
  <conditionalFormatting sqref="AG9">
    <cfRule type="expression" dxfId="289" priority="9" stopIfTrue="1">
      <formula>$A9&lt;&gt;""</formula>
    </cfRule>
  </conditionalFormatting>
  <conditionalFormatting sqref="A10:AF10 AH10:AI10">
    <cfRule type="expression" dxfId="288" priority="8" stopIfTrue="1">
      <formula>$A10&lt;&gt;""</formula>
    </cfRule>
  </conditionalFormatting>
  <conditionalFormatting sqref="AG10">
    <cfRule type="expression" dxfId="287" priority="7" stopIfTrue="1">
      <formula>$A10&lt;&gt;""</formula>
    </cfRule>
  </conditionalFormatting>
  <conditionalFormatting sqref="A11:AF11 AH11:AI11">
    <cfRule type="expression" dxfId="286" priority="6" stopIfTrue="1">
      <formula>$A11&lt;&gt;""</formula>
    </cfRule>
  </conditionalFormatting>
  <conditionalFormatting sqref="AG11">
    <cfRule type="expression" dxfId="285" priority="5" stopIfTrue="1">
      <formula>$A11&lt;&gt;""</formula>
    </cfRule>
  </conditionalFormatting>
  <conditionalFormatting sqref="A12:AF12 AH12:AI12">
    <cfRule type="expression" dxfId="284" priority="4" stopIfTrue="1">
      <formula>$A12&lt;&gt;""</formula>
    </cfRule>
  </conditionalFormatting>
  <conditionalFormatting sqref="AG12">
    <cfRule type="expression" dxfId="283" priority="3" stopIfTrue="1">
      <formula>$A12&lt;&gt;""</formula>
    </cfRule>
  </conditionalFormatting>
  <conditionalFormatting sqref="A7:AF7 AH7:AI7">
    <cfRule type="expression" dxfId="282" priority="2" stopIfTrue="1">
      <formula>$A7&lt;&gt;""</formula>
    </cfRule>
  </conditionalFormatting>
  <conditionalFormatting sqref="AG7">
    <cfRule type="expression" dxfId="2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146</v>
      </c>
      <c r="C9" s="49" t="s">
        <v>135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169</v>
      </c>
      <c r="B10" s="50" t="s">
        <v>170</v>
      </c>
      <c r="C10" s="49" t="s">
        <v>171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198</v>
      </c>
      <c r="C11" s="49" t="s">
        <v>199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216</v>
      </c>
      <c r="C12" s="49" t="s">
        <v>223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280" priority="15" stopIfTrue="1">
      <formula>$A13&lt;&gt;""</formula>
    </cfRule>
  </conditionalFormatting>
  <conditionalFormatting sqref="AG13:AG995">
    <cfRule type="expression" dxfId="278" priority="13" stopIfTrue="1">
      <formula>$A13&lt;&gt;""</formula>
    </cfRule>
  </conditionalFormatting>
  <conditionalFormatting sqref="A8:AF8 AH8:AI8">
    <cfRule type="expression" dxfId="277" priority="12" stopIfTrue="1">
      <formula>$A8&lt;&gt;""</formula>
    </cfRule>
  </conditionalFormatting>
  <conditionalFormatting sqref="AG8">
    <cfRule type="expression" dxfId="276" priority="11" stopIfTrue="1">
      <formula>$A8&lt;&gt;""</formula>
    </cfRule>
  </conditionalFormatting>
  <conditionalFormatting sqref="A9:AF9 AH9:AI9">
    <cfRule type="expression" dxfId="275" priority="10" stopIfTrue="1">
      <formula>$A9&lt;&gt;""</formula>
    </cfRule>
  </conditionalFormatting>
  <conditionalFormatting sqref="AG9">
    <cfRule type="expression" dxfId="274" priority="9" stopIfTrue="1">
      <formula>$A9&lt;&gt;""</formula>
    </cfRule>
  </conditionalFormatting>
  <conditionalFormatting sqref="A10:AF10 AH10:AI10">
    <cfRule type="expression" dxfId="273" priority="8" stopIfTrue="1">
      <formula>$A10&lt;&gt;""</formula>
    </cfRule>
  </conditionalFormatting>
  <conditionalFormatting sqref="AG10">
    <cfRule type="expression" dxfId="272" priority="7" stopIfTrue="1">
      <formula>$A10&lt;&gt;""</formula>
    </cfRule>
  </conditionalFormatting>
  <conditionalFormatting sqref="A11:AF11 AH11:AI11">
    <cfRule type="expression" dxfId="271" priority="6" stopIfTrue="1">
      <formula>$A11&lt;&gt;""</formula>
    </cfRule>
  </conditionalFormatting>
  <conditionalFormatting sqref="AG11">
    <cfRule type="expression" dxfId="270" priority="5" stopIfTrue="1">
      <formula>$A11&lt;&gt;""</formula>
    </cfRule>
  </conditionalFormatting>
  <conditionalFormatting sqref="A12:AF12 AH12:AI12">
    <cfRule type="expression" dxfId="269" priority="4" stopIfTrue="1">
      <formula>$A12&lt;&gt;""</formula>
    </cfRule>
  </conditionalFormatting>
  <conditionalFormatting sqref="AG12">
    <cfRule type="expression" dxfId="268" priority="3" stopIfTrue="1">
      <formula>$A12&lt;&gt;""</formula>
    </cfRule>
  </conditionalFormatting>
  <conditionalFormatting sqref="A7:AF7 AH7:AI7">
    <cfRule type="expression" dxfId="267" priority="2" stopIfTrue="1">
      <formula>$A7&lt;&gt;""</formula>
    </cfRule>
  </conditionalFormatting>
  <conditionalFormatting sqref="AG7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0</v>
      </c>
      <c r="E7" s="58">
        <f>SUM($E$8:$E$12)</f>
        <v>0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0</v>
      </c>
      <c r="N7" s="58">
        <f>SUM($N$8:$N$12)</f>
        <v>0</v>
      </c>
      <c r="O7" s="58">
        <f>SUM($O$8:$O$12)</f>
        <v>0</v>
      </c>
      <c r="P7" s="58">
        <f>SUM($P$8:$P$12)</f>
        <v>0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143</v>
      </c>
      <c r="B9" s="50" t="s">
        <v>144</v>
      </c>
      <c r="C9" s="49" t="s">
        <v>135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172</v>
      </c>
      <c r="B10" s="50" t="s">
        <v>163</v>
      </c>
      <c r="C10" s="49" t="s">
        <v>173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194</v>
      </c>
      <c r="C11" s="49" t="s">
        <v>195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224</v>
      </c>
      <c r="B12" s="50" t="s">
        <v>225</v>
      </c>
      <c r="C12" s="49" t="s">
        <v>220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265" priority="15" stopIfTrue="1">
      <formula>$A13&lt;&gt;""</formula>
    </cfRule>
  </conditionalFormatting>
  <conditionalFormatting sqref="AG13:AG995">
    <cfRule type="expression" dxfId="263" priority="13" stopIfTrue="1">
      <formula>$A13&lt;&gt;""</formula>
    </cfRule>
  </conditionalFormatting>
  <conditionalFormatting sqref="A8:AF8 AH8:AI8">
    <cfRule type="expression" dxfId="262" priority="12" stopIfTrue="1">
      <formula>$A8&lt;&gt;""</formula>
    </cfRule>
  </conditionalFormatting>
  <conditionalFormatting sqref="AG8">
    <cfRule type="expression" dxfId="261" priority="11" stopIfTrue="1">
      <formula>$A8&lt;&gt;""</formula>
    </cfRule>
  </conditionalFormatting>
  <conditionalFormatting sqref="A9:AF9 AH9:AI9">
    <cfRule type="expression" dxfId="260" priority="10" stopIfTrue="1">
      <formula>$A9&lt;&gt;""</formula>
    </cfRule>
  </conditionalFormatting>
  <conditionalFormatting sqref="AG9">
    <cfRule type="expression" dxfId="259" priority="9" stopIfTrue="1">
      <formula>$A9&lt;&gt;""</formula>
    </cfRule>
  </conditionalFormatting>
  <conditionalFormatting sqref="A10:AF10 AH10:AI10">
    <cfRule type="expression" dxfId="258" priority="8" stopIfTrue="1">
      <formula>$A10&lt;&gt;""</formula>
    </cfRule>
  </conditionalFormatting>
  <conditionalFormatting sqref="AG10">
    <cfRule type="expression" dxfId="257" priority="7" stopIfTrue="1">
      <formula>$A10&lt;&gt;""</formula>
    </cfRule>
  </conditionalFormatting>
  <conditionalFormatting sqref="A11:AF11 AH11:AI11">
    <cfRule type="expression" dxfId="256" priority="6" stopIfTrue="1">
      <formula>$A11&lt;&gt;""</formula>
    </cfRule>
  </conditionalFormatting>
  <conditionalFormatting sqref="AG11">
    <cfRule type="expression" dxfId="255" priority="5" stopIfTrue="1">
      <formula>$A11&lt;&gt;""</formula>
    </cfRule>
  </conditionalFormatting>
  <conditionalFormatting sqref="A12:AF12 AH12:AI12">
    <cfRule type="expression" dxfId="254" priority="4" stopIfTrue="1">
      <formula>$A12&lt;&gt;""</formula>
    </cfRule>
  </conditionalFormatting>
  <conditionalFormatting sqref="AG12">
    <cfRule type="expression" dxfId="253" priority="3" stopIfTrue="1">
      <formula>$A12&lt;&gt;""</formula>
    </cfRule>
  </conditionalFormatting>
  <conditionalFormatting sqref="A7:AF7 AH7:AI7">
    <cfRule type="expression" dxfId="252" priority="2" stopIfTrue="1">
      <formula>$A7&lt;&gt;""</formula>
    </cfRule>
  </conditionalFormatting>
  <conditionalFormatting sqref="AG7">
    <cfRule type="expression" dxfId="2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128</v>
      </c>
      <c r="B7" s="44" t="s">
        <v>239</v>
      </c>
      <c r="C7" s="43" t="s">
        <v>79</v>
      </c>
      <c r="D7" s="58">
        <f>SUM($D$8:$D$12)</f>
        <v>54</v>
      </c>
      <c r="E7" s="58">
        <f>SUM($E$8:$E$12)</f>
        <v>21</v>
      </c>
      <c r="F7" s="58">
        <f>SUM($F$8:$F$12)</f>
        <v>0</v>
      </c>
      <c r="G7" s="58">
        <f>SUM($G$8:$G$12)</f>
        <v>0</v>
      </c>
      <c r="H7" s="58">
        <f>SUM($H$8:$H$12)</f>
        <v>0</v>
      </c>
      <c r="I7" s="58">
        <f>SUM($I$8:$I$12)</f>
        <v>0</v>
      </c>
      <c r="J7" s="58">
        <f>SUM($J$8:$J$12)</f>
        <v>0</v>
      </c>
      <c r="K7" s="58">
        <f>SUM($K$8:$K$12)</f>
        <v>0</v>
      </c>
      <c r="L7" s="58">
        <f>SUM($L$8:$L$12)</f>
        <v>0</v>
      </c>
      <c r="M7" s="58">
        <f>SUM($M$8:$M$12)</f>
        <v>32</v>
      </c>
      <c r="N7" s="58">
        <f>SUM($N$8:$N$12)</f>
        <v>0</v>
      </c>
      <c r="O7" s="58">
        <f>SUM($O$8:$O$12)</f>
        <v>0</v>
      </c>
      <c r="P7" s="58">
        <f>SUM($P$8:$P$12)</f>
        <v>1</v>
      </c>
      <c r="Q7" s="58">
        <f>SUM($Q$8:$Q$12)</f>
        <v>0</v>
      </c>
      <c r="R7" s="58">
        <f>SUM($R$8:$R$12)</f>
        <v>0</v>
      </c>
      <c r="S7" s="58">
        <f>SUM($S$8:$S$12)</f>
        <v>0</v>
      </c>
      <c r="T7" s="58">
        <f>SUM($T$8:$T$12)</f>
        <v>0</v>
      </c>
      <c r="U7" s="58">
        <f>SUM($U$8:$U$12)</f>
        <v>0</v>
      </c>
      <c r="V7" s="58">
        <f>SUM($V$8:$V$12)</f>
        <v>0</v>
      </c>
      <c r="W7" s="58">
        <f>SUM($W$8:$W$12)</f>
        <v>0</v>
      </c>
      <c r="X7" s="58">
        <f>SUM($X$8:$X$12)</f>
        <v>0</v>
      </c>
      <c r="Y7" s="58">
        <f>SUM($Y$8:$Y$12)</f>
        <v>0</v>
      </c>
      <c r="Z7" s="58">
        <f>SUM($Z$8:$Z$12)</f>
        <v>0</v>
      </c>
      <c r="AA7" s="58">
        <f>SUM($AA$8:$AA$12)</f>
        <v>0</v>
      </c>
      <c r="AB7" s="58">
        <f>SUM($AB$8:$AB$12)</f>
        <v>0</v>
      </c>
      <c r="AC7" s="58">
        <f>SUM($AC$8:$AC$12)</f>
        <v>0</v>
      </c>
      <c r="AD7" s="58">
        <f>SUM($AD$8:$AD$12)</f>
        <v>0</v>
      </c>
      <c r="AE7" s="58">
        <f>SUM($AE$8:$AE$12)</f>
        <v>0</v>
      </c>
      <c r="AF7" s="58">
        <f>SUM($AF$8:$AF$12)</f>
        <v>0</v>
      </c>
      <c r="AG7" s="58">
        <f>SUM($AG$8:$AG$12)</f>
        <v>0</v>
      </c>
      <c r="AH7" s="58">
        <f>SUM($AH$8:$AH$12)</f>
        <v>0</v>
      </c>
      <c r="AI7" s="58">
        <f>SUM($AI$8:$AI$12)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143</v>
      </c>
      <c r="B9" s="50" t="s">
        <v>147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174</v>
      </c>
      <c r="B10" s="50" t="s">
        <v>175</v>
      </c>
      <c r="C10" s="49" t="s">
        <v>162</v>
      </c>
      <c r="D10" s="39">
        <f>SUM(E10:AI10)</f>
        <v>54</v>
      </c>
      <c r="E10" s="39">
        <v>21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32</v>
      </c>
      <c r="N10" s="39">
        <v>0</v>
      </c>
      <c r="O10" s="39">
        <v>0</v>
      </c>
      <c r="P10" s="39">
        <v>1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194</v>
      </c>
      <c r="C11" s="49" t="s">
        <v>200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226</v>
      </c>
      <c r="B12" s="50" t="s">
        <v>218</v>
      </c>
      <c r="C12" s="49" t="s">
        <v>220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3:AH997 A13:AF997">
    <cfRule type="expression" dxfId="250" priority="15" stopIfTrue="1">
      <formula>$A13&lt;&gt;""</formula>
    </cfRule>
  </conditionalFormatting>
  <conditionalFormatting sqref="AG13:AG995">
    <cfRule type="expression" dxfId="248" priority="13" stopIfTrue="1">
      <formula>$A13&lt;&gt;""</formula>
    </cfRule>
  </conditionalFormatting>
  <conditionalFormatting sqref="A8:AF8 AH8:AI8">
    <cfRule type="expression" dxfId="247" priority="12" stopIfTrue="1">
      <formula>$A8&lt;&gt;""</formula>
    </cfRule>
  </conditionalFormatting>
  <conditionalFormatting sqref="AG8">
    <cfRule type="expression" dxfId="246" priority="11" stopIfTrue="1">
      <formula>$A8&lt;&gt;""</formula>
    </cfRule>
  </conditionalFormatting>
  <conditionalFormatting sqref="A9:AF9 AH9:AI9">
    <cfRule type="expression" dxfId="245" priority="10" stopIfTrue="1">
      <formula>$A9&lt;&gt;""</formula>
    </cfRule>
  </conditionalFormatting>
  <conditionalFormatting sqref="AG9">
    <cfRule type="expression" dxfId="244" priority="9" stopIfTrue="1">
      <formula>$A9&lt;&gt;""</formula>
    </cfRule>
  </conditionalFormatting>
  <conditionalFormatting sqref="A10:AF10 AH10:AI10">
    <cfRule type="expression" dxfId="243" priority="8" stopIfTrue="1">
      <formula>$A10&lt;&gt;""</formula>
    </cfRule>
  </conditionalFormatting>
  <conditionalFormatting sqref="AG10">
    <cfRule type="expression" dxfId="242" priority="7" stopIfTrue="1">
      <formula>$A10&lt;&gt;""</formula>
    </cfRule>
  </conditionalFormatting>
  <conditionalFormatting sqref="A11:AF11 AH11:AI11">
    <cfRule type="expression" dxfId="241" priority="6" stopIfTrue="1">
      <formula>$A11&lt;&gt;""</formula>
    </cfRule>
  </conditionalFormatting>
  <conditionalFormatting sqref="AG11">
    <cfRule type="expression" dxfId="240" priority="5" stopIfTrue="1">
      <formula>$A11&lt;&gt;""</formula>
    </cfRule>
  </conditionalFormatting>
  <conditionalFormatting sqref="A12:AF12 AH12:AI12">
    <cfRule type="expression" dxfId="239" priority="4" stopIfTrue="1">
      <formula>$A12&lt;&gt;""</formula>
    </cfRule>
  </conditionalFormatting>
  <conditionalFormatting sqref="AG12">
    <cfRule type="expression" dxfId="238" priority="3" stopIfTrue="1">
      <formula>$A12&lt;&gt;""</formula>
    </cfRule>
  </conditionalFormatting>
  <conditionalFormatting sqref="A7:AF7 AH7:AI7">
    <cfRule type="expression" dxfId="237" priority="2" stopIfTrue="1">
      <formula>$A7&lt;&gt;""</formula>
    </cfRule>
  </conditionalFormatting>
  <conditionalFormatting sqref="AG7">
    <cfRule type="expression" dxfId="2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2023-01-31T09:33:57Z</dcterms:modified>
</cp:coreProperties>
</file>