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4三重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'委託許可件数（市町村）'!$A$6:$S$35</definedName>
    <definedName name="_xlnm._FilterDatabase" localSheetId="6" hidden="1">'委託許可件数（組合）'!$A$6:$S$18</definedName>
    <definedName name="_xlnm._FilterDatabase" localSheetId="3" hidden="1">'収集運搬機材（市町村）'!$A$6:$KG$35</definedName>
    <definedName name="_xlnm._FilterDatabase" localSheetId="4" hidden="1">'収集運搬機材（組合）'!$A$6:$FP$18</definedName>
    <definedName name="_xlnm._FilterDatabase" localSheetId="7" hidden="1">処理業者と従業員数!$A$6:$J$35</definedName>
    <definedName name="_xlnm._FilterDatabase" localSheetId="0" hidden="1">組合状況!$A$6:$CD$36</definedName>
    <definedName name="_xlnm._FilterDatabase" localSheetId="1" hidden="1">'廃棄物処理従事職員数（市町村）'!$A$6:$AD$35</definedName>
    <definedName name="_xlnm._FilterDatabase" localSheetId="2" hidden="1">'廃棄物処理従事職員数（組合）'!$A$6:$AD$18</definedName>
    <definedName name="_xlnm.Print_Area" localSheetId="5">'委託許可件数（市町村）'!$2:$36</definedName>
    <definedName name="_xlnm.Print_Area" localSheetId="6">'委託許可件数（組合）'!$2:$19</definedName>
    <definedName name="_xlnm.Print_Area" localSheetId="3">'収集運搬機材（市町村）'!$2:$36</definedName>
    <definedName name="_xlnm.Print_Area" localSheetId="4">'収集運搬機材（組合）'!$2:$19</definedName>
    <definedName name="_xlnm.Print_Area" localSheetId="7">処理業者と従業員数!$2:$36</definedName>
    <definedName name="_xlnm.Print_Area" localSheetId="0">組合状況!$2:$19</definedName>
    <definedName name="_xlnm.Print_Area" localSheetId="1">'廃棄物処理従事職員数（市町村）'!$2:$36</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W10" i="5"/>
  <c r="AW11" i="5"/>
  <c r="AW12" i="5"/>
  <c r="AW13" i="5"/>
  <c r="AW14" i="5"/>
  <c r="AW15" i="5"/>
  <c r="AW16" i="5"/>
  <c r="AW17" i="5"/>
  <c r="AW18" i="5"/>
  <c r="AW19" i="5"/>
  <c r="AV8" i="5"/>
  <c r="AV9" i="5"/>
  <c r="AV10" i="5"/>
  <c r="AV11" i="5"/>
  <c r="AV12" i="5"/>
  <c r="AV13" i="5"/>
  <c r="AV14" i="5"/>
  <c r="AV15" i="5"/>
  <c r="AV16" i="5"/>
  <c r="AV17" i="5"/>
  <c r="AV18"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D11" i="5"/>
  <c r="AD12" i="5"/>
  <c r="AD13" i="5"/>
  <c r="AD14" i="5"/>
  <c r="AD15" i="5"/>
  <c r="AD16" i="5"/>
  <c r="AD17" i="5"/>
  <c r="AD18" i="5"/>
  <c r="AD19" i="5"/>
  <c r="AC8" i="5"/>
  <c r="AC9" i="5"/>
  <c r="AC10" i="5"/>
  <c r="AC11" i="5"/>
  <c r="AC12" i="5"/>
  <c r="AC13" i="5"/>
  <c r="AC14" i="5"/>
  <c r="AC15" i="5"/>
  <c r="AC16" i="5"/>
  <c r="AC17" i="5"/>
  <c r="AC18" i="5"/>
  <c r="AC19" i="5"/>
  <c r="AB8" i="5"/>
  <c r="AB9" i="5"/>
  <c r="AB10" i="5"/>
  <c r="AB11" i="5"/>
  <c r="AB12" i="5"/>
  <c r="AB13" i="5"/>
  <c r="AB14" i="5"/>
  <c r="AB15" i="5"/>
  <c r="AB16" i="5"/>
  <c r="AB17" i="5"/>
  <c r="AB18" i="5"/>
  <c r="AB19" i="5"/>
  <c r="DT8" i="4"/>
  <c r="DT9" i="4"/>
  <c r="DT10" i="4"/>
  <c r="DT11" i="4"/>
  <c r="CU11" i="4" s="1"/>
  <c r="DT12" i="4"/>
  <c r="DT13" i="4"/>
  <c r="DT14" i="4"/>
  <c r="DT15" i="4"/>
  <c r="DT16" i="4"/>
  <c r="DT17" i="4"/>
  <c r="CU17" i="4" s="1"/>
  <c r="DT18" i="4"/>
  <c r="DT19" i="4"/>
  <c r="DT20" i="4"/>
  <c r="DT21" i="4"/>
  <c r="DT22" i="4"/>
  <c r="DT23" i="4"/>
  <c r="CU23" i="4" s="1"/>
  <c r="DT24" i="4"/>
  <c r="DT25" i="4"/>
  <c r="DT26" i="4"/>
  <c r="DT27" i="4"/>
  <c r="DT28" i="4"/>
  <c r="DT29" i="4"/>
  <c r="CU29" i="4" s="1"/>
  <c r="DT30" i="4"/>
  <c r="DT31" i="4"/>
  <c r="DT32" i="4"/>
  <c r="DT33" i="4"/>
  <c r="DT34" i="4"/>
  <c r="DT35" i="4"/>
  <c r="CU35" i="4" s="1"/>
  <c r="DT36" i="4"/>
  <c r="DN8" i="4"/>
  <c r="DN9" i="4"/>
  <c r="DN10" i="4"/>
  <c r="DN11" i="4"/>
  <c r="DN12" i="4"/>
  <c r="CU12" i="4" s="1"/>
  <c r="DN13" i="4"/>
  <c r="DN14" i="4"/>
  <c r="DN15" i="4"/>
  <c r="DN16" i="4"/>
  <c r="DN17" i="4"/>
  <c r="DN18" i="4"/>
  <c r="CU18" i="4" s="1"/>
  <c r="DN19" i="4"/>
  <c r="DN20" i="4"/>
  <c r="DN21" i="4"/>
  <c r="DN22" i="4"/>
  <c r="DN23" i="4"/>
  <c r="DN24" i="4"/>
  <c r="CU24" i="4" s="1"/>
  <c r="DN25" i="4"/>
  <c r="DN26" i="4"/>
  <c r="DN27" i="4"/>
  <c r="DN28" i="4"/>
  <c r="DN29" i="4"/>
  <c r="DN30" i="4"/>
  <c r="CU30" i="4" s="1"/>
  <c r="DN31" i="4"/>
  <c r="DN32" i="4"/>
  <c r="DN33" i="4"/>
  <c r="DN34" i="4"/>
  <c r="DN35" i="4"/>
  <c r="DN36" i="4"/>
  <c r="CU36" i="4" s="1"/>
  <c r="DH8" i="4"/>
  <c r="DH9" i="4"/>
  <c r="DH10" i="4"/>
  <c r="DH11" i="4"/>
  <c r="DH12" i="4"/>
  <c r="DH13" i="4"/>
  <c r="CU13" i="4" s="1"/>
  <c r="DH14" i="4"/>
  <c r="DH15" i="4"/>
  <c r="DH16" i="4"/>
  <c r="DH17" i="4"/>
  <c r="DH18" i="4"/>
  <c r="DH19" i="4"/>
  <c r="CU19" i="4" s="1"/>
  <c r="DH20" i="4"/>
  <c r="DH21" i="4"/>
  <c r="DH22" i="4"/>
  <c r="DH23" i="4"/>
  <c r="DH24" i="4"/>
  <c r="DH25" i="4"/>
  <c r="CU25" i="4" s="1"/>
  <c r="DH26" i="4"/>
  <c r="DH27" i="4"/>
  <c r="DH28" i="4"/>
  <c r="DH29" i="4"/>
  <c r="DH30" i="4"/>
  <c r="DH31" i="4"/>
  <c r="CU31" i="4" s="1"/>
  <c r="DH32" i="4"/>
  <c r="DH33" i="4"/>
  <c r="DH34" i="4"/>
  <c r="DH35" i="4"/>
  <c r="DH36"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DB33" i="4"/>
  <c r="DB34" i="4"/>
  <c r="DB35" i="4"/>
  <c r="DB36" i="4"/>
  <c r="CV8" i="4"/>
  <c r="CV9" i="4"/>
  <c r="CU9" i="4" s="1"/>
  <c r="CA9" i="4" s="1"/>
  <c r="CV10" i="4"/>
  <c r="CV11" i="4"/>
  <c r="CV12" i="4"/>
  <c r="CV13" i="4"/>
  <c r="CV14" i="4"/>
  <c r="CV15" i="4"/>
  <c r="CU15" i="4" s="1"/>
  <c r="CA15" i="4" s="1"/>
  <c r="CV16" i="4"/>
  <c r="CV17" i="4"/>
  <c r="CV18" i="4"/>
  <c r="CV19" i="4"/>
  <c r="CV20" i="4"/>
  <c r="CV21" i="4"/>
  <c r="CU21" i="4" s="1"/>
  <c r="CA21" i="4" s="1"/>
  <c r="CV22" i="4"/>
  <c r="CV23" i="4"/>
  <c r="CV24" i="4"/>
  <c r="CV25" i="4"/>
  <c r="CV26" i="4"/>
  <c r="CV27" i="4"/>
  <c r="CU27" i="4" s="1"/>
  <c r="CA27" i="4" s="1"/>
  <c r="CV28" i="4"/>
  <c r="CV29" i="4"/>
  <c r="CV30" i="4"/>
  <c r="CV31" i="4"/>
  <c r="CV32" i="4"/>
  <c r="CV33" i="4"/>
  <c r="CU33" i="4" s="1"/>
  <c r="CA33" i="4" s="1"/>
  <c r="CV34" i="4"/>
  <c r="CV35" i="4"/>
  <c r="CV36" i="4"/>
  <c r="CU10" i="4"/>
  <c r="CA10" i="4" s="1"/>
  <c r="CU16" i="4"/>
  <c r="CA16" i="4" s="1"/>
  <c r="CU22" i="4"/>
  <c r="CA22" i="4" s="1"/>
  <c r="CU28" i="4"/>
  <c r="CA28" i="4" s="1"/>
  <c r="CU34" i="4"/>
  <c r="CA34" i="4" s="1"/>
  <c r="CO8" i="4"/>
  <c r="CO9" i="4"/>
  <c r="CO10" i="4"/>
  <c r="CO11" i="4"/>
  <c r="CB11" i="4" s="1"/>
  <c r="CA11" i="4" s="1"/>
  <c r="CO12" i="4"/>
  <c r="CO13" i="4"/>
  <c r="CO14" i="4"/>
  <c r="CO15" i="4"/>
  <c r="CO16" i="4"/>
  <c r="CO17" i="4"/>
  <c r="CB17" i="4" s="1"/>
  <c r="CA17" i="4" s="1"/>
  <c r="CO18" i="4"/>
  <c r="CO19" i="4"/>
  <c r="CO20" i="4"/>
  <c r="CO21" i="4"/>
  <c r="CO22" i="4"/>
  <c r="CO23" i="4"/>
  <c r="CB23" i="4" s="1"/>
  <c r="CA23" i="4" s="1"/>
  <c r="CO24" i="4"/>
  <c r="CO25" i="4"/>
  <c r="CO26" i="4"/>
  <c r="CO27" i="4"/>
  <c r="CO28" i="4"/>
  <c r="CO29" i="4"/>
  <c r="CB29" i="4" s="1"/>
  <c r="CA29" i="4" s="1"/>
  <c r="CO30" i="4"/>
  <c r="CO31" i="4"/>
  <c r="CO32" i="4"/>
  <c r="CO33" i="4"/>
  <c r="CO34" i="4"/>
  <c r="CO35" i="4"/>
  <c r="CB35" i="4" s="1"/>
  <c r="CA35" i="4" s="1"/>
  <c r="CO36" i="4"/>
  <c r="CI8" i="4"/>
  <c r="CI9" i="4"/>
  <c r="CI10" i="4"/>
  <c r="CI11" i="4"/>
  <c r="CI12" i="4"/>
  <c r="CB12" i="4" s="1"/>
  <c r="CA12" i="4" s="1"/>
  <c r="CI13" i="4"/>
  <c r="CI14" i="4"/>
  <c r="CI15" i="4"/>
  <c r="CI16" i="4"/>
  <c r="CI17" i="4"/>
  <c r="CI18" i="4"/>
  <c r="CB18" i="4" s="1"/>
  <c r="CA18" i="4" s="1"/>
  <c r="CI19" i="4"/>
  <c r="CI20" i="4"/>
  <c r="CI21" i="4"/>
  <c r="CI22" i="4"/>
  <c r="CI23" i="4"/>
  <c r="CI24" i="4"/>
  <c r="CB24" i="4" s="1"/>
  <c r="CA24" i="4" s="1"/>
  <c r="CI25" i="4"/>
  <c r="CI26" i="4"/>
  <c r="CI27" i="4"/>
  <c r="CI28" i="4"/>
  <c r="CI29" i="4"/>
  <c r="CI30" i="4"/>
  <c r="CB30" i="4" s="1"/>
  <c r="CA30" i="4" s="1"/>
  <c r="CI31" i="4"/>
  <c r="CI32" i="4"/>
  <c r="CI33" i="4"/>
  <c r="CI34" i="4"/>
  <c r="CI35" i="4"/>
  <c r="CI36" i="4"/>
  <c r="CB36" i="4" s="1"/>
  <c r="CA36" i="4" s="1"/>
  <c r="CC8" i="4"/>
  <c r="CC9" i="4"/>
  <c r="CC10" i="4"/>
  <c r="CC11" i="4"/>
  <c r="CC12" i="4"/>
  <c r="CC13" i="4"/>
  <c r="CB13" i="4" s="1"/>
  <c r="CA13" i="4" s="1"/>
  <c r="CC14" i="4"/>
  <c r="CC15" i="4"/>
  <c r="CC16" i="4"/>
  <c r="CC17" i="4"/>
  <c r="CC18" i="4"/>
  <c r="CC19" i="4"/>
  <c r="CB19" i="4" s="1"/>
  <c r="CA19" i="4" s="1"/>
  <c r="CC20" i="4"/>
  <c r="CC21" i="4"/>
  <c r="CC22" i="4"/>
  <c r="CC23" i="4"/>
  <c r="CC24" i="4"/>
  <c r="CC25" i="4"/>
  <c r="CB25" i="4" s="1"/>
  <c r="CA25" i="4" s="1"/>
  <c r="CC26" i="4"/>
  <c r="CC27" i="4"/>
  <c r="CC28" i="4"/>
  <c r="CC29" i="4"/>
  <c r="CC30" i="4"/>
  <c r="CC31" i="4"/>
  <c r="CB31" i="4" s="1"/>
  <c r="CA31" i="4" s="1"/>
  <c r="CC32" i="4"/>
  <c r="CC33" i="4"/>
  <c r="CC34" i="4"/>
  <c r="CC35" i="4"/>
  <c r="CC36" i="4"/>
  <c r="CB8" i="4"/>
  <c r="CA8" i="4" s="1"/>
  <c r="CB9" i="4"/>
  <c r="CB10" i="4"/>
  <c r="CB14" i="4"/>
  <c r="CA14" i="4" s="1"/>
  <c r="CB15" i="4"/>
  <c r="CB16" i="4"/>
  <c r="CB20" i="4"/>
  <c r="CA20" i="4" s="1"/>
  <c r="CB21" i="4"/>
  <c r="CB22" i="4"/>
  <c r="CB26" i="4"/>
  <c r="CA26" i="4" s="1"/>
  <c r="CB27" i="4"/>
  <c r="CB28" i="4"/>
  <c r="CB32" i="4"/>
  <c r="CA32" i="4" s="1"/>
  <c r="CB33" i="4"/>
  <c r="CB34" i="4"/>
  <c r="BU8" i="4"/>
  <c r="BU9" i="4"/>
  <c r="BU10" i="4"/>
  <c r="AV10" i="4" s="1"/>
  <c r="BU11" i="4"/>
  <c r="BU12" i="4"/>
  <c r="BU13" i="4"/>
  <c r="BU14" i="4"/>
  <c r="BU15" i="4"/>
  <c r="BU16" i="4"/>
  <c r="AV16" i="4" s="1"/>
  <c r="BU17" i="4"/>
  <c r="BU18" i="4"/>
  <c r="BU19" i="4"/>
  <c r="BU20" i="4"/>
  <c r="BU21" i="4"/>
  <c r="BU22" i="4"/>
  <c r="AV22" i="4" s="1"/>
  <c r="BU23" i="4"/>
  <c r="BU24" i="4"/>
  <c r="BU25" i="4"/>
  <c r="BU26" i="4"/>
  <c r="BU27" i="4"/>
  <c r="BU28" i="4"/>
  <c r="AV28" i="4" s="1"/>
  <c r="BU29" i="4"/>
  <c r="BU30" i="4"/>
  <c r="BU31" i="4"/>
  <c r="BU32" i="4"/>
  <c r="BU33" i="4"/>
  <c r="BU34" i="4"/>
  <c r="AV34" i="4" s="1"/>
  <c r="BU35" i="4"/>
  <c r="BU36" i="4"/>
  <c r="BO8" i="4"/>
  <c r="BO9" i="4"/>
  <c r="BO10" i="4"/>
  <c r="BO11" i="4"/>
  <c r="AV11" i="4" s="1"/>
  <c r="BO12" i="4"/>
  <c r="BO13" i="4"/>
  <c r="BO14" i="4"/>
  <c r="BO15" i="4"/>
  <c r="BO16" i="4"/>
  <c r="BO17" i="4"/>
  <c r="AV17" i="4" s="1"/>
  <c r="BO18" i="4"/>
  <c r="BO19" i="4"/>
  <c r="BO20" i="4"/>
  <c r="BO21" i="4"/>
  <c r="BO22" i="4"/>
  <c r="BO23" i="4"/>
  <c r="AV23" i="4" s="1"/>
  <c r="BO24" i="4"/>
  <c r="BO25" i="4"/>
  <c r="BO26" i="4"/>
  <c r="BO27" i="4"/>
  <c r="BO28" i="4"/>
  <c r="BO29" i="4"/>
  <c r="AV29" i="4" s="1"/>
  <c r="BO30" i="4"/>
  <c r="BO31" i="4"/>
  <c r="BO32" i="4"/>
  <c r="BO33" i="4"/>
  <c r="BO34" i="4"/>
  <c r="BO35" i="4"/>
  <c r="AV35" i="4" s="1"/>
  <c r="BO36" i="4"/>
  <c r="BI8" i="4"/>
  <c r="BI9" i="4"/>
  <c r="BI10" i="4"/>
  <c r="BI11" i="4"/>
  <c r="BI12" i="4"/>
  <c r="AV12" i="4" s="1"/>
  <c r="BI13" i="4"/>
  <c r="BI14" i="4"/>
  <c r="BI15" i="4"/>
  <c r="BI16" i="4"/>
  <c r="BI17" i="4"/>
  <c r="BI18" i="4"/>
  <c r="AV18" i="4" s="1"/>
  <c r="BI19" i="4"/>
  <c r="BI20" i="4"/>
  <c r="BI21" i="4"/>
  <c r="BI22" i="4"/>
  <c r="BI23" i="4"/>
  <c r="BI24" i="4"/>
  <c r="AV24" i="4" s="1"/>
  <c r="BI25" i="4"/>
  <c r="BI26" i="4"/>
  <c r="BI27" i="4"/>
  <c r="BI28" i="4"/>
  <c r="BI29" i="4"/>
  <c r="BI30" i="4"/>
  <c r="AV30" i="4" s="1"/>
  <c r="BI31" i="4"/>
  <c r="BI32" i="4"/>
  <c r="BI33" i="4"/>
  <c r="BI34" i="4"/>
  <c r="BI35" i="4"/>
  <c r="BI36" i="4"/>
  <c r="AV36" i="4" s="1"/>
  <c r="BC8" i="4"/>
  <c r="BC9" i="4"/>
  <c r="BC10" i="4"/>
  <c r="BC11" i="4"/>
  <c r="BC12" i="4"/>
  <c r="BC13" i="4"/>
  <c r="AV13" i="4" s="1"/>
  <c r="BC14" i="4"/>
  <c r="BC15" i="4"/>
  <c r="BC16" i="4"/>
  <c r="BC17" i="4"/>
  <c r="BC18" i="4"/>
  <c r="BC19" i="4"/>
  <c r="AV19" i="4" s="1"/>
  <c r="BC20" i="4"/>
  <c r="BC21" i="4"/>
  <c r="BC22" i="4"/>
  <c r="BC23" i="4"/>
  <c r="BC24" i="4"/>
  <c r="BC25" i="4"/>
  <c r="AV25" i="4" s="1"/>
  <c r="BC26" i="4"/>
  <c r="BC27" i="4"/>
  <c r="BC28" i="4"/>
  <c r="BC29" i="4"/>
  <c r="BC30" i="4"/>
  <c r="BC31" i="4"/>
  <c r="AV31" i="4" s="1"/>
  <c r="BC32" i="4"/>
  <c r="BC33" i="4"/>
  <c r="BC34" i="4"/>
  <c r="BC35" i="4"/>
  <c r="BC36" i="4"/>
  <c r="AW8" i="4"/>
  <c r="AV8" i="4" s="1"/>
  <c r="AB8" i="4" s="1"/>
  <c r="AW9" i="4"/>
  <c r="AW10" i="4"/>
  <c r="AW11" i="4"/>
  <c r="AW12" i="4"/>
  <c r="AW13" i="4"/>
  <c r="AW14" i="4"/>
  <c r="AV14" i="4" s="1"/>
  <c r="AB14" i="4" s="1"/>
  <c r="AW15" i="4"/>
  <c r="AW16" i="4"/>
  <c r="AW17" i="4"/>
  <c r="AW18" i="4"/>
  <c r="AW19" i="4"/>
  <c r="AW20" i="4"/>
  <c r="AV20" i="4" s="1"/>
  <c r="AB20" i="4" s="1"/>
  <c r="AW21" i="4"/>
  <c r="AW22" i="4"/>
  <c r="AW23" i="4"/>
  <c r="AW24" i="4"/>
  <c r="AW25" i="4"/>
  <c r="AW26" i="4"/>
  <c r="AV26" i="4" s="1"/>
  <c r="AB26" i="4" s="1"/>
  <c r="AW27" i="4"/>
  <c r="AW28" i="4"/>
  <c r="AW29" i="4"/>
  <c r="AW30" i="4"/>
  <c r="AW31" i="4"/>
  <c r="AW32" i="4"/>
  <c r="AV32" i="4" s="1"/>
  <c r="AB32" i="4" s="1"/>
  <c r="AW33" i="4"/>
  <c r="AW34" i="4"/>
  <c r="AW35" i="4"/>
  <c r="AW36" i="4"/>
  <c r="AV9" i="4"/>
  <c r="AB9" i="4" s="1"/>
  <c r="AV15" i="4"/>
  <c r="AB15" i="4" s="1"/>
  <c r="AV21" i="4"/>
  <c r="AB21" i="4" s="1"/>
  <c r="AV27" i="4"/>
  <c r="AB27" i="4" s="1"/>
  <c r="AV33" i="4"/>
  <c r="AB33" i="4" s="1"/>
  <c r="AP8" i="4"/>
  <c r="AP9" i="4"/>
  <c r="AP10" i="4"/>
  <c r="AC10" i="4" s="1"/>
  <c r="AB10" i="4" s="1"/>
  <c r="AP11" i="4"/>
  <c r="AP12" i="4"/>
  <c r="AP13" i="4"/>
  <c r="AP14" i="4"/>
  <c r="AP15" i="4"/>
  <c r="AP16" i="4"/>
  <c r="AC16" i="4" s="1"/>
  <c r="AB16" i="4" s="1"/>
  <c r="AP17" i="4"/>
  <c r="AP18" i="4"/>
  <c r="AP19" i="4"/>
  <c r="AP20" i="4"/>
  <c r="AP21" i="4"/>
  <c r="AP22" i="4"/>
  <c r="AC22" i="4" s="1"/>
  <c r="AB22" i="4" s="1"/>
  <c r="AP23" i="4"/>
  <c r="AP24" i="4"/>
  <c r="AP25" i="4"/>
  <c r="AP26" i="4"/>
  <c r="AP27" i="4"/>
  <c r="AP28" i="4"/>
  <c r="AC28" i="4" s="1"/>
  <c r="AB28" i="4" s="1"/>
  <c r="AP29" i="4"/>
  <c r="AP30" i="4"/>
  <c r="AP31" i="4"/>
  <c r="AP32" i="4"/>
  <c r="AP33" i="4"/>
  <c r="AP34" i="4"/>
  <c r="AC34" i="4" s="1"/>
  <c r="AB34" i="4" s="1"/>
  <c r="AP35" i="4"/>
  <c r="AP36" i="4"/>
  <c r="AJ8" i="4"/>
  <c r="AJ9" i="4"/>
  <c r="AJ10" i="4"/>
  <c r="AJ11" i="4"/>
  <c r="AC11" i="4" s="1"/>
  <c r="AB11" i="4" s="1"/>
  <c r="AJ12" i="4"/>
  <c r="AJ13" i="4"/>
  <c r="AJ14" i="4"/>
  <c r="AJ15" i="4"/>
  <c r="AJ16" i="4"/>
  <c r="AJ17" i="4"/>
  <c r="AC17" i="4" s="1"/>
  <c r="AB17" i="4" s="1"/>
  <c r="AJ18" i="4"/>
  <c r="AJ19" i="4"/>
  <c r="AJ20" i="4"/>
  <c r="AJ21" i="4"/>
  <c r="AJ22" i="4"/>
  <c r="AJ23" i="4"/>
  <c r="AC23" i="4" s="1"/>
  <c r="AB23" i="4" s="1"/>
  <c r="AJ24" i="4"/>
  <c r="AJ25" i="4"/>
  <c r="AJ26" i="4"/>
  <c r="AJ27" i="4"/>
  <c r="AJ28" i="4"/>
  <c r="AJ29" i="4"/>
  <c r="AC29" i="4" s="1"/>
  <c r="AB29" i="4" s="1"/>
  <c r="AJ30" i="4"/>
  <c r="AJ31" i="4"/>
  <c r="AJ32" i="4"/>
  <c r="AJ33" i="4"/>
  <c r="AJ34" i="4"/>
  <c r="AJ35" i="4"/>
  <c r="AC35" i="4" s="1"/>
  <c r="AB35" i="4" s="1"/>
  <c r="AJ36" i="4"/>
  <c r="AD8" i="4"/>
  <c r="AD9" i="4"/>
  <c r="AD10" i="4"/>
  <c r="AD11" i="4"/>
  <c r="AD12" i="4"/>
  <c r="AC12" i="4" s="1"/>
  <c r="AB12" i="4" s="1"/>
  <c r="AD13" i="4"/>
  <c r="AD14" i="4"/>
  <c r="AD15" i="4"/>
  <c r="AD16" i="4"/>
  <c r="AD17" i="4"/>
  <c r="AD18" i="4"/>
  <c r="AC18" i="4" s="1"/>
  <c r="AB18" i="4" s="1"/>
  <c r="AD19" i="4"/>
  <c r="AD20" i="4"/>
  <c r="AD21" i="4"/>
  <c r="AD22" i="4"/>
  <c r="AD23" i="4"/>
  <c r="AD24" i="4"/>
  <c r="AC24" i="4" s="1"/>
  <c r="AB24" i="4" s="1"/>
  <c r="AD25" i="4"/>
  <c r="AD26" i="4"/>
  <c r="AD27" i="4"/>
  <c r="AD28" i="4"/>
  <c r="AD29" i="4"/>
  <c r="AD30" i="4"/>
  <c r="AC30" i="4" s="1"/>
  <c r="AB30" i="4" s="1"/>
  <c r="AD31" i="4"/>
  <c r="AD32" i="4"/>
  <c r="AD33" i="4"/>
  <c r="AD34" i="4"/>
  <c r="AD35" i="4"/>
  <c r="AD36" i="4"/>
  <c r="AC36" i="4" s="1"/>
  <c r="AB36" i="4" s="1"/>
  <c r="AC8" i="4"/>
  <c r="AC9" i="4"/>
  <c r="AC13" i="4"/>
  <c r="AC14" i="4"/>
  <c r="AC15" i="4"/>
  <c r="AC19" i="4"/>
  <c r="AB19" i="4" s="1"/>
  <c r="AC20" i="4"/>
  <c r="AC21" i="4"/>
  <c r="AC25" i="4"/>
  <c r="AC26" i="4"/>
  <c r="AC27" i="4"/>
  <c r="AC31" i="4"/>
  <c r="AB31" i="4" s="1"/>
  <c r="AC32" i="4"/>
  <c r="AC33"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Z8" i="3" s="1"/>
  <c r="Q9" i="3"/>
  <c r="Z9" i="3" s="1"/>
  <c r="Q10" i="3"/>
  <c r="Z10" i="3" s="1"/>
  <c r="Q11" i="3"/>
  <c r="Z11" i="3" s="1"/>
  <c r="Q12" i="3"/>
  <c r="Z12" i="3" s="1"/>
  <c r="Q13" i="3"/>
  <c r="Z13" i="3" s="1"/>
  <c r="Q14" i="3"/>
  <c r="Z14" i="3" s="1"/>
  <c r="Q15" i="3"/>
  <c r="Z15" i="3" s="1"/>
  <c r="Q16" i="3"/>
  <c r="Z16" i="3" s="1"/>
  <c r="Q17" i="3"/>
  <c r="Z17" i="3" s="1"/>
  <c r="Q18" i="3"/>
  <c r="Z18" i="3" s="1"/>
  <c r="Q19" i="3"/>
  <c r="Z19" i="3" s="1"/>
  <c r="N8" i="3"/>
  <c r="W8" i="3" s="1"/>
  <c r="N9" i="3"/>
  <c r="W9" i="3" s="1"/>
  <c r="N10" i="3"/>
  <c r="W10" i="3" s="1"/>
  <c r="N11" i="3"/>
  <c r="W11" i="3" s="1"/>
  <c r="N12" i="3"/>
  <c r="W12" i="3" s="1"/>
  <c r="N13" i="3"/>
  <c r="W13" i="3" s="1"/>
  <c r="N14" i="3"/>
  <c r="W14" i="3" s="1"/>
  <c r="N15" i="3"/>
  <c r="W15" i="3" s="1"/>
  <c r="N16" i="3"/>
  <c r="W16" i="3" s="1"/>
  <c r="N17" i="3"/>
  <c r="W17" i="3" s="1"/>
  <c r="N18" i="3"/>
  <c r="W18" i="3" s="1"/>
  <c r="N19" i="3"/>
  <c r="W19" i="3" s="1"/>
  <c r="M8" i="3"/>
  <c r="V8" i="3" s="1"/>
  <c r="M9" i="3"/>
  <c r="V9" i="3" s="1"/>
  <c r="M10" i="3"/>
  <c r="V10" i="3" s="1"/>
  <c r="M11" i="3"/>
  <c r="V11" i="3" s="1"/>
  <c r="M12" i="3"/>
  <c r="V12" i="3" s="1"/>
  <c r="M13" i="3"/>
  <c r="V13" i="3" s="1"/>
  <c r="M14" i="3"/>
  <c r="V14" i="3" s="1"/>
  <c r="M15" i="3"/>
  <c r="V15" i="3" s="1"/>
  <c r="M16" i="3"/>
  <c r="V16" i="3" s="1"/>
  <c r="M17" i="3"/>
  <c r="V17" i="3" s="1"/>
  <c r="M18" i="3"/>
  <c r="V18" i="3" s="1"/>
  <c r="M19" i="3"/>
  <c r="V19" i="3" s="1"/>
  <c r="H8" i="3"/>
  <c r="H9" i="3"/>
  <c r="H10" i="3"/>
  <c r="H11" i="3"/>
  <c r="H12" i="3"/>
  <c r="H13" i="3"/>
  <c r="H14" i="3"/>
  <c r="H15" i="3"/>
  <c r="H16" i="3"/>
  <c r="H17" i="3"/>
  <c r="H18" i="3"/>
  <c r="H19" i="3"/>
  <c r="E8" i="3"/>
  <c r="E9" i="3"/>
  <c r="E10" i="3"/>
  <c r="E11" i="3"/>
  <c r="E12" i="3"/>
  <c r="E13" i="3"/>
  <c r="E14" i="3"/>
  <c r="E15" i="3"/>
  <c r="E16" i="3"/>
  <c r="E17" i="3"/>
  <c r="E18" i="3"/>
  <c r="E19" i="3"/>
  <c r="D8" i="3"/>
  <c r="D9" i="3"/>
  <c r="D10" i="3"/>
  <c r="D11" i="3"/>
  <c r="D12" i="3"/>
  <c r="D13" i="3"/>
  <c r="D14" i="3"/>
  <c r="D15" i="3"/>
  <c r="D16"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Z13" i="2"/>
  <c r="Z19" i="2"/>
  <c r="Z25" i="2"/>
  <c r="Z3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Q8" i="2"/>
  <c r="Z8" i="2" s="1"/>
  <c r="Q9" i="2"/>
  <c r="Z9" i="2" s="1"/>
  <c r="Q10" i="2"/>
  <c r="Z10" i="2" s="1"/>
  <c r="Q11" i="2"/>
  <c r="Q12" i="2"/>
  <c r="M12" i="2" s="1"/>
  <c r="V12" i="2" s="1"/>
  <c r="Q13" i="2"/>
  <c r="M13" i="2" s="1"/>
  <c r="V13" i="2" s="1"/>
  <c r="Q14" i="2"/>
  <c r="Z14" i="2" s="1"/>
  <c r="Q15" i="2"/>
  <c r="Z15" i="2" s="1"/>
  <c r="Q16" i="2"/>
  <c r="Z16" i="2" s="1"/>
  <c r="Q17" i="2"/>
  <c r="Q18" i="2"/>
  <c r="M18" i="2" s="1"/>
  <c r="V18" i="2" s="1"/>
  <c r="Q19" i="2"/>
  <c r="M19" i="2" s="1"/>
  <c r="V19" i="2" s="1"/>
  <c r="Q20" i="2"/>
  <c r="Z20" i="2" s="1"/>
  <c r="Q21" i="2"/>
  <c r="Z21" i="2" s="1"/>
  <c r="Q22" i="2"/>
  <c r="Z22" i="2" s="1"/>
  <c r="Q23" i="2"/>
  <c r="Q24" i="2"/>
  <c r="M24" i="2" s="1"/>
  <c r="V24" i="2" s="1"/>
  <c r="Q25" i="2"/>
  <c r="M25" i="2" s="1"/>
  <c r="V25" i="2" s="1"/>
  <c r="Q26" i="2"/>
  <c r="Z26" i="2" s="1"/>
  <c r="Q27" i="2"/>
  <c r="Z27" i="2" s="1"/>
  <c r="Q28" i="2"/>
  <c r="Z28" i="2" s="1"/>
  <c r="Q29" i="2"/>
  <c r="Q30" i="2"/>
  <c r="M30" i="2" s="1"/>
  <c r="V30" i="2" s="1"/>
  <c r="Q31" i="2"/>
  <c r="M31" i="2" s="1"/>
  <c r="V31" i="2" s="1"/>
  <c r="Q32" i="2"/>
  <c r="Z32" i="2" s="1"/>
  <c r="Q33" i="2"/>
  <c r="Z33" i="2" s="1"/>
  <c r="Q34" i="2"/>
  <c r="Z34" i="2" s="1"/>
  <c r="Q35" i="2"/>
  <c r="Q36" i="2"/>
  <c r="M36" i="2" s="1"/>
  <c r="V36" i="2" s="1"/>
  <c r="N8" i="2"/>
  <c r="W8" i="2" s="1"/>
  <c r="N9" i="2"/>
  <c r="W9" i="2" s="1"/>
  <c r="N10" i="2"/>
  <c r="N11" i="2"/>
  <c r="W11" i="2" s="1"/>
  <c r="N12" i="2"/>
  <c r="N13" i="2"/>
  <c r="W13" i="2" s="1"/>
  <c r="N14" i="2"/>
  <c r="W14" i="2" s="1"/>
  <c r="N15" i="2"/>
  <c r="W15" i="2" s="1"/>
  <c r="N16" i="2"/>
  <c r="N17" i="2"/>
  <c r="W17" i="2" s="1"/>
  <c r="N18" i="2"/>
  <c r="N19" i="2"/>
  <c r="W19" i="2" s="1"/>
  <c r="N20" i="2"/>
  <c r="W20" i="2" s="1"/>
  <c r="N21" i="2"/>
  <c r="W21" i="2" s="1"/>
  <c r="N22" i="2"/>
  <c r="N23" i="2"/>
  <c r="W23" i="2" s="1"/>
  <c r="N24" i="2"/>
  <c r="N25" i="2"/>
  <c r="W25" i="2" s="1"/>
  <c r="N26" i="2"/>
  <c r="W26" i="2" s="1"/>
  <c r="N27" i="2"/>
  <c r="W27" i="2" s="1"/>
  <c r="N28" i="2"/>
  <c r="N29" i="2"/>
  <c r="W29" i="2" s="1"/>
  <c r="N30" i="2"/>
  <c r="N31" i="2"/>
  <c r="W31" i="2" s="1"/>
  <c r="N32" i="2"/>
  <c r="W32" i="2" s="1"/>
  <c r="N33" i="2"/>
  <c r="W33" i="2" s="1"/>
  <c r="N34" i="2"/>
  <c r="N35" i="2"/>
  <c r="W35" i="2" s="1"/>
  <c r="N36" i="2"/>
  <c r="M8" i="2"/>
  <c r="V8" i="2" s="1"/>
  <c r="M9" i="2"/>
  <c r="M10" i="2"/>
  <c r="V10" i="2" s="1"/>
  <c r="M11" i="2"/>
  <c r="M14" i="2"/>
  <c r="V14" i="2" s="1"/>
  <c r="M15" i="2"/>
  <c r="M16" i="2"/>
  <c r="V16" i="2" s="1"/>
  <c r="M17" i="2"/>
  <c r="M20" i="2"/>
  <c r="V20" i="2" s="1"/>
  <c r="M21" i="2"/>
  <c r="M22" i="2"/>
  <c r="M23" i="2"/>
  <c r="M26" i="2"/>
  <c r="V26" i="2" s="1"/>
  <c r="M27" i="2"/>
  <c r="M28" i="2"/>
  <c r="V28" i="2" s="1"/>
  <c r="M29" i="2"/>
  <c r="M32" i="2"/>
  <c r="V32" i="2" s="1"/>
  <c r="M33" i="2"/>
  <c r="M34" i="2"/>
  <c r="V34" i="2" s="1"/>
  <c r="M35" i="2"/>
  <c r="H8" i="2"/>
  <c r="H9" i="2"/>
  <c r="D9" i="2" s="1"/>
  <c r="H10" i="2"/>
  <c r="D10" i="2" s="1"/>
  <c r="H11" i="2"/>
  <c r="Z11" i="2" s="1"/>
  <c r="H12" i="2"/>
  <c r="H13" i="2"/>
  <c r="H14" i="2"/>
  <c r="H15" i="2"/>
  <c r="D15" i="2" s="1"/>
  <c r="H16" i="2"/>
  <c r="D16" i="2" s="1"/>
  <c r="H17" i="2"/>
  <c r="Z17" i="2" s="1"/>
  <c r="H18" i="2"/>
  <c r="H19" i="2"/>
  <c r="H20" i="2"/>
  <c r="H21" i="2"/>
  <c r="D21" i="2" s="1"/>
  <c r="H22" i="2"/>
  <c r="D22" i="2" s="1"/>
  <c r="H23" i="2"/>
  <c r="Z23" i="2" s="1"/>
  <c r="H24" i="2"/>
  <c r="H25" i="2"/>
  <c r="H26" i="2"/>
  <c r="H27" i="2"/>
  <c r="D27" i="2" s="1"/>
  <c r="H28" i="2"/>
  <c r="D28" i="2" s="1"/>
  <c r="H29" i="2"/>
  <c r="Z29" i="2" s="1"/>
  <c r="H30" i="2"/>
  <c r="H31" i="2"/>
  <c r="H32" i="2"/>
  <c r="H33" i="2"/>
  <c r="D33" i="2" s="1"/>
  <c r="H34" i="2"/>
  <c r="D34" i="2" s="1"/>
  <c r="H35" i="2"/>
  <c r="Z35" i="2" s="1"/>
  <c r="H36" i="2"/>
  <c r="E8" i="2"/>
  <c r="E9" i="2"/>
  <c r="E10" i="2"/>
  <c r="W10" i="2" s="1"/>
  <c r="E11" i="2"/>
  <c r="E12" i="2"/>
  <c r="W12" i="2" s="1"/>
  <c r="E13" i="2"/>
  <c r="E14" i="2"/>
  <c r="E15" i="2"/>
  <c r="E16" i="2"/>
  <c r="W16" i="2" s="1"/>
  <c r="E17" i="2"/>
  <c r="E18" i="2"/>
  <c r="W18" i="2" s="1"/>
  <c r="E19" i="2"/>
  <c r="E20" i="2"/>
  <c r="E21" i="2"/>
  <c r="E22" i="2"/>
  <c r="W22" i="2" s="1"/>
  <c r="E23" i="2"/>
  <c r="E24" i="2"/>
  <c r="W24" i="2" s="1"/>
  <c r="E25" i="2"/>
  <c r="E26" i="2"/>
  <c r="E27" i="2"/>
  <c r="E28" i="2"/>
  <c r="W28" i="2" s="1"/>
  <c r="E29" i="2"/>
  <c r="E30" i="2"/>
  <c r="W30" i="2" s="1"/>
  <c r="E31" i="2"/>
  <c r="E32" i="2"/>
  <c r="E33" i="2"/>
  <c r="E34" i="2"/>
  <c r="W34" i="2" s="1"/>
  <c r="E35" i="2"/>
  <c r="E36" i="2"/>
  <c r="W36" i="2" s="1"/>
  <c r="D8" i="2"/>
  <c r="D11" i="2"/>
  <c r="V11" i="2" s="1"/>
  <c r="D12" i="2"/>
  <c r="D13" i="2"/>
  <c r="D14" i="2"/>
  <c r="D17" i="2"/>
  <c r="V17" i="2" s="1"/>
  <c r="D18" i="2"/>
  <c r="D19" i="2"/>
  <c r="D20" i="2"/>
  <c r="D23" i="2"/>
  <c r="V23" i="2" s="1"/>
  <c r="D24" i="2"/>
  <c r="D25" i="2"/>
  <c r="D26" i="2"/>
  <c r="D29" i="2"/>
  <c r="V29" i="2" s="1"/>
  <c r="D30" i="2"/>
  <c r="D31" i="2"/>
  <c r="D32" i="2"/>
  <c r="D35" i="2"/>
  <c r="V35" i="2" s="1"/>
  <c r="D36" i="2"/>
  <c r="V21" i="2" l="1"/>
  <c r="V27" i="2"/>
  <c r="V9" i="2"/>
  <c r="V33" i="2"/>
  <c r="V15" i="2"/>
  <c r="V22" i="2"/>
  <c r="AB25" i="4"/>
  <c r="AB13" i="4"/>
  <c r="Z36" i="2"/>
  <c r="Z30" i="2"/>
  <c r="Z24" i="2"/>
  <c r="Z18" i="2"/>
  <c r="Z12"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<sst xmlns="http://schemas.openxmlformats.org/spreadsheetml/2006/main" count="3716" uniqueCount="226">
  <si>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</si>
  <si>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</si>
  <si>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</si>
  <si>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</si>
  <si>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</si>
  <si>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</si>
  <si>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</si>
  <si>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</si>
  <si>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</si>
  <si>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</si>
  <si>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</si>
  <si>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</si>
  <si>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</si>
  <si>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</si>
  <si>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</si>
  <si>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</si>
  <si>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</si>
  <si>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</si>
  <si>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</si>
  <si>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</si>
  <si>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</si>
  <si>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</si>
  <si>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</si>
  <si>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</si>
  <si>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</si>
  <si>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</si>
  <si>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</si>
  <si>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</si>
  <si>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</si>
  <si>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</si>
  <si>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</si>
  <si>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</si>
  <si>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</si>
  <si>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</si>
  <si>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</si>
  <si>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</si>
  <si>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</si>
  <si>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</si>
  <si>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</si>
  <si>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</si>
  <si>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</si>
  <si>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</si>
  <si>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</si>
  <si>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</si>
  <si>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</si>
  <si>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</si>
  <si>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</si>
  <si>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</si>
  <si>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</si>
  <si>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</si>
  <si>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</si>
  <si>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</si>
  <si>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</si>
  <si>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</si>
  <si>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</si>
  <si>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</si>
  <si>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</si>
  <si>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</si>
  <si>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</si>
  <si>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</si>
  <si>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</si>
  <si>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</si>
  <si>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</si>
  <si>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</si>
  <si>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</si>
  <si>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</si>
  <si>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</si>
  <si>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</si>
  <si>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</si>
  <si>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</si>
  <si>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</si>
  <si>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</si>
  <si>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</si>
  <si>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</si>
  <si>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</si>
  <si>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</si>
  <si>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</si>
  <si>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</si>
  <si>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</si>
  <si>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</si>
  <si>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</si>
  <si>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</si>
  <si>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</si>
  <si>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</si>
  <si>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</si>
  <si>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</si>
  <si>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</si>
  <si>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</si>
  <si>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</si>
  <si>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</si>
  <si>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</si>
  <si>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</si>
  <si>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</si>
  <si>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</si>
  <si>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</si>
  <si>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</si>
  <si>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</si>
  <si>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</si>
  <si>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</si>
  <si>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</si>
  <si>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</si>
  <si>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</si>
  <si>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</si>
  <si>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</si>
  <si>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</si>
  <si>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</si>
  <si>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</si>
  <si>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</si>
  <si>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</si>
  <si>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</si>
  <si>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</si>
  <si>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</si>
  <si>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</si>
  <si>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</si>
  <si>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</si>
  <si>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</si>
  <si>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</si>
  <si>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</si>
  <si>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</si>
  <si>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</si>
  <si>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</si>
  <si>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</si>
  <si>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</si>
  <si>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</si>
  <si>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</si>
  <si>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</si>
  <si>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三重県</t>
  </si>
  <si>
    <t>24000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</si>
  <si>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</si>
  <si>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</si>
  <si>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</si>
  <si>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</si>
  <si>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</si>
  <si>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</si>
  <si>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</si>
  <si>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</si>
  <si>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24201</t>
  </si>
  <si>
    <t>津市</t>
  </si>
  <si>
    <t>-</t>
  </si>
  <si>
    <t/>
  </si>
  <si>
    <t>24202</t>
  </si>
  <si>
    <t>四日市市</t>
  </si>
  <si>
    <t>自走式二軸剪断型クラッシャー</t>
  </si>
  <si>
    <t>24203</t>
  </si>
  <si>
    <t>伊勢市</t>
  </si>
  <si>
    <t>24204</t>
  </si>
  <si>
    <t>松阪市</t>
  </si>
  <si>
    <t>ベールクランプ</t>
  </si>
  <si>
    <t>24205</t>
  </si>
  <si>
    <t>桑名市</t>
  </si>
  <si>
    <t>24207</t>
  </si>
  <si>
    <t>鈴鹿市</t>
  </si>
  <si>
    <t>24208</t>
  </si>
  <si>
    <t>名張市</t>
  </si>
  <si>
    <t>24209</t>
  </si>
  <si>
    <t>尾鷲市</t>
  </si>
  <si>
    <t>24210</t>
  </si>
  <si>
    <t>亀山市</t>
  </si>
  <si>
    <t>24211</t>
  </si>
  <si>
    <t>鳥羽市</t>
  </si>
  <si>
    <t>24212</t>
  </si>
  <si>
    <t>熊野市</t>
  </si>
  <si>
    <t>24214</t>
  </si>
  <si>
    <t>いなべ市</t>
  </si>
  <si>
    <t>24215</t>
  </si>
  <si>
    <t>志摩市</t>
  </si>
  <si>
    <t>24216</t>
  </si>
  <si>
    <t>伊賀市</t>
  </si>
  <si>
    <t>24303</t>
  </si>
  <si>
    <t>木曽岬町</t>
  </si>
  <si>
    <t>24324</t>
  </si>
  <si>
    <t>東員町</t>
  </si>
  <si>
    <t>24341</t>
  </si>
  <si>
    <t>菰野町</t>
  </si>
  <si>
    <t>24343</t>
  </si>
  <si>
    <t>朝日町</t>
  </si>
  <si>
    <t>24344</t>
  </si>
  <si>
    <t>川越町</t>
  </si>
  <si>
    <t>24441</t>
  </si>
  <si>
    <t>多気町</t>
  </si>
  <si>
    <t>24442</t>
  </si>
  <si>
    <t>明和町</t>
  </si>
  <si>
    <t>24443</t>
  </si>
  <si>
    <t>大台町</t>
  </si>
  <si>
    <t>24461</t>
  </si>
  <si>
    <t>玉城町</t>
  </si>
  <si>
    <t>24470</t>
  </si>
  <si>
    <t>度会町</t>
  </si>
  <si>
    <t>24471</t>
  </si>
  <si>
    <t>大紀町</t>
  </si>
  <si>
    <t>24472</t>
  </si>
  <si>
    <t>南伊勢町</t>
  </si>
  <si>
    <t>24543</t>
  </si>
  <si>
    <t>紀北町</t>
  </si>
  <si>
    <t>24561</t>
  </si>
  <si>
    <t>御浜町</t>
  </si>
  <si>
    <t>24562</t>
  </si>
  <si>
    <t>紀宝町</t>
  </si>
  <si>
    <t>24853</t>
  </si>
  <si>
    <t>朝日町、川越町組合立環境クリーンセンター</t>
  </si>
  <si>
    <t>○</t>
  </si>
  <si>
    <t>24859</t>
  </si>
  <si>
    <t>奥伊勢広域行政組合</t>
  </si>
  <si>
    <t>24862</t>
  </si>
  <si>
    <t>朝明広域衛生組合</t>
  </si>
  <si>
    <t>24863</t>
  </si>
  <si>
    <t>松阪地区広域衛生組合</t>
  </si>
  <si>
    <t>24875</t>
  </si>
  <si>
    <t>伊賀南部環境衛生組合</t>
  </si>
  <si>
    <t>24878</t>
  </si>
  <si>
    <t>南牟婁清掃施設組合</t>
  </si>
  <si>
    <t>トラッシュコンパクタ</t>
  </si>
  <si>
    <t>24895</t>
  </si>
  <si>
    <t>桑名広域清掃事業組合</t>
  </si>
  <si>
    <t>24918</t>
  </si>
  <si>
    <t>香肌奥伊勢資源化広域連合</t>
  </si>
  <si>
    <t>フォークリフト</t>
  </si>
  <si>
    <t>油圧ショベル</t>
  </si>
  <si>
    <t>24920</t>
  </si>
  <si>
    <t>鳥羽志勢広域連合</t>
  </si>
  <si>
    <t>24928</t>
  </si>
  <si>
    <t>桑名・員弁広域連合</t>
  </si>
  <si>
    <t>24933</t>
  </si>
  <si>
    <t>伊勢広域環境組合</t>
  </si>
  <si>
    <t>24936</t>
  </si>
  <si>
    <t>東紀州環境施設組合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</si>
</sst>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4</v>
      </c>
      <c r="E7" s="71">
        <f t="shared" si="0"/>
        <v>4</v>
      </c>
      <c r="F7" s="71">
        <f t="shared" si="0"/>
        <v>5</v>
      </c>
      <c r="G7" s="71">
        <f t="shared" si="0"/>
        <v>2</v>
      </c>
      <c r="H7" s="71">
        <f t="shared" si="0"/>
        <v>0</v>
      </c>
      <c r="I7" s="71">
        <f t="shared" si="0"/>
        <v>3</v>
      </c>
      <c r="J7" s="71">
        <f t="shared" si="0"/>
        <v>5</v>
      </c>
      <c r="K7" s="71">
        <f t="shared" si="0"/>
        <v>3</v>
      </c>
      <c r="L7" s="71">
        <f t="shared" si="0"/>
        <v>0</v>
      </c>
      <c r="M7" s="71">
        <f t="shared" si="0"/>
        <v>5</v>
      </c>
      <c r="N7" s="71">
        <f t="shared" si="0"/>
        <v>1</v>
      </c>
      <c r="O7" s="71">
        <f t="shared" si="0"/>
        <v>7</v>
      </c>
      <c r="P7" s="71">
        <f t="shared" si="0"/>
        <v>1</v>
      </c>
      <c r="Q7" s="71">
        <f t="shared" si="0"/>
        <v>0</v>
      </c>
      <c r="R7" s="71">
        <f t="shared" si="0"/>
        <v>0</v>
      </c>
      <c r="S7" s="71">
        <f t="shared" si="0"/>
        <v>0</v>
      </c>
      <c r="T7" s="71">
        <f t="shared" si="0"/>
        <v>0</v>
      </c>
      <c r="U7" s="71">
        <f>COUNTIF(U$8:U$57,"&lt;&gt;")</f>
        <v>12</v>
      </c>
      <c r="V7" s="71">
        <f>50-(COUNTBLANK(V$8:V$57))</f>
        <v>12</v>
      </c>
      <c r="W7" s="71">
        <f t="shared" ref="W7:AY7" si="1">COUNTIF(W$8:W$57,"&lt;&gt;")</f>
        <v>12</v>
      </c>
      <c r="X7" s="71">
        <f>50-(COUNTBLANK(X$8:X$57))</f>
        <v>12</v>
      </c>
      <c r="Y7" s="71">
        <f t="shared" si="1"/>
        <v>12</v>
      </c>
      <c r="Z7" s="71">
        <f>50-(COUNTBLANK(Z$8:Z$57))</f>
        <v>9</v>
      </c>
      <c r="AA7" s="71">
        <f t="shared" si="1"/>
        <v>9</v>
      </c>
      <c r="AB7" s="71">
        <f>50-(COUNTBLANK(AB$8:AB$57))</f>
        <v>4</v>
      </c>
      <c r="AC7" s="71">
        <f t="shared" si="1"/>
        <v>4</v>
      </c>
      <c r="AD7" s="71">
        <f>50-(COUNTBLANK(AD$8:AD$57))</f>
        <v>1</v>
      </c>
      <c r="AE7" s="71">
        <f t="shared" si="1"/>
        <v>1</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198</v>
      </c>
      <c r="C8" s="61" t="s">
        <v>199</v>
      </c>
      <c r="D8" s="61"/>
      <c r="E8" s="61" t="s">
        <v>200</v>
      </c>
      <c r="F8" s="61"/>
      <c r="G8" s="61"/>
      <c r="H8" s="61"/>
      <c r="I8" s="61"/>
      <c r="J8" s="61" t="s">
        <v>200</v>
      </c>
      <c r="K8" s="61"/>
      <c r="L8" s="61"/>
      <c r="M8" s="61" t="s">
        <v>200</v>
      </c>
      <c r="N8" s="61"/>
      <c r="O8" s="61"/>
      <c r="P8" s="61"/>
      <c r="Q8" s="61"/>
      <c r="R8" s="61"/>
      <c r="S8" s="61"/>
      <c r="T8" s="61"/>
      <c r="U8" s="61">
        <v>2</v>
      </c>
      <c r="V8" s="67" t="s">
        <v>174</v>
      </c>
      <c r="W8" s="61" t="s">
        <v>175</v>
      </c>
      <c r="X8" s="67" t="s">
        <v>176</v>
      </c>
      <c r="Y8" s="61" t="s">
        <v>177</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201</v>
      </c>
      <c r="C9" s="61" t="s">
        <v>202</v>
      </c>
      <c r="D9" s="61" t="s">
        <v>200</v>
      </c>
      <c r="E9" s="61"/>
      <c r="F9" s="61"/>
      <c r="G9" s="61"/>
      <c r="H9" s="61"/>
      <c r="I9" s="61"/>
      <c r="J9" s="61"/>
      <c r="K9" s="61"/>
      <c r="L9" s="61"/>
      <c r="M9" s="61"/>
      <c r="N9" s="61"/>
      <c r="O9" s="61" t="s">
        <v>200</v>
      </c>
      <c r="P9" s="61"/>
      <c r="Q9" s="61"/>
      <c r="R9" s="61"/>
      <c r="S9" s="61"/>
      <c r="T9" s="61"/>
      <c r="U9" s="61">
        <v>2</v>
      </c>
      <c r="V9" s="67" t="s">
        <v>182</v>
      </c>
      <c r="W9" s="61" t="s">
        <v>183</v>
      </c>
      <c r="X9" s="67" t="s">
        <v>188</v>
      </c>
      <c r="Y9" s="61" t="s">
        <v>189</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203</v>
      </c>
      <c r="C10" s="61" t="s">
        <v>204</v>
      </c>
      <c r="D10" s="61" t="s">
        <v>200</v>
      </c>
      <c r="E10" s="61"/>
      <c r="F10" s="61"/>
      <c r="G10" s="61"/>
      <c r="H10" s="61"/>
      <c r="I10" s="61"/>
      <c r="J10" s="61"/>
      <c r="K10" s="61"/>
      <c r="L10" s="61"/>
      <c r="M10" s="61"/>
      <c r="N10" s="61"/>
      <c r="O10" s="61" t="s">
        <v>200</v>
      </c>
      <c r="P10" s="61"/>
      <c r="Q10" s="61"/>
      <c r="R10" s="61"/>
      <c r="S10" s="61"/>
      <c r="T10" s="61"/>
      <c r="U10" s="61">
        <v>4</v>
      </c>
      <c r="V10" s="67" t="s">
        <v>140</v>
      </c>
      <c r="W10" s="61" t="s">
        <v>141</v>
      </c>
      <c r="X10" s="67" t="s">
        <v>172</v>
      </c>
      <c r="Y10" s="61" t="s">
        <v>173</v>
      </c>
      <c r="Z10" s="67" t="s">
        <v>176</v>
      </c>
      <c r="AA10" s="61" t="s">
        <v>177</v>
      </c>
      <c r="AB10" s="67" t="s">
        <v>174</v>
      </c>
      <c r="AC10" s="61" t="s">
        <v>175</v>
      </c>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205</v>
      </c>
      <c r="C11" s="61" t="s">
        <v>206</v>
      </c>
      <c r="D11" s="61" t="s">
        <v>200</v>
      </c>
      <c r="E11" s="61"/>
      <c r="F11" s="61"/>
      <c r="G11" s="61"/>
      <c r="H11" s="61"/>
      <c r="I11" s="61"/>
      <c r="J11" s="61"/>
      <c r="K11" s="61"/>
      <c r="L11" s="61"/>
      <c r="M11" s="61"/>
      <c r="N11" s="61"/>
      <c r="O11" s="61" t="s">
        <v>200</v>
      </c>
      <c r="P11" s="61"/>
      <c r="Q11" s="61"/>
      <c r="R11" s="61"/>
      <c r="S11" s="61"/>
      <c r="T11" s="61"/>
      <c r="U11" s="61">
        <v>3</v>
      </c>
      <c r="V11" s="67" t="s">
        <v>145</v>
      </c>
      <c r="W11" s="61" t="s">
        <v>146</v>
      </c>
      <c r="X11" s="67" t="s">
        <v>178</v>
      </c>
      <c r="Y11" s="61" t="s">
        <v>179</v>
      </c>
      <c r="Z11" s="67" t="s">
        <v>180</v>
      </c>
      <c r="AA11" s="61" t="s">
        <v>181</v>
      </c>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207</v>
      </c>
      <c r="C12" s="61" t="s">
        <v>208</v>
      </c>
      <c r="D12" s="61"/>
      <c r="E12" s="61" t="s">
        <v>200</v>
      </c>
      <c r="F12" s="61" t="s">
        <v>200</v>
      </c>
      <c r="G12" s="61" t="s">
        <v>200</v>
      </c>
      <c r="H12" s="61"/>
      <c r="I12" s="61"/>
      <c r="J12" s="61" t="s">
        <v>200</v>
      </c>
      <c r="K12" s="61" t="s">
        <v>200</v>
      </c>
      <c r="L12" s="61"/>
      <c r="M12" s="61"/>
      <c r="N12" s="61"/>
      <c r="O12" s="61" t="s">
        <v>200</v>
      </c>
      <c r="P12" s="61" t="s">
        <v>200</v>
      </c>
      <c r="Q12" s="61"/>
      <c r="R12" s="61"/>
      <c r="S12" s="61"/>
      <c r="T12" s="61"/>
      <c r="U12" s="61">
        <v>2</v>
      </c>
      <c r="V12" s="67" t="s">
        <v>152</v>
      </c>
      <c r="W12" s="61" t="s">
        <v>153</v>
      </c>
      <c r="X12" s="67" t="s">
        <v>166</v>
      </c>
      <c r="Y12" s="61" t="s">
        <v>167</v>
      </c>
      <c r="Z12" s="67" t="s">
        <v>139</v>
      </c>
      <c r="AA12" s="61"/>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209</v>
      </c>
      <c r="C13" s="61" t="s">
        <v>210</v>
      </c>
      <c r="D13" s="61"/>
      <c r="E13" s="61" t="s">
        <v>200</v>
      </c>
      <c r="F13" s="61"/>
      <c r="G13" s="61" t="s">
        <v>200</v>
      </c>
      <c r="H13" s="61"/>
      <c r="I13" s="61"/>
      <c r="J13" s="61"/>
      <c r="K13" s="61"/>
      <c r="L13" s="61"/>
      <c r="M13" s="61" t="s">
        <v>200</v>
      </c>
      <c r="N13" s="61"/>
      <c r="O13" s="61"/>
      <c r="P13" s="61"/>
      <c r="Q13" s="61"/>
      <c r="R13" s="61"/>
      <c r="S13" s="61"/>
      <c r="T13" s="61"/>
      <c r="U13" s="61">
        <v>3</v>
      </c>
      <c r="V13" s="67" t="s">
        <v>160</v>
      </c>
      <c r="W13" s="61" t="s">
        <v>161</v>
      </c>
      <c r="X13" s="67" t="s">
        <v>194</v>
      </c>
      <c r="Y13" s="61" t="s">
        <v>195</v>
      </c>
      <c r="Z13" s="67" t="s">
        <v>196</v>
      </c>
      <c r="AA13" s="61" t="s">
        <v>197</v>
      </c>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212</v>
      </c>
      <c r="C14" s="61" t="s">
        <v>213</v>
      </c>
      <c r="D14" s="61"/>
      <c r="E14" s="61"/>
      <c r="F14" s="61" t="s">
        <v>200</v>
      </c>
      <c r="G14" s="61"/>
      <c r="H14" s="61"/>
      <c r="I14" s="61" t="s">
        <v>200</v>
      </c>
      <c r="J14" s="61" t="s">
        <v>200</v>
      </c>
      <c r="K14" s="61"/>
      <c r="L14" s="61"/>
      <c r="M14" s="61" t="s">
        <v>200</v>
      </c>
      <c r="N14" s="61"/>
      <c r="O14" s="61"/>
      <c r="P14" s="61"/>
      <c r="Q14" s="61"/>
      <c r="R14" s="61"/>
      <c r="S14" s="61"/>
      <c r="T14" s="61"/>
      <c r="U14" s="61">
        <v>3</v>
      </c>
      <c r="V14" s="67" t="s">
        <v>148</v>
      </c>
      <c r="W14" s="61" t="s">
        <v>149</v>
      </c>
      <c r="X14" s="67" t="s">
        <v>168</v>
      </c>
      <c r="Y14" s="61" t="s">
        <v>169</v>
      </c>
      <c r="Z14" s="67" t="s">
        <v>170</v>
      </c>
      <c r="AA14" s="61" t="s">
        <v>171</v>
      </c>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214</v>
      </c>
      <c r="C15" s="61" t="s">
        <v>215</v>
      </c>
      <c r="D15" s="61"/>
      <c r="E15" s="61" t="s">
        <v>200</v>
      </c>
      <c r="F15" s="61" t="s">
        <v>200</v>
      </c>
      <c r="G15" s="61"/>
      <c r="H15" s="61"/>
      <c r="I15" s="61" t="s">
        <v>200</v>
      </c>
      <c r="J15" s="61" t="s">
        <v>200</v>
      </c>
      <c r="K15" s="61" t="s">
        <v>200</v>
      </c>
      <c r="L15" s="61"/>
      <c r="M15" s="61" t="s">
        <v>200</v>
      </c>
      <c r="N15" s="61"/>
      <c r="O15" s="61"/>
      <c r="P15" s="61"/>
      <c r="Q15" s="61"/>
      <c r="R15" s="61"/>
      <c r="S15" s="61"/>
      <c r="T15" s="61"/>
      <c r="U15" s="61">
        <v>3</v>
      </c>
      <c r="V15" s="67" t="s">
        <v>178</v>
      </c>
      <c r="W15" s="61" t="s">
        <v>179</v>
      </c>
      <c r="X15" s="67" t="s">
        <v>182</v>
      </c>
      <c r="Y15" s="61" t="s">
        <v>183</v>
      </c>
      <c r="Z15" s="67" t="s">
        <v>188</v>
      </c>
      <c r="AA15" s="61" t="s">
        <v>189</v>
      </c>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218</v>
      </c>
      <c r="C16" s="61" t="s">
        <v>219</v>
      </c>
      <c r="D16" s="61"/>
      <c r="E16" s="61"/>
      <c r="F16" s="61" t="s">
        <v>200</v>
      </c>
      <c r="G16" s="61"/>
      <c r="H16" s="61"/>
      <c r="I16" s="61"/>
      <c r="J16" s="61" t="s">
        <v>200</v>
      </c>
      <c r="K16" s="61" t="s">
        <v>200</v>
      </c>
      <c r="L16" s="61"/>
      <c r="M16" s="61"/>
      <c r="N16" s="61" t="s">
        <v>200</v>
      </c>
      <c r="O16" s="61" t="s">
        <v>200</v>
      </c>
      <c r="P16" s="61"/>
      <c r="Q16" s="61"/>
      <c r="R16" s="61"/>
      <c r="S16" s="61"/>
      <c r="T16" s="61"/>
      <c r="U16" s="61">
        <v>3</v>
      </c>
      <c r="V16" s="67" t="s">
        <v>158</v>
      </c>
      <c r="W16" s="61" t="s">
        <v>159</v>
      </c>
      <c r="X16" s="67" t="s">
        <v>164</v>
      </c>
      <c r="Y16" s="61" t="s">
        <v>165</v>
      </c>
      <c r="Z16" s="67" t="s">
        <v>190</v>
      </c>
      <c r="AA16" s="61" t="s">
        <v>191</v>
      </c>
      <c r="AB16" s="67" t="s">
        <v>139</v>
      </c>
      <c r="AC16" s="61"/>
      <c r="AD16" s="67" t="s">
        <v>139</v>
      </c>
      <c r="AE16" s="61"/>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220</v>
      </c>
      <c r="C17" s="61" t="s">
        <v>221</v>
      </c>
      <c r="D17" s="61" t="s">
        <v>200</v>
      </c>
      <c r="E17" s="61"/>
      <c r="F17" s="61"/>
      <c r="G17" s="61"/>
      <c r="H17" s="61"/>
      <c r="I17" s="61"/>
      <c r="J17" s="61"/>
      <c r="K17" s="61"/>
      <c r="L17" s="61"/>
      <c r="M17" s="61"/>
      <c r="N17" s="61"/>
      <c r="O17" s="61" t="s">
        <v>200</v>
      </c>
      <c r="P17" s="61"/>
      <c r="Q17" s="61"/>
      <c r="R17" s="61"/>
      <c r="S17" s="61"/>
      <c r="T17" s="61"/>
      <c r="U17" s="61">
        <v>4</v>
      </c>
      <c r="V17" s="67" t="s">
        <v>148</v>
      </c>
      <c r="W17" s="61" t="s">
        <v>149</v>
      </c>
      <c r="X17" s="67" t="s">
        <v>162</v>
      </c>
      <c r="Y17" s="61" t="s">
        <v>163</v>
      </c>
      <c r="Z17" s="67" t="s">
        <v>168</v>
      </c>
      <c r="AA17" s="61" t="s">
        <v>169</v>
      </c>
      <c r="AB17" s="67" t="s">
        <v>170</v>
      </c>
      <c r="AC17" s="61" t="s">
        <v>171</v>
      </c>
      <c r="AD17" s="67" t="s">
        <v>139</v>
      </c>
      <c r="AE17" s="61"/>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222</v>
      </c>
      <c r="C18" s="61" t="s">
        <v>223</v>
      </c>
      <c r="D18" s="61"/>
      <c r="E18" s="61"/>
      <c r="F18" s="61" t="s">
        <v>200</v>
      </c>
      <c r="G18" s="61"/>
      <c r="H18" s="61"/>
      <c r="I18" s="61"/>
      <c r="J18" s="61"/>
      <c r="K18" s="61"/>
      <c r="L18" s="61"/>
      <c r="M18" s="61"/>
      <c r="N18" s="61"/>
      <c r="O18" s="61" t="s">
        <v>200</v>
      </c>
      <c r="P18" s="61"/>
      <c r="Q18" s="61"/>
      <c r="R18" s="61"/>
      <c r="S18" s="61"/>
      <c r="T18" s="61"/>
      <c r="U18" s="61">
        <v>4</v>
      </c>
      <c r="V18" s="67" t="s">
        <v>143</v>
      </c>
      <c r="W18" s="61" t="s">
        <v>144</v>
      </c>
      <c r="X18" s="67" t="s">
        <v>180</v>
      </c>
      <c r="Y18" s="61" t="s">
        <v>181</v>
      </c>
      <c r="Z18" s="67" t="s">
        <v>184</v>
      </c>
      <c r="AA18" s="61" t="s">
        <v>185</v>
      </c>
      <c r="AB18" s="67" t="s">
        <v>186</v>
      </c>
      <c r="AC18" s="61" t="s">
        <v>187</v>
      </c>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224</v>
      </c>
      <c r="C19" s="61" t="s">
        <v>225</v>
      </c>
      <c r="D19" s="61"/>
      <c r="E19" s="61"/>
      <c r="F19" s="61"/>
      <c r="G19" s="61"/>
      <c r="H19" s="61"/>
      <c r="I19" s="61" t="s">
        <v>200</v>
      </c>
      <c r="J19" s="61"/>
      <c r="K19" s="61"/>
      <c r="L19" s="61"/>
      <c r="M19" s="61" t="s">
        <v>200</v>
      </c>
      <c r="N19" s="61"/>
      <c r="O19" s="61"/>
      <c r="P19" s="61"/>
      <c r="Q19" s="61"/>
      <c r="R19" s="61"/>
      <c r="S19" s="61"/>
      <c r="T19" s="61"/>
      <c r="U19" s="61">
        <v>5</v>
      </c>
      <c r="V19" s="67" t="s">
        <v>154</v>
      </c>
      <c r="W19" s="61" t="s">
        <v>155</v>
      </c>
      <c r="X19" s="67" t="s">
        <v>160</v>
      </c>
      <c r="Y19" s="61" t="s">
        <v>161</v>
      </c>
      <c r="Z19" s="67" t="s">
        <v>192</v>
      </c>
      <c r="AA19" s="61" t="s">
        <v>193</v>
      </c>
      <c r="AB19" s="67" t="s">
        <v>194</v>
      </c>
      <c r="AC19" s="61" t="s">
        <v>195</v>
      </c>
      <c r="AD19" s="67" t="s">
        <v>196</v>
      </c>
      <c r="AE19" s="61" t="s">
        <v>197</v>
      </c>
      <c r="AF19" s="67" t="s">
        <v>139</v>
      </c>
      <c r="AG19" s="61"/>
      <c r="AH19" s="67" t="s">
        <v>139</v>
      </c>
      <c r="AI19" s="61"/>
      <c r="AJ19" s="67" t="s">
        <v>139</v>
      </c>
      <c r="AK19" s="61"/>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9">
    <sortCondition ref="A8:A19"/>
    <sortCondition ref="B8:B19"/>
    <sortCondition ref="C8:C19"/>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三重県</v>
      </c>
      <c r="B7" s="69" t="str">
        <f>組合状況!B7</f>
        <v>24000</v>
      </c>
      <c r="C7" s="68" t="s">
        <v>52</v>
      </c>
      <c r="D7" s="70">
        <f>SUM(E7,+H7)</f>
        <v>751</v>
      </c>
      <c r="E7" s="70">
        <f>SUM(F7:G7)</f>
        <v>249</v>
      </c>
      <c r="F7" s="70">
        <f>SUM(F$8:F$207)</f>
        <v>210</v>
      </c>
      <c r="G7" s="70">
        <f>SUM(G$8:G$207)</f>
        <v>39</v>
      </c>
      <c r="H7" s="70">
        <f>SUM(I7:L7)</f>
        <v>502</v>
      </c>
      <c r="I7" s="70">
        <f>SUM(I$8:I$207)</f>
        <v>345</v>
      </c>
      <c r="J7" s="70">
        <f>SUM(J$8:J$207)</f>
        <v>123</v>
      </c>
      <c r="K7" s="70">
        <f>SUM(K$8:K$207)</f>
        <v>18</v>
      </c>
      <c r="L7" s="70">
        <f>SUM(L$8:L$207)</f>
        <v>16</v>
      </c>
      <c r="M7" s="70">
        <f>SUM(N7,+Q7)</f>
        <v>82</v>
      </c>
      <c r="N7" s="70">
        <f>SUM(O7:P7)</f>
        <v>51</v>
      </c>
      <c r="O7" s="70">
        <f>SUM(O$8:O$207)</f>
        <v>41</v>
      </c>
      <c r="P7" s="70">
        <f>SUM(P$8:P$207)</f>
        <v>10</v>
      </c>
      <c r="Q7" s="70">
        <f>SUM(R7:U7)</f>
        <v>31</v>
      </c>
      <c r="R7" s="70">
        <f>SUM(R$8:R$207)</f>
        <v>20</v>
      </c>
      <c r="S7" s="70">
        <f>SUM(S$8:S$207)</f>
        <v>9</v>
      </c>
      <c r="T7" s="70">
        <f>SUM(T$8:T$207)</f>
        <v>0</v>
      </c>
      <c r="U7" s="70">
        <f>SUM(U$8:U$207)</f>
        <v>2</v>
      </c>
      <c r="V7" s="70">
        <f t="shared" ref="V7:AD7" si="0">SUM(D7,+M7)</f>
        <v>833</v>
      </c>
      <c r="W7" s="70">
        <f t="shared" si="0"/>
        <v>300</v>
      </c>
      <c r="X7" s="70">
        <f t="shared" si="0"/>
        <v>251</v>
      </c>
      <c r="Y7" s="70">
        <f t="shared" si="0"/>
        <v>49</v>
      </c>
      <c r="Z7" s="70">
        <f t="shared" si="0"/>
        <v>533</v>
      </c>
      <c r="AA7" s="70">
        <f t="shared" si="0"/>
        <v>365</v>
      </c>
      <c r="AB7" s="70">
        <f t="shared" si="0"/>
        <v>132</v>
      </c>
      <c r="AC7" s="70">
        <f t="shared" si="0"/>
        <v>18</v>
      </c>
      <c r="AD7" s="70">
        <f t="shared" si="0"/>
        <v>18</v>
      </c>
    </row>
    <row r="8" spans="1:30" s="10" customFormat="1" ht="13.5" customHeight="1">
      <c r="A8" s="59" t="s">
        <v>126</v>
      </c>
      <c r="B8" s="60" t="s">
        <v>136</v>
      </c>
      <c r="C8" s="61" t="s">
        <v>137</v>
      </c>
      <c r="D8" s="62">
        <f>SUM(E8,+H8)</f>
        <v>100</v>
      </c>
      <c r="E8" s="62">
        <f>SUM(F8:G8)</f>
        <v>46</v>
      </c>
      <c r="F8" s="62">
        <v>38</v>
      </c>
      <c r="G8" s="62">
        <v>8</v>
      </c>
      <c r="H8" s="62">
        <f>SUM(I8:L8)</f>
        <v>54</v>
      </c>
      <c r="I8" s="62">
        <v>37</v>
      </c>
      <c r="J8" s="62">
        <v>17</v>
      </c>
      <c r="K8" s="62">
        <v>0</v>
      </c>
      <c r="L8" s="62">
        <v>0</v>
      </c>
      <c r="M8" s="62">
        <f>SUM(N8,+Q8)</f>
        <v>9</v>
      </c>
      <c r="N8" s="62">
        <f>SUM(O8:P8)</f>
        <v>9</v>
      </c>
      <c r="O8" s="62">
        <v>7</v>
      </c>
      <c r="P8" s="62">
        <v>2</v>
      </c>
      <c r="Q8" s="62">
        <f>SUM(R8:U8)</f>
        <v>0</v>
      </c>
      <c r="R8" s="62">
        <v>0</v>
      </c>
      <c r="S8" s="62">
        <v>0</v>
      </c>
      <c r="T8" s="62">
        <v>0</v>
      </c>
      <c r="U8" s="62">
        <v>0</v>
      </c>
      <c r="V8" s="62">
        <f>SUM(D8,+M8)</f>
        <v>109</v>
      </c>
      <c r="W8" s="62">
        <f>SUM(E8,+N8)</f>
        <v>55</v>
      </c>
      <c r="X8" s="62">
        <f>SUM(F8,+O8)</f>
        <v>45</v>
      </c>
      <c r="Y8" s="62">
        <f>SUM(G8,+P8)</f>
        <v>10</v>
      </c>
      <c r="Z8" s="62">
        <f>SUM(H8,+Q8)</f>
        <v>54</v>
      </c>
      <c r="AA8" s="62">
        <f>SUM(I8,+R8)</f>
        <v>37</v>
      </c>
      <c r="AB8" s="62">
        <f>SUM(J8,+S8)</f>
        <v>17</v>
      </c>
      <c r="AC8" s="62">
        <f>SUM(K8,+T8)</f>
        <v>0</v>
      </c>
      <c r="AD8" s="62">
        <f>SUM(L8,+U8)</f>
        <v>0</v>
      </c>
    </row>
    <row r="9" spans="1:30" s="10" customFormat="1" ht="13.5" customHeight="1">
      <c r="A9" s="59" t="s">
        <v>126</v>
      </c>
      <c r="B9" s="60" t="s">
        <v>140</v>
      </c>
      <c r="C9" s="61" t="s">
        <v>141</v>
      </c>
      <c r="D9" s="62">
        <f>SUM(E9,+H9)</f>
        <v>123</v>
      </c>
      <c r="E9" s="62">
        <f>SUM(F9:G9)</f>
        <v>32</v>
      </c>
      <c r="F9" s="62">
        <v>24</v>
      </c>
      <c r="G9" s="62">
        <v>8</v>
      </c>
      <c r="H9" s="62">
        <f>SUM(I9:L9)</f>
        <v>91</v>
      </c>
      <c r="I9" s="62">
        <v>89</v>
      </c>
      <c r="J9" s="62">
        <v>0</v>
      </c>
      <c r="K9" s="62">
        <v>0</v>
      </c>
      <c r="L9" s="62">
        <v>2</v>
      </c>
      <c r="M9" s="62">
        <f>SUM(N9,+Q9)</f>
        <v>5</v>
      </c>
      <c r="N9" s="62">
        <f>SUM(O9:P9)</f>
        <v>5</v>
      </c>
      <c r="O9" s="62">
        <v>5</v>
      </c>
      <c r="P9" s="62">
        <v>0</v>
      </c>
      <c r="Q9" s="62">
        <f>SUM(R9:U9)</f>
        <v>0</v>
      </c>
      <c r="R9" s="62">
        <v>0</v>
      </c>
      <c r="S9" s="62">
        <v>0</v>
      </c>
      <c r="T9" s="62">
        <v>0</v>
      </c>
      <c r="U9" s="62">
        <v>0</v>
      </c>
      <c r="V9" s="62">
        <f>SUM(D9,+M9)</f>
        <v>128</v>
      </c>
      <c r="W9" s="62">
        <f>SUM(E9,+N9)</f>
        <v>37</v>
      </c>
      <c r="X9" s="62">
        <f>SUM(F9,+O9)</f>
        <v>29</v>
      </c>
      <c r="Y9" s="62">
        <f>SUM(G9,+P9)</f>
        <v>8</v>
      </c>
      <c r="Z9" s="62">
        <f>SUM(H9,+Q9)</f>
        <v>91</v>
      </c>
      <c r="AA9" s="62">
        <f>SUM(I9,+R9)</f>
        <v>89</v>
      </c>
      <c r="AB9" s="62">
        <f>SUM(J9,+S9)</f>
        <v>0</v>
      </c>
      <c r="AC9" s="62">
        <f>SUM(K9,+T9)</f>
        <v>0</v>
      </c>
      <c r="AD9" s="62">
        <f>SUM(L9,+U9)</f>
        <v>2</v>
      </c>
    </row>
    <row r="10" spans="1:30" s="10" customFormat="1" ht="13.5" customHeight="1">
      <c r="A10" s="59" t="s">
        <v>126</v>
      </c>
      <c r="B10" s="60" t="s">
        <v>143</v>
      </c>
      <c r="C10" s="61" t="s">
        <v>144</v>
      </c>
      <c r="D10" s="62">
        <f>SUM(E10,+H10)</f>
        <v>44</v>
      </c>
      <c r="E10" s="62">
        <f>SUM(F10:G10)</f>
        <v>10</v>
      </c>
      <c r="F10" s="62">
        <v>10</v>
      </c>
      <c r="G10" s="62">
        <v>0</v>
      </c>
      <c r="H10" s="62">
        <f>SUM(I10:L10)</f>
        <v>34</v>
      </c>
      <c r="I10" s="62">
        <v>32</v>
      </c>
      <c r="J10" s="62">
        <v>0</v>
      </c>
      <c r="K10" s="62">
        <v>2</v>
      </c>
      <c r="L10" s="62">
        <v>0</v>
      </c>
      <c r="M10" s="62">
        <f>SUM(N10,+Q10)</f>
        <v>0</v>
      </c>
      <c r="N10" s="62">
        <f>SUM(O10:P10)</f>
        <v>0</v>
      </c>
      <c r="O10" s="62">
        <v>0</v>
      </c>
      <c r="P10" s="62">
        <v>0</v>
      </c>
      <c r="Q10" s="62">
        <f>SUM(R10:U10)</f>
        <v>0</v>
      </c>
      <c r="R10" s="62">
        <v>0</v>
      </c>
      <c r="S10" s="62">
        <v>0</v>
      </c>
      <c r="T10" s="62">
        <v>0</v>
      </c>
      <c r="U10" s="62">
        <v>0</v>
      </c>
      <c r="V10" s="62">
        <f>SUM(D10,+M10)</f>
        <v>44</v>
      </c>
      <c r="W10" s="62">
        <f>SUM(E10,+N10)</f>
        <v>10</v>
      </c>
      <c r="X10" s="62">
        <f>SUM(F10,+O10)</f>
        <v>10</v>
      </c>
      <c r="Y10" s="62">
        <f>SUM(G10,+P10)</f>
        <v>0</v>
      </c>
      <c r="Z10" s="62">
        <f>SUM(H10,+Q10)</f>
        <v>34</v>
      </c>
      <c r="AA10" s="62">
        <f>SUM(I10,+R10)</f>
        <v>32</v>
      </c>
      <c r="AB10" s="62">
        <f>SUM(J10,+S10)</f>
        <v>0</v>
      </c>
      <c r="AC10" s="62">
        <f>SUM(K10,+T10)</f>
        <v>2</v>
      </c>
      <c r="AD10" s="62">
        <f>SUM(L10,+U10)</f>
        <v>0</v>
      </c>
    </row>
    <row r="11" spans="1:30" s="10" customFormat="1" ht="13.5" customHeight="1">
      <c r="A11" s="59" t="s">
        <v>126</v>
      </c>
      <c r="B11" s="60" t="s">
        <v>145</v>
      </c>
      <c r="C11" s="61" t="s">
        <v>146</v>
      </c>
      <c r="D11" s="62">
        <f>SUM(E11,+H11)</f>
        <v>110</v>
      </c>
      <c r="E11" s="62">
        <f>SUM(F11:G11)</f>
        <v>34</v>
      </c>
      <c r="F11" s="62">
        <v>25</v>
      </c>
      <c r="G11" s="62">
        <v>9</v>
      </c>
      <c r="H11" s="62">
        <f>SUM(I11:L11)</f>
        <v>76</v>
      </c>
      <c r="I11" s="62">
        <v>59</v>
      </c>
      <c r="J11" s="62">
        <v>15</v>
      </c>
      <c r="K11" s="62">
        <v>2</v>
      </c>
      <c r="L11" s="62">
        <v>0</v>
      </c>
      <c r="M11" s="62">
        <f>SUM(N11,+Q11)</f>
        <v>3</v>
      </c>
      <c r="N11" s="62">
        <f>SUM(O11:P11)</f>
        <v>3</v>
      </c>
      <c r="O11" s="62">
        <v>3</v>
      </c>
      <c r="P11" s="62">
        <v>0</v>
      </c>
      <c r="Q11" s="62">
        <f>SUM(R11:U11)</f>
        <v>0</v>
      </c>
      <c r="R11" s="62">
        <v>0</v>
      </c>
      <c r="S11" s="62">
        <v>0</v>
      </c>
      <c r="T11" s="62">
        <v>0</v>
      </c>
      <c r="U11" s="62">
        <v>0</v>
      </c>
      <c r="V11" s="62">
        <f>SUM(D11,+M11)</f>
        <v>113</v>
      </c>
      <c r="W11" s="62">
        <f>SUM(E11,+N11)</f>
        <v>37</v>
      </c>
      <c r="X11" s="62">
        <f>SUM(F11,+O11)</f>
        <v>28</v>
      </c>
      <c r="Y11" s="62">
        <f>SUM(G11,+P11)</f>
        <v>9</v>
      </c>
      <c r="Z11" s="62">
        <f>SUM(H11,+Q11)</f>
        <v>76</v>
      </c>
      <c r="AA11" s="62">
        <f>SUM(I11,+R11)</f>
        <v>59</v>
      </c>
      <c r="AB11" s="62">
        <f>SUM(J11,+S11)</f>
        <v>15</v>
      </c>
      <c r="AC11" s="62">
        <f>SUM(K11,+T11)</f>
        <v>2</v>
      </c>
      <c r="AD11" s="62">
        <f>SUM(L11,+U11)</f>
        <v>0</v>
      </c>
    </row>
    <row r="12" spans="1:30" s="10" customFormat="1" ht="13.5" customHeight="1">
      <c r="A12" s="59" t="s">
        <v>126</v>
      </c>
      <c r="B12" s="60" t="s">
        <v>148</v>
      </c>
      <c r="C12" s="61" t="s">
        <v>149</v>
      </c>
      <c r="D12" s="62">
        <f>SUM(E12,+H12)</f>
        <v>21</v>
      </c>
      <c r="E12" s="62">
        <f>SUM(F12:G12)</f>
        <v>13</v>
      </c>
      <c r="F12" s="62">
        <v>9</v>
      </c>
      <c r="G12" s="62">
        <v>4</v>
      </c>
      <c r="H12" s="62">
        <f>SUM(I12:L12)</f>
        <v>8</v>
      </c>
      <c r="I12" s="62">
        <v>5</v>
      </c>
      <c r="J12" s="62">
        <v>0</v>
      </c>
      <c r="K12" s="62">
        <v>0</v>
      </c>
      <c r="L12" s="62">
        <v>3</v>
      </c>
      <c r="M12" s="62">
        <f>SUM(N12,+Q12)</f>
        <v>0</v>
      </c>
      <c r="N12" s="62">
        <f>SUM(O12:P12)</f>
        <v>0</v>
      </c>
      <c r="O12" s="62">
        <v>0</v>
      </c>
      <c r="P12" s="62">
        <v>0</v>
      </c>
      <c r="Q12" s="62">
        <f>SUM(R12:U12)</f>
        <v>0</v>
      </c>
      <c r="R12" s="62">
        <v>0</v>
      </c>
      <c r="S12" s="62">
        <v>0</v>
      </c>
      <c r="T12" s="62">
        <v>0</v>
      </c>
      <c r="U12" s="62">
        <v>0</v>
      </c>
      <c r="V12" s="62">
        <f>SUM(D12,+M12)</f>
        <v>21</v>
      </c>
      <c r="W12" s="62">
        <f>SUM(E12,+N12)</f>
        <v>13</v>
      </c>
      <c r="X12" s="62">
        <f>SUM(F12,+O12)</f>
        <v>9</v>
      </c>
      <c r="Y12" s="62">
        <f>SUM(G12,+P12)</f>
        <v>4</v>
      </c>
      <c r="Z12" s="62">
        <f>SUM(H12,+Q12)</f>
        <v>8</v>
      </c>
      <c r="AA12" s="62">
        <f>SUM(I12,+R12)</f>
        <v>5</v>
      </c>
      <c r="AB12" s="62">
        <f>SUM(J12,+S12)</f>
        <v>0</v>
      </c>
      <c r="AC12" s="62">
        <f>SUM(K12,+T12)</f>
        <v>0</v>
      </c>
      <c r="AD12" s="62">
        <f>SUM(L12,+U12)</f>
        <v>3</v>
      </c>
    </row>
    <row r="13" spans="1:30" s="10" customFormat="1" ht="13.5" customHeight="1">
      <c r="A13" s="59" t="s">
        <v>126</v>
      </c>
      <c r="B13" s="60" t="s">
        <v>150</v>
      </c>
      <c r="C13" s="61" t="s">
        <v>151</v>
      </c>
      <c r="D13" s="62">
        <f>SUM(E13,+H13)</f>
        <v>29</v>
      </c>
      <c r="E13" s="62">
        <f>SUM(F13:G13)</f>
        <v>25</v>
      </c>
      <c r="F13" s="62">
        <v>16</v>
      </c>
      <c r="G13" s="62">
        <v>9</v>
      </c>
      <c r="H13" s="62">
        <f>SUM(I13:L13)</f>
        <v>4</v>
      </c>
      <c r="I13" s="62">
        <v>0</v>
      </c>
      <c r="J13" s="62">
        <v>0</v>
      </c>
      <c r="K13" s="62">
        <v>0</v>
      </c>
      <c r="L13" s="62">
        <v>4</v>
      </c>
      <c r="M13" s="62">
        <f>SUM(N13,+Q13)</f>
        <v>9</v>
      </c>
      <c r="N13" s="62">
        <f>SUM(O13:P13)</f>
        <v>6</v>
      </c>
      <c r="O13" s="62">
        <v>1</v>
      </c>
      <c r="P13" s="62">
        <v>5</v>
      </c>
      <c r="Q13" s="62">
        <f>SUM(R13:U13)</f>
        <v>3</v>
      </c>
      <c r="R13" s="62">
        <v>0</v>
      </c>
      <c r="S13" s="62">
        <v>1</v>
      </c>
      <c r="T13" s="62">
        <v>0</v>
      </c>
      <c r="U13" s="62">
        <v>2</v>
      </c>
      <c r="V13" s="62">
        <f>SUM(D13,+M13)</f>
        <v>38</v>
      </c>
      <c r="W13" s="62">
        <f>SUM(E13,+N13)</f>
        <v>31</v>
      </c>
      <c r="X13" s="62">
        <f>SUM(F13,+O13)</f>
        <v>17</v>
      </c>
      <c r="Y13" s="62">
        <f>SUM(G13,+P13)</f>
        <v>14</v>
      </c>
      <c r="Z13" s="62">
        <f>SUM(H13,+Q13)</f>
        <v>7</v>
      </c>
      <c r="AA13" s="62">
        <f>SUM(I13,+R13)</f>
        <v>0</v>
      </c>
      <c r="AB13" s="62">
        <f>SUM(J13,+S13)</f>
        <v>1</v>
      </c>
      <c r="AC13" s="62">
        <f>SUM(K13,+T13)</f>
        <v>0</v>
      </c>
      <c r="AD13" s="62">
        <f>SUM(L13,+U13)</f>
        <v>6</v>
      </c>
    </row>
    <row r="14" spans="1:30" s="10" customFormat="1" ht="13.5" customHeight="1">
      <c r="A14" s="59" t="s">
        <v>126</v>
      </c>
      <c r="B14" s="60" t="s">
        <v>152</v>
      </c>
      <c r="C14" s="61" t="s">
        <v>153</v>
      </c>
      <c r="D14" s="62">
        <f>SUM(E14,+H14)</f>
        <v>3</v>
      </c>
      <c r="E14" s="62">
        <f>SUM(F14:G14)</f>
        <v>3</v>
      </c>
      <c r="F14" s="62">
        <v>3</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4</v>
      </c>
      <c r="W14" s="62">
        <f>SUM(E14,+N14)</f>
        <v>4</v>
      </c>
      <c r="X14" s="62">
        <f>SUM(F14,+O14)</f>
        <v>4</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154</v>
      </c>
      <c r="C15" s="61" t="s">
        <v>155</v>
      </c>
      <c r="D15" s="62">
        <f>SUM(E15,+H15)</f>
        <v>18</v>
      </c>
      <c r="E15" s="62">
        <f>SUM(F15:G15)</f>
        <v>6</v>
      </c>
      <c r="F15" s="62">
        <v>6</v>
      </c>
      <c r="G15" s="62">
        <v>0</v>
      </c>
      <c r="H15" s="62">
        <f>SUM(I15:L15)</f>
        <v>12</v>
      </c>
      <c r="I15" s="62">
        <v>4</v>
      </c>
      <c r="J15" s="62">
        <v>8</v>
      </c>
      <c r="K15" s="62">
        <v>0</v>
      </c>
      <c r="L15" s="62">
        <v>0</v>
      </c>
      <c r="M15" s="62">
        <f>SUM(N15,+Q15)</f>
        <v>13</v>
      </c>
      <c r="N15" s="62">
        <f>SUM(O15:P15)</f>
        <v>5</v>
      </c>
      <c r="O15" s="62">
        <v>5</v>
      </c>
      <c r="P15" s="62">
        <v>0</v>
      </c>
      <c r="Q15" s="62">
        <f>SUM(R15:U15)</f>
        <v>8</v>
      </c>
      <c r="R15" s="62">
        <v>8</v>
      </c>
      <c r="S15" s="62">
        <v>0</v>
      </c>
      <c r="T15" s="62">
        <v>0</v>
      </c>
      <c r="U15" s="62">
        <v>0</v>
      </c>
      <c r="V15" s="62">
        <f>SUM(D15,+M15)</f>
        <v>31</v>
      </c>
      <c r="W15" s="62">
        <f>SUM(E15,+N15)</f>
        <v>11</v>
      </c>
      <c r="X15" s="62">
        <f>SUM(F15,+O15)</f>
        <v>11</v>
      </c>
      <c r="Y15" s="62">
        <f>SUM(G15,+P15)</f>
        <v>0</v>
      </c>
      <c r="Z15" s="62">
        <f>SUM(H15,+Q15)</f>
        <v>20</v>
      </c>
      <c r="AA15" s="62">
        <f>SUM(I15,+R15)</f>
        <v>12</v>
      </c>
      <c r="AB15" s="62">
        <f>SUM(J15,+S15)</f>
        <v>8</v>
      </c>
      <c r="AC15" s="62">
        <f>SUM(K15,+T15)</f>
        <v>0</v>
      </c>
      <c r="AD15" s="62">
        <f>SUM(L15,+U15)</f>
        <v>0</v>
      </c>
    </row>
    <row r="16" spans="1:30" s="10" customFormat="1" ht="13.5" customHeight="1">
      <c r="A16" s="59" t="s">
        <v>126</v>
      </c>
      <c r="B16" s="60" t="s">
        <v>156</v>
      </c>
      <c r="C16" s="61" t="s">
        <v>157</v>
      </c>
      <c r="D16" s="62">
        <f>SUM(E16,+H16)</f>
        <v>32</v>
      </c>
      <c r="E16" s="62">
        <f>SUM(F16:G16)</f>
        <v>14</v>
      </c>
      <c r="F16" s="62">
        <v>14</v>
      </c>
      <c r="G16" s="62">
        <v>0</v>
      </c>
      <c r="H16" s="62">
        <f>SUM(I16:L16)</f>
        <v>18</v>
      </c>
      <c r="I16" s="62">
        <v>4</v>
      </c>
      <c r="J16" s="62">
        <v>14</v>
      </c>
      <c r="K16" s="62">
        <v>0</v>
      </c>
      <c r="L16" s="62">
        <v>0</v>
      </c>
      <c r="M16" s="62">
        <f>SUM(N16,+Q16)</f>
        <v>1</v>
      </c>
      <c r="N16" s="62">
        <f>SUM(O16:P16)</f>
        <v>1</v>
      </c>
      <c r="O16" s="62">
        <v>1</v>
      </c>
      <c r="P16" s="62">
        <v>0</v>
      </c>
      <c r="Q16" s="62">
        <f>SUM(R16:U16)</f>
        <v>0</v>
      </c>
      <c r="R16" s="62">
        <v>0</v>
      </c>
      <c r="S16" s="62">
        <v>0</v>
      </c>
      <c r="T16" s="62">
        <v>0</v>
      </c>
      <c r="U16" s="62">
        <v>0</v>
      </c>
      <c r="V16" s="62">
        <f>SUM(D16,+M16)</f>
        <v>33</v>
      </c>
      <c r="W16" s="62">
        <f>SUM(E16,+N16)</f>
        <v>15</v>
      </c>
      <c r="X16" s="62">
        <f>SUM(F16,+O16)</f>
        <v>15</v>
      </c>
      <c r="Y16" s="62">
        <f>SUM(G16,+P16)</f>
        <v>0</v>
      </c>
      <c r="Z16" s="62">
        <f>SUM(H16,+Q16)</f>
        <v>18</v>
      </c>
      <c r="AA16" s="62">
        <f>SUM(I16,+R16)</f>
        <v>4</v>
      </c>
      <c r="AB16" s="62">
        <f>SUM(J16,+S16)</f>
        <v>14</v>
      </c>
      <c r="AC16" s="62">
        <f>SUM(K16,+T16)</f>
        <v>0</v>
      </c>
      <c r="AD16" s="62">
        <f>SUM(L16,+U16)</f>
        <v>0</v>
      </c>
    </row>
    <row r="17" spans="1:30" s="10" customFormat="1" ht="13.5" customHeight="1">
      <c r="A17" s="59" t="s">
        <v>126</v>
      </c>
      <c r="B17" s="60" t="s">
        <v>158</v>
      </c>
      <c r="C17" s="61" t="s">
        <v>159</v>
      </c>
      <c r="D17" s="62">
        <f>SUM(E17,+H17)</f>
        <v>14</v>
      </c>
      <c r="E17" s="62">
        <f>SUM(F17:G17)</f>
        <v>4</v>
      </c>
      <c r="F17" s="62">
        <v>4</v>
      </c>
      <c r="G17" s="62">
        <v>0</v>
      </c>
      <c r="H17" s="62">
        <f>SUM(I17:L17)</f>
        <v>10</v>
      </c>
      <c r="I17" s="62">
        <v>10</v>
      </c>
      <c r="J17" s="62">
        <v>0</v>
      </c>
      <c r="K17" s="62">
        <v>0</v>
      </c>
      <c r="L17" s="62">
        <v>0</v>
      </c>
      <c r="M17" s="62">
        <f>SUM(N17,+Q17)</f>
        <v>1</v>
      </c>
      <c r="N17" s="62">
        <f>SUM(O17:P17)</f>
        <v>1</v>
      </c>
      <c r="O17" s="62">
        <v>1</v>
      </c>
      <c r="P17" s="62">
        <v>0</v>
      </c>
      <c r="Q17" s="62">
        <f>SUM(R17:U17)</f>
        <v>0</v>
      </c>
      <c r="R17" s="62">
        <v>0</v>
      </c>
      <c r="S17" s="62">
        <v>0</v>
      </c>
      <c r="T17" s="62">
        <v>0</v>
      </c>
      <c r="U17" s="62">
        <v>0</v>
      </c>
      <c r="V17" s="62">
        <f>SUM(D17,+M17)</f>
        <v>15</v>
      </c>
      <c r="W17" s="62">
        <f>SUM(E17,+N17)</f>
        <v>5</v>
      </c>
      <c r="X17" s="62">
        <f>SUM(F17,+O17)</f>
        <v>5</v>
      </c>
      <c r="Y17" s="62">
        <f>SUM(G17,+P17)</f>
        <v>0</v>
      </c>
      <c r="Z17" s="62">
        <f>SUM(H17,+Q17)</f>
        <v>10</v>
      </c>
      <c r="AA17" s="62">
        <f>SUM(I17,+R17)</f>
        <v>10</v>
      </c>
      <c r="AB17" s="62">
        <f>SUM(J17,+S17)</f>
        <v>0</v>
      </c>
      <c r="AC17" s="62">
        <f>SUM(K17,+T17)</f>
        <v>0</v>
      </c>
      <c r="AD17" s="62">
        <f>SUM(L17,+U17)</f>
        <v>0</v>
      </c>
    </row>
    <row r="18" spans="1:30" s="10" customFormat="1" ht="13.5" customHeight="1">
      <c r="A18" s="59" t="s">
        <v>126</v>
      </c>
      <c r="B18" s="60" t="s">
        <v>160</v>
      </c>
      <c r="C18" s="61" t="s">
        <v>161</v>
      </c>
      <c r="D18" s="62">
        <f>SUM(E18,+H18)</f>
        <v>34</v>
      </c>
      <c r="E18" s="62">
        <f>SUM(F18:G18)</f>
        <v>6</v>
      </c>
      <c r="F18" s="62">
        <v>5</v>
      </c>
      <c r="G18" s="62">
        <v>1</v>
      </c>
      <c r="H18" s="62">
        <f>SUM(I18:L18)</f>
        <v>28</v>
      </c>
      <c r="I18" s="62">
        <v>12</v>
      </c>
      <c r="J18" s="62">
        <v>12</v>
      </c>
      <c r="K18" s="62">
        <v>1</v>
      </c>
      <c r="L18" s="62">
        <v>3</v>
      </c>
      <c r="M18" s="62">
        <f>SUM(N18,+Q18)</f>
        <v>4</v>
      </c>
      <c r="N18" s="62">
        <f>SUM(O18:P18)</f>
        <v>1</v>
      </c>
      <c r="O18" s="62">
        <v>0</v>
      </c>
      <c r="P18" s="62">
        <v>1</v>
      </c>
      <c r="Q18" s="62">
        <f>SUM(R18:U18)</f>
        <v>3</v>
      </c>
      <c r="R18" s="62">
        <v>0</v>
      </c>
      <c r="S18" s="62">
        <v>3</v>
      </c>
      <c r="T18" s="62">
        <v>0</v>
      </c>
      <c r="U18" s="62">
        <v>0</v>
      </c>
      <c r="V18" s="62">
        <f>SUM(D18,+M18)</f>
        <v>38</v>
      </c>
      <c r="W18" s="62">
        <f>SUM(E18,+N18)</f>
        <v>7</v>
      </c>
      <c r="X18" s="62">
        <f>SUM(F18,+O18)</f>
        <v>5</v>
      </c>
      <c r="Y18" s="62">
        <f>SUM(G18,+P18)</f>
        <v>2</v>
      </c>
      <c r="Z18" s="62">
        <f>SUM(H18,+Q18)</f>
        <v>31</v>
      </c>
      <c r="AA18" s="62">
        <f>SUM(I18,+R18)</f>
        <v>12</v>
      </c>
      <c r="AB18" s="62">
        <f>SUM(J18,+S18)</f>
        <v>15</v>
      </c>
      <c r="AC18" s="62">
        <f>SUM(K18,+T18)</f>
        <v>1</v>
      </c>
      <c r="AD18" s="62">
        <f>SUM(L18,+U18)</f>
        <v>3</v>
      </c>
    </row>
    <row r="19" spans="1:30" s="10" customFormat="1" ht="13.5" customHeight="1">
      <c r="A19" s="59" t="s">
        <v>126</v>
      </c>
      <c r="B19" s="60" t="s">
        <v>162</v>
      </c>
      <c r="C19" s="61" t="s">
        <v>163</v>
      </c>
      <c r="D19" s="62">
        <f>SUM(E19,+H19)</f>
        <v>32</v>
      </c>
      <c r="E19" s="62">
        <f>SUM(F19:G19)</f>
        <v>9</v>
      </c>
      <c r="F19" s="62">
        <v>9</v>
      </c>
      <c r="G19" s="62">
        <v>0</v>
      </c>
      <c r="H19" s="62">
        <f>SUM(I19:L19)</f>
        <v>23</v>
      </c>
      <c r="I19" s="62">
        <v>3</v>
      </c>
      <c r="J19" s="62">
        <v>17</v>
      </c>
      <c r="K19" s="62">
        <v>3</v>
      </c>
      <c r="L19" s="62">
        <v>0</v>
      </c>
      <c r="M19" s="62">
        <f>SUM(N19,+Q19)</f>
        <v>3</v>
      </c>
      <c r="N19" s="62">
        <f>SUM(O19:P19)</f>
        <v>3</v>
      </c>
      <c r="O19" s="62">
        <v>3</v>
      </c>
      <c r="P19" s="62">
        <v>0</v>
      </c>
      <c r="Q19" s="62">
        <f>SUM(R19:U19)</f>
        <v>0</v>
      </c>
      <c r="R19" s="62">
        <v>0</v>
      </c>
      <c r="S19" s="62">
        <v>0</v>
      </c>
      <c r="T19" s="62">
        <v>0</v>
      </c>
      <c r="U19" s="62">
        <v>0</v>
      </c>
      <c r="V19" s="62">
        <f>SUM(D19,+M19)</f>
        <v>35</v>
      </c>
      <c r="W19" s="62">
        <f>SUM(E19,+N19)</f>
        <v>12</v>
      </c>
      <c r="X19" s="62">
        <f>SUM(F19,+O19)</f>
        <v>12</v>
      </c>
      <c r="Y19" s="62">
        <f>SUM(G19,+P19)</f>
        <v>0</v>
      </c>
      <c r="Z19" s="62">
        <f>SUM(H19,+Q19)</f>
        <v>23</v>
      </c>
      <c r="AA19" s="62">
        <f>SUM(I19,+R19)</f>
        <v>3</v>
      </c>
      <c r="AB19" s="62">
        <f>SUM(J19,+S19)</f>
        <v>17</v>
      </c>
      <c r="AC19" s="62">
        <f>SUM(K19,+T19)</f>
        <v>3</v>
      </c>
      <c r="AD19" s="62">
        <f>SUM(L19,+U19)</f>
        <v>0</v>
      </c>
    </row>
    <row r="20" spans="1:30" s="10" customFormat="1" ht="13.5" customHeight="1">
      <c r="A20" s="59" t="s">
        <v>126</v>
      </c>
      <c r="B20" s="60" t="s">
        <v>164</v>
      </c>
      <c r="C20" s="61" t="s">
        <v>165</v>
      </c>
      <c r="D20" s="62">
        <f>SUM(E20,+H20)</f>
        <v>27</v>
      </c>
      <c r="E20" s="62">
        <f>SUM(F20:G20)</f>
        <v>2</v>
      </c>
      <c r="F20" s="62">
        <v>2</v>
      </c>
      <c r="G20" s="62">
        <v>0</v>
      </c>
      <c r="H20" s="62">
        <f>SUM(I20:L20)</f>
        <v>25</v>
      </c>
      <c r="I20" s="62">
        <v>24</v>
      </c>
      <c r="J20" s="62">
        <v>0</v>
      </c>
      <c r="K20" s="62">
        <v>1</v>
      </c>
      <c r="L20" s="62">
        <v>0</v>
      </c>
      <c r="M20" s="62">
        <f>SUM(N20,+Q20)</f>
        <v>0</v>
      </c>
      <c r="N20" s="62">
        <f>SUM(O20:P20)</f>
        <v>0</v>
      </c>
      <c r="O20" s="62">
        <v>0</v>
      </c>
      <c r="P20" s="62">
        <v>0</v>
      </c>
      <c r="Q20" s="62">
        <f>SUM(R20:U20)</f>
        <v>0</v>
      </c>
      <c r="R20" s="62">
        <v>0</v>
      </c>
      <c r="S20" s="62">
        <v>0</v>
      </c>
      <c r="T20" s="62">
        <v>0</v>
      </c>
      <c r="U20" s="62">
        <v>0</v>
      </c>
      <c r="V20" s="62">
        <f>SUM(D20,+M20)</f>
        <v>27</v>
      </c>
      <c r="W20" s="62">
        <f>SUM(E20,+N20)</f>
        <v>2</v>
      </c>
      <c r="X20" s="62">
        <f>SUM(F20,+O20)</f>
        <v>2</v>
      </c>
      <c r="Y20" s="62">
        <f>SUM(G20,+P20)</f>
        <v>0</v>
      </c>
      <c r="Z20" s="62">
        <f>SUM(H20,+Q20)</f>
        <v>25</v>
      </c>
      <c r="AA20" s="62">
        <f>SUM(I20,+R20)</f>
        <v>24</v>
      </c>
      <c r="AB20" s="62">
        <f>SUM(J20,+S20)</f>
        <v>0</v>
      </c>
      <c r="AC20" s="62">
        <f>SUM(K20,+T20)</f>
        <v>1</v>
      </c>
      <c r="AD20" s="62">
        <f>SUM(L20,+U20)</f>
        <v>0</v>
      </c>
    </row>
    <row r="21" spans="1:30" s="10" customFormat="1" ht="13.5" customHeight="1">
      <c r="A21" s="59" t="s">
        <v>126</v>
      </c>
      <c r="B21" s="60" t="s">
        <v>166</v>
      </c>
      <c r="C21" s="61" t="s">
        <v>167</v>
      </c>
      <c r="D21" s="62">
        <f>SUM(E21,+H21)</f>
        <v>22</v>
      </c>
      <c r="E21" s="62">
        <f>SUM(F21:G21)</f>
        <v>7</v>
      </c>
      <c r="F21" s="62">
        <v>7</v>
      </c>
      <c r="G21" s="62">
        <v>0</v>
      </c>
      <c r="H21" s="62">
        <f>SUM(I21:L21)</f>
        <v>15</v>
      </c>
      <c r="I21" s="62">
        <v>8</v>
      </c>
      <c r="J21" s="62">
        <v>2</v>
      </c>
      <c r="K21" s="62">
        <v>1</v>
      </c>
      <c r="L21" s="62">
        <v>4</v>
      </c>
      <c r="M21" s="62">
        <f>SUM(N21,+Q21)</f>
        <v>16</v>
      </c>
      <c r="N21" s="62">
        <f>SUM(O21:P21)</f>
        <v>4</v>
      </c>
      <c r="O21" s="62">
        <v>2</v>
      </c>
      <c r="P21" s="62">
        <v>2</v>
      </c>
      <c r="Q21" s="62">
        <f>SUM(R21:U21)</f>
        <v>12</v>
      </c>
      <c r="R21" s="62">
        <v>12</v>
      </c>
      <c r="S21" s="62">
        <v>0</v>
      </c>
      <c r="T21" s="62">
        <v>0</v>
      </c>
      <c r="U21" s="62">
        <v>0</v>
      </c>
      <c r="V21" s="62">
        <f>SUM(D21,+M21)</f>
        <v>38</v>
      </c>
      <c r="W21" s="62">
        <f>SUM(E21,+N21)</f>
        <v>11</v>
      </c>
      <c r="X21" s="62">
        <f>SUM(F21,+O21)</f>
        <v>9</v>
      </c>
      <c r="Y21" s="62">
        <f>SUM(G21,+P21)</f>
        <v>2</v>
      </c>
      <c r="Z21" s="62">
        <f>SUM(H21,+Q21)</f>
        <v>27</v>
      </c>
      <c r="AA21" s="62">
        <f>SUM(I21,+R21)</f>
        <v>20</v>
      </c>
      <c r="AB21" s="62">
        <f>SUM(J21,+S21)</f>
        <v>2</v>
      </c>
      <c r="AC21" s="62">
        <f>SUM(K21,+T21)</f>
        <v>1</v>
      </c>
      <c r="AD21" s="62">
        <f>SUM(L21,+U21)</f>
        <v>4</v>
      </c>
    </row>
    <row r="22" spans="1:30" s="10" customFormat="1" ht="13.5" customHeight="1">
      <c r="A22" s="59" t="s">
        <v>126</v>
      </c>
      <c r="B22" s="60" t="s">
        <v>168</v>
      </c>
      <c r="C22" s="61" t="s">
        <v>169</v>
      </c>
      <c r="D22" s="62">
        <f>SUM(E22,+H22)</f>
        <v>1</v>
      </c>
      <c r="E22" s="62">
        <f>SUM(F22:G22)</f>
        <v>1</v>
      </c>
      <c r="F22" s="62">
        <v>1</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1</v>
      </c>
      <c r="W22" s="62">
        <f>SUM(E22,+N22)</f>
        <v>1</v>
      </c>
      <c r="X22" s="62">
        <f>SUM(F22,+O22)</f>
        <v>1</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170</v>
      </c>
      <c r="C23" s="61" t="s">
        <v>171</v>
      </c>
      <c r="D23" s="62">
        <f>SUM(E23,+H23)</f>
        <v>3</v>
      </c>
      <c r="E23" s="62">
        <f>SUM(F23:G23)</f>
        <v>3</v>
      </c>
      <c r="F23" s="62">
        <v>3</v>
      </c>
      <c r="G23" s="62">
        <v>0</v>
      </c>
      <c r="H23" s="62">
        <f>SUM(I23:L23)</f>
        <v>0</v>
      </c>
      <c r="I23" s="62">
        <v>0</v>
      </c>
      <c r="J23" s="62">
        <v>0</v>
      </c>
      <c r="K23" s="62">
        <v>0</v>
      </c>
      <c r="L23" s="62">
        <v>0</v>
      </c>
      <c r="M23" s="62">
        <f>SUM(N23,+Q23)</f>
        <v>2</v>
      </c>
      <c r="N23" s="62">
        <f>SUM(O23:P23)</f>
        <v>2</v>
      </c>
      <c r="O23" s="62">
        <v>2</v>
      </c>
      <c r="P23" s="62">
        <v>0</v>
      </c>
      <c r="Q23" s="62">
        <f>SUM(R23:U23)</f>
        <v>0</v>
      </c>
      <c r="R23" s="62">
        <v>0</v>
      </c>
      <c r="S23" s="62">
        <v>0</v>
      </c>
      <c r="T23" s="62">
        <v>0</v>
      </c>
      <c r="U23" s="62">
        <v>0</v>
      </c>
      <c r="V23" s="62">
        <f>SUM(D23,+M23)</f>
        <v>5</v>
      </c>
      <c r="W23" s="62">
        <f>SUM(E23,+N23)</f>
        <v>5</v>
      </c>
      <c r="X23" s="62">
        <f>SUM(F23,+O23)</f>
        <v>5</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172</v>
      </c>
      <c r="C24" s="61" t="s">
        <v>173</v>
      </c>
      <c r="D24" s="62">
        <f>SUM(E24,+H24)</f>
        <v>21</v>
      </c>
      <c r="E24" s="62">
        <f>SUM(F24:G24)</f>
        <v>5</v>
      </c>
      <c r="F24" s="62">
        <v>5</v>
      </c>
      <c r="G24" s="62">
        <v>0</v>
      </c>
      <c r="H24" s="62">
        <f>SUM(I24:L24)</f>
        <v>16</v>
      </c>
      <c r="I24" s="62">
        <v>7</v>
      </c>
      <c r="J24" s="62">
        <v>5</v>
      </c>
      <c r="K24" s="62">
        <v>4</v>
      </c>
      <c r="L24" s="62">
        <v>0</v>
      </c>
      <c r="M24" s="62">
        <f>SUM(N24,+Q24)</f>
        <v>2</v>
      </c>
      <c r="N24" s="62">
        <f>SUM(O24:P24)</f>
        <v>2</v>
      </c>
      <c r="O24" s="62">
        <v>2</v>
      </c>
      <c r="P24" s="62">
        <v>0</v>
      </c>
      <c r="Q24" s="62">
        <f>SUM(R24:U24)</f>
        <v>0</v>
      </c>
      <c r="R24" s="62">
        <v>0</v>
      </c>
      <c r="S24" s="62">
        <v>0</v>
      </c>
      <c r="T24" s="62">
        <v>0</v>
      </c>
      <c r="U24" s="62">
        <v>0</v>
      </c>
      <c r="V24" s="62">
        <f>SUM(D24,+M24)</f>
        <v>23</v>
      </c>
      <c r="W24" s="62">
        <f>SUM(E24,+N24)</f>
        <v>7</v>
      </c>
      <c r="X24" s="62">
        <f>SUM(F24,+O24)</f>
        <v>7</v>
      </c>
      <c r="Y24" s="62">
        <f>SUM(G24,+P24)</f>
        <v>0</v>
      </c>
      <c r="Z24" s="62">
        <f>SUM(H24,+Q24)</f>
        <v>16</v>
      </c>
      <c r="AA24" s="62">
        <f>SUM(I24,+R24)</f>
        <v>7</v>
      </c>
      <c r="AB24" s="62">
        <f>SUM(J24,+S24)</f>
        <v>5</v>
      </c>
      <c r="AC24" s="62">
        <f>SUM(K24,+T24)</f>
        <v>4</v>
      </c>
      <c r="AD24" s="62">
        <f>SUM(L24,+U24)</f>
        <v>0</v>
      </c>
    </row>
    <row r="25" spans="1:30" s="10" customFormat="1" ht="13.5" customHeight="1">
      <c r="A25" s="59" t="s">
        <v>126</v>
      </c>
      <c r="B25" s="60" t="s">
        <v>174</v>
      </c>
      <c r="C25" s="61" t="s">
        <v>175</v>
      </c>
      <c r="D25" s="62">
        <f>SUM(E25,+H25)</f>
        <v>1</v>
      </c>
      <c r="E25" s="62">
        <f>SUM(F25:G25)</f>
        <v>1</v>
      </c>
      <c r="F25" s="62">
        <v>1</v>
      </c>
      <c r="G25" s="62">
        <v>0</v>
      </c>
      <c r="H25" s="62">
        <f>SUM(I25:L25)</f>
        <v>0</v>
      </c>
      <c r="I25" s="62">
        <v>0</v>
      </c>
      <c r="J25" s="62">
        <v>0</v>
      </c>
      <c r="K25" s="62">
        <v>0</v>
      </c>
      <c r="L25" s="62">
        <v>0</v>
      </c>
      <c r="M25" s="62">
        <f>SUM(N25,+Q25)</f>
        <v>1</v>
      </c>
      <c r="N25" s="62">
        <f>SUM(O25:P25)</f>
        <v>1</v>
      </c>
      <c r="O25" s="62">
        <v>1</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176</v>
      </c>
      <c r="C26" s="61" t="s">
        <v>177</v>
      </c>
      <c r="D26" s="62">
        <f>SUM(E26,+H26)</f>
        <v>5</v>
      </c>
      <c r="E26" s="62">
        <f>SUM(F26:G26)</f>
        <v>5</v>
      </c>
      <c r="F26" s="62">
        <v>5</v>
      </c>
      <c r="G26" s="62">
        <v>0</v>
      </c>
      <c r="H26" s="62">
        <f>SUM(I26:L26)</f>
        <v>0</v>
      </c>
      <c r="I26" s="62">
        <v>0</v>
      </c>
      <c r="J26" s="62">
        <v>0</v>
      </c>
      <c r="K26" s="62">
        <v>0</v>
      </c>
      <c r="L26" s="62">
        <v>0</v>
      </c>
      <c r="M26" s="62">
        <f>SUM(N26,+Q26)</f>
        <v>2</v>
      </c>
      <c r="N26" s="62">
        <f>SUM(O26:P26)</f>
        <v>2</v>
      </c>
      <c r="O26" s="62">
        <v>2</v>
      </c>
      <c r="P26" s="62">
        <v>0</v>
      </c>
      <c r="Q26" s="62">
        <f>SUM(R26:U26)</f>
        <v>0</v>
      </c>
      <c r="R26" s="62">
        <v>0</v>
      </c>
      <c r="S26" s="62">
        <v>0</v>
      </c>
      <c r="T26" s="62">
        <v>0</v>
      </c>
      <c r="U26" s="62">
        <v>0</v>
      </c>
      <c r="V26" s="62">
        <f>SUM(D26,+M26)</f>
        <v>7</v>
      </c>
      <c r="W26" s="62">
        <f>SUM(E26,+N26)</f>
        <v>7</v>
      </c>
      <c r="X26" s="62">
        <f>SUM(F26,+O26)</f>
        <v>7</v>
      </c>
      <c r="Y26" s="62">
        <f>SUM(G26,+P26)</f>
        <v>0</v>
      </c>
      <c r="Z26" s="62">
        <f>SUM(H26,+Q26)</f>
        <v>0</v>
      </c>
      <c r="AA26" s="62">
        <f>SUM(I26,+R26)</f>
        <v>0</v>
      </c>
      <c r="AB26" s="62">
        <f>SUM(J26,+S26)</f>
        <v>0</v>
      </c>
      <c r="AC26" s="62">
        <f>SUM(K26,+T26)</f>
        <v>0</v>
      </c>
      <c r="AD26" s="62">
        <f>SUM(L26,+U26)</f>
        <v>0</v>
      </c>
    </row>
    <row r="27" spans="1:30" s="10" customFormat="1" ht="13.5" customHeight="1">
      <c r="A27" s="59" t="s">
        <v>126</v>
      </c>
      <c r="B27" s="60" t="s">
        <v>178</v>
      </c>
      <c r="C27" s="61" t="s">
        <v>179</v>
      </c>
      <c r="D27" s="62">
        <f>SUM(E27,+H27)</f>
        <v>4</v>
      </c>
      <c r="E27" s="62">
        <f>SUM(F27:G27)</f>
        <v>2</v>
      </c>
      <c r="F27" s="62">
        <v>2</v>
      </c>
      <c r="G27" s="62">
        <v>0</v>
      </c>
      <c r="H27" s="62">
        <f>SUM(I27:L27)</f>
        <v>2</v>
      </c>
      <c r="I27" s="62">
        <v>0</v>
      </c>
      <c r="J27" s="62">
        <v>2</v>
      </c>
      <c r="K27" s="62">
        <v>0</v>
      </c>
      <c r="L27" s="62">
        <v>0</v>
      </c>
      <c r="M27" s="62">
        <f>SUM(N27,+Q27)</f>
        <v>0</v>
      </c>
      <c r="N27" s="62">
        <f>SUM(O27:P27)</f>
        <v>0</v>
      </c>
      <c r="O27" s="62">
        <v>0</v>
      </c>
      <c r="P27" s="62">
        <v>0</v>
      </c>
      <c r="Q27" s="62">
        <f>SUM(R27:U27)</f>
        <v>0</v>
      </c>
      <c r="R27" s="62">
        <v>0</v>
      </c>
      <c r="S27" s="62">
        <v>0</v>
      </c>
      <c r="T27" s="62">
        <v>0</v>
      </c>
      <c r="U27" s="62">
        <v>0</v>
      </c>
      <c r="V27" s="62">
        <f>SUM(D27,+M27)</f>
        <v>4</v>
      </c>
      <c r="W27" s="62">
        <f>SUM(E27,+N27)</f>
        <v>2</v>
      </c>
      <c r="X27" s="62">
        <f>SUM(F27,+O27)</f>
        <v>2</v>
      </c>
      <c r="Y27" s="62">
        <f>SUM(G27,+P27)</f>
        <v>0</v>
      </c>
      <c r="Z27" s="62">
        <f>SUM(H27,+Q27)</f>
        <v>2</v>
      </c>
      <c r="AA27" s="62">
        <f>SUM(I27,+R27)</f>
        <v>0</v>
      </c>
      <c r="AB27" s="62">
        <f>SUM(J27,+S27)</f>
        <v>2</v>
      </c>
      <c r="AC27" s="62">
        <f>SUM(K27,+T27)</f>
        <v>0</v>
      </c>
      <c r="AD27" s="62">
        <f>SUM(L27,+U27)</f>
        <v>0</v>
      </c>
    </row>
    <row r="28" spans="1:30" s="10" customFormat="1" ht="13.5" customHeight="1">
      <c r="A28" s="59" t="s">
        <v>126</v>
      </c>
      <c r="B28" s="60" t="s">
        <v>180</v>
      </c>
      <c r="C28" s="61" t="s">
        <v>181</v>
      </c>
      <c r="D28" s="62">
        <f>SUM(E28,+H28)</f>
        <v>13</v>
      </c>
      <c r="E28" s="62">
        <f>SUM(F28:G28)</f>
        <v>3</v>
      </c>
      <c r="F28" s="62">
        <v>3</v>
      </c>
      <c r="G28" s="62">
        <v>0</v>
      </c>
      <c r="H28" s="62">
        <f>SUM(I28:L28)</f>
        <v>10</v>
      </c>
      <c r="I28" s="62">
        <v>10</v>
      </c>
      <c r="J28" s="62">
        <v>0</v>
      </c>
      <c r="K28" s="62">
        <v>0</v>
      </c>
      <c r="L28" s="62">
        <v>0</v>
      </c>
      <c r="M28" s="62">
        <f>SUM(N28,+Q28)</f>
        <v>1</v>
      </c>
      <c r="N28" s="62">
        <f>SUM(O28:P28)</f>
        <v>1</v>
      </c>
      <c r="O28" s="62">
        <v>1</v>
      </c>
      <c r="P28" s="62">
        <v>0</v>
      </c>
      <c r="Q28" s="62">
        <f>SUM(R28:U28)</f>
        <v>0</v>
      </c>
      <c r="R28" s="62">
        <v>0</v>
      </c>
      <c r="S28" s="62">
        <v>0</v>
      </c>
      <c r="T28" s="62">
        <v>0</v>
      </c>
      <c r="U28" s="62">
        <v>0</v>
      </c>
      <c r="V28" s="62">
        <f>SUM(D28,+M28)</f>
        <v>14</v>
      </c>
      <c r="W28" s="62">
        <f>SUM(E28,+N28)</f>
        <v>4</v>
      </c>
      <c r="X28" s="62">
        <f>SUM(F28,+O28)</f>
        <v>4</v>
      </c>
      <c r="Y28" s="62">
        <f>SUM(G28,+P28)</f>
        <v>0</v>
      </c>
      <c r="Z28" s="62">
        <f>SUM(H28,+Q28)</f>
        <v>10</v>
      </c>
      <c r="AA28" s="62">
        <f>SUM(I28,+R28)</f>
        <v>10</v>
      </c>
      <c r="AB28" s="62">
        <f>SUM(J28,+S28)</f>
        <v>0</v>
      </c>
      <c r="AC28" s="62">
        <f>SUM(K28,+T28)</f>
        <v>0</v>
      </c>
      <c r="AD28" s="62">
        <f>SUM(L28,+U28)</f>
        <v>0</v>
      </c>
    </row>
    <row r="29" spans="1:30" s="10" customFormat="1" ht="13.5" customHeight="1">
      <c r="A29" s="59" t="s">
        <v>126</v>
      </c>
      <c r="B29" s="60" t="s">
        <v>182</v>
      </c>
      <c r="C29" s="61" t="s">
        <v>183</v>
      </c>
      <c r="D29" s="62">
        <f>SUM(E29,+H29)</f>
        <v>1</v>
      </c>
      <c r="E29" s="62">
        <f>SUM(F29:G29)</f>
        <v>1</v>
      </c>
      <c r="F29" s="62">
        <v>1</v>
      </c>
      <c r="G29" s="62">
        <v>0</v>
      </c>
      <c r="H29" s="62">
        <f>SUM(I29:L29)</f>
        <v>0</v>
      </c>
      <c r="I29" s="62">
        <v>0</v>
      </c>
      <c r="J29" s="62">
        <v>0</v>
      </c>
      <c r="K29" s="62">
        <v>0</v>
      </c>
      <c r="L29" s="62">
        <v>0</v>
      </c>
      <c r="M29" s="62">
        <f>SUM(N29,+Q29)</f>
        <v>1</v>
      </c>
      <c r="N29" s="62">
        <f>SUM(O29:P29)</f>
        <v>1</v>
      </c>
      <c r="O29" s="62">
        <v>1</v>
      </c>
      <c r="P29" s="62">
        <v>0</v>
      </c>
      <c r="Q29" s="62">
        <f>SUM(R29:U29)</f>
        <v>0</v>
      </c>
      <c r="R29" s="62">
        <v>0</v>
      </c>
      <c r="S29" s="62">
        <v>0</v>
      </c>
      <c r="T29" s="62">
        <v>0</v>
      </c>
      <c r="U29" s="62">
        <v>0</v>
      </c>
      <c r="V29" s="62">
        <f>SUM(D29,+M29)</f>
        <v>2</v>
      </c>
      <c r="W29" s="62">
        <f>SUM(E29,+N29)</f>
        <v>2</v>
      </c>
      <c r="X29" s="62">
        <f>SUM(F29,+O29)</f>
        <v>2</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184</v>
      </c>
      <c r="C30" s="61" t="s">
        <v>185</v>
      </c>
      <c r="D30" s="62">
        <f>SUM(E30,+H30)</f>
        <v>4</v>
      </c>
      <c r="E30" s="62">
        <f>SUM(F30:G30)</f>
        <v>1</v>
      </c>
      <c r="F30" s="62">
        <v>1</v>
      </c>
      <c r="G30" s="62">
        <v>0</v>
      </c>
      <c r="H30" s="62">
        <f>SUM(I30:L30)</f>
        <v>3</v>
      </c>
      <c r="I30" s="62">
        <v>3</v>
      </c>
      <c r="J30" s="62">
        <v>0</v>
      </c>
      <c r="K30" s="62">
        <v>0</v>
      </c>
      <c r="L30" s="62">
        <v>0</v>
      </c>
      <c r="M30" s="62">
        <f>SUM(N30,+Q30)</f>
        <v>0</v>
      </c>
      <c r="N30" s="62">
        <f>SUM(O30:P30)</f>
        <v>0</v>
      </c>
      <c r="O30" s="62">
        <v>0</v>
      </c>
      <c r="P30" s="62">
        <v>0</v>
      </c>
      <c r="Q30" s="62">
        <f>SUM(R30:U30)</f>
        <v>0</v>
      </c>
      <c r="R30" s="62">
        <v>0</v>
      </c>
      <c r="S30" s="62">
        <v>0</v>
      </c>
      <c r="T30" s="62">
        <v>0</v>
      </c>
      <c r="U30" s="62">
        <v>0</v>
      </c>
      <c r="V30" s="62">
        <f>SUM(D30,+M30)</f>
        <v>4</v>
      </c>
      <c r="W30" s="62">
        <f>SUM(E30,+N30)</f>
        <v>1</v>
      </c>
      <c r="X30" s="62">
        <f>SUM(F30,+O30)</f>
        <v>1</v>
      </c>
      <c r="Y30" s="62">
        <f>SUM(G30,+P30)</f>
        <v>0</v>
      </c>
      <c r="Z30" s="62">
        <f>SUM(H30,+Q30)</f>
        <v>3</v>
      </c>
      <c r="AA30" s="62">
        <f>SUM(I30,+R30)</f>
        <v>3</v>
      </c>
      <c r="AB30" s="62">
        <f>SUM(J30,+S30)</f>
        <v>0</v>
      </c>
      <c r="AC30" s="62">
        <f>SUM(K30,+T30)</f>
        <v>0</v>
      </c>
      <c r="AD30" s="62">
        <f>SUM(L30,+U30)</f>
        <v>0</v>
      </c>
    </row>
    <row r="31" spans="1:30" s="10" customFormat="1" ht="13.5" customHeight="1">
      <c r="A31" s="59" t="s">
        <v>126</v>
      </c>
      <c r="B31" s="60" t="s">
        <v>186</v>
      </c>
      <c r="C31" s="61" t="s">
        <v>187</v>
      </c>
      <c r="D31" s="62">
        <f>SUM(E31,+H31)</f>
        <v>12</v>
      </c>
      <c r="E31" s="62">
        <f>SUM(F31:G31)</f>
        <v>3</v>
      </c>
      <c r="F31" s="62">
        <v>3</v>
      </c>
      <c r="G31" s="62">
        <v>0</v>
      </c>
      <c r="H31" s="62">
        <f>SUM(I31:L31)</f>
        <v>9</v>
      </c>
      <c r="I31" s="62">
        <v>9</v>
      </c>
      <c r="J31" s="62">
        <v>0</v>
      </c>
      <c r="K31" s="62">
        <v>0</v>
      </c>
      <c r="L31" s="62">
        <v>0</v>
      </c>
      <c r="M31" s="62">
        <f>SUM(N31,+Q31)</f>
        <v>0</v>
      </c>
      <c r="N31" s="62">
        <f>SUM(O31:P31)</f>
        <v>0</v>
      </c>
      <c r="O31" s="62">
        <v>0</v>
      </c>
      <c r="P31" s="62">
        <v>0</v>
      </c>
      <c r="Q31" s="62">
        <f>SUM(R31:U31)</f>
        <v>0</v>
      </c>
      <c r="R31" s="62">
        <v>0</v>
      </c>
      <c r="S31" s="62">
        <v>0</v>
      </c>
      <c r="T31" s="62">
        <v>0</v>
      </c>
      <c r="U31" s="62">
        <v>0</v>
      </c>
      <c r="V31" s="62">
        <f>SUM(D31,+M31)</f>
        <v>12</v>
      </c>
      <c r="W31" s="62">
        <f>SUM(E31,+N31)</f>
        <v>3</v>
      </c>
      <c r="X31" s="62">
        <f>SUM(F31,+O31)</f>
        <v>3</v>
      </c>
      <c r="Y31" s="62">
        <f>SUM(G31,+P31)</f>
        <v>0</v>
      </c>
      <c r="Z31" s="62">
        <f>SUM(H31,+Q31)</f>
        <v>9</v>
      </c>
      <c r="AA31" s="62">
        <f>SUM(I31,+R31)</f>
        <v>9</v>
      </c>
      <c r="AB31" s="62">
        <f>SUM(J31,+S31)</f>
        <v>0</v>
      </c>
      <c r="AC31" s="62">
        <f>SUM(K31,+T31)</f>
        <v>0</v>
      </c>
      <c r="AD31" s="62">
        <f>SUM(L31,+U31)</f>
        <v>0</v>
      </c>
    </row>
    <row r="32" spans="1:30" s="10" customFormat="1" ht="13.5" customHeight="1">
      <c r="A32" s="59" t="s">
        <v>126</v>
      </c>
      <c r="B32" s="60" t="s">
        <v>188</v>
      </c>
      <c r="C32" s="61" t="s">
        <v>189</v>
      </c>
      <c r="D32" s="62">
        <f>SUM(E32,+H32)</f>
        <v>1</v>
      </c>
      <c r="E32" s="62">
        <f>SUM(F32:G32)</f>
        <v>1</v>
      </c>
      <c r="F32" s="62">
        <v>1</v>
      </c>
      <c r="G32" s="62">
        <v>0</v>
      </c>
      <c r="H32" s="62">
        <f>SUM(I32:L32)</f>
        <v>0</v>
      </c>
      <c r="I32" s="62">
        <v>0</v>
      </c>
      <c r="J32" s="62">
        <v>0</v>
      </c>
      <c r="K32" s="62">
        <v>0</v>
      </c>
      <c r="L32" s="62">
        <v>0</v>
      </c>
      <c r="M32" s="62">
        <f>SUM(N32,+Q32)</f>
        <v>1</v>
      </c>
      <c r="N32" s="62">
        <f>SUM(O32:P32)</f>
        <v>1</v>
      </c>
      <c r="O32" s="62">
        <v>1</v>
      </c>
      <c r="P32" s="62">
        <v>0</v>
      </c>
      <c r="Q32" s="62">
        <f>SUM(R32:U32)</f>
        <v>0</v>
      </c>
      <c r="R32" s="62">
        <v>0</v>
      </c>
      <c r="S32" s="62">
        <v>0</v>
      </c>
      <c r="T32" s="62">
        <v>0</v>
      </c>
      <c r="U32" s="62">
        <v>0</v>
      </c>
      <c r="V32" s="62">
        <f>SUM(D32,+M32)</f>
        <v>2</v>
      </c>
      <c r="W32" s="62">
        <f>SUM(E32,+N32)</f>
        <v>2</v>
      </c>
      <c r="X32" s="62">
        <f>SUM(F32,+O32)</f>
        <v>2</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190</v>
      </c>
      <c r="C33" s="61" t="s">
        <v>191</v>
      </c>
      <c r="D33" s="62">
        <f>SUM(E33,+H33)</f>
        <v>37</v>
      </c>
      <c r="E33" s="62">
        <f>SUM(F33:G33)</f>
        <v>4</v>
      </c>
      <c r="F33" s="62">
        <v>4</v>
      </c>
      <c r="G33" s="62">
        <v>0</v>
      </c>
      <c r="H33" s="62">
        <f>SUM(I33:L33)</f>
        <v>33</v>
      </c>
      <c r="I33" s="62">
        <v>15</v>
      </c>
      <c r="J33" s="62">
        <v>16</v>
      </c>
      <c r="K33" s="62">
        <v>2</v>
      </c>
      <c r="L33" s="62">
        <v>0</v>
      </c>
      <c r="M33" s="62">
        <f>SUM(N33,+Q33)</f>
        <v>0</v>
      </c>
      <c r="N33" s="62">
        <f>SUM(O33:P33)</f>
        <v>0</v>
      </c>
      <c r="O33" s="62">
        <v>0</v>
      </c>
      <c r="P33" s="62">
        <v>0</v>
      </c>
      <c r="Q33" s="62">
        <f>SUM(R33:U33)</f>
        <v>0</v>
      </c>
      <c r="R33" s="62">
        <v>0</v>
      </c>
      <c r="S33" s="62">
        <v>0</v>
      </c>
      <c r="T33" s="62">
        <v>0</v>
      </c>
      <c r="U33" s="62">
        <v>0</v>
      </c>
      <c r="V33" s="62">
        <f>SUM(D33,+M33)</f>
        <v>37</v>
      </c>
      <c r="W33" s="62">
        <f>SUM(E33,+N33)</f>
        <v>4</v>
      </c>
      <c r="X33" s="62">
        <f>SUM(F33,+O33)</f>
        <v>4</v>
      </c>
      <c r="Y33" s="62">
        <f>SUM(G33,+P33)</f>
        <v>0</v>
      </c>
      <c r="Z33" s="62">
        <f>SUM(H33,+Q33)</f>
        <v>33</v>
      </c>
      <c r="AA33" s="62">
        <f>SUM(I33,+R33)</f>
        <v>15</v>
      </c>
      <c r="AB33" s="62">
        <f>SUM(J33,+S33)</f>
        <v>16</v>
      </c>
      <c r="AC33" s="62">
        <f>SUM(K33,+T33)</f>
        <v>2</v>
      </c>
      <c r="AD33" s="62">
        <f>SUM(L33,+U33)</f>
        <v>0</v>
      </c>
    </row>
    <row r="34" spans="1:30" s="10" customFormat="1" ht="13.5" customHeight="1">
      <c r="A34" s="59" t="s">
        <v>126</v>
      </c>
      <c r="B34" s="60" t="s">
        <v>192</v>
      </c>
      <c r="C34" s="61" t="s">
        <v>193</v>
      </c>
      <c r="D34" s="62">
        <f>SUM(E34,+H34)</f>
        <v>15</v>
      </c>
      <c r="E34" s="62">
        <f>SUM(F34:G34)</f>
        <v>3</v>
      </c>
      <c r="F34" s="62">
        <v>3</v>
      </c>
      <c r="G34" s="62">
        <v>0</v>
      </c>
      <c r="H34" s="62">
        <f>SUM(I34:L34)</f>
        <v>12</v>
      </c>
      <c r="I34" s="62">
        <v>0</v>
      </c>
      <c r="J34" s="62">
        <v>10</v>
      </c>
      <c r="K34" s="62">
        <v>2</v>
      </c>
      <c r="L34" s="62">
        <v>0</v>
      </c>
      <c r="M34" s="62">
        <f>SUM(N34,+Q34)</f>
        <v>6</v>
      </c>
      <c r="N34" s="62">
        <f>SUM(O34:P34)</f>
        <v>1</v>
      </c>
      <c r="O34" s="62">
        <v>1</v>
      </c>
      <c r="P34" s="62">
        <v>0</v>
      </c>
      <c r="Q34" s="62">
        <f>SUM(R34:U34)</f>
        <v>5</v>
      </c>
      <c r="R34" s="62">
        <v>0</v>
      </c>
      <c r="S34" s="62">
        <v>5</v>
      </c>
      <c r="T34" s="62">
        <v>0</v>
      </c>
      <c r="U34" s="62">
        <v>0</v>
      </c>
      <c r="V34" s="62">
        <f>SUM(D34,+M34)</f>
        <v>21</v>
      </c>
      <c r="W34" s="62">
        <f>SUM(E34,+N34)</f>
        <v>4</v>
      </c>
      <c r="X34" s="62">
        <f>SUM(F34,+O34)</f>
        <v>4</v>
      </c>
      <c r="Y34" s="62">
        <f>SUM(G34,+P34)</f>
        <v>0</v>
      </c>
      <c r="Z34" s="62">
        <f>SUM(H34,+Q34)</f>
        <v>17</v>
      </c>
      <c r="AA34" s="62">
        <f>SUM(I34,+R34)</f>
        <v>0</v>
      </c>
      <c r="AB34" s="62">
        <f>SUM(J34,+S34)</f>
        <v>15</v>
      </c>
      <c r="AC34" s="62">
        <f>SUM(K34,+T34)</f>
        <v>2</v>
      </c>
      <c r="AD34" s="62">
        <f>SUM(L34,+U34)</f>
        <v>0</v>
      </c>
    </row>
    <row r="35" spans="1:30" s="10" customFormat="1" ht="13.5" customHeight="1">
      <c r="A35" s="59" t="s">
        <v>126</v>
      </c>
      <c r="B35" s="60" t="s">
        <v>194</v>
      </c>
      <c r="C35" s="61" t="s">
        <v>195</v>
      </c>
      <c r="D35" s="62">
        <f>SUM(E35,+H35)</f>
        <v>13</v>
      </c>
      <c r="E35" s="62">
        <f>SUM(F35:G35)</f>
        <v>4</v>
      </c>
      <c r="F35" s="62">
        <v>4</v>
      </c>
      <c r="G35" s="62">
        <v>0</v>
      </c>
      <c r="H35" s="62">
        <f>SUM(I35:L35)</f>
        <v>9</v>
      </c>
      <c r="I35" s="62">
        <v>4</v>
      </c>
      <c r="J35" s="62">
        <v>5</v>
      </c>
      <c r="K35" s="62">
        <v>0</v>
      </c>
      <c r="L35" s="62">
        <v>0</v>
      </c>
      <c r="M35" s="62">
        <f>SUM(N35,+Q35)</f>
        <v>0</v>
      </c>
      <c r="N35" s="62">
        <f>SUM(O35:P35)</f>
        <v>0</v>
      </c>
      <c r="O35" s="62">
        <v>0</v>
      </c>
      <c r="P35" s="62">
        <v>0</v>
      </c>
      <c r="Q35" s="62">
        <f>SUM(R35:U35)</f>
        <v>0</v>
      </c>
      <c r="R35" s="62">
        <v>0</v>
      </c>
      <c r="S35" s="62">
        <v>0</v>
      </c>
      <c r="T35" s="62">
        <v>0</v>
      </c>
      <c r="U35" s="62">
        <v>0</v>
      </c>
      <c r="V35" s="62">
        <f>SUM(D35,+M35)</f>
        <v>13</v>
      </c>
      <c r="W35" s="62">
        <f>SUM(E35,+N35)</f>
        <v>4</v>
      </c>
      <c r="X35" s="62">
        <f>SUM(F35,+O35)</f>
        <v>4</v>
      </c>
      <c r="Y35" s="62">
        <f>SUM(G35,+P35)</f>
        <v>0</v>
      </c>
      <c r="Z35" s="62">
        <f>SUM(H35,+Q35)</f>
        <v>9</v>
      </c>
      <c r="AA35" s="62">
        <f>SUM(I35,+R35)</f>
        <v>4</v>
      </c>
      <c r="AB35" s="62">
        <f>SUM(J35,+S35)</f>
        <v>5</v>
      </c>
      <c r="AC35" s="62">
        <f>SUM(K35,+T35)</f>
        <v>0</v>
      </c>
      <c r="AD35" s="62">
        <f>SUM(L35,+U35)</f>
        <v>0</v>
      </c>
    </row>
    <row r="36" spans="1:30" s="10" customFormat="1" ht="13.5" customHeight="1">
      <c r="A36" s="59" t="s">
        <v>126</v>
      </c>
      <c r="B36" s="60" t="s">
        <v>196</v>
      </c>
      <c r="C36" s="61" t="s">
        <v>197</v>
      </c>
      <c r="D36" s="62">
        <f>SUM(E36,+H36)</f>
        <v>11</v>
      </c>
      <c r="E36" s="62">
        <f>SUM(F36:G36)</f>
        <v>1</v>
      </c>
      <c r="F36" s="62">
        <v>1</v>
      </c>
      <c r="G36" s="62">
        <v>0</v>
      </c>
      <c r="H36" s="62">
        <f>SUM(I36:L36)</f>
        <v>10</v>
      </c>
      <c r="I36" s="62">
        <v>10</v>
      </c>
      <c r="J36" s="62">
        <v>0</v>
      </c>
      <c r="K36" s="62">
        <v>0</v>
      </c>
      <c r="L36" s="62">
        <v>0</v>
      </c>
      <c r="M36" s="62">
        <f>SUM(N36,+Q36)</f>
        <v>1</v>
      </c>
      <c r="N36" s="62">
        <f>SUM(O36:P36)</f>
        <v>1</v>
      </c>
      <c r="O36" s="62">
        <v>1</v>
      </c>
      <c r="P36" s="62">
        <v>0</v>
      </c>
      <c r="Q36" s="62">
        <f>SUM(R36:U36)</f>
        <v>0</v>
      </c>
      <c r="R36" s="62">
        <v>0</v>
      </c>
      <c r="S36" s="62">
        <v>0</v>
      </c>
      <c r="T36" s="62">
        <v>0</v>
      </c>
      <c r="U36" s="62">
        <v>0</v>
      </c>
      <c r="V36" s="62">
        <f>SUM(D36,+M36)</f>
        <v>12</v>
      </c>
      <c r="W36" s="62">
        <f>SUM(E36,+N36)</f>
        <v>2</v>
      </c>
      <c r="X36" s="62">
        <f>SUM(F36,+O36)</f>
        <v>2</v>
      </c>
      <c r="Y36" s="62">
        <f>SUM(G36,+P36)</f>
        <v>0</v>
      </c>
      <c r="Z36" s="62">
        <f>SUM(H36,+Q36)</f>
        <v>10</v>
      </c>
      <c r="AA36" s="62">
        <f>SUM(I36,+R36)</f>
        <v>10</v>
      </c>
      <c r="AB36" s="62">
        <f>SUM(J36,+S36)</f>
        <v>0</v>
      </c>
      <c r="AC36" s="62">
        <f>SUM(K36,+T36)</f>
        <v>0</v>
      </c>
      <c r="AD36" s="62">
        <f>SUM(L36,+U36)</f>
        <v>0</v>
      </c>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36">
    <sortCondition ref="A8:A36"/>
    <sortCondition ref="B8:B36"/>
    <sortCondition ref="C8:C3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5" man="1"/>
    <brk id="21" min="1"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三重県</v>
      </c>
      <c r="B7" s="69" t="str">
        <f>組合状況!B7</f>
        <v>24000</v>
      </c>
      <c r="C7" s="68" t="s">
        <v>52</v>
      </c>
      <c r="D7" s="70">
        <f>SUM(E7,+H7)</f>
        <v>95</v>
      </c>
      <c r="E7" s="70">
        <f>SUM(F7:G7)</f>
        <v>56</v>
      </c>
      <c r="F7" s="70">
        <f>SUM(F$8:F$57)</f>
        <v>39</v>
      </c>
      <c r="G7" s="70">
        <f>SUM(G$8:G$57)</f>
        <v>17</v>
      </c>
      <c r="H7" s="70">
        <f>SUM(I7:L7)</f>
        <v>39</v>
      </c>
      <c r="I7" s="70">
        <f>SUM(I$8:I$57)</f>
        <v>8</v>
      </c>
      <c r="J7" s="70">
        <f>SUM(J$8:J$57)</f>
        <v>28</v>
      </c>
      <c r="K7" s="70">
        <f>SUM(K$8:K$57)</f>
        <v>3</v>
      </c>
      <c r="L7" s="70">
        <f>SUM(L$8:L$57)</f>
        <v>0</v>
      </c>
      <c r="M7" s="70">
        <f>SUM(N7,+Q7)</f>
        <v>30</v>
      </c>
      <c r="N7" s="70">
        <f>SUM(O7:P7)</f>
        <v>19</v>
      </c>
      <c r="O7" s="70">
        <f>SUM(O$8:O$57)</f>
        <v>14</v>
      </c>
      <c r="P7" s="70">
        <f>SUM(P$8:P$57)</f>
        <v>5</v>
      </c>
      <c r="Q7" s="70">
        <f>SUM(R7:U7)</f>
        <v>11</v>
      </c>
      <c r="R7" s="70">
        <f>SUM(R$8:R$57)</f>
        <v>4</v>
      </c>
      <c r="S7" s="70">
        <f>SUM(S$8:S$57)</f>
        <v>7</v>
      </c>
      <c r="T7" s="70">
        <f>SUM(T$8:T$57)</f>
        <v>0</v>
      </c>
      <c r="U7" s="70">
        <f>SUM(U$8:U$57)</f>
        <v>0</v>
      </c>
      <c r="V7" s="70">
        <f t="shared" ref="V7:AD7" si="0">SUM(D7,+M7)</f>
        <v>125</v>
      </c>
      <c r="W7" s="70">
        <f t="shared" si="0"/>
        <v>75</v>
      </c>
      <c r="X7" s="70">
        <f t="shared" si="0"/>
        <v>53</v>
      </c>
      <c r="Y7" s="70">
        <f t="shared" si="0"/>
        <v>22</v>
      </c>
      <c r="Z7" s="70">
        <f t="shared" si="0"/>
        <v>50</v>
      </c>
      <c r="AA7" s="70">
        <f t="shared" si="0"/>
        <v>12</v>
      </c>
      <c r="AB7" s="70">
        <f t="shared" si="0"/>
        <v>35</v>
      </c>
      <c r="AC7" s="70">
        <f t="shared" si="0"/>
        <v>3</v>
      </c>
      <c r="AD7" s="70">
        <f t="shared" si="0"/>
        <v>0</v>
      </c>
    </row>
    <row r="8" spans="1:30" s="52" customFormat="1" ht="13.5" customHeight="1">
      <c r="A8" s="64" t="s">
        <v>126</v>
      </c>
      <c r="B8" s="65" t="s">
        <v>198</v>
      </c>
      <c r="C8" s="63" t="s">
        <v>199</v>
      </c>
      <c r="D8" s="66">
        <f>SUM(E8,+H8)</f>
        <v>6</v>
      </c>
      <c r="E8" s="66">
        <f>SUM(F8:G8)</f>
        <v>1</v>
      </c>
      <c r="F8" s="66">
        <v>1</v>
      </c>
      <c r="G8" s="66">
        <v>0</v>
      </c>
      <c r="H8" s="66">
        <f>SUM(I8:L8)</f>
        <v>5</v>
      </c>
      <c r="I8" s="66">
        <v>5</v>
      </c>
      <c r="J8" s="66">
        <v>0</v>
      </c>
      <c r="K8" s="66">
        <v>0</v>
      </c>
      <c r="L8" s="66">
        <v>0</v>
      </c>
      <c r="M8" s="66">
        <f>SUM(N8,+Q8)</f>
        <v>0</v>
      </c>
      <c r="N8" s="66">
        <f>SUM(O8:P8)</f>
        <v>0</v>
      </c>
      <c r="O8" s="66">
        <v>0</v>
      </c>
      <c r="P8" s="66">
        <v>0</v>
      </c>
      <c r="Q8" s="66">
        <f>SUM(R8:U8)</f>
        <v>0</v>
      </c>
      <c r="R8" s="66">
        <v>0</v>
      </c>
      <c r="S8" s="66">
        <v>0</v>
      </c>
      <c r="T8" s="66">
        <v>0</v>
      </c>
      <c r="U8" s="66">
        <v>0</v>
      </c>
      <c r="V8" s="66">
        <f>SUM(D8,+M8)</f>
        <v>6</v>
      </c>
      <c r="W8" s="66">
        <f>SUM(E8,+N8)</f>
        <v>1</v>
      </c>
      <c r="X8" s="66">
        <f>SUM(F8,+O8)</f>
        <v>1</v>
      </c>
      <c r="Y8" s="66">
        <f>SUM(G8,+P8)</f>
        <v>0</v>
      </c>
      <c r="Z8" s="66">
        <f>SUM(H8,+Q8)</f>
        <v>5</v>
      </c>
      <c r="AA8" s="66">
        <f>SUM(I8,+R8)</f>
        <v>5</v>
      </c>
      <c r="AB8" s="66">
        <f>SUM(J8,+S8)</f>
        <v>0</v>
      </c>
      <c r="AC8" s="66">
        <f>SUM(K8,+T8)</f>
        <v>0</v>
      </c>
      <c r="AD8" s="66">
        <f>SUM(L8,+U8)</f>
        <v>0</v>
      </c>
    </row>
    <row r="9" spans="1:30" s="52" customFormat="1" ht="13.5" customHeight="1">
      <c r="A9" s="64" t="s">
        <v>126</v>
      </c>
      <c r="B9" s="65" t="s">
        <v>201</v>
      </c>
      <c r="C9" s="63" t="s">
        <v>202</v>
      </c>
      <c r="D9" s="66">
        <f>SUM(E9,+H9)</f>
        <v>0</v>
      </c>
      <c r="E9" s="66">
        <f>SUM(F9:G9)</f>
        <v>0</v>
      </c>
      <c r="F9" s="66">
        <v>0</v>
      </c>
      <c r="G9" s="66">
        <v>0</v>
      </c>
      <c r="H9" s="66">
        <f>SUM(I9:L9)</f>
        <v>0</v>
      </c>
      <c r="I9" s="66">
        <v>0</v>
      </c>
      <c r="J9" s="66">
        <v>0</v>
      </c>
      <c r="K9" s="66">
        <v>0</v>
      </c>
      <c r="L9" s="66">
        <v>0</v>
      </c>
      <c r="M9" s="66">
        <f>SUM(N9,+Q9)</f>
        <v>2</v>
      </c>
      <c r="N9" s="66">
        <f>SUM(O9:P9)</f>
        <v>2</v>
      </c>
      <c r="O9" s="66">
        <v>2</v>
      </c>
      <c r="P9" s="66">
        <v>0</v>
      </c>
      <c r="Q9" s="66">
        <f>SUM(R9:U9)</f>
        <v>0</v>
      </c>
      <c r="R9" s="66">
        <v>0</v>
      </c>
      <c r="S9" s="66">
        <v>0</v>
      </c>
      <c r="T9" s="66">
        <v>0</v>
      </c>
      <c r="U9" s="66">
        <v>0</v>
      </c>
      <c r="V9" s="66">
        <f>SUM(D9,+M9)</f>
        <v>2</v>
      </c>
      <c r="W9" s="66">
        <f>SUM(E9,+N9)</f>
        <v>2</v>
      </c>
      <c r="X9" s="66">
        <f>SUM(F9,+O9)</f>
        <v>2</v>
      </c>
      <c r="Y9" s="66">
        <f>SUM(G9,+P9)</f>
        <v>0</v>
      </c>
      <c r="Z9" s="66">
        <f>SUM(H9,+Q9)</f>
        <v>0</v>
      </c>
      <c r="AA9" s="66">
        <f>SUM(I9,+R9)</f>
        <v>0</v>
      </c>
      <c r="AB9" s="66">
        <f>SUM(J9,+S9)</f>
        <v>0</v>
      </c>
      <c r="AC9" s="66">
        <f>SUM(K9,+T9)</f>
        <v>0</v>
      </c>
      <c r="AD9" s="66">
        <f>SUM(L9,+U9)</f>
        <v>0</v>
      </c>
    </row>
    <row r="10" spans="1:30" s="52" customFormat="1" ht="13.5" customHeight="1">
      <c r="A10" s="64" t="s">
        <v>126</v>
      </c>
      <c r="B10" s="65" t="s">
        <v>203</v>
      </c>
      <c r="C10" s="63" t="s">
        <v>204</v>
      </c>
      <c r="D10" s="66">
        <f>SUM(E10,+H10)</f>
        <v>0</v>
      </c>
      <c r="E10" s="66">
        <f>SUM(F10:G10)</f>
        <v>0</v>
      </c>
      <c r="F10" s="66">
        <v>0</v>
      </c>
      <c r="G10" s="66">
        <v>0</v>
      </c>
      <c r="H10" s="66">
        <f>SUM(I10:L10)</f>
        <v>0</v>
      </c>
      <c r="I10" s="66">
        <v>0</v>
      </c>
      <c r="J10" s="66">
        <v>0</v>
      </c>
      <c r="K10" s="66">
        <v>0</v>
      </c>
      <c r="L10" s="66">
        <v>0</v>
      </c>
      <c r="M10" s="66">
        <f>SUM(N10,+Q10)</f>
        <v>3</v>
      </c>
      <c r="N10" s="66">
        <f>SUM(O10:P10)</f>
        <v>3</v>
      </c>
      <c r="O10" s="66">
        <v>2</v>
      </c>
      <c r="P10" s="66">
        <v>1</v>
      </c>
      <c r="Q10" s="66">
        <f>SUM(R10:U10)</f>
        <v>0</v>
      </c>
      <c r="R10" s="66">
        <v>0</v>
      </c>
      <c r="S10" s="66">
        <v>0</v>
      </c>
      <c r="T10" s="66">
        <v>0</v>
      </c>
      <c r="U10" s="66">
        <v>0</v>
      </c>
      <c r="V10" s="66">
        <f>SUM(D10,+M10)</f>
        <v>3</v>
      </c>
      <c r="W10" s="66">
        <f>SUM(E10,+N10)</f>
        <v>3</v>
      </c>
      <c r="X10" s="66">
        <f>SUM(F10,+O10)</f>
        <v>2</v>
      </c>
      <c r="Y10" s="66">
        <f>SUM(G10,+P10)</f>
        <v>1</v>
      </c>
      <c r="Z10" s="66">
        <f>SUM(H10,+Q10)</f>
        <v>0</v>
      </c>
      <c r="AA10" s="66">
        <f>SUM(I10,+R10)</f>
        <v>0</v>
      </c>
      <c r="AB10" s="66">
        <f>SUM(J10,+S10)</f>
        <v>0</v>
      </c>
      <c r="AC10" s="66">
        <f>SUM(K10,+T10)</f>
        <v>0</v>
      </c>
      <c r="AD10" s="66">
        <f>SUM(L10,+U10)</f>
        <v>0</v>
      </c>
    </row>
    <row r="11" spans="1:30" s="52" customFormat="1" ht="13.5" customHeight="1">
      <c r="A11" s="64" t="s">
        <v>126</v>
      </c>
      <c r="B11" s="65" t="s">
        <v>205</v>
      </c>
      <c r="C11" s="63" t="s">
        <v>206</v>
      </c>
      <c r="D11" s="66">
        <f>SUM(E11,+H11)</f>
        <v>0</v>
      </c>
      <c r="E11" s="66">
        <f>SUM(F11:G11)</f>
        <v>0</v>
      </c>
      <c r="F11" s="66">
        <v>0</v>
      </c>
      <c r="G11" s="66">
        <v>0</v>
      </c>
      <c r="H11" s="66">
        <f>SUM(I11:L11)</f>
        <v>0</v>
      </c>
      <c r="I11" s="66">
        <v>0</v>
      </c>
      <c r="J11" s="66">
        <v>0</v>
      </c>
      <c r="K11" s="66">
        <v>0</v>
      </c>
      <c r="L11" s="66">
        <v>0</v>
      </c>
      <c r="M11" s="66">
        <f>SUM(N11,+Q11)</f>
        <v>11</v>
      </c>
      <c r="N11" s="66">
        <f>SUM(O11:P11)</f>
        <v>4</v>
      </c>
      <c r="O11" s="66">
        <v>4</v>
      </c>
      <c r="P11" s="66">
        <v>0</v>
      </c>
      <c r="Q11" s="66">
        <f>SUM(R11:U11)</f>
        <v>7</v>
      </c>
      <c r="R11" s="66">
        <v>0</v>
      </c>
      <c r="S11" s="66">
        <v>7</v>
      </c>
      <c r="T11" s="66">
        <v>0</v>
      </c>
      <c r="U11" s="66">
        <v>0</v>
      </c>
      <c r="V11" s="66">
        <f>SUM(D11,+M11)</f>
        <v>11</v>
      </c>
      <c r="W11" s="66">
        <f>SUM(E11,+N11)</f>
        <v>4</v>
      </c>
      <c r="X11" s="66">
        <f>SUM(F11,+O11)</f>
        <v>4</v>
      </c>
      <c r="Y11" s="66">
        <f>SUM(G11,+P11)</f>
        <v>0</v>
      </c>
      <c r="Z11" s="66">
        <f>SUM(H11,+Q11)</f>
        <v>7</v>
      </c>
      <c r="AA11" s="66">
        <f>SUM(I11,+R11)</f>
        <v>0</v>
      </c>
      <c r="AB11" s="66">
        <f>SUM(J11,+S11)</f>
        <v>7</v>
      </c>
      <c r="AC11" s="66">
        <f>SUM(K11,+T11)</f>
        <v>0</v>
      </c>
      <c r="AD11" s="66">
        <f>SUM(L11,+U11)</f>
        <v>0</v>
      </c>
    </row>
    <row r="12" spans="1:30" s="52" customFormat="1" ht="13.5" customHeight="1">
      <c r="A12" s="64" t="s">
        <v>126</v>
      </c>
      <c r="B12" s="65" t="s">
        <v>207</v>
      </c>
      <c r="C12" s="63" t="s">
        <v>208</v>
      </c>
      <c r="D12" s="66">
        <f>SUM(E12,+H12)</f>
        <v>36</v>
      </c>
      <c r="E12" s="66">
        <f>SUM(F12:G12)</f>
        <v>8</v>
      </c>
      <c r="F12" s="66">
        <v>7</v>
      </c>
      <c r="G12" s="66">
        <v>1</v>
      </c>
      <c r="H12" s="66">
        <f>SUM(I12:L12)</f>
        <v>28</v>
      </c>
      <c r="I12" s="66">
        <v>3</v>
      </c>
      <c r="J12" s="66">
        <v>23</v>
      </c>
      <c r="K12" s="66">
        <v>2</v>
      </c>
      <c r="L12" s="66">
        <v>0</v>
      </c>
      <c r="M12" s="66">
        <f>SUM(N12,+Q12)</f>
        <v>1</v>
      </c>
      <c r="N12" s="66">
        <f>SUM(O12:P12)</f>
        <v>1</v>
      </c>
      <c r="O12" s="66">
        <v>0</v>
      </c>
      <c r="P12" s="66">
        <v>1</v>
      </c>
      <c r="Q12" s="66">
        <f>SUM(R12:U12)</f>
        <v>0</v>
      </c>
      <c r="R12" s="66">
        <v>0</v>
      </c>
      <c r="S12" s="66">
        <v>0</v>
      </c>
      <c r="T12" s="66">
        <v>0</v>
      </c>
      <c r="U12" s="66">
        <v>0</v>
      </c>
      <c r="V12" s="66">
        <f>SUM(D12,+M12)</f>
        <v>37</v>
      </c>
      <c r="W12" s="66">
        <f>SUM(E12,+N12)</f>
        <v>9</v>
      </c>
      <c r="X12" s="66">
        <f>SUM(F12,+O12)</f>
        <v>7</v>
      </c>
      <c r="Y12" s="66">
        <f>SUM(G12,+P12)</f>
        <v>2</v>
      </c>
      <c r="Z12" s="66">
        <f>SUM(H12,+Q12)</f>
        <v>28</v>
      </c>
      <c r="AA12" s="66">
        <f>SUM(I12,+R12)</f>
        <v>3</v>
      </c>
      <c r="AB12" s="66">
        <f>SUM(J12,+S12)</f>
        <v>23</v>
      </c>
      <c r="AC12" s="66">
        <f>SUM(K12,+T12)</f>
        <v>2</v>
      </c>
      <c r="AD12" s="66">
        <f>SUM(L12,+U12)</f>
        <v>0</v>
      </c>
    </row>
    <row r="13" spans="1:30" s="52" customFormat="1" ht="13.5" customHeight="1">
      <c r="A13" s="64" t="s">
        <v>126</v>
      </c>
      <c r="B13" s="65" t="s">
        <v>209</v>
      </c>
      <c r="C13" s="63" t="s">
        <v>210</v>
      </c>
      <c r="D13" s="66">
        <f>SUM(E13,+H13)</f>
        <v>4</v>
      </c>
      <c r="E13" s="66">
        <f>SUM(F13:G13)</f>
        <v>3</v>
      </c>
      <c r="F13" s="66">
        <v>3</v>
      </c>
      <c r="G13" s="66">
        <v>0</v>
      </c>
      <c r="H13" s="66">
        <f>SUM(I13:L13)</f>
        <v>1</v>
      </c>
      <c r="I13" s="66">
        <v>0</v>
      </c>
      <c r="J13" s="66">
        <v>0</v>
      </c>
      <c r="K13" s="66">
        <v>1</v>
      </c>
      <c r="L13" s="66">
        <v>0</v>
      </c>
      <c r="M13" s="66">
        <f>SUM(N13,+Q13)</f>
        <v>0</v>
      </c>
      <c r="N13" s="66">
        <f>SUM(O13:P13)</f>
        <v>0</v>
      </c>
      <c r="O13" s="66">
        <v>0</v>
      </c>
      <c r="P13" s="66">
        <v>0</v>
      </c>
      <c r="Q13" s="66">
        <f>SUM(R13:U13)</f>
        <v>0</v>
      </c>
      <c r="R13" s="66">
        <v>0</v>
      </c>
      <c r="S13" s="66">
        <v>0</v>
      </c>
      <c r="T13" s="66">
        <v>0</v>
      </c>
      <c r="U13" s="66">
        <v>0</v>
      </c>
      <c r="V13" s="66">
        <f>SUM(D13,+M13)</f>
        <v>4</v>
      </c>
      <c r="W13" s="66">
        <f>SUM(E13,+N13)</f>
        <v>3</v>
      </c>
      <c r="X13" s="66">
        <f>SUM(F13,+O13)</f>
        <v>3</v>
      </c>
      <c r="Y13" s="66">
        <f>SUM(G13,+P13)</f>
        <v>0</v>
      </c>
      <c r="Z13" s="66">
        <f>SUM(H13,+Q13)</f>
        <v>1</v>
      </c>
      <c r="AA13" s="66">
        <f>SUM(I13,+R13)</f>
        <v>0</v>
      </c>
      <c r="AB13" s="66">
        <f>SUM(J13,+S13)</f>
        <v>0</v>
      </c>
      <c r="AC13" s="66">
        <f>SUM(K13,+T13)</f>
        <v>1</v>
      </c>
      <c r="AD13" s="66">
        <f>SUM(L13,+U13)</f>
        <v>0</v>
      </c>
    </row>
    <row r="14" spans="1:30" s="52" customFormat="1" ht="13.5" customHeight="1">
      <c r="A14" s="64" t="s">
        <v>126</v>
      </c>
      <c r="B14" s="65" t="s">
        <v>212</v>
      </c>
      <c r="C14" s="63" t="s">
        <v>213</v>
      </c>
      <c r="D14" s="66">
        <f>SUM(E14,+H14)</f>
        <v>14</v>
      </c>
      <c r="E14" s="66">
        <f>SUM(F14:G14)</f>
        <v>14</v>
      </c>
      <c r="F14" s="66">
        <v>8</v>
      </c>
      <c r="G14" s="66">
        <v>6</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14</v>
      </c>
      <c r="W14" s="66">
        <f>SUM(E14,+N14)</f>
        <v>14</v>
      </c>
      <c r="X14" s="66">
        <f>SUM(F14,+O14)</f>
        <v>8</v>
      </c>
      <c r="Y14" s="66">
        <f>SUM(G14,+P14)</f>
        <v>6</v>
      </c>
      <c r="Z14" s="66">
        <f>SUM(H14,+Q14)</f>
        <v>0</v>
      </c>
      <c r="AA14" s="66">
        <f>SUM(I14,+R14)</f>
        <v>0</v>
      </c>
      <c r="AB14" s="66">
        <f>SUM(J14,+S14)</f>
        <v>0</v>
      </c>
      <c r="AC14" s="66">
        <f>SUM(K14,+T14)</f>
        <v>0</v>
      </c>
      <c r="AD14" s="66">
        <f>SUM(L14,+U14)</f>
        <v>0</v>
      </c>
    </row>
    <row r="15" spans="1:30" s="52" customFormat="1" ht="13.5" customHeight="1">
      <c r="A15" s="64" t="s">
        <v>126</v>
      </c>
      <c r="B15" s="65" t="s">
        <v>214</v>
      </c>
      <c r="C15" s="63" t="s">
        <v>215</v>
      </c>
      <c r="D15" s="66">
        <f>SUM(E15,+H15)</f>
        <v>7</v>
      </c>
      <c r="E15" s="66">
        <f>SUM(F15:G15)</f>
        <v>2</v>
      </c>
      <c r="F15" s="66">
        <v>2</v>
      </c>
      <c r="G15" s="66">
        <v>0</v>
      </c>
      <c r="H15" s="66">
        <f>SUM(I15:L15)</f>
        <v>5</v>
      </c>
      <c r="I15" s="66">
        <v>0</v>
      </c>
      <c r="J15" s="66">
        <v>5</v>
      </c>
      <c r="K15" s="66">
        <v>0</v>
      </c>
      <c r="L15" s="66">
        <v>0</v>
      </c>
      <c r="M15" s="66">
        <f>SUM(N15,+Q15)</f>
        <v>0</v>
      </c>
      <c r="N15" s="66">
        <f>SUM(O15:P15)</f>
        <v>0</v>
      </c>
      <c r="O15" s="66">
        <v>0</v>
      </c>
      <c r="P15" s="66">
        <v>0</v>
      </c>
      <c r="Q15" s="66">
        <f>SUM(R15:U15)</f>
        <v>0</v>
      </c>
      <c r="R15" s="66">
        <v>0</v>
      </c>
      <c r="S15" s="66">
        <v>0</v>
      </c>
      <c r="T15" s="66">
        <v>0</v>
      </c>
      <c r="U15" s="66">
        <v>0</v>
      </c>
      <c r="V15" s="66">
        <f>SUM(D15,+M15)</f>
        <v>7</v>
      </c>
      <c r="W15" s="66">
        <f>SUM(E15,+N15)</f>
        <v>2</v>
      </c>
      <c r="X15" s="66">
        <f>SUM(F15,+O15)</f>
        <v>2</v>
      </c>
      <c r="Y15" s="66">
        <f>SUM(G15,+P15)</f>
        <v>0</v>
      </c>
      <c r="Z15" s="66">
        <f>SUM(H15,+Q15)</f>
        <v>5</v>
      </c>
      <c r="AA15" s="66">
        <f>SUM(I15,+R15)</f>
        <v>0</v>
      </c>
      <c r="AB15" s="66">
        <f>SUM(J15,+S15)</f>
        <v>5</v>
      </c>
      <c r="AC15" s="66">
        <f>SUM(K15,+T15)</f>
        <v>0</v>
      </c>
      <c r="AD15" s="66">
        <f>SUM(L15,+U15)</f>
        <v>0</v>
      </c>
    </row>
    <row r="16" spans="1:30" s="52" customFormat="1" ht="13.5" customHeight="1">
      <c r="A16" s="64" t="s">
        <v>126</v>
      </c>
      <c r="B16" s="65" t="s">
        <v>218</v>
      </c>
      <c r="C16" s="63" t="s">
        <v>219</v>
      </c>
      <c r="D16" s="66">
        <f>SUM(E16,+H16)</f>
        <v>4</v>
      </c>
      <c r="E16" s="66">
        <f>SUM(F16:G16)</f>
        <v>4</v>
      </c>
      <c r="F16" s="66">
        <v>4</v>
      </c>
      <c r="G16" s="66">
        <v>0</v>
      </c>
      <c r="H16" s="66">
        <f>SUM(I16:L16)</f>
        <v>0</v>
      </c>
      <c r="I16" s="66">
        <v>0</v>
      </c>
      <c r="J16" s="66">
        <v>0</v>
      </c>
      <c r="K16" s="66">
        <v>0</v>
      </c>
      <c r="L16" s="66">
        <v>0</v>
      </c>
      <c r="M16" s="66">
        <f>SUM(N16,+Q16)</f>
        <v>8</v>
      </c>
      <c r="N16" s="66">
        <f>SUM(O16:P16)</f>
        <v>4</v>
      </c>
      <c r="O16" s="66">
        <v>4</v>
      </c>
      <c r="P16" s="66">
        <v>0</v>
      </c>
      <c r="Q16" s="66">
        <f>SUM(R16:U16)</f>
        <v>4</v>
      </c>
      <c r="R16" s="66">
        <v>4</v>
      </c>
      <c r="S16" s="66">
        <v>0</v>
      </c>
      <c r="T16" s="66">
        <v>0</v>
      </c>
      <c r="U16" s="66">
        <v>0</v>
      </c>
      <c r="V16" s="66">
        <f>SUM(D16,+M16)</f>
        <v>12</v>
      </c>
      <c r="W16" s="66">
        <f>SUM(E16,+N16)</f>
        <v>8</v>
      </c>
      <c r="X16" s="66">
        <f>SUM(F16,+O16)</f>
        <v>8</v>
      </c>
      <c r="Y16" s="66">
        <f>SUM(G16,+P16)</f>
        <v>0</v>
      </c>
      <c r="Z16" s="66">
        <f>SUM(H16,+Q16)</f>
        <v>4</v>
      </c>
      <c r="AA16" s="66">
        <f>SUM(I16,+R16)</f>
        <v>4</v>
      </c>
      <c r="AB16" s="66">
        <f>SUM(J16,+S16)</f>
        <v>0</v>
      </c>
      <c r="AC16" s="66">
        <f>SUM(K16,+T16)</f>
        <v>0</v>
      </c>
      <c r="AD16" s="66">
        <f>SUM(L16,+U16)</f>
        <v>0</v>
      </c>
    </row>
    <row r="17" spans="1:30" s="52" customFormat="1" ht="13.5" customHeight="1">
      <c r="A17" s="64" t="s">
        <v>126</v>
      </c>
      <c r="B17" s="65" t="s">
        <v>220</v>
      </c>
      <c r="C17" s="63" t="s">
        <v>221</v>
      </c>
      <c r="D17" s="66">
        <f>SUM(E17,+H17)</f>
        <v>0</v>
      </c>
      <c r="E17" s="66">
        <f>SUM(F17:G17)</f>
        <v>0</v>
      </c>
      <c r="F17" s="66">
        <v>0</v>
      </c>
      <c r="G17" s="66">
        <v>0</v>
      </c>
      <c r="H17" s="66">
        <f>SUM(I17:L17)</f>
        <v>0</v>
      </c>
      <c r="I17" s="66">
        <v>0</v>
      </c>
      <c r="J17" s="66">
        <v>0</v>
      </c>
      <c r="K17" s="66">
        <v>0</v>
      </c>
      <c r="L17" s="66">
        <v>0</v>
      </c>
      <c r="M17" s="66">
        <f>SUM(N17,+Q17)</f>
        <v>2</v>
      </c>
      <c r="N17" s="66">
        <f>SUM(O17:P17)</f>
        <v>2</v>
      </c>
      <c r="O17" s="66">
        <v>0</v>
      </c>
      <c r="P17" s="66">
        <v>2</v>
      </c>
      <c r="Q17" s="66">
        <f>SUM(R17:U17)</f>
        <v>0</v>
      </c>
      <c r="R17" s="66">
        <v>0</v>
      </c>
      <c r="S17" s="66">
        <v>0</v>
      </c>
      <c r="T17" s="66">
        <v>0</v>
      </c>
      <c r="U17" s="66">
        <v>0</v>
      </c>
      <c r="V17" s="66">
        <f>SUM(D17,+M17)</f>
        <v>2</v>
      </c>
      <c r="W17" s="66">
        <f>SUM(E17,+N17)</f>
        <v>2</v>
      </c>
      <c r="X17" s="66">
        <f>SUM(F17,+O17)</f>
        <v>0</v>
      </c>
      <c r="Y17" s="66">
        <f>SUM(G17,+P17)</f>
        <v>2</v>
      </c>
      <c r="Z17" s="66">
        <f>SUM(H17,+Q17)</f>
        <v>0</v>
      </c>
      <c r="AA17" s="66">
        <f>SUM(I17,+R17)</f>
        <v>0</v>
      </c>
      <c r="AB17" s="66">
        <f>SUM(J17,+S17)</f>
        <v>0</v>
      </c>
      <c r="AC17" s="66">
        <f>SUM(K17,+T17)</f>
        <v>0</v>
      </c>
      <c r="AD17" s="66">
        <f>SUM(L17,+U17)</f>
        <v>0</v>
      </c>
    </row>
    <row r="18" spans="1:30" s="52" customFormat="1" ht="13.5" customHeight="1">
      <c r="A18" s="64" t="s">
        <v>126</v>
      </c>
      <c r="B18" s="65" t="s">
        <v>222</v>
      </c>
      <c r="C18" s="63" t="s">
        <v>223</v>
      </c>
      <c r="D18" s="66">
        <f>SUM(E18,+H18)</f>
        <v>19</v>
      </c>
      <c r="E18" s="66">
        <f>SUM(F18:G18)</f>
        <v>19</v>
      </c>
      <c r="F18" s="66">
        <v>9</v>
      </c>
      <c r="G18" s="66">
        <v>10</v>
      </c>
      <c r="H18" s="66">
        <f>SUM(I18:L18)</f>
        <v>0</v>
      </c>
      <c r="I18" s="66">
        <v>0</v>
      </c>
      <c r="J18" s="66">
        <v>0</v>
      </c>
      <c r="K18" s="66">
        <v>0</v>
      </c>
      <c r="L18" s="66">
        <v>0</v>
      </c>
      <c r="M18" s="66">
        <f>SUM(N18,+Q18)</f>
        <v>3</v>
      </c>
      <c r="N18" s="66">
        <f>SUM(O18:P18)</f>
        <v>3</v>
      </c>
      <c r="O18" s="66">
        <v>2</v>
      </c>
      <c r="P18" s="66">
        <v>1</v>
      </c>
      <c r="Q18" s="66">
        <f>SUM(R18:U18)</f>
        <v>0</v>
      </c>
      <c r="R18" s="66">
        <v>0</v>
      </c>
      <c r="S18" s="66">
        <v>0</v>
      </c>
      <c r="T18" s="66">
        <v>0</v>
      </c>
      <c r="U18" s="66">
        <v>0</v>
      </c>
      <c r="V18" s="66">
        <f>SUM(D18,+M18)</f>
        <v>22</v>
      </c>
      <c r="W18" s="66">
        <f>SUM(E18,+N18)</f>
        <v>22</v>
      </c>
      <c r="X18" s="66">
        <f>SUM(F18,+O18)</f>
        <v>11</v>
      </c>
      <c r="Y18" s="66">
        <f>SUM(G18,+P18)</f>
        <v>11</v>
      </c>
      <c r="Z18" s="66">
        <f>SUM(H18,+Q18)</f>
        <v>0</v>
      </c>
      <c r="AA18" s="66">
        <f>SUM(I18,+R18)</f>
        <v>0</v>
      </c>
      <c r="AB18" s="66">
        <f>SUM(J18,+S18)</f>
        <v>0</v>
      </c>
      <c r="AC18" s="66">
        <f>SUM(K18,+T18)</f>
        <v>0</v>
      </c>
      <c r="AD18" s="66">
        <f>SUM(L18,+U18)</f>
        <v>0</v>
      </c>
    </row>
    <row r="19" spans="1:30" s="52" customFormat="1" ht="13.5" customHeight="1">
      <c r="A19" s="64" t="s">
        <v>126</v>
      </c>
      <c r="B19" s="65" t="s">
        <v>224</v>
      </c>
      <c r="C19" s="63" t="s">
        <v>225</v>
      </c>
      <c r="D19" s="66">
        <f>SUM(E19,+H19)</f>
        <v>5</v>
      </c>
      <c r="E19" s="66">
        <f>SUM(F19:G19)</f>
        <v>5</v>
      </c>
      <c r="F19" s="66">
        <v>5</v>
      </c>
      <c r="G19" s="66">
        <v>0</v>
      </c>
      <c r="H19" s="66">
        <f>SUM(I19:L19)</f>
        <v>0</v>
      </c>
      <c r="I19" s="66">
        <v>0</v>
      </c>
      <c r="J19" s="66">
        <v>0</v>
      </c>
      <c r="K19" s="66">
        <v>0</v>
      </c>
      <c r="L19" s="66">
        <v>0</v>
      </c>
      <c r="M19" s="66">
        <f>SUM(N19,+Q19)</f>
        <v>0</v>
      </c>
      <c r="N19" s="66">
        <f>SUM(O19:P19)</f>
        <v>0</v>
      </c>
      <c r="O19" s="66">
        <v>0</v>
      </c>
      <c r="P19" s="66">
        <v>0</v>
      </c>
      <c r="Q19" s="66">
        <f>SUM(R19:U19)</f>
        <v>0</v>
      </c>
      <c r="R19" s="66">
        <v>0</v>
      </c>
      <c r="S19" s="66">
        <v>0</v>
      </c>
      <c r="T19" s="66">
        <v>0</v>
      </c>
      <c r="U19" s="66">
        <v>0</v>
      </c>
      <c r="V19" s="66">
        <f>SUM(D19,+M19)</f>
        <v>5</v>
      </c>
      <c r="W19" s="66">
        <f>SUM(E19,+N19)</f>
        <v>5</v>
      </c>
      <c r="X19" s="66">
        <f>SUM(F19,+O19)</f>
        <v>5</v>
      </c>
      <c r="Y19" s="66">
        <f>SUM(G19,+P19)</f>
        <v>0</v>
      </c>
      <c r="Z19" s="66">
        <f>SUM(H19,+Q19)</f>
        <v>0</v>
      </c>
      <c r="AA19" s="66">
        <f>SUM(I19,+R19)</f>
        <v>0</v>
      </c>
      <c r="AB19" s="66">
        <f>SUM(J19,+S19)</f>
        <v>0</v>
      </c>
      <c r="AC19" s="66">
        <f>SUM(K19,+T19)</f>
        <v>0</v>
      </c>
      <c r="AD19" s="66">
        <f>SUM(L19,+U19)</f>
        <v>0</v>
      </c>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9">
    <sortCondition ref="A8:A19"/>
    <sortCondition ref="B8:B19"/>
    <sortCondition ref="C8:C19"/>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三重県</v>
      </c>
      <c r="B7" s="69" t="str">
        <f>組合状況!B7</f>
        <v>24000</v>
      </c>
      <c r="C7" s="68" t="s">
        <v>52</v>
      </c>
      <c r="D7" s="70">
        <f t="shared" ref="D7:KG7" si="0">SUM(D$8:D$207)</f>
        <v>215</v>
      </c>
      <c r="E7" s="70">
        <f t="shared" si="0"/>
        <v>526</v>
      </c>
      <c r="F7" s="70">
        <f t="shared" si="0"/>
        <v>56</v>
      </c>
      <c r="G7" s="70">
        <f t="shared" si="0"/>
        <v>89</v>
      </c>
      <c r="H7" s="70">
        <f t="shared" si="0"/>
        <v>33</v>
      </c>
      <c r="I7" s="70">
        <f t="shared" si="0"/>
        <v>87</v>
      </c>
      <c r="J7" s="70">
        <f t="shared" si="0"/>
        <v>0</v>
      </c>
      <c r="K7" s="70">
        <f t="shared" si="0"/>
        <v>0</v>
      </c>
      <c r="L7" s="70">
        <f t="shared" si="0"/>
        <v>564</v>
      </c>
      <c r="M7" s="70">
        <f t="shared" si="0"/>
        <v>1648</v>
      </c>
      <c r="N7" s="70">
        <f t="shared" si="0"/>
        <v>56</v>
      </c>
      <c r="O7" s="70">
        <f t="shared" si="0"/>
        <v>249</v>
      </c>
      <c r="P7" s="70">
        <f t="shared" si="0"/>
        <v>33</v>
      </c>
      <c r="Q7" s="70">
        <f t="shared" si="0"/>
        <v>175</v>
      </c>
      <c r="R7" s="70">
        <f t="shared" si="0"/>
        <v>5</v>
      </c>
      <c r="S7" s="70">
        <f t="shared" si="0"/>
        <v>95</v>
      </c>
      <c r="T7" s="70">
        <f t="shared" si="0"/>
        <v>6628</v>
      </c>
      <c r="U7" s="70">
        <f t="shared" si="0"/>
        <v>17392</v>
      </c>
      <c r="V7" s="70">
        <f t="shared" si="0"/>
        <v>1160</v>
      </c>
      <c r="W7" s="70">
        <f t="shared" si="0"/>
        <v>3037</v>
      </c>
      <c r="X7" s="70">
        <f t="shared" si="0"/>
        <v>0</v>
      </c>
      <c r="Y7" s="70">
        <f t="shared" si="0"/>
        <v>0</v>
      </c>
      <c r="Z7" s="70">
        <f t="shared" si="0"/>
        <v>18</v>
      </c>
      <c r="AA7" s="70">
        <f t="shared" si="0"/>
        <v>194</v>
      </c>
      <c r="AB7" s="78">
        <f>AC7+AV7</f>
        <v>304</v>
      </c>
      <c r="AC7" s="78">
        <f>AD7+AJ7+AP7</f>
        <v>215</v>
      </c>
      <c r="AD7" s="78">
        <f>SUM(AE7:AI7)</f>
        <v>79</v>
      </c>
      <c r="AE7" s="78">
        <f t="shared" si="0"/>
        <v>6</v>
      </c>
      <c r="AF7" s="78">
        <f t="shared" si="0"/>
        <v>65</v>
      </c>
      <c r="AG7" s="78">
        <f t="shared" si="0"/>
        <v>4</v>
      </c>
      <c r="AH7" s="78">
        <f t="shared" si="0"/>
        <v>4</v>
      </c>
      <c r="AI7" s="78">
        <f t="shared" si="0"/>
        <v>0</v>
      </c>
      <c r="AJ7" s="78">
        <f>SUM(AK7:AO7)</f>
        <v>97</v>
      </c>
      <c r="AK7" s="78">
        <f t="shared" si="0"/>
        <v>0</v>
      </c>
      <c r="AL7" s="78">
        <f t="shared" si="0"/>
        <v>38</v>
      </c>
      <c r="AM7" s="78">
        <f t="shared" si="0"/>
        <v>54</v>
      </c>
      <c r="AN7" s="78">
        <f t="shared" si="0"/>
        <v>5</v>
      </c>
      <c r="AO7" s="78">
        <f t="shared" si="0"/>
        <v>0</v>
      </c>
      <c r="AP7" s="78">
        <f>SUM(AQ7:AU7)</f>
        <v>39</v>
      </c>
      <c r="AQ7" s="78">
        <f t="shared" si="0"/>
        <v>16</v>
      </c>
      <c r="AR7" s="78">
        <f t="shared" si="0"/>
        <v>23</v>
      </c>
      <c r="AS7" s="78">
        <f t="shared" si="0"/>
        <v>0</v>
      </c>
      <c r="AT7" s="78">
        <f t="shared" si="0"/>
        <v>0</v>
      </c>
      <c r="AU7" s="78">
        <f t="shared" si="0"/>
        <v>0</v>
      </c>
      <c r="AV7" s="78">
        <f>AW7+BC7+BI7+BO7+BU7</f>
        <v>89</v>
      </c>
      <c r="AW7" s="78">
        <f>SUM(AX7:BB7)</f>
        <v>20</v>
      </c>
      <c r="AX7" s="78">
        <f t="shared" si="0"/>
        <v>7</v>
      </c>
      <c r="AY7" s="78">
        <f t="shared" si="0"/>
        <v>12</v>
      </c>
      <c r="AZ7" s="78">
        <f t="shared" si="0"/>
        <v>1</v>
      </c>
      <c r="BA7" s="78">
        <f t="shared" si="0"/>
        <v>0</v>
      </c>
      <c r="BB7" s="78">
        <f t="shared" si="0"/>
        <v>0</v>
      </c>
      <c r="BC7" s="78">
        <f>SUM(BD7:BH7)</f>
        <v>44</v>
      </c>
      <c r="BD7" s="78">
        <f t="shared" si="0"/>
        <v>9</v>
      </c>
      <c r="BE7" s="78">
        <f t="shared" si="0"/>
        <v>25</v>
      </c>
      <c r="BF7" s="78">
        <f t="shared" si="0"/>
        <v>5</v>
      </c>
      <c r="BG7" s="78">
        <f t="shared" si="0"/>
        <v>5</v>
      </c>
      <c r="BH7" s="78">
        <f t="shared" si="0"/>
        <v>0</v>
      </c>
      <c r="BI7" s="78">
        <f>SUM(BJ7:BN7)</f>
        <v>0</v>
      </c>
      <c r="BJ7" s="78">
        <f t="shared" si="0"/>
        <v>0</v>
      </c>
      <c r="BK7" s="78">
        <f t="shared" si="0"/>
        <v>0</v>
      </c>
      <c r="BL7" s="78">
        <f t="shared" si="0"/>
        <v>0</v>
      </c>
      <c r="BM7" s="78">
        <f t="shared" si="0"/>
        <v>0</v>
      </c>
      <c r="BN7" s="78">
        <f t="shared" si="0"/>
        <v>0</v>
      </c>
      <c r="BO7" s="78">
        <f>SUM(BP7:BT7)</f>
        <v>5</v>
      </c>
      <c r="BP7" s="78">
        <f t="shared" si="0"/>
        <v>0</v>
      </c>
      <c r="BQ7" s="78">
        <f t="shared" si="0"/>
        <v>1</v>
      </c>
      <c r="BR7" s="78">
        <f t="shared" si="0"/>
        <v>3</v>
      </c>
      <c r="BS7" s="78">
        <f t="shared" si="0"/>
        <v>1</v>
      </c>
      <c r="BT7" s="78">
        <f t="shared" si="0"/>
        <v>0</v>
      </c>
      <c r="BU7" s="78">
        <f>SUM(BV7:BZ7)</f>
        <v>20</v>
      </c>
      <c r="BV7" s="78">
        <f t="shared" si="0"/>
        <v>13</v>
      </c>
      <c r="BW7" s="78">
        <f t="shared" si="0"/>
        <v>5</v>
      </c>
      <c r="BX7" s="78">
        <f t="shared" si="0"/>
        <v>2</v>
      </c>
      <c r="BY7" s="78">
        <f t="shared" si="0"/>
        <v>0</v>
      </c>
      <c r="BZ7" s="78">
        <f t="shared" si="0"/>
        <v>0</v>
      </c>
      <c r="CA7" s="78">
        <f>CB7+CU7</f>
        <v>46</v>
      </c>
      <c r="CB7" s="78">
        <f>CC7+CI7+CO7</f>
        <v>25</v>
      </c>
      <c r="CC7" s="78">
        <f>SUM(CD7:CH7)</f>
        <v>16</v>
      </c>
      <c r="CD7" s="78">
        <f t="shared" si="0"/>
        <v>2</v>
      </c>
      <c r="CE7" s="78">
        <f t="shared" si="0"/>
        <v>12</v>
      </c>
      <c r="CF7" s="78">
        <f t="shared" si="0"/>
        <v>1</v>
      </c>
      <c r="CG7" s="78">
        <f t="shared" si="0"/>
        <v>1</v>
      </c>
      <c r="CH7" s="78">
        <f t="shared" si="0"/>
        <v>0</v>
      </c>
      <c r="CI7" s="78">
        <f>SUM(CJ7:CN7)</f>
        <v>8</v>
      </c>
      <c r="CJ7" s="78">
        <f t="shared" si="0"/>
        <v>0</v>
      </c>
      <c r="CK7" s="78">
        <f t="shared" si="0"/>
        <v>8</v>
      </c>
      <c r="CL7" s="78">
        <f t="shared" si="0"/>
        <v>0</v>
      </c>
      <c r="CM7" s="78">
        <f t="shared" si="0"/>
        <v>0</v>
      </c>
      <c r="CN7" s="78">
        <f t="shared" si="0"/>
        <v>0</v>
      </c>
      <c r="CO7" s="78">
        <f>SUM(CP7:CT7)</f>
        <v>1</v>
      </c>
      <c r="CP7" s="78">
        <f t="shared" si="0"/>
        <v>0</v>
      </c>
      <c r="CQ7" s="78">
        <f t="shared" si="0"/>
        <v>1</v>
      </c>
      <c r="CR7" s="78">
        <f t="shared" si="0"/>
        <v>0</v>
      </c>
      <c r="CS7" s="78">
        <f t="shared" si="0"/>
        <v>0</v>
      </c>
      <c r="CT7" s="78">
        <f t="shared" si="0"/>
        <v>0</v>
      </c>
      <c r="CU7" s="78">
        <f>CV7+DB7+DH7+DN7+DT7</f>
        <v>21</v>
      </c>
      <c r="CV7" s="78">
        <f>SUM(CW7:DA7)</f>
        <v>2</v>
      </c>
      <c r="CW7" s="78">
        <f t="shared" si="0"/>
        <v>0</v>
      </c>
      <c r="CX7" s="78">
        <f t="shared" si="0"/>
        <v>1</v>
      </c>
      <c r="CY7" s="78">
        <f t="shared" si="0"/>
        <v>1</v>
      </c>
      <c r="CZ7" s="78">
        <f t="shared" si="0"/>
        <v>0</v>
      </c>
      <c r="DA7" s="78">
        <f t="shared" si="0"/>
        <v>0</v>
      </c>
      <c r="DB7" s="78">
        <f>SUM(DC7:DG7)</f>
        <v>12</v>
      </c>
      <c r="DC7" s="78">
        <f t="shared" si="0"/>
        <v>3</v>
      </c>
      <c r="DD7" s="78">
        <f t="shared" si="0"/>
        <v>5</v>
      </c>
      <c r="DE7" s="78">
        <f t="shared" si="0"/>
        <v>2</v>
      </c>
      <c r="DF7" s="78">
        <f t="shared" si="0"/>
        <v>2</v>
      </c>
      <c r="DG7" s="78">
        <f t="shared" si="0"/>
        <v>0</v>
      </c>
      <c r="DH7" s="78">
        <f>SUM(DI7:DM7)</f>
        <v>0</v>
      </c>
      <c r="DI7" s="78">
        <f t="shared" si="0"/>
        <v>0</v>
      </c>
      <c r="DJ7" s="78">
        <f t="shared" si="0"/>
        <v>0</v>
      </c>
      <c r="DK7" s="78">
        <f t="shared" si="0"/>
        <v>0</v>
      </c>
      <c r="DL7" s="78">
        <f t="shared" si="0"/>
        <v>0</v>
      </c>
      <c r="DM7" s="78">
        <f t="shared" si="0"/>
        <v>0</v>
      </c>
      <c r="DN7" s="78">
        <f>SUM(DO7:DS7)</f>
        <v>1</v>
      </c>
      <c r="DO7" s="78">
        <f t="shared" si="0"/>
        <v>0</v>
      </c>
      <c r="DP7" s="78">
        <f t="shared" si="0"/>
        <v>0</v>
      </c>
      <c r="DQ7" s="78">
        <f t="shared" si="0"/>
        <v>1</v>
      </c>
      <c r="DR7" s="78">
        <f t="shared" si="0"/>
        <v>0</v>
      </c>
      <c r="DS7" s="78">
        <f t="shared" si="0"/>
        <v>0</v>
      </c>
      <c r="DT7" s="78">
        <f>SUM(DU7:DY7)</f>
        <v>6</v>
      </c>
      <c r="DU7" s="78">
        <f t="shared" si="0"/>
        <v>3</v>
      </c>
      <c r="DV7" s="78">
        <f t="shared" si="0"/>
        <v>1</v>
      </c>
      <c r="DW7" s="78">
        <f t="shared" si="0"/>
        <v>2</v>
      </c>
      <c r="DX7" s="78">
        <f t="shared" si="0"/>
        <v>0</v>
      </c>
      <c r="DY7" s="78">
        <f t="shared" si="0"/>
        <v>0</v>
      </c>
      <c r="DZ7" s="78">
        <f t="shared" si="0"/>
        <v>70</v>
      </c>
      <c r="EA7" s="78">
        <f t="shared" si="0"/>
        <v>257</v>
      </c>
      <c r="EB7" s="78">
        <f t="shared" si="0"/>
        <v>23</v>
      </c>
      <c r="EC7" s="78">
        <f t="shared" si="0"/>
        <v>0</v>
      </c>
      <c r="ED7" s="78">
        <f t="shared" si="0"/>
        <v>124</v>
      </c>
      <c r="EE7" s="78">
        <f t="shared" si="0"/>
        <v>50</v>
      </c>
      <c r="EF7" s="78">
        <f t="shared" si="0"/>
        <v>7</v>
      </c>
      <c r="EG7" s="78">
        <f t="shared" si="0"/>
        <v>25</v>
      </c>
      <c r="EH7" s="78">
        <f t="shared" si="0"/>
        <v>0</v>
      </c>
      <c r="EI7" s="78">
        <f t="shared" si="0"/>
        <v>21</v>
      </c>
      <c r="EJ7" s="90" t="s">
        <v>125</v>
      </c>
      <c r="EK7" s="90" t="s">
        <v>125</v>
      </c>
      <c r="EL7" s="78">
        <f t="shared" si="0"/>
        <v>5</v>
      </c>
      <c r="EM7" s="90" t="s">
        <v>125</v>
      </c>
      <c r="EN7" s="90" t="s">
        <v>125</v>
      </c>
      <c r="EO7" s="78">
        <f t="shared" si="0"/>
        <v>11</v>
      </c>
      <c r="EP7" s="90" t="s">
        <v>125</v>
      </c>
      <c r="EQ7" s="90" t="s">
        <v>125</v>
      </c>
      <c r="ER7" s="78">
        <f t="shared" si="0"/>
        <v>3</v>
      </c>
      <c r="ES7" s="90" t="s">
        <v>125</v>
      </c>
      <c r="ET7" s="90" t="s">
        <v>125</v>
      </c>
      <c r="EU7" s="78">
        <f t="shared" si="0"/>
        <v>13</v>
      </c>
      <c r="EV7" s="90" t="s">
        <v>125</v>
      </c>
      <c r="EW7" s="90" t="s">
        <v>125</v>
      </c>
      <c r="EX7" s="78">
        <f t="shared" si="0"/>
        <v>95</v>
      </c>
      <c r="EY7" s="78">
        <f t="shared" si="0"/>
        <v>497</v>
      </c>
      <c r="EZ7" s="78">
        <f t="shared" si="0"/>
        <v>0</v>
      </c>
      <c r="FA7" s="78">
        <f t="shared" si="0"/>
        <v>25</v>
      </c>
      <c r="FB7" s="78">
        <f t="shared" si="0"/>
        <v>63</v>
      </c>
      <c r="FC7" s="78">
        <f t="shared" si="0"/>
        <v>7</v>
      </c>
      <c r="FD7" s="78" t="s">
        <v>113</v>
      </c>
      <c r="FE7" s="78">
        <f t="shared" si="0"/>
        <v>1</v>
      </c>
      <c r="FF7" s="78">
        <f t="shared" si="0"/>
        <v>1</v>
      </c>
      <c r="FG7" s="78">
        <f t="shared" si="0"/>
        <v>0</v>
      </c>
      <c r="FH7" s="78" t="s">
        <v>113</v>
      </c>
      <c r="FI7" s="78">
        <f t="shared" si="0"/>
        <v>0</v>
      </c>
      <c r="FJ7" s="78">
        <f t="shared" si="0"/>
        <v>0</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6</v>
      </c>
      <c r="GS7" s="78">
        <f t="shared" si="0"/>
        <v>7</v>
      </c>
      <c r="GT7" s="78">
        <f t="shared" si="0"/>
        <v>2</v>
      </c>
      <c r="GU7" s="78">
        <f t="shared" si="0"/>
        <v>0</v>
      </c>
      <c r="GV7" s="78">
        <f t="shared" si="0"/>
        <v>1</v>
      </c>
      <c r="GW7" s="78">
        <f t="shared" si="0"/>
        <v>0</v>
      </c>
      <c r="GX7" s="78">
        <f t="shared" si="0"/>
        <v>1</v>
      </c>
      <c r="GY7" s="78">
        <f t="shared" si="0"/>
        <v>1</v>
      </c>
      <c r="GZ7" s="78">
        <f t="shared" si="0"/>
        <v>0</v>
      </c>
      <c r="HA7" s="78">
        <f t="shared" si="0"/>
        <v>5</v>
      </c>
      <c r="HB7" s="90" t="s">
        <v>125</v>
      </c>
      <c r="HC7" s="90" t="s">
        <v>125</v>
      </c>
      <c r="HD7" s="78">
        <f t="shared" si="0"/>
        <v>0</v>
      </c>
      <c r="HE7" s="90" t="s">
        <v>125</v>
      </c>
      <c r="HF7" s="90" t="s">
        <v>125</v>
      </c>
      <c r="HG7" s="78">
        <f t="shared" si="0"/>
        <v>6</v>
      </c>
      <c r="HH7" s="90" t="s">
        <v>125</v>
      </c>
      <c r="HI7" s="90" t="s">
        <v>125</v>
      </c>
      <c r="HJ7" s="78">
        <f t="shared" si="0"/>
        <v>0</v>
      </c>
      <c r="HK7" s="90" t="s">
        <v>125</v>
      </c>
      <c r="HL7" s="90" t="s">
        <v>125</v>
      </c>
      <c r="HM7" s="78">
        <f t="shared" si="0"/>
        <v>6</v>
      </c>
      <c r="HN7" s="90" t="s">
        <v>125</v>
      </c>
      <c r="HO7" s="90" t="s">
        <v>125</v>
      </c>
      <c r="HP7" s="78">
        <f t="shared" si="0"/>
        <v>1</v>
      </c>
      <c r="HQ7" s="78">
        <f t="shared" si="0"/>
        <v>16</v>
      </c>
      <c r="HR7" s="78">
        <f t="shared" si="0"/>
        <v>0</v>
      </c>
      <c r="HS7" s="78">
        <f t="shared" si="0"/>
        <v>2</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10</v>
      </c>
      <c r="JK7" s="70">
        <f t="shared" si="0"/>
        <v>18</v>
      </c>
      <c r="JL7" s="70">
        <f t="shared" si="0"/>
        <v>0</v>
      </c>
      <c r="JM7" s="70">
        <f t="shared" si="0"/>
        <v>0</v>
      </c>
      <c r="JN7" s="70">
        <f t="shared" si="0"/>
        <v>0</v>
      </c>
      <c r="JO7" s="70">
        <f t="shared" si="0"/>
        <v>0</v>
      </c>
      <c r="JP7" s="70">
        <f t="shared" si="0"/>
        <v>0</v>
      </c>
      <c r="JQ7" s="70">
        <f t="shared" si="0"/>
        <v>0</v>
      </c>
      <c r="JR7" s="70">
        <f t="shared" si="0"/>
        <v>80</v>
      </c>
      <c r="JS7" s="70">
        <f t="shared" si="0"/>
        <v>338</v>
      </c>
      <c r="JT7" s="70">
        <f t="shared" si="0"/>
        <v>11</v>
      </c>
      <c r="JU7" s="70">
        <f t="shared" si="0"/>
        <v>34</v>
      </c>
      <c r="JV7" s="70">
        <f t="shared" si="0"/>
        <v>18</v>
      </c>
      <c r="JW7" s="70">
        <f t="shared" si="0"/>
        <v>124</v>
      </c>
      <c r="JX7" s="70">
        <f t="shared" si="0"/>
        <v>2</v>
      </c>
      <c r="JY7" s="70">
        <f t="shared" si="0"/>
        <v>52</v>
      </c>
      <c r="JZ7" s="70">
        <f t="shared" si="0"/>
        <v>530</v>
      </c>
      <c r="KA7" s="70">
        <f t="shared" si="0"/>
        <v>2032</v>
      </c>
      <c r="KB7" s="70">
        <f t="shared" si="0"/>
        <v>26</v>
      </c>
      <c r="KC7" s="70">
        <f t="shared" si="0"/>
        <v>128</v>
      </c>
      <c r="KD7" s="70">
        <f t="shared" si="0"/>
        <v>25</v>
      </c>
      <c r="KE7" s="70">
        <f t="shared" si="0"/>
        <v>160</v>
      </c>
      <c r="KF7" s="70">
        <f t="shared" si="0"/>
        <v>2</v>
      </c>
      <c r="KG7" s="70">
        <f t="shared" si="0"/>
        <v>45</v>
      </c>
    </row>
    <row r="8" spans="1:293" s="52" customFormat="1" ht="13.5" customHeight="1">
      <c r="A8" s="59" t="s">
        <v>126</v>
      </c>
      <c r="B8" s="60" t="s">
        <v>136</v>
      </c>
      <c r="C8" s="61" t="s">
        <v>137</v>
      </c>
      <c r="D8" s="62">
        <v>18</v>
      </c>
      <c r="E8" s="62">
        <v>48</v>
      </c>
      <c r="F8" s="62">
        <v>0</v>
      </c>
      <c r="G8" s="62">
        <v>0</v>
      </c>
      <c r="H8" s="62">
        <v>0</v>
      </c>
      <c r="I8" s="62">
        <v>0</v>
      </c>
      <c r="J8" s="62">
        <v>0</v>
      </c>
      <c r="K8" s="62">
        <v>0</v>
      </c>
      <c r="L8" s="62">
        <v>170</v>
      </c>
      <c r="M8" s="62">
        <v>498</v>
      </c>
      <c r="N8" s="62">
        <v>0</v>
      </c>
      <c r="O8" s="62">
        <v>0</v>
      </c>
      <c r="P8" s="62">
        <v>24</v>
      </c>
      <c r="Q8" s="62">
        <v>109</v>
      </c>
      <c r="R8" s="62">
        <v>0</v>
      </c>
      <c r="S8" s="62">
        <v>0</v>
      </c>
      <c r="T8" s="62">
        <v>1351</v>
      </c>
      <c r="U8" s="62">
        <v>3602</v>
      </c>
      <c r="V8" s="62">
        <v>0</v>
      </c>
      <c r="W8" s="62">
        <v>0</v>
      </c>
      <c r="X8" s="62">
        <v>0</v>
      </c>
      <c r="Y8" s="62">
        <v>0</v>
      </c>
      <c r="Z8" s="62">
        <v>0</v>
      </c>
      <c r="AA8" s="62">
        <v>0</v>
      </c>
      <c r="AB8" s="62">
        <f>AC8+AV8</f>
        <v>18</v>
      </c>
      <c r="AC8" s="62">
        <f>AD8+AJ8+AP8</f>
        <v>18</v>
      </c>
      <c r="AD8" s="62">
        <f>SUM(AE8:AI8)</f>
        <v>5</v>
      </c>
      <c r="AE8" s="62">
        <v>0</v>
      </c>
      <c r="AF8" s="62">
        <v>1</v>
      </c>
      <c r="AG8" s="62">
        <v>0</v>
      </c>
      <c r="AH8" s="62">
        <v>4</v>
      </c>
      <c r="AI8" s="62">
        <v>0</v>
      </c>
      <c r="AJ8" s="62">
        <f>SUM(AK8:AO8)</f>
        <v>5</v>
      </c>
      <c r="AK8" s="62">
        <v>0</v>
      </c>
      <c r="AL8" s="62">
        <v>1</v>
      </c>
      <c r="AM8" s="62">
        <v>0</v>
      </c>
      <c r="AN8" s="62">
        <v>4</v>
      </c>
      <c r="AO8" s="62">
        <v>0</v>
      </c>
      <c r="AP8" s="62">
        <f>SUM(AQ8:AU8)</f>
        <v>8</v>
      </c>
      <c r="AQ8" s="62">
        <v>6</v>
      </c>
      <c r="AR8" s="62">
        <v>2</v>
      </c>
      <c r="AS8" s="62">
        <v>0</v>
      </c>
      <c r="AT8" s="62">
        <v>0</v>
      </c>
      <c r="AU8" s="62">
        <v>0</v>
      </c>
      <c r="AV8" s="62">
        <f>AW8+BC8+BI8+BO8+BU8</f>
        <v>0</v>
      </c>
      <c r="AW8" s="62">
        <f>SUM(AX8:BB8)</f>
        <v>0</v>
      </c>
      <c r="AX8" s="62">
        <v>0</v>
      </c>
      <c r="AY8" s="62">
        <v>0</v>
      </c>
      <c r="AZ8" s="62">
        <v>0</v>
      </c>
      <c r="BA8" s="62"/>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1</v>
      </c>
      <c r="CB8" s="62">
        <f>CC8+CI8+CO8</f>
        <v>1</v>
      </c>
      <c r="CC8" s="62">
        <f>SUM(CD8:CH8)</f>
        <v>1</v>
      </c>
      <c r="CD8" s="62">
        <v>0</v>
      </c>
      <c r="CE8" s="62">
        <v>0</v>
      </c>
      <c r="CF8" s="62">
        <v>0</v>
      </c>
      <c r="CG8" s="62">
        <v>1</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87</v>
      </c>
      <c r="KA8" s="62">
        <v>345</v>
      </c>
      <c r="KB8" s="62">
        <v>16</v>
      </c>
      <c r="KC8" s="62">
        <v>68</v>
      </c>
      <c r="KD8" s="62">
        <v>0</v>
      </c>
      <c r="KE8" s="62">
        <v>0</v>
      </c>
      <c r="KF8" s="62">
        <v>0</v>
      </c>
      <c r="KG8" s="62">
        <v>0</v>
      </c>
    </row>
    <row r="9" spans="1:293" s="52" customFormat="1" ht="13.5" customHeight="1">
      <c r="A9" s="59" t="s">
        <v>126</v>
      </c>
      <c r="B9" s="60" t="s">
        <v>140</v>
      </c>
      <c r="C9" s="61" t="s">
        <v>141</v>
      </c>
      <c r="D9" s="62">
        <v>51</v>
      </c>
      <c r="E9" s="62">
        <v>149</v>
      </c>
      <c r="F9" s="62">
        <v>4</v>
      </c>
      <c r="G9" s="62">
        <v>11</v>
      </c>
      <c r="H9" s="62">
        <v>0</v>
      </c>
      <c r="I9" s="62">
        <v>0</v>
      </c>
      <c r="J9" s="62">
        <v>0</v>
      </c>
      <c r="K9" s="62">
        <v>0</v>
      </c>
      <c r="L9" s="62">
        <v>0</v>
      </c>
      <c r="M9" s="62">
        <v>0</v>
      </c>
      <c r="N9" s="62">
        <v>0</v>
      </c>
      <c r="O9" s="62">
        <v>0</v>
      </c>
      <c r="P9" s="62">
        <v>0</v>
      </c>
      <c r="Q9" s="62">
        <v>0</v>
      </c>
      <c r="R9" s="62">
        <v>0</v>
      </c>
      <c r="S9" s="62">
        <v>0</v>
      </c>
      <c r="T9" s="62">
        <v>1892</v>
      </c>
      <c r="U9" s="62">
        <v>5187</v>
      </c>
      <c r="V9" s="62">
        <v>0</v>
      </c>
      <c r="W9" s="62">
        <v>0</v>
      </c>
      <c r="X9" s="62">
        <v>0</v>
      </c>
      <c r="Y9" s="62">
        <v>0</v>
      </c>
      <c r="Z9" s="62">
        <v>0</v>
      </c>
      <c r="AA9" s="62">
        <v>0</v>
      </c>
      <c r="AB9" s="62">
        <f>AC9+AV9</f>
        <v>55</v>
      </c>
      <c r="AC9" s="62">
        <f>AD9+AJ9+AP9</f>
        <v>51</v>
      </c>
      <c r="AD9" s="62">
        <f>SUM(AE9:AI9)</f>
        <v>1</v>
      </c>
      <c r="AE9" s="62">
        <v>0</v>
      </c>
      <c r="AF9" s="62">
        <v>0</v>
      </c>
      <c r="AG9" s="62">
        <v>1</v>
      </c>
      <c r="AH9" s="52">
        <v>0</v>
      </c>
      <c r="AI9" s="62">
        <v>0</v>
      </c>
      <c r="AJ9" s="62">
        <f>SUM(AK9:AO9)</f>
        <v>48</v>
      </c>
      <c r="AK9" s="62">
        <v>0</v>
      </c>
      <c r="AL9" s="62">
        <v>0</v>
      </c>
      <c r="AM9" s="62">
        <v>47</v>
      </c>
      <c r="AN9" s="62">
        <v>1</v>
      </c>
      <c r="AO9" s="62">
        <v>0</v>
      </c>
      <c r="AP9" s="62">
        <f>SUM(AQ9:AU9)</f>
        <v>2</v>
      </c>
      <c r="AQ9" s="62">
        <v>2</v>
      </c>
      <c r="AR9" s="62">
        <v>0</v>
      </c>
      <c r="AS9" s="62">
        <v>0</v>
      </c>
      <c r="AT9" s="62">
        <v>0</v>
      </c>
      <c r="AU9" s="62">
        <v>0</v>
      </c>
      <c r="AV9" s="62">
        <f>AW9+BC9+BI9+BO9+BU9</f>
        <v>4</v>
      </c>
      <c r="AW9" s="62">
        <f>SUM(AX9:BB9)</f>
        <v>0</v>
      </c>
      <c r="AX9" s="62">
        <v>0</v>
      </c>
      <c r="AY9" s="62">
        <v>0</v>
      </c>
      <c r="AZ9" s="62">
        <v>0</v>
      </c>
      <c r="BA9" s="62">
        <v>0</v>
      </c>
      <c r="BB9" s="62">
        <v>0</v>
      </c>
      <c r="BC9" s="62">
        <f>SUM(BD9:BH9)</f>
        <v>1</v>
      </c>
      <c r="BD9" s="62">
        <v>0</v>
      </c>
      <c r="BE9" s="62">
        <v>0</v>
      </c>
      <c r="BF9" s="62">
        <v>1</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3</v>
      </c>
      <c r="BV9" s="62">
        <v>0</v>
      </c>
      <c r="BW9" s="62">
        <v>1</v>
      </c>
      <c r="BX9" s="62">
        <v>2</v>
      </c>
      <c r="BY9" s="62">
        <v>0</v>
      </c>
      <c r="BZ9" s="62">
        <v>0</v>
      </c>
      <c r="CA9" s="62">
        <f>CB9+CU9</f>
        <v>3</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3</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3</v>
      </c>
      <c r="DU9" s="62">
        <v>0</v>
      </c>
      <c r="DV9" s="62">
        <v>1</v>
      </c>
      <c r="DW9" s="62">
        <v>2</v>
      </c>
      <c r="DX9" s="62">
        <v>0</v>
      </c>
      <c r="DY9" s="62">
        <v>0</v>
      </c>
      <c r="DZ9" s="62">
        <v>2</v>
      </c>
      <c r="EA9" s="62">
        <v>1</v>
      </c>
      <c r="EB9" s="62">
        <v>0</v>
      </c>
      <c r="EC9" s="62">
        <v>0</v>
      </c>
      <c r="ED9" s="62">
        <v>0</v>
      </c>
      <c r="EE9" s="62">
        <v>0</v>
      </c>
      <c r="EF9" s="62">
        <v>0</v>
      </c>
      <c r="EG9" s="62">
        <v>0</v>
      </c>
      <c r="EH9" s="62">
        <v>0</v>
      </c>
      <c r="EI9" s="62">
        <v>0</v>
      </c>
      <c r="EJ9" s="91" t="s">
        <v>138</v>
      </c>
      <c r="EK9" s="91" t="s">
        <v>138</v>
      </c>
      <c r="EL9" s="62">
        <v>2</v>
      </c>
      <c r="EM9" s="91" t="s">
        <v>138</v>
      </c>
      <c r="EN9" s="91" t="s">
        <v>138</v>
      </c>
      <c r="EO9" s="62">
        <v>0</v>
      </c>
      <c r="EP9" s="91" t="s">
        <v>138</v>
      </c>
      <c r="EQ9" s="91" t="s">
        <v>138</v>
      </c>
      <c r="ER9" s="62">
        <v>0</v>
      </c>
      <c r="ES9" s="91" t="s">
        <v>138</v>
      </c>
      <c r="ET9" s="91" t="s">
        <v>138</v>
      </c>
      <c r="EU9" s="62">
        <v>2</v>
      </c>
      <c r="EV9" s="91" t="s">
        <v>138</v>
      </c>
      <c r="EW9" s="91" t="s">
        <v>138</v>
      </c>
      <c r="EX9" s="62">
        <v>0</v>
      </c>
      <c r="EY9" s="62">
        <v>54</v>
      </c>
      <c r="EZ9" s="62">
        <v>0</v>
      </c>
      <c r="FA9" s="62">
        <v>0</v>
      </c>
      <c r="FB9" s="62">
        <v>0</v>
      </c>
      <c r="FC9" s="62">
        <v>0</v>
      </c>
      <c r="FD9" s="62" t="s">
        <v>142</v>
      </c>
      <c r="FE9" s="62">
        <v>0</v>
      </c>
      <c r="FF9" s="62">
        <v>1</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2</v>
      </c>
      <c r="GS9" s="62">
        <v>1</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2</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10</v>
      </c>
      <c r="JS9" s="62">
        <v>20</v>
      </c>
      <c r="JT9" s="62">
        <v>0</v>
      </c>
      <c r="JU9" s="62">
        <v>0</v>
      </c>
      <c r="JV9" s="62">
        <v>7</v>
      </c>
      <c r="JW9" s="62">
        <v>70</v>
      </c>
      <c r="JX9" s="62">
        <v>0</v>
      </c>
      <c r="JY9" s="62">
        <v>0</v>
      </c>
      <c r="JZ9" s="62">
        <v>67</v>
      </c>
      <c r="KA9" s="62">
        <v>313</v>
      </c>
      <c r="KB9" s="62">
        <v>2</v>
      </c>
      <c r="KC9" s="62">
        <v>8</v>
      </c>
      <c r="KD9" s="62">
        <v>0</v>
      </c>
      <c r="KE9" s="62">
        <v>0</v>
      </c>
      <c r="KF9" s="62">
        <v>0</v>
      </c>
      <c r="KG9" s="62">
        <v>0</v>
      </c>
    </row>
    <row r="10" spans="1:293" s="52" customFormat="1" ht="13.5" customHeight="1">
      <c r="A10" s="59" t="s">
        <v>126</v>
      </c>
      <c r="B10" s="60" t="s">
        <v>143</v>
      </c>
      <c r="C10" s="61" t="s">
        <v>144</v>
      </c>
      <c r="D10" s="62">
        <v>8</v>
      </c>
      <c r="E10" s="62">
        <v>20</v>
      </c>
      <c r="F10" s="62">
        <v>0</v>
      </c>
      <c r="G10" s="62">
        <v>0</v>
      </c>
      <c r="H10" s="62">
        <v>14</v>
      </c>
      <c r="I10" s="62">
        <v>20</v>
      </c>
      <c r="J10" s="62">
        <v>0</v>
      </c>
      <c r="K10" s="62">
        <v>0</v>
      </c>
      <c r="L10" s="62">
        <v>0</v>
      </c>
      <c r="M10" s="62">
        <v>0</v>
      </c>
      <c r="N10" s="62">
        <v>0</v>
      </c>
      <c r="O10" s="62">
        <v>0</v>
      </c>
      <c r="P10" s="62">
        <v>0</v>
      </c>
      <c r="Q10" s="62">
        <v>0</v>
      </c>
      <c r="R10" s="62">
        <v>0</v>
      </c>
      <c r="S10" s="62">
        <v>0</v>
      </c>
      <c r="T10" s="62">
        <v>0</v>
      </c>
      <c r="U10" s="62">
        <v>0</v>
      </c>
      <c r="V10" s="62">
        <v>531</v>
      </c>
      <c r="W10" s="62">
        <v>1246</v>
      </c>
      <c r="X10" s="62">
        <v>0</v>
      </c>
      <c r="Y10" s="62">
        <v>0</v>
      </c>
      <c r="Z10" s="62">
        <v>0</v>
      </c>
      <c r="AA10" s="62">
        <v>0</v>
      </c>
      <c r="AB10" s="62">
        <f>AC10+AV10</f>
        <v>22</v>
      </c>
      <c r="AC10" s="62">
        <f>AD10+AJ10+AP10</f>
        <v>8</v>
      </c>
      <c r="AD10" s="62">
        <f>SUM(AE10:AI10)</f>
        <v>3</v>
      </c>
      <c r="AE10" s="62">
        <v>0</v>
      </c>
      <c r="AF10" s="62">
        <v>2</v>
      </c>
      <c r="AG10" s="62">
        <v>1</v>
      </c>
      <c r="AH10" s="62">
        <v>0</v>
      </c>
      <c r="AI10" s="62">
        <v>0</v>
      </c>
      <c r="AJ10" s="62">
        <f>SUM(AK10:AO10)</f>
        <v>5</v>
      </c>
      <c r="AK10" s="62">
        <v>0</v>
      </c>
      <c r="AL10" s="62">
        <v>5</v>
      </c>
      <c r="AM10" s="62">
        <v>0</v>
      </c>
      <c r="AN10" s="62">
        <v>0</v>
      </c>
      <c r="AO10" s="62">
        <v>0</v>
      </c>
      <c r="AP10" s="62">
        <f>SUM(AQ10:AU10)</f>
        <v>0</v>
      </c>
      <c r="AQ10" s="62">
        <v>0</v>
      </c>
      <c r="AR10" s="62">
        <v>0</v>
      </c>
      <c r="AS10" s="62">
        <v>0</v>
      </c>
      <c r="AT10" s="62">
        <v>0</v>
      </c>
      <c r="AU10" s="62">
        <v>0</v>
      </c>
      <c r="AV10" s="62">
        <f>AW10+BC10+BI10+BO10+BU10</f>
        <v>14</v>
      </c>
      <c r="AW10" s="62">
        <f>SUM(AX10:BB10)</f>
        <v>3</v>
      </c>
      <c r="AX10" s="62">
        <v>1</v>
      </c>
      <c r="AY10" s="62">
        <v>2</v>
      </c>
      <c r="AZ10" s="62">
        <v>0</v>
      </c>
      <c r="BA10" s="62">
        <v>0</v>
      </c>
      <c r="BB10" s="62">
        <v>0</v>
      </c>
      <c r="BC10" s="62">
        <f>SUM(BD10:BH10)</f>
        <v>9</v>
      </c>
      <c r="BD10" s="62">
        <v>4</v>
      </c>
      <c r="BE10" s="62">
        <v>5</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2</v>
      </c>
      <c r="BV10" s="62">
        <v>0</v>
      </c>
      <c r="BW10" s="62">
        <v>2</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22</v>
      </c>
      <c r="EA10" s="62">
        <v>99</v>
      </c>
      <c r="EB10" s="62">
        <v>10</v>
      </c>
      <c r="EC10" s="62">
        <v>0</v>
      </c>
      <c r="ED10" s="62">
        <v>27</v>
      </c>
      <c r="EE10" s="62">
        <v>4</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29</v>
      </c>
      <c r="EY10" s="62">
        <v>113</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35</v>
      </c>
      <c r="KA10" s="62">
        <v>114</v>
      </c>
      <c r="KB10" s="62">
        <v>0</v>
      </c>
      <c r="KC10" s="62">
        <v>0</v>
      </c>
      <c r="KD10" s="62">
        <v>0</v>
      </c>
      <c r="KE10" s="62">
        <v>0</v>
      </c>
      <c r="KF10" s="62">
        <v>0</v>
      </c>
      <c r="KG10" s="62">
        <v>0</v>
      </c>
    </row>
    <row r="11" spans="1:293" s="52" customFormat="1" ht="13.5" customHeight="1">
      <c r="A11" s="59" t="s">
        <v>126</v>
      </c>
      <c r="B11" s="60" t="s">
        <v>145</v>
      </c>
      <c r="C11" s="61" t="s">
        <v>146</v>
      </c>
      <c r="D11" s="62">
        <v>32</v>
      </c>
      <c r="E11" s="62">
        <v>68</v>
      </c>
      <c r="F11" s="62">
        <v>2</v>
      </c>
      <c r="G11" s="62">
        <v>9</v>
      </c>
      <c r="H11" s="62">
        <v>2</v>
      </c>
      <c r="I11" s="62">
        <v>13</v>
      </c>
      <c r="J11" s="62">
        <v>0</v>
      </c>
      <c r="K11" s="62">
        <v>0</v>
      </c>
      <c r="L11" s="62">
        <v>41</v>
      </c>
      <c r="M11" s="62">
        <v>109</v>
      </c>
      <c r="N11" s="62">
        <v>0</v>
      </c>
      <c r="O11" s="62">
        <v>0</v>
      </c>
      <c r="P11" s="62">
        <v>0</v>
      </c>
      <c r="Q11" s="62">
        <v>0</v>
      </c>
      <c r="R11" s="62">
        <v>0</v>
      </c>
      <c r="S11" s="62">
        <v>0</v>
      </c>
      <c r="T11" s="62">
        <v>245</v>
      </c>
      <c r="U11" s="62">
        <v>520</v>
      </c>
      <c r="V11" s="62">
        <v>0</v>
      </c>
      <c r="W11" s="62">
        <v>0</v>
      </c>
      <c r="X11" s="62">
        <v>0</v>
      </c>
      <c r="Y11" s="62">
        <v>0</v>
      </c>
      <c r="Z11" s="62">
        <v>0</v>
      </c>
      <c r="AA11" s="62">
        <v>0</v>
      </c>
      <c r="AB11" s="62">
        <f>AC11+AV11</f>
        <v>36</v>
      </c>
      <c r="AC11" s="62">
        <f>AD11+AJ11+AP11</f>
        <v>32</v>
      </c>
      <c r="AD11" s="62">
        <f>SUM(AE11:AI11)</f>
        <v>21</v>
      </c>
      <c r="AE11" s="62">
        <v>5</v>
      </c>
      <c r="AF11" s="62">
        <v>16</v>
      </c>
      <c r="AG11" s="62">
        <v>0</v>
      </c>
      <c r="AH11" s="62">
        <v>0</v>
      </c>
      <c r="AI11" s="62">
        <v>0</v>
      </c>
      <c r="AJ11" s="62">
        <f>SUM(AK11:AO11)</f>
        <v>0</v>
      </c>
      <c r="AK11" s="62">
        <v>0</v>
      </c>
      <c r="AL11" s="62">
        <v>0</v>
      </c>
      <c r="AM11" s="62">
        <v>0</v>
      </c>
      <c r="AN11" s="62">
        <v>0</v>
      </c>
      <c r="AO11" s="62">
        <v>0</v>
      </c>
      <c r="AP11" s="62">
        <f>SUM(AQ11:AU11)</f>
        <v>11</v>
      </c>
      <c r="AQ11" s="62">
        <v>1</v>
      </c>
      <c r="AR11" s="62">
        <v>10</v>
      </c>
      <c r="AS11" s="62">
        <v>0</v>
      </c>
      <c r="AT11" s="62">
        <v>0</v>
      </c>
      <c r="AU11" s="62">
        <v>0</v>
      </c>
      <c r="AV11" s="62">
        <f>AW11+BC11+BI11+BO11+BU11</f>
        <v>4</v>
      </c>
      <c r="AW11" s="62">
        <f>SUM(AX11:BB11)</f>
        <v>0</v>
      </c>
      <c r="AX11" s="62">
        <v>0</v>
      </c>
      <c r="AY11" s="62">
        <v>0</v>
      </c>
      <c r="AZ11" s="62">
        <v>0</v>
      </c>
      <c r="BA11" s="62">
        <v>0</v>
      </c>
      <c r="BB11" s="62">
        <v>0</v>
      </c>
      <c r="BC11" s="62">
        <f>SUM(BD11:BH11)</f>
        <v>4</v>
      </c>
      <c r="BD11" s="62">
        <v>0</v>
      </c>
      <c r="BE11" s="62">
        <v>0</v>
      </c>
      <c r="BF11" s="62">
        <v>1</v>
      </c>
      <c r="BG11" s="62">
        <v>3</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9</v>
      </c>
      <c r="CB11" s="62">
        <f>CC11+CI11+CO11</f>
        <v>8</v>
      </c>
      <c r="CC11" s="62">
        <f>SUM(CD11:CH11)</f>
        <v>7</v>
      </c>
      <c r="CD11" s="62">
        <v>1</v>
      </c>
      <c r="CE11" s="62">
        <v>6</v>
      </c>
      <c r="CF11" s="62">
        <v>0</v>
      </c>
      <c r="CG11" s="62">
        <v>0</v>
      </c>
      <c r="CH11" s="62">
        <v>0</v>
      </c>
      <c r="CI11" s="62">
        <f>SUM(CJ11:CN11)</f>
        <v>0</v>
      </c>
      <c r="CJ11" s="62">
        <v>0</v>
      </c>
      <c r="CK11" s="62">
        <v>0</v>
      </c>
      <c r="CL11" s="62">
        <v>0</v>
      </c>
      <c r="CM11" s="62">
        <v>0</v>
      </c>
      <c r="CN11" s="62">
        <v>0</v>
      </c>
      <c r="CO11" s="62">
        <f>SUM(CP11:CT11)</f>
        <v>1</v>
      </c>
      <c r="CP11" s="62">
        <v>0</v>
      </c>
      <c r="CQ11" s="62">
        <v>1</v>
      </c>
      <c r="CR11" s="62">
        <v>0</v>
      </c>
      <c r="CS11" s="62">
        <v>0</v>
      </c>
      <c r="CT11" s="62">
        <v>0</v>
      </c>
      <c r="CU11" s="62">
        <f>CV11+DB11+DH11+DN11+DT11</f>
        <v>1</v>
      </c>
      <c r="CV11" s="62">
        <f>SUM(CW11:DA11)</f>
        <v>0</v>
      </c>
      <c r="CW11" s="62">
        <v>0</v>
      </c>
      <c r="CX11" s="62">
        <v>0</v>
      </c>
      <c r="CY11" s="62">
        <v>0</v>
      </c>
      <c r="CZ11" s="62">
        <v>0</v>
      </c>
      <c r="DA11" s="62">
        <v>0</v>
      </c>
      <c r="DB11" s="62">
        <f>SUM(DC11:DG11)</f>
        <v>1</v>
      </c>
      <c r="DC11" s="62">
        <v>0</v>
      </c>
      <c r="DD11" s="62">
        <v>0</v>
      </c>
      <c r="DE11" s="62">
        <v>1</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9</v>
      </c>
      <c r="EA11" s="62">
        <v>48</v>
      </c>
      <c r="EB11" s="62">
        <v>5</v>
      </c>
      <c r="EC11" s="62">
        <v>0</v>
      </c>
      <c r="ED11" s="62">
        <v>12</v>
      </c>
      <c r="EE11" s="62">
        <v>9</v>
      </c>
      <c r="EF11" s="62">
        <v>0</v>
      </c>
      <c r="EG11" s="62">
        <v>0</v>
      </c>
      <c r="EH11" s="62">
        <v>0</v>
      </c>
      <c r="EI11" s="62">
        <v>2</v>
      </c>
      <c r="EJ11" s="91" t="s">
        <v>138</v>
      </c>
      <c r="EK11" s="91" t="s">
        <v>138</v>
      </c>
      <c r="EL11" s="62">
        <v>2</v>
      </c>
      <c r="EM11" s="91" t="s">
        <v>138</v>
      </c>
      <c r="EN11" s="91" t="s">
        <v>138</v>
      </c>
      <c r="EO11" s="62">
        <v>0</v>
      </c>
      <c r="EP11" s="91" t="s">
        <v>138</v>
      </c>
      <c r="EQ11" s="91" t="s">
        <v>138</v>
      </c>
      <c r="ER11" s="62">
        <v>0</v>
      </c>
      <c r="ES11" s="91" t="s">
        <v>138</v>
      </c>
      <c r="ET11" s="91" t="s">
        <v>138</v>
      </c>
      <c r="EU11" s="62">
        <v>0</v>
      </c>
      <c r="EV11" s="91" t="s">
        <v>138</v>
      </c>
      <c r="EW11" s="91" t="s">
        <v>138</v>
      </c>
      <c r="EX11" s="62">
        <v>14</v>
      </c>
      <c r="EY11" s="62">
        <v>102</v>
      </c>
      <c r="EZ11" s="62">
        <v>0</v>
      </c>
      <c r="FA11" s="62">
        <v>0</v>
      </c>
      <c r="FB11" s="62">
        <v>0</v>
      </c>
      <c r="FC11" s="62">
        <v>0</v>
      </c>
      <c r="FD11" s="62" t="s">
        <v>147</v>
      </c>
      <c r="FE11" s="62">
        <v>1</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2</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1</v>
      </c>
      <c r="HQ11" s="62">
        <v>6</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37</v>
      </c>
      <c r="KA11" s="62">
        <v>96</v>
      </c>
      <c r="KB11" s="62">
        <v>0</v>
      </c>
      <c r="KC11" s="62">
        <v>0</v>
      </c>
      <c r="KD11" s="62">
        <v>2</v>
      </c>
      <c r="KE11" s="62">
        <v>18</v>
      </c>
      <c r="KF11" s="62">
        <v>0</v>
      </c>
      <c r="KG11" s="62">
        <v>0</v>
      </c>
    </row>
    <row r="12" spans="1:293" s="52" customFormat="1" ht="13.5" customHeight="1">
      <c r="A12" s="59" t="s">
        <v>126</v>
      </c>
      <c r="B12" s="60" t="s">
        <v>148</v>
      </c>
      <c r="C12" s="61" t="s">
        <v>149</v>
      </c>
      <c r="D12" s="62">
        <v>2</v>
      </c>
      <c r="E12" s="62">
        <v>6</v>
      </c>
      <c r="F12" s="62">
        <v>5</v>
      </c>
      <c r="G12" s="62">
        <v>5</v>
      </c>
      <c r="H12" s="62">
        <v>0</v>
      </c>
      <c r="I12" s="62">
        <v>0</v>
      </c>
      <c r="J12" s="62">
        <v>0</v>
      </c>
      <c r="K12" s="62">
        <v>0</v>
      </c>
      <c r="L12" s="62">
        <v>83</v>
      </c>
      <c r="M12" s="62">
        <v>210</v>
      </c>
      <c r="N12" s="62">
        <v>23</v>
      </c>
      <c r="O12" s="62">
        <v>156</v>
      </c>
      <c r="P12" s="62">
        <v>0</v>
      </c>
      <c r="Q12" s="62">
        <v>0</v>
      </c>
      <c r="R12" s="62">
        <v>0</v>
      </c>
      <c r="S12" s="62">
        <v>0</v>
      </c>
      <c r="T12" s="62">
        <v>402</v>
      </c>
      <c r="U12" s="62">
        <v>986</v>
      </c>
      <c r="V12" s="62">
        <v>0</v>
      </c>
      <c r="W12" s="62">
        <v>0</v>
      </c>
      <c r="X12" s="62">
        <v>0</v>
      </c>
      <c r="Y12" s="62">
        <v>0</v>
      </c>
      <c r="Z12" s="62">
        <v>0</v>
      </c>
      <c r="AA12" s="62">
        <v>0</v>
      </c>
      <c r="AB12" s="62">
        <f>AC12+AV12</f>
        <v>7</v>
      </c>
      <c r="AC12" s="62">
        <f>AD12+AJ12+AP12</f>
        <v>2</v>
      </c>
      <c r="AD12" s="62">
        <f>SUM(AE12:AI12)</f>
        <v>2</v>
      </c>
      <c r="AE12" s="62">
        <v>0</v>
      </c>
      <c r="AF12" s="62">
        <v>2</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5</v>
      </c>
      <c r="AW12" s="62">
        <f>SUM(AX12:BB12)</f>
        <v>1</v>
      </c>
      <c r="AX12" s="62">
        <v>0</v>
      </c>
      <c r="AY12" s="62">
        <v>1</v>
      </c>
      <c r="AZ12" s="62">
        <v>0</v>
      </c>
      <c r="BA12" s="62">
        <v>0</v>
      </c>
      <c r="BB12" s="62">
        <v>0</v>
      </c>
      <c r="BC12" s="62">
        <f>SUM(BD12:BH12)</f>
        <v>1</v>
      </c>
      <c r="BD12" s="62">
        <v>0</v>
      </c>
      <c r="BE12" s="62">
        <v>1</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3</v>
      </c>
      <c r="BV12" s="62">
        <v>3</v>
      </c>
      <c r="BW12" s="62">
        <v>0</v>
      </c>
      <c r="BX12" s="62">
        <v>0</v>
      </c>
      <c r="BY12" s="62">
        <v>0</v>
      </c>
      <c r="BZ12" s="62">
        <v>0</v>
      </c>
      <c r="CA12" s="62">
        <f>CB12+CU12</f>
        <v>4</v>
      </c>
      <c r="CB12" s="62">
        <f>CC12+CI12+CO12</f>
        <v>2</v>
      </c>
      <c r="CC12" s="62">
        <f>SUM(CD12:CH12)</f>
        <v>2</v>
      </c>
      <c r="CD12" s="62">
        <v>0</v>
      </c>
      <c r="CE12" s="62">
        <v>2</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2</v>
      </c>
      <c r="CV12" s="62">
        <f>SUM(CW12:DA12)</f>
        <v>1</v>
      </c>
      <c r="CW12" s="62">
        <v>0</v>
      </c>
      <c r="CX12" s="62">
        <v>1</v>
      </c>
      <c r="CY12" s="62">
        <v>0</v>
      </c>
      <c r="CZ12" s="62">
        <v>0</v>
      </c>
      <c r="DA12" s="62">
        <v>0</v>
      </c>
      <c r="DB12" s="62">
        <f>SUM(DC12:DG12)</f>
        <v>1</v>
      </c>
      <c r="DC12" s="62">
        <v>0</v>
      </c>
      <c r="DD12" s="62">
        <v>1</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c r="EB12" s="62">
        <v>0</v>
      </c>
      <c r="EC12" s="62">
        <v>0</v>
      </c>
      <c r="ED12" s="62">
        <v>0</v>
      </c>
      <c r="EE12" s="62">
        <v>0</v>
      </c>
      <c r="EF12" s="62">
        <v>0</v>
      </c>
      <c r="EG12" s="62">
        <v>0</v>
      </c>
      <c r="EH12" s="62">
        <v>0</v>
      </c>
      <c r="EI12" s="62">
        <v>1</v>
      </c>
      <c r="EJ12" s="91" t="s">
        <v>138</v>
      </c>
      <c r="EK12" s="91" t="s">
        <v>138</v>
      </c>
      <c r="EL12" s="62">
        <v>0</v>
      </c>
      <c r="EM12" s="91" t="s">
        <v>138</v>
      </c>
      <c r="EN12" s="91" t="s">
        <v>138</v>
      </c>
      <c r="EO12" s="62">
        <v>0</v>
      </c>
      <c r="EP12" s="91" t="s">
        <v>138</v>
      </c>
      <c r="EQ12" s="91" t="s">
        <v>138</v>
      </c>
      <c r="ER12" s="62">
        <v>0</v>
      </c>
      <c r="ES12" s="91" t="s">
        <v>138</v>
      </c>
      <c r="ET12" s="91" t="s">
        <v>138</v>
      </c>
      <c r="EU12" s="62"/>
      <c r="EV12" s="91" t="s">
        <v>138</v>
      </c>
      <c r="EW12" s="91" t="s">
        <v>138</v>
      </c>
      <c r="EX12" s="62">
        <v>0</v>
      </c>
      <c r="EY12" s="62">
        <v>41</v>
      </c>
      <c r="EZ12" s="62">
        <v>0</v>
      </c>
      <c r="FA12" s="62">
        <v>3</v>
      </c>
      <c r="FB12" s="62">
        <v>18</v>
      </c>
      <c r="FC12" s="62"/>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1</v>
      </c>
      <c r="GT12" s="62">
        <v>0</v>
      </c>
      <c r="GU12" s="62">
        <v>0</v>
      </c>
      <c r="GV12" s="62">
        <v>0</v>
      </c>
      <c r="GW12" s="62">
        <v>0</v>
      </c>
      <c r="GX12" s="62">
        <v>0</v>
      </c>
      <c r="GY12" s="62">
        <v>0</v>
      </c>
      <c r="GZ12" s="62">
        <v>0</v>
      </c>
      <c r="HA12" s="62">
        <v>1</v>
      </c>
      <c r="HB12" s="91" t="s">
        <v>138</v>
      </c>
      <c r="HC12" s="91" t="s">
        <v>138</v>
      </c>
      <c r="HD12" s="62">
        <v>0</v>
      </c>
      <c r="HE12" s="91" t="s">
        <v>138</v>
      </c>
      <c r="HF12" s="91" t="s">
        <v>138</v>
      </c>
      <c r="HG12" s="62">
        <v>0</v>
      </c>
      <c r="HH12" s="91" t="s">
        <v>138</v>
      </c>
      <c r="HI12" s="91" t="s">
        <v>138</v>
      </c>
      <c r="HJ12" s="62">
        <v>0</v>
      </c>
      <c r="HK12" s="91" t="s">
        <v>138</v>
      </c>
      <c r="HL12" s="91" t="s">
        <v>138</v>
      </c>
      <c r="HM12" s="62">
        <v>2</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27</v>
      </c>
      <c r="KA12" s="62">
        <v>124</v>
      </c>
      <c r="KB12" s="62">
        <v>0</v>
      </c>
      <c r="KC12" s="62">
        <v>0</v>
      </c>
      <c r="KD12" s="62">
        <v>0</v>
      </c>
      <c r="KE12" s="62">
        <v>0</v>
      </c>
      <c r="KF12" s="62">
        <v>0</v>
      </c>
      <c r="KG12" s="62">
        <v>0</v>
      </c>
    </row>
    <row r="13" spans="1:293" s="52" customFormat="1" ht="13.5" customHeight="1">
      <c r="A13" s="59" t="s">
        <v>126</v>
      </c>
      <c r="B13" s="60" t="s">
        <v>150</v>
      </c>
      <c r="C13" s="61" t="s">
        <v>151</v>
      </c>
      <c r="D13" s="62">
        <v>0</v>
      </c>
      <c r="E13" s="62">
        <v>0</v>
      </c>
      <c r="F13" s="62">
        <v>0</v>
      </c>
      <c r="G13" s="62">
        <v>0</v>
      </c>
      <c r="H13" s="62">
        <v>0</v>
      </c>
      <c r="I13" s="62">
        <v>0</v>
      </c>
      <c r="J13" s="62">
        <v>0</v>
      </c>
      <c r="K13" s="62">
        <v>0</v>
      </c>
      <c r="L13" s="62">
        <v>56</v>
      </c>
      <c r="M13" s="62">
        <v>138</v>
      </c>
      <c r="N13" s="62">
        <v>0</v>
      </c>
      <c r="O13" s="62">
        <v>0</v>
      </c>
      <c r="P13" s="62">
        <v>3</v>
      </c>
      <c r="Q13" s="62">
        <v>24</v>
      </c>
      <c r="R13" s="62">
        <v>0</v>
      </c>
      <c r="S13" s="62">
        <v>0</v>
      </c>
      <c r="T13" s="62">
        <v>866</v>
      </c>
      <c r="U13" s="62">
        <v>1784</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1</v>
      </c>
      <c r="JS13" s="62">
        <v>2</v>
      </c>
      <c r="JT13" s="62">
        <v>0</v>
      </c>
      <c r="JU13" s="62">
        <v>0</v>
      </c>
      <c r="JV13" s="62">
        <v>2</v>
      </c>
      <c r="JW13" s="62">
        <v>6</v>
      </c>
      <c r="JX13" s="62">
        <v>0</v>
      </c>
      <c r="JY13" s="62">
        <v>0</v>
      </c>
      <c r="JZ13" s="62">
        <v>51</v>
      </c>
      <c r="KA13" s="62">
        <v>267</v>
      </c>
      <c r="KB13" s="62">
        <v>0</v>
      </c>
      <c r="KC13" s="62">
        <v>0</v>
      </c>
      <c r="KD13" s="62">
        <v>0</v>
      </c>
      <c r="KE13" s="62">
        <v>0</v>
      </c>
      <c r="KF13" s="62">
        <v>0</v>
      </c>
      <c r="KG13" s="62">
        <v>0</v>
      </c>
    </row>
    <row r="14" spans="1:293" s="52" customFormat="1" ht="13.5" customHeight="1">
      <c r="A14" s="59" t="s">
        <v>126</v>
      </c>
      <c r="B14" s="60" t="s">
        <v>152</v>
      </c>
      <c r="C14" s="61" t="s">
        <v>153</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89</v>
      </c>
      <c r="U14" s="62">
        <v>292</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3</v>
      </c>
      <c r="EA14" s="62">
        <v>2</v>
      </c>
      <c r="EB14" s="62">
        <v>0</v>
      </c>
      <c r="EC14" s="62">
        <v>0</v>
      </c>
      <c r="ED14" s="62">
        <v>7</v>
      </c>
      <c r="EE14" s="62">
        <v>9</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18</v>
      </c>
      <c r="EY14" s="62">
        <v>23</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16</v>
      </c>
      <c r="KA14" s="62">
        <v>85</v>
      </c>
      <c r="KB14" s="62">
        <v>0</v>
      </c>
      <c r="KC14" s="62">
        <v>0</v>
      </c>
      <c r="KD14" s="62">
        <v>0</v>
      </c>
      <c r="KE14" s="62">
        <v>0</v>
      </c>
      <c r="KF14" s="62">
        <v>0</v>
      </c>
      <c r="KG14" s="62">
        <v>0</v>
      </c>
    </row>
    <row r="15" spans="1:293" s="52" customFormat="1" ht="13.5" customHeight="1">
      <c r="A15" s="59" t="s">
        <v>126</v>
      </c>
      <c r="B15" s="60" t="s">
        <v>154</v>
      </c>
      <c r="C15" s="61" t="s">
        <v>155</v>
      </c>
      <c r="D15" s="62">
        <v>0</v>
      </c>
      <c r="E15" s="62">
        <v>0</v>
      </c>
      <c r="F15" s="62">
        <v>4</v>
      </c>
      <c r="G15" s="62">
        <v>5</v>
      </c>
      <c r="H15" s="62">
        <v>0</v>
      </c>
      <c r="I15" s="62">
        <v>0</v>
      </c>
      <c r="J15" s="62">
        <v>0</v>
      </c>
      <c r="K15" s="62">
        <v>0</v>
      </c>
      <c r="L15" s="62">
        <v>16</v>
      </c>
      <c r="M15" s="62">
        <v>36</v>
      </c>
      <c r="N15" s="62">
        <v>0</v>
      </c>
      <c r="O15" s="62">
        <v>0</v>
      </c>
      <c r="P15" s="62">
        <v>0</v>
      </c>
      <c r="Q15" s="62">
        <v>0</v>
      </c>
      <c r="R15" s="62">
        <v>0</v>
      </c>
      <c r="S15" s="62">
        <v>0</v>
      </c>
      <c r="T15" s="62">
        <v>0</v>
      </c>
      <c r="U15" s="62">
        <v>0</v>
      </c>
      <c r="V15" s="62">
        <v>105</v>
      </c>
      <c r="W15" s="62">
        <v>310</v>
      </c>
      <c r="X15" s="62">
        <v>0</v>
      </c>
      <c r="Y15" s="62">
        <v>0</v>
      </c>
      <c r="Z15" s="62">
        <v>0</v>
      </c>
      <c r="AA15" s="62">
        <v>0</v>
      </c>
      <c r="AB15" s="62">
        <f>AC15+AV15</f>
        <v>4</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4</v>
      </c>
      <c r="AW15" s="62">
        <f>SUM(AX15:BB15)</f>
        <v>3</v>
      </c>
      <c r="AX15" s="62">
        <v>3</v>
      </c>
      <c r="AY15" s="62">
        <v>0</v>
      </c>
      <c r="AZ15" s="62">
        <v>0</v>
      </c>
      <c r="BA15" s="62">
        <v>0</v>
      </c>
      <c r="BB15" s="62">
        <v>0</v>
      </c>
      <c r="BC15" s="62">
        <f>SUM(BD15:BH15)</f>
        <v>1</v>
      </c>
      <c r="BD15" s="62">
        <v>1</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1</v>
      </c>
      <c r="EJ15" s="91" t="s">
        <v>138</v>
      </c>
      <c r="EK15" s="91" t="s">
        <v>138</v>
      </c>
      <c r="EL15" s="62">
        <v>0</v>
      </c>
      <c r="EM15" s="91" t="s">
        <v>138</v>
      </c>
      <c r="EN15" s="91" t="s">
        <v>138</v>
      </c>
      <c r="EO15" s="62">
        <v>1</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1</v>
      </c>
      <c r="HB15" s="91" t="s">
        <v>138</v>
      </c>
      <c r="HC15" s="91" t="s">
        <v>138</v>
      </c>
      <c r="HD15" s="62">
        <v>0</v>
      </c>
      <c r="HE15" s="91" t="s">
        <v>138</v>
      </c>
      <c r="HF15" s="91" t="s">
        <v>138</v>
      </c>
      <c r="HG15" s="62">
        <v>1</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4</v>
      </c>
      <c r="JK15" s="62">
        <v>7</v>
      </c>
      <c r="JL15" s="62">
        <v>0</v>
      </c>
      <c r="JM15" s="62">
        <v>0</v>
      </c>
      <c r="JN15" s="62">
        <v>0</v>
      </c>
      <c r="JO15" s="62">
        <v>0</v>
      </c>
      <c r="JP15" s="62">
        <v>0</v>
      </c>
      <c r="JQ15" s="62">
        <v>0</v>
      </c>
      <c r="JR15" s="62">
        <v>0</v>
      </c>
      <c r="JS15" s="62">
        <v>0</v>
      </c>
      <c r="JT15" s="62">
        <v>0</v>
      </c>
      <c r="JU15" s="62">
        <v>0</v>
      </c>
      <c r="JV15" s="62">
        <v>0</v>
      </c>
      <c r="JW15" s="62">
        <v>0</v>
      </c>
      <c r="JX15" s="62">
        <v>0</v>
      </c>
      <c r="JY15" s="62">
        <v>0</v>
      </c>
      <c r="JZ15" s="62">
        <v>10</v>
      </c>
      <c r="KA15" s="62">
        <v>25</v>
      </c>
      <c r="KB15" s="62">
        <v>0</v>
      </c>
      <c r="KC15" s="62">
        <v>0</v>
      </c>
      <c r="KD15" s="62">
        <v>2</v>
      </c>
      <c r="KE15" s="62">
        <v>33</v>
      </c>
      <c r="KF15" s="62">
        <v>0</v>
      </c>
      <c r="KG15" s="62">
        <v>0</v>
      </c>
    </row>
    <row r="16" spans="1:293" s="52" customFormat="1" ht="13.5" customHeight="1">
      <c r="A16" s="59" t="s">
        <v>126</v>
      </c>
      <c r="B16" s="60" t="s">
        <v>156</v>
      </c>
      <c r="C16" s="61" t="s">
        <v>157</v>
      </c>
      <c r="D16" s="62">
        <v>2</v>
      </c>
      <c r="E16" s="62">
        <v>6</v>
      </c>
      <c r="F16" s="62">
        <v>0</v>
      </c>
      <c r="G16" s="62">
        <v>0</v>
      </c>
      <c r="H16" s="62">
        <v>0</v>
      </c>
      <c r="I16" s="62">
        <v>0</v>
      </c>
      <c r="J16" s="62">
        <v>0</v>
      </c>
      <c r="K16" s="62">
        <v>0</v>
      </c>
      <c r="L16" s="62">
        <v>41</v>
      </c>
      <c r="M16" s="62">
        <v>296</v>
      </c>
      <c r="N16" s="62">
        <v>0</v>
      </c>
      <c r="O16" s="62">
        <v>0</v>
      </c>
      <c r="P16" s="62">
        <v>0</v>
      </c>
      <c r="Q16" s="62">
        <v>0</v>
      </c>
      <c r="R16" s="62">
        <v>0</v>
      </c>
      <c r="S16" s="62">
        <v>0</v>
      </c>
      <c r="T16" s="62">
        <v>454</v>
      </c>
      <c r="U16" s="62">
        <v>724</v>
      </c>
      <c r="V16" s="62">
        <v>0</v>
      </c>
      <c r="W16" s="62">
        <v>0</v>
      </c>
      <c r="X16" s="62">
        <v>0</v>
      </c>
      <c r="Y16" s="62">
        <v>0</v>
      </c>
      <c r="Z16" s="62">
        <v>0</v>
      </c>
      <c r="AA16" s="62">
        <v>0</v>
      </c>
      <c r="AB16" s="62">
        <f>AC16+AV16</f>
        <v>2</v>
      </c>
      <c r="AC16" s="62">
        <f>AD16+AJ16+AP16</f>
        <v>2</v>
      </c>
      <c r="AD16" s="62">
        <f>SUM(AE16:AI16)</f>
        <v>0</v>
      </c>
      <c r="AE16" s="62">
        <v>0</v>
      </c>
      <c r="AF16" s="62">
        <v>0</v>
      </c>
      <c r="AG16" s="62">
        <v>0</v>
      </c>
      <c r="AH16" s="62">
        <v>0</v>
      </c>
      <c r="AI16" s="62">
        <v>0</v>
      </c>
      <c r="AJ16" s="62">
        <f>SUM(AK16:AO16)</f>
        <v>2</v>
      </c>
      <c r="AK16" s="62">
        <v>0</v>
      </c>
      <c r="AL16" s="62">
        <v>1</v>
      </c>
      <c r="AM16" s="62">
        <v>1</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1</v>
      </c>
      <c r="CB16" s="62">
        <f>CC16+CI16+CO16</f>
        <v>1</v>
      </c>
      <c r="CC16" s="62">
        <f>SUM(CD16:CH16)</f>
        <v>0</v>
      </c>
      <c r="CD16" s="62">
        <v>0</v>
      </c>
      <c r="CE16" s="62">
        <v>0</v>
      </c>
      <c r="CF16" s="62">
        <v>0</v>
      </c>
      <c r="CG16" s="62">
        <v>0</v>
      </c>
      <c r="CH16" s="62">
        <v>0</v>
      </c>
      <c r="CI16" s="62">
        <f>SUM(CJ16:CN16)</f>
        <v>1</v>
      </c>
      <c r="CJ16" s="62">
        <v>0</v>
      </c>
      <c r="CK16" s="62">
        <v>1</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4</v>
      </c>
      <c r="EA16" s="62">
        <v>6</v>
      </c>
      <c r="EB16" s="62">
        <v>0</v>
      </c>
      <c r="EC16" s="62">
        <v>0</v>
      </c>
      <c r="ED16" s="62">
        <v>0</v>
      </c>
      <c r="EE16" s="62">
        <v>0</v>
      </c>
      <c r="EF16" s="62">
        <v>1</v>
      </c>
      <c r="EG16" s="62">
        <v>0</v>
      </c>
      <c r="EH16" s="62">
        <v>0</v>
      </c>
      <c r="EI16" s="62">
        <v>2</v>
      </c>
      <c r="EJ16" s="91" t="s">
        <v>138</v>
      </c>
      <c r="EK16" s="91" t="s">
        <v>138</v>
      </c>
      <c r="EL16" s="62">
        <v>0</v>
      </c>
      <c r="EM16" s="91" t="s">
        <v>138</v>
      </c>
      <c r="EN16" s="91" t="s">
        <v>138</v>
      </c>
      <c r="EO16" s="62">
        <v>1</v>
      </c>
      <c r="EP16" s="91" t="s">
        <v>138</v>
      </c>
      <c r="EQ16" s="91" t="s">
        <v>138</v>
      </c>
      <c r="ER16" s="62">
        <v>0</v>
      </c>
      <c r="ES16" s="91" t="s">
        <v>138</v>
      </c>
      <c r="ET16" s="91" t="s">
        <v>138</v>
      </c>
      <c r="EU16" s="62">
        <v>2</v>
      </c>
      <c r="EV16" s="91" t="s">
        <v>138</v>
      </c>
      <c r="EW16" s="91" t="s">
        <v>138</v>
      </c>
      <c r="EX16" s="62">
        <v>0</v>
      </c>
      <c r="EY16" s="62">
        <v>3</v>
      </c>
      <c r="EZ16" s="62">
        <v>0</v>
      </c>
      <c r="FA16" s="62">
        <v>8</v>
      </c>
      <c r="FB16" s="62">
        <v>7</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2</v>
      </c>
      <c r="GS16" s="62">
        <v>0</v>
      </c>
      <c r="GT16" s="62">
        <v>0</v>
      </c>
      <c r="GU16" s="62">
        <v>0</v>
      </c>
      <c r="GV16" s="62">
        <v>0</v>
      </c>
      <c r="GW16" s="62">
        <v>0</v>
      </c>
      <c r="GX16" s="62">
        <v>1</v>
      </c>
      <c r="GY16" s="62">
        <v>0</v>
      </c>
      <c r="GZ16" s="62">
        <v>0</v>
      </c>
      <c r="HA16" s="62">
        <v>1</v>
      </c>
      <c r="HB16" s="91" t="s">
        <v>138</v>
      </c>
      <c r="HC16" s="91" t="s">
        <v>138</v>
      </c>
      <c r="HD16" s="62">
        <v>0</v>
      </c>
      <c r="HE16" s="91" t="s">
        <v>138</v>
      </c>
      <c r="HF16" s="91" t="s">
        <v>138</v>
      </c>
      <c r="HG16" s="62">
        <v>0</v>
      </c>
      <c r="HH16" s="91" t="s">
        <v>138</v>
      </c>
      <c r="HI16" s="91" t="s">
        <v>138</v>
      </c>
      <c r="HJ16" s="62">
        <v>0</v>
      </c>
      <c r="HK16" s="91" t="s">
        <v>138</v>
      </c>
      <c r="HL16" s="91" t="s">
        <v>138</v>
      </c>
      <c r="HM16" s="62">
        <v>1</v>
      </c>
      <c r="HN16" s="91" t="s">
        <v>138</v>
      </c>
      <c r="HO16" s="91" t="s">
        <v>138</v>
      </c>
      <c r="HP16" s="62">
        <v>0</v>
      </c>
      <c r="HQ16" s="62">
        <v>1</v>
      </c>
      <c r="HR16" s="62">
        <v>0</v>
      </c>
      <c r="HS16" s="62">
        <v>2</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15</v>
      </c>
      <c r="KA16" s="62">
        <v>45</v>
      </c>
      <c r="KB16" s="62">
        <v>0</v>
      </c>
      <c r="KC16" s="62">
        <v>0</v>
      </c>
      <c r="KD16" s="62">
        <v>0</v>
      </c>
      <c r="KE16" s="62">
        <v>0</v>
      </c>
      <c r="KF16" s="62">
        <v>0</v>
      </c>
      <c r="KG16" s="62">
        <v>0</v>
      </c>
    </row>
    <row r="17" spans="1:293" s="52" customFormat="1" ht="13.5" customHeight="1">
      <c r="A17" s="59" t="s">
        <v>126</v>
      </c>
      <c r="B17" s="60" t="s">
        <v>158</v>
      </c>
      <c r="C17" s="61" t="s">
        <v>159</v>
      </c>
      <c r="D17" s="62">
        <v>2</v>
      </c>
      <c r="E17" s="62">
        <v>4</v>
      </c>
      <c r="F17" s="62">
        <v>5</v>
      </c>
      <c r="G17" s="62">
        <v>7</v>
      </c>
      <c r="H17" s="62">
        <v>0</v>
      </c>
      <c r="I17" s="62">
        <v>0</v>
      </c>
      <c r="J17" s="62">
        <v>0</v>
      </c>
      <c r="K17" s="62">
        <v>0</v>
      </c>
      <c r="L17" s="62">
        <v>19</v>
      </c>
      <c r="M17" s="62">
        <v>49</v>
      </c>
      <c r="N17" s="62">
        <v>20</v>
      </c>
      <c r="O17" s="62">
        <v>53</v>
      </c>
      <c r="P17" s="62">
        <v>0</v>
      </c>
      <c r="Q17" s="62">
        <v>0</v>
      </c>
      <c r="R17" s="62">
        <v>5</v>
      </c>
      <c r="S17" s="62">
        <v>95</v>
      </c>
      <c r="T17" s="62">
        <v>44</v>
      </c>
      <c r="U17" s="62">
        <v>104</v>
      </c>
      <c r="V17" s="62">
        <v>113</v>
      </c>
      <c r="W17" s="62">
        <v>352</v>
      </c>
      <c r="X17" s="62">
        <v>0</v>
      </c>
      <c r="Y17" s="62">
        <v>0</v>
      </c>
      <c r="Z17" s="62">
        <v>8</v>
      </c>
      <c r="AA17" s="62">
        <v>152</v>
      </c>
      <c r="AB17" s="62">
        <f>AC17+AV17</f>
        <v>7</v>
      </c>
      <c r="AC17" s="62">
        <f>AD17+AJ17+AP17</f>
        <v>2</v>
      </c>
      <c r="AD17" s="62">
        <f>SUM(AE17:AI17)</f>
        <v>1</v>
      </c>
      <c r="AE17" s="62">
        <v>0</v>
      </c>
      <c r="AF17" s="62">
        <v>1</v>
      </c>
      <c r="AG17" s="62">
        <v>0</v>
      </c>
      <c r="AH17" s="62">
        <v>0</v>
      </c>
      <c r="AI17" s="62">
        <v>0</v>
      </c>
      <c r="AJ17" s="62">
        <f>SUM(AK17:AO17)</f>
        <v>1</v>
      </c>
      <c r="AK17" s="62">
        <v>0</v>
      </c>
      <c r="AL17" s="62">
        <v>1</v>
      </c>
      <c r="AM17" s="62">
        <v>0</v>
      </c>
      <c r="AN17" s="62">
        <v>0</v>
      </c>
      <c r="AO17" s="62">
        <v>0</v>
      </c>
      <c r="AP17" s="62">
        <f>SUM(AQ17:AU17)</f>
        <v>0</v>
      </c>
      <c r="AQ17" s="62">
        <v>0</v>
      </c>
      <c r="AR17" s="62">
        <v>0</v>
      </c>
      <c r="AS17" s="62">
        <v>0</v>
      </c>
      <c r="AT17" s="62">
        <v>0</v>
      </c>
      <c r="AU17" s="62">
        <v>0</v>
      </c>
      <c r="AV17" s="62">
        <f>AW17+BC17+BI17+BO17+BU17</f>
        <v>5</v>
      </c>
      <c r="AW17" s="62">
        <f>SUM(AX17:BB17)</f>
        <v>2</v>
      </c>
      <c r="AX17" s="62">
        <v>0</v>
      </c>
      <c r="AY17" s="62">
        <v>2</v>
      </c>
      <c r="AZ17" s="62">
        <v>0</v>
      </c>
      <c r="BA17" s="62">
        <v>0</v>
      </c>
      <c r="BB17" s="62">
        <v>0</v>
      </c>
      <c r="BC17" s="62">
        <f>SUM(BD17:BH17)</f>
        <v>1</v>
      </c>
      <c r="BD17" s="62">
        <v>0</v>
      </c>
      <c r="BE17" s="62">
        <v>1</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2</v>
      </c>
      <c r="BV17" s="62">
        <v>0</v>
      </c>
      <c r="BW17" s="62">
        <v>2</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1</v>
      </c>
      <c r="EJ17" s="91" t="s">
        <v>138</v>
      </c>
      <c r="EK17" s="91" t="s">
        <v>138</v>
      </c>
      <c r="EL17" s="62">
        <v>0</v>
      </c>
      <c r="EM17" s="91" t="s">
        <v>138</v>
      </c>
      <c r="EN17" s="91" t="s">
        <v>138</v>
      </c>
      <c r="EO17" s="62">
        <v>1</v>
      </c>
      <c r="EP17" s="91" t="s">
        <v>138</v>
      </c>
      <c r="EQ17" s="91" t="s">
        <v>138</v>
      </c>
      <c r="ER17" s="62">
        <v>0</v>
      </c>
      <c r="ES17" s="91" t="s">
        <v>138</v>
      </c>
      <c r="ET17" s="91" t="s">
        <v>138</v>
      </c>
      <c r="EU17" s="62">
        <v>1</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12</v>
      </c>
      <c r="JS17" s="62">
        <v>57</v>
      </c>
      <c r="JT17" s="62">
        <v>2</v>
      </c>
      <c r="JU17" s="62">
        <v>4</v>
      </c>
      <c r="JV17" s="62">
        <v>2</v>
      </c>
      <c r="JW17" s="62">
        <v>5</v>
      </c>
      <c r="JX17" s="62">
        <v>1</v>
      </c>
      <c r="JY17" s="62">
        <v>40</v>
      </c>
      <c r="JZ17" s="62">
        <v>22</v>
      </c>
      <c r="KA17" s="62">
        <v>81</v>
      </c>
      <c r="KB17" s="62">
        <v>3</v>
      </c>
      <c r="KC17" s="62">
        <v>23</v>
      </c>
      <c r="KD17" s="62">
        <v>11</v>
      </c>
      <c r="KE17" s="62">
        <v>39</v>
      </c>
      <c r="KF17" s="62">
        <v>1</v>
      </c>
      <c r="KG17" s="62">
        <v>40</v>
      </c>
    </row>
    <row r="18" spans="1:293" s="52" customFormat="1" ht="13.5" customHeight="1">
      <c r="A18" s="59" t="s">
        <v>126</v>
      </c>
      <c r="B18" s="60" t="s">
        <v>160</v>
      </c>
      <c r="C18" s="61" t="s">
        <v>161</v>
      </c>
      <c r="D18" s="62">
        <v>12</v>
      </c>
      <c r="E18" s="62">
        <v>24</v>
      </c>
      <c r="F18" s="62">
        <v>0</v>
      </c>
      <c r="G18" s="62">
        <v>0</v>
      </c>
      <c r="H18" s="62">
        <v>2</v>
      </c>
      <c r="I18" s="62">
        <v>5</v>
      </c>
      <c r="J18" s="62">
        <v>0</v>
      </c>
      <c r="K18" s="62">
        <v>0</v>
      </c>
      <c r="L18" s="62">
        <v>3</v>
      </c>
      <c r="M18" s="62">
        <v>8</v>
      </c>
      <c r="N18" s="62">
        <v>0</v>
      </c>
      <c r="O18" s="62">
        <v>0</v>
      </c>
      <c r="P18" s="62">
        <v>0</v>
      </c>
      <c r="Q18" s="62">
        <v>0</v>
      </c>
      <c r="R18" s="62">
        <v>0</v>
      </c>
      <c r="S18" s="62">
        <v>0</v>
      </c>
      <c r="T18" s="62">
        <v>5</v>
      </c>
      <c r="U18" s="62">
        <v>3</v>
      </c>
      <c r="V18" s="62">
        <v>0</v>
      </c>
      <c r="W18" s="62">
        <v>0</v>
      </c>
      <c r="X18" s="62">
        <v>0</v>
      </c>
      <c r="Y18" s="62">
        <v>0</v>
      </c>
      <c r="Z18" s="62">
        <v>0</v>
      </c>
      <c r="AA18" s="62">
        <v>0</v>
      </c>
      <c r="AB18" s="62">
        <f>AC18+AV18</f>
        <v>14</v>
      </c>
      <c r="AC18" s="62">
        <f>AD18+AJ18+AP18</f>
        <v>12</v>
      </c>
      <c r="AD18" s="62">
        <f>SUM(AE18:AI18)</f>
        <v>12</v>
      </c>
      <c r="AE18" s="62">
        <v>0</v>
      </c>
      <c r="AF18" s="62">
        <v>12</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2</v>
      </c>
      <c r="AW18" s="62">
        <f>SUM(AX18:BB18)</f>
        <v>0</v>
      </c>
      <c r="AX18" s="62">
        <v>0</v>
      </c>
      <c r="AY18" s="62">
        <v>0</v>
      </c>
      <c r="AZ18" s="62">
        <v>0</v>
      </c>
      <c r="BA18" s="62">
        <v>0</v>
      </c>
      <c r="BB18" s="62">
        <v>0</v>
      </c>
      <c r="BC18" s="62">
        <f>SUM(BD18:BH18)</f>
        <v>1</v>
      </c>
      <c r="BD18" s="62">
        <v>0</v>
      </c>
      <c r="BE18" s="62">
        <v>0</v>
      </c>
      <c r="BF18" s="62">
        <v>1</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1</v>
      </c>
      <c r="BV18" s="62">
        <v>1</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1</v>
      </c>
      <c r="EA18" s="62">
        <v>5</v>
      </c>
      <c r="EB18" s="62">
        <v>0</v>
      </c>
      <c r="EC18" s="62">
        <v>0</v>
      </c>
      <c r="ED18" s="62">
        <v>0</v>
      </c>
      <c r="EE18" s="62">
        <v>0</v>
      </c>
      <c r="EF18" s="62">
        <v>0</v>
      </c>
      <c r="EG18" s="62">
        <v>1</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9</v>
      </c>
      <c r="EZ18" s="62">
        <v>0</v>
      </c>
      <c r="FA18" s="62">
        <v>0</v>
      </c>
      <c r="FB18" s="62">
        <v>8</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8</v>
      </c>
      <c r="KA18" s="62">
        <v>14</v>
      </c>
      <c r="KB18" s="62">
        <v>0</v>
      </c>
      <c r="KC18" s="62">
        <v>0</v>
      </c>
      <c r="KD18" s="62">
        <v>1</v>
      </c>
      <c r="KE18" s="62">
        <v>3</v>
      </c>
      <c r="KF18" s="62">
        <v>0</v>
      </c>
      <c r="KG18" s="62">
        <v>0</v>
      </c>
    </row>
    <row r="19" spans="1:293" s="52" customFormat="1" ht="13.5" customHeight="1">
      <c r="A19" s="59" t="s">
        <v>126</v>
      </c>
      <c r="B19" s="60" t="s">
        <v>162</v>
      </c>
      <c r="C19" s="61" t="s">
        <v>163</v>
      </c>
      <c r="D19" s="62">
        <v>7</v>
      </c>
      <c r="E19" s="62">
        <v>17</v>
      </c>
      <c r="F19" s="62">
        <v>9</v>
      </c>
      <c r="G19" s="62">
        <v>13</v>
      </c>
      <c r="H19" s="62">
        <v>3</v>
      </c>
      <c r="I19" s="62">
        <v>18</v>
      </c>
      <c r="J19" s="62">
        <v>0</v>
      </c>
      <c r="K19" s="62">
        <v>0</v>
      </c>
      <c r="L19" s="62">
        <v>24</v>
      </c>
      <c r="M19" s="62">
        <v>52</v>
      </c>
      <c r="N19" s="62">
        <v>0</v>
      </c>
      <c r="O19" s="62">
        <v>0</v>
      </c>
      <c r="P19" s="62">
        <v>0</v>
      </c>
      <c r="Q19" s="62">
        <v>0</v>
      </c>
      <c r="R19" s="62">
        <v>0</v>
      </c>
      <c r="S19" s="62">
        <v>0</v>
      </c>
      <c r="T19" s="62">
        <v>239</v>
      </c>
      <c r="U19" s="62">
        <v>664</v>
      </c>
      <c r="V19" s="62">
        <v>0</v>
      </c>
      <c r="W19" s="62">
        <v>0</v>
      </c>
      <c r="X19" s="62">
        <v>0</v>
      </c>
      <c r="Y19" s="62">
        <v>0</v>
      </c>
      <c r="Z19" s="62">
        <v>0</v>
      </c>
      <c r="AA19" s="62">
        <v>0</v>
      </c>
      <c r="AB19" s="62">
        <f>AC19+AV19</f>
        <v>19</v>
      </c>
      <c r="AC19" s="62">
        <f>AD19+AJ19+AP19</f>
        <v>7</v>
      </c>
      <c r="AD19" s="62">
        <f>SUM(AE19:AI19)</f>
        <v>0</v>
      </c>
      <c r="AE19" s="62">
        <v>0</v>
      </c>
      <c r="AF19" s="62">
        <v>0</v>
      </c>
      <c r="AG19" s="62">
        <v>0</v>
      </c>
      <c r="AH19" s="62">
        <v>0</v>
      </c>
      <c r="AI19" s="62">
        <v>0</v>
      </c>
      <c r="AJ19" s="62">
        <f>SUM(AK19:AO19)</f>
        <v>7</v>
      </c>
      <c r="AK19" s="62">
        <v>0</v>
      </c>
      <c r="AL19" s="62">
        <v>7</v>
      </c>
      <c r="AM19" s="62">
        <v>0</v>
      </c>
      <c r="AN19" s="62">
        <v>0</v>
      </c>
      <c r="AO19" s="62">
        <v>0</v>
      </c>
      <c r="AP19" s="62">
        <f>SUM(AQ19:AU19)</f>
        <v>0</v>
      </c>
      <c r="AQ19" s="62">
        <v>0</v>
      </c>
      <c r="AR19" s="62">
        <v>0</v>
      </c>
      <c r="AS19" s="62">
        <v>0</v>
      </c>
      <c r="AT19" s="62">
        <v>0</v>
      </c>
      <c r="AU19" s="62">
        <v>0</v>
      </c>
      <c r="AV19" s="62">
        <f>AW19+BC19+BI19+BO19+BU19</f>
        <v>12</v>
      </c>
      <c r="AW19" s="62">
        <f>SUM(AX19:BB19)</f>
        <v>1</v>
      </c>
      <c r="AX19" s="62">
        <v>0</v>
      </c>
      <c r="AY19" s="62">
        <v>0</v>
      </c>
      <c r="AZ19" s="62">
        <v>1</v>
      </c>
      <c r="BA19" s="62">
        <v>0</v>
      </c>
      <c r="BB19" s="62">
        <v>0</v>
      </c>
      <c r="BC19" s="62">
        <f>SUM(BD19:BH19)</f>
        <v>7</v>
      </c>
      <c r="BD19" s="62">
        <v>2</v>
      </c>
      <c r="BE19" s="62">
        <v>2</v>
      </c>
      <c r="BF19" s="62">
        <v>1</v>
      </c>
      <c r="BG19" s="62">
        <v>2</v>
      </c>
      <c r="BH19" s="62">
        <v>0</v>
      </c>
      <c r="BI19" s="62">
        <f>SUM(BJ19:BN19)</f>
        <v>0</v>
      </c>
      <c r="BJ19" s="62">
        <v>0</v>
      </c>
      <c r="BK19" s="62">
        <v>0</v>
      </c>
      <c r="BL19" s="62">
        <v>0</v>
      </c>
      <c r="BM19" s="62">
        <v>0</v>
      </c>
      <c r="BN19" s="62">
        <v>0</v>
      </c>
      <c r="BO19" s="62">
        <f>SUM(BP19:BT19)</f>
        <v>1</v>
      </c>
      <c r="BP19" s="62">
        <v>0</v>
      </c>
      <c r="BQ19" s="62">
        <v>0</v>
      </c>
      <c r="BR19" s="62">
        <v>1</v>
      </c>
      <c r="BS19" s="62">
        <v>0</v>
      </c>
      <c r="BT19" s="62">
        <v>0</v>
      </c>
      <c r="BU19" s="62">
        <f>SUM(BV19:BZ19)</f>
        <v>3</v>
      </c>
      <c r="BV19" s="62">
        <v>3</v>
      </c>
      <c r="BW19" s="62">
        <v>0</v>
      </c>
      <c r="BX19" s="62">
        <v>0</v>
      </c>
      <c r="BY19" s="62">
        <v>0</v>
      </c>
      <c r="BZ19" s="62">
        <v>0</v>
      </c>
      <c r="CA19" s="62">
        <f>CB19+CU19</f>
        <v>19</v>
      </c>
      <c r="CB19" s="62">
        <f>CC19+CI19+CO19</f>
        <v>7</v>
      </c>
      <c r="CC19" s="62">
        <f>SUM(CD19:CH19)</f>
        <v>0</v>
      </c>
      <c r="CD19" s="62">
        <v>0</v>
      </c>
      <c r="CE19" s="62">
        <v>0</v>
      </c>
      <c r="CF19" s="62">
        <v>0</v>
      </c>
      <c r="CG19" s="62">
        <v>0</v>
      </c>
      <c r="CH19" s="62">
        <v>0</v>
      </c>
      <c r="CI19" s="62">
        <f>SUM(CJ19:CN19)</f>
        <v>7</v>
      </c>
      <c r="CJ19" s="62">
        <v>0</v>
      </c>
      <c r="CK19" s="62">
        <v>7</v>
      </c>
      <c r="CL19" s="62">
        <v>0</v>
      </c>
      <c r="CM19" s="62">
        <v>0</v>
      </c>
      <c r="CN19" s="62">
        <v>0</v>
      </c>
      <c r="CO19" s="62">
        <f>SUM(CP19:CT19)</f>
        <v>0</v>
      </c>
      <c r="CP19" s="62">
        <v>0</v>
      </c>
      <c r="CQ19" s="62">
        <v>0</v>
      </c>
      <c r="CR19" s="62">
        <v>0</v>
      </c>
      <c r="CS19" s="62">
        <v>0</v>
      </c>
      <c r="CT19" s="62">
        <v>0</v>
      </c>
      <c r="CU19" s="62">
        <f>CV19+DB19+DH19+DN19+DT19</f>
        <v>12</v>
      </c>
      <c r="CV19" s="62">
        <f>SUM(CW19:DA19)</f>
        <v>1</v>
      </c>
      <c r="CW19" s="62">
        <v>0</v>
      </c>
      <c r="CX19" s="62">
        <v>0</v>
      </c>
      <c r="CY19" s="62">
        <v>1</v>
      </c>
      <c r="CZ19" s="62">
        <v>0</v>
      </c>
      <c r="DA19" s="62">
        <v>0</v>
      </c>
      <c r="DB19" s="62">
        <f>SUM(DC19:DG19)</f>
        <v>7</v>
      </c>
      <c r="DC19" s="62">
        <v>2</v>
      </c>
      <c r="DD19" s="62">
        <v>2</v>
      </c>
      <c r="DE19" s="62">
        <v>1</v>
      </c>
      <c r="DF19" s="62">
        <v>2</v>
      </c>
      <c r="DG19" s="62">
        <v>0</v>
      </c>
      <c r="DH19" s="62">
        <f>SUM(DI19:DM19)</f>
        <v>0</v>
      </c>
      <c r="DI19" s="62">
        <v>0</v>
      </c>
      <c r="DJ19" s="62">
        <v>0</v>
      </c>
      <c r="DK19" s="62">
        <v>0</v>
      </c>
      <c r="DL19" s="62">
        <v>0</v>
      </c>
      <c r="DM19" s="62">
        <v>0</v>
      </c>
      <c r="DN19" s="62">
        <f>SUM(DO19:DS19)</f>
        <v>1</v>
      </c>
      <c r="DO19" s="62">
        <v>0</v>
      </c>
      <c r="DP19" s="62">
        <v>0</v>
      </c>
      <c r="DQ19" s="62">
        <v>1</v>
      </c>
      <c r="DR19" s="62">
        <v>0</v>
      </c>
      <c r="DS19" s="62">
        <v>0</v>
      </c>
      <c r="DT19" s="62">
        <f>SUM(DU19:DY19)</f>
        <v>3</v>
      </c>
      <c r="DU19" s="62">
        <v>3</v>
      </c>
      <c r="DV19" s="62">
        <v>0</v>
      </c>
      <c r="DW19" s="62">
        <v>0</v>
      </c>
      <c r="DX19" s="62">
        <v>0</v>
      </c>
      <c r="DY19" s="62">
        <v>0</v>
      </c>
      <c r="DZ19" s="62">
        <v>9</v>
      </c>
      <c r="EA19" s="62">
        <v>35</v>
      </c>
      <c r="EB19" s="62">
        <v>5</v>
      </c>
      <c r="EC19" s="62">
        <v>0</v>
      </c>
      <c r="ED19" s="62">
        <v>37</v>
      </c>
      <c r="EE19" s="62">
        <v>13</v>
      </c>
      <c r="EF19" s="62">
        <v>0</v>
      </c>
      <c r="EG19" s="62">
        <v>19</v>
      </c>
      <c r="EH19" s="62">
        <v>0</v>
      </c>
      <c r="EI19" s="62">
        <v>1</v>
      </c>
      <c r="EJ19" s="91" t="s">
        <v>138</v>
      </c>
      <c r="EK19" s="91" t="s">
        <v>138</v>
      </c>
      <c r="EL19" s="62">
        <v>0</v>
      </c>
      <c r="EM19" s="91" t="s">
        <v>138</v>
      </c>
      <c r="EN19" s="91" t="s">
        <v>138</v>
      </c>
      <c r="EO19" s="62">
        <v>5</v>
      </c>
      <c r="EP19" s="91" t="s">
        <v>138</v>
      </c>
      <c r="EQ19" s="91" t="s">
        <v>138</v>
      </c>
      <c r="ER19" s="62">
        <v>0</v>
      </c>
      <c r="ES19" s="91" t="s">
        <v>138</v>
      </c>
      <c r="ET19" s="91" t="s">
        <v>138</v>
      </c>
      <c r="EU19" s="62">
        <v>3</v>
      </c>
      <c r="EV19" s="91" t="s">
        <v>138</v>
      </c>
      <c r="EW19" s="91" t="s">
        <v>138</v>
      </c>
      <c r="EX19" s="62">
        <v>10</v>
      </c>
      <c r="EY19" s="62">
        <v>75</v>
      </c>
      <c r="EZ19" s="62">
        <v>0</v>
      </c>
      <c r="FA19" s="62">
        <v>3</v>
      </c>
      <c r="FB19" s="62">
        <v>13</v>
      </c>
      <c r="FC19" s="62">
        <v>5</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2</v>
      </c>
      <c r="GS19" s="62">
        <v>3</v>
      </c>
      <c r="GT19" s="62">
        <v>2</v>
      </c>
      <c r="GU19" s="62">
        <v>0</v>
      </c>
      <c r="GV19" s="62">
        <v>1</v>
      </c>
      <c r="GW19" s="62">
        <v>0</v>
      </c>
      <c r="GX19" s="62">
        <v>0</v>
      </c>
      <c r="GY19" s="62">
        <v>1</v>
      </c>
      <c r="GZ19" s="62">
        <v>0</v>
      </c>
      <c r="HA19" s="62">
        <v>1</v>
      </c>
      <c r="HB19" s="91" t="s">
        <v>138</v>
      </c>
      <c r="HC19" s="91" t="s">
        <v>138</v>
      </c>
      <c r="HD19" s="62">
        <v>0</v>
      </c>
      <c r="HE19" s="91" t="s">
        <v>138</v>
      </c>
      <c r="HF19" s="91" t="s">
        <v>138</v>
      </c>
      <c r="HG19" s="62">
        <v>5</v>
      </c>
      <c r="HH19" s="91" t="s">
        <v>138</v>
      </c>
      <c r="HI19" s="91" t="s">
        <v>138</v>
      </c>
      <c r="HJ19" s="62">
        <v>0</v>
      </c>
      <c r="HK19" s="91" t="s">
        <v>138</v>
      </c>
      <c r="HL19" s="91" t="s">
        <v>138</v>
      </c>
      <c r="HM19" s="62">
        <v>3</v>
      </c>
      <c r="HN19" s="91" t="s">
        <v>138</v>
      </c>
      <c r="HO19" s="91" t="s">
        <v>138</v>
      </c>
      <c r="HP19" s="62">
        <v>0</v>
      </c>
      <c r="HQ19" s="62">
        <v>7</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21</v>
      </c>
      <c r="JS19" s="62">
        <v>98</v>
      </c>
      <c r="JT19" s="62">
        <v>7</v>
      </c>
      <c r="JU19" s="62">
        <v>25</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164</v>
      </c>
      <c r="C20" s="61" t="s">
        <v>165</v>
      </c>
      <c r="D20" s="62">
        <v>13</v>
      </c>
      <c r="E20" s="62">
        <v>25</v>
      </c>
      <c r="F20" s="62">
        <v>12</v>
      </c>
      <c r="G20" s="62">
        <v>18</v>
      </c>
      <c r="H20" s="62">
        <v>5</v>
      </c>
      <c r="I20" s="62">
        <v>11</v>
      </c>
      <c r="J20" s="62">
        <v>0</v>
      </c>
      <c r="K20" s="62">
        <v>0</v>
      </c>
      <c r="L20" s="62">
        <v>18</v>
      </c>
      <c r="M20" s="62">
        <v>42</v>
      </c>
      <c r="N20" s="62">
        <v>0</v>
      </c>
      <c r="O20" s="62">
        <v>0</v>
      </c>
      <c r="P20" s="62">
        <v>0</v>
      </c>
      <c r="Q20" s="62">
        <v>0</v>
      </c>
      <c r="R20" s="62">
        <v>0</v>
      </c>
      <c r="S20" s="62">
        <v>0</v>
      </c>
      <c r="T20" s="62">
        <v>225</v>
      </c>
      <c r="U20" s="62">
        <v>539</v>
      </c>
      <c r="V20" s="62">
        <v>0</v>
      </c>
      <c r="W20" s="62">
        <v>0</v>
      </c>
      <c r="X20" s="62">
        <v>0</v>
      </c>
      <c r="Y20" s="62">
        <v>0</v>
      </c>
      <c r="Z20" s="62">
        <v>10</v>
      </c>
      <c r="AA20" s="62">
        <v>42</v>
      </c>
      <c r="AB20" s="62">
        <f>AC20+AV20</f>
        <v>30</v>
      </c>
      <c r="AC20" s="62">
        <f>AD20+AJ20+AP20</f>
        <v>13</v>
      </c>
      <c r="AD20" s="62">
        <f>SUM(AE20:AI20)</f>
        <v>2</v>
      </c>
      <c r="AE20" s="62">
        <v>0</v>
      </c>
      <c r="AF20" s="62">
        <v>2</v>
      </c>
      <c r="AG20" s="62">
        <v>0</v>
      </c>
      <c r="AH20" s="62">
        <v>0</v>
      </c>
      <c r="AI20" s="62">
        <v>0</v>
      </c>
      <c r="AJ20" s="62">
        <f>SUM(AK20:AO20)</f>
        <v>11</v>
      </c>
      <c r="AK20" s="62">
        <v>0</v>
      </c>
      <c r="AL20" s="62">
        <v>11</v>
      </c>
      <c r="AM20" s="62">
        <v>0</v>
      </c>
      <c r="AN20" s="62">
        <v>0</v>
      </c>
      <c r="AO20" s="62">
        <v>0</v>
      </c>
      <c r="AP20" s="62">
        <f>SUM(AQ20:AU20)</f>
        <v>0</v>
      </c>
      <c r="AQ20" s="62">
        <v>0</v>
      </c>
      <c r="AR20" s="62">
        <v>0</v>
      </c>
      <c r="AS20" s="62">
        <v>0</v>
      </c>
      <c r="AT20" s="62">
        <v>0</v>
      </c>
      <c r="AU20" s="62">
        <v>0</v>
      </c>
      <c r="AV20" s="62">
        <f>AW20+BC20+BI20+BO20+BU20</f>
        <v>17</v>
      </c>
      <c r="AW20" s="62">
        <f>SUM(AX20:BB20)</f>
        <v>3</v>
      </c>
      <c r="AX20" s="62">
        <v>0</v>
      </c>
      <c r="AY20" s="62">
        <v>3</v>
      </c>
      <c r="AZ20" s="62">
        <v>0</v>
      </c>
      <c r="BA20" s="62">
        <v>0</v>
      </c>
      <c r="BB20" s="62">
        <v>0</v>
      </c>
      <c r="BC20" s="62">
        <f>SUM(BD20:BH20)</f>
        <v>8</v>
      </c>
      <c r="BD20" s="62">
        <v>0</v>
      </c>
      <c r="BE20" s="62">
        <v>8</v>
      </c>
      <c r="BF20" s="62">
        <v>0</v>
      </c>
      <c r="BG20" s="62">
        <v>0</v>
      </c>
      <c r="BH20" s="62">
        <v>0</v>
      </c>
      <c r="BI20" s="62">
        <f>SUM(BJ20:BN20)</f>
        <v>0</v>
      </c>
      <c r="BJ20" s="62">
        <v>0</v>
      </c>
      <c r="BK20" s="62">
        <v>0</v>
      </c>
      <c r="BL20" s="62">
        <v>0</v>
      </c>
      <c r="BM20" s="62">
        <v>0</v>
      </c>
      <c r="BN20" s="62">
        <v>0</v>
      </c>
      <c r="BO20" s="62">
        <f>SUM(BP20:BT20)</f>
        <v>3</v>
      </c>
      <c r="BP20" s="62">
        <v>0</v>
      </c>
      <c r="BQ20" s="62">
        <v>1</v>
      </c>
      <c r="BR20" s="62">
        <v>2</v>
      </c>
      <c r="BS20" s="62">
        <v>0</v>
      </c>
      <c r="BT20" s="62">
        <v>0</v>
      </c>
      <c r="BU20" s="62">
        <f>SUM(BV20:BZ20)</f>
        <v>3</v>
      </c>
      <c r="BV20" s="62">
        <v>3</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4</v>
      </c>
      <c r="EJ20" s="91" t="s">
        <v>138</v>
      </c>
      <c r="EK20" s="91" t="s">
        <v>138</v>
      </c>
      <c r="EL20" s="62">
        <v>0</v>
      </c>
      <c r="EM20" s="91" t="s">
        <v>138</v>
      </c>
      <c r="EN20" s="91" t="s">
        <v>138</v>
      </c>
      <c r="EO20" s="62">
        <v>1</v>
      </c>
      <c r="EP20" s="91" t="s">
        <v>138</v>
      </c>
      <c r="EQ20" s="91" t="s">
        <v>138</v>
      </c>
      <c r="ER20" s="62">
        <v>3</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2</v>
      </c>
      <c r="JS20" s="62">
        <v>1</v>
      </c>
      <c r="JT20" s="62">
        <v>0</v>
      </c>
      <c r="JU20" s="62">
        <v>0</v>
      </c>
      <c r="JV20" s="62">
        <v>0</v>
      </c>
      <c r="JW20" s="62">
        <v>0</v>
      </c>
      <c r="JX20" s="62">
        <v>1</v>
      </c>
      <c r="JY20" s="62">
        <v>12</v>
      </c>
      <c r="JZ20" s="62">
        <v>30</v>
      </c>
      <c r="KA20" s="62">
        <v>61</v>
      </c>
      <c r="KB20" s="62">
        <v>0</v>
      </c>
      <c r="KC20" s="62">
        <v>0</v>
      </c>
      <c r="KD20" s="62">
        <v>6</v>
      </c>
      <c r="KE20" s="62">
        <v>58</v>
      </c>
      <c r="KF20" s="62">
        <v>1</v>
      </c>
      <c r="KG20" s="62">
        <v>5</v>
      </c>
    </row>
    <row r="21" spans="1:293" s="52" customFormat="1" ht="13.5" customHeight="1">
      <c r="A21" s="59" t="s">
        <v>126</v>
      </c>
      <c r="B21" s="60" t="s">
        <v>166</v>
      </c>
      <c r="C21" s="61" t="s">
        <v>167</v>
      </c>
      <c r="D21" s="62">
        <v>2</v>
      </c>
      <c r="E21" s="62">
        <v>4</v>
      </c>
      <c r="F21" s="62">
        <v>3</v>
      </c>
      <c r="G21" s="62">
        <v>3</v>
      </c>
      <c r="H21" s="62">
        <v>2</v>
      </c>
      <c r="I21" s="62">
        <v>5</v>
      </c>
      <c r="J21" s="62">
        <v>0</v>
      </c>
      <c r="K21" s="62">
        <v>0</v>
      </c>
      <c r="L21" s="62">
        <v>67</v>
      </c>
      <c r="M21" s="62">
        <v>144</v>
      </c>
      <c r="N21" s="62">
        <v>0</v>
      </c>
      <c r="O21" s="62">
        <v>0</v>
      </c>
      <c r="P21" s="62">
        <v>0</v>
      </c>
      <c r="Q21" s="62">
        <v>0</v>
      </c>
      <c r="R21" s="62">
        <v>0</v>
      </c>
      <c r="S21" s="62">
        <v>0</v>
      </c>
      <c r="T21" s="62">
        <v>166</v>
      </c>
      <c r="U21" s="62">
        <v>935</v>
      </c>
      <c r="V21" s="62">
        <v>0</v>
      </c>
      <c r="W21" s="62">
        <v>0</v>
      </c>
      <c r="X21" s="62">
        <v>0</v>
      </c>
      <c r="Y21" s="62">
        <v>0</v>
      </c>
      <c r="Z21" s="62">
        <v>0</v>
      </c>
      <c r="AA21" s="62">
        <v>0</v>
      </c>
      <c r="AB21" s="62">
        <f>AC21+AV21</f>
        <v>7</v>
      </c>
      <c r="AC21" s="62">
        <f>AD21+AJ21+AP21</f>
        <v>2</v>
      </c>
      <c r="AD21" s="62">
        <f>SUM(AE21:AI21)</f>
        <v>0</v>
      </c>
      <c r="AE21" s="62">
        <v>0</v>
      </c>
      <c r="AF21" s="62">
        <v>0</v>
      </c>
      <c r="AG21" s="62">
        <v>0</v>
      </c>
      <c r="AH21" s="62">
        <v>0</v>
      </c>
      <c r="AI21" s="62">
        <v>0</v>
      </c>
      <c r="AJ21" s="62">
        <f>SUM(AK21:AO21)</f>
        <v>2</v>
      </c>
      <c r="AK21" s="62">
        <v>0</v>
      </c>
      <c r="AL21" s="62">
        <v>2</v>
      </c>
      <c r="AM21" s="62">
        <v>0</v>
      </c>
      <c r="AN21" s="62">
        <v>0</v>
      </c>
      <c r="AO21" s="62">
        <v>0</v>
      </c>
      <c r="AP21" s="62">
        <f>SUM(AQ21:AU21)</f>
        <v>0</v>
      </c>
      <c r="AQ21" s="62">
        <v>0</v>
      </c>
      <c r="AR21" s="62">
        <v>0</v>
      </c>
      <c r="AS21" s="62">
        <v>0</v>
      </c>
      <c r="AT21" s="62">
        <v>0</v>
      </c>
      <c r="AU21" s="62">
        <v>0</v>
      </c>
      <c r="AV21" s="62">
        <f>AW21+BC21+BI21+BO21+BU21</f>
        <v>5</v>
      </c>
      <c r="AW21" s="62">
        <f>SUM(AX21:BB21)</f>
        <v>3</v>
      </c>
      <c r="AX21" s="62">
        <v>3</v>
      </c>
      <c r="AY21" s="62">
        <v>0</v>
      </c>
      <c r="AZ21" s="62">
        <v>0</v>
      </c>
      <c r="BA21" s="62">
        <v>0</v>
      </c>
      <c r="BB21" s="62">
        <v>0</v>
      </c>
      <c r="BC21" s="62">
        <f>SUM(BD21:BH21)</f>
        <v>2</v>
      </c>
      <c r="BD21" s="62">
        <v>0</v>
      </c>
      <c r="BE21" s="62">
        <v>1</v>
      </c>
      <c r="BF21" s="62">
        <v>1</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1</v>
      </c>
      <c r="EJ21" s="91" t="s">
        <v>138</v>
      </c>
      <c r="EK21" s="91" t="s">
        <v>138</v>
      </c>
      <c r="EL21" s="62">
        <v>1</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6</v>
      </c>
      <c r="JK21" s="62">
        <v>11</v>
      </c>
      <c r="JL21" s="62">
        <v>0</v>
      </c>
      <c r="JM21" s="62">
        <v>0</v>
      </c>
      <c r="JN21" s="62">
        <v>0</v>
      </c>
      <c r="JO21" s="62">
        <v>0</v>
      </c>
      <c r="JP21" s="62">
        <v>0</v>
      </c>
      <c r="JQ21" s="62">
        <v>0</v>
      </c>
      <c r="JR21" s="62">
        <v>0</v>
      </c>
      <c r="JS21" s="62">
        <v>0</v>
      </c>
      <c r="JT21" s="62">
        <v>0</v>
      </c>
      <c r="JU21" s="62">
        <v>0</v>
      </c>
      <c r="JV21" s="62">
        <v>0</v>
      </c>
      <c r="JW21" s="62">
        <v>0</v>
      </c>
      <c r="JX21" s="62">
        <v>0</v>
      </c>
      <c r="JY21" s="62">
        <v>0</v>
      </c>
      <c r="JZ21" s="62">
        <v>31</v>
      </c>
      <c r="KA21" s="62">
        <v>141</v>
      </c>
      <c r="KB21" s="62">
        <v>1</v>
      </c>
      <c r="KC21" s="62">
        <v>3</v>
      </c>
      <c r="KD21" s="62">
        <v>0</v>
      </c>
      <c r="KE21" s="62">
        <v>0</v>
      </c>
      <c r="KF21" s="62">
        <v>0</v>
      </c>
      <c r="KG21" s="62">
        <v>0</v>
      </c>
    </row>
    <row r="22" spans="1:293" s="52" customFormat="1" ht="13.5" customHeight="1">
      <c r="A22" s="59" t="s">
        <v>126</v>
      </c>
      <c r="B22" s="60" t="s">
        <v>168</v>
      </c>
      <c r="C22" s="61" t="s">
        <v>169</v>
      </c>
      <c r="D22" s="62">
        <v>0</v>
      </c>
      <c r="E22" s="62">
        <v>0</v>
      </c>
      <c r="F22" s="62">
        <v>0</v>
      </c>
      <c r="G22" s="62">
        <v>0</v>
      </c>
      <c r="H22" s="62">
        <v>0</v>
      </c>
      <c r="I22" s="62">
        <v>0</v>
      </c>
      <c r="J22" s="62">
        <v>0</v>
      </c>
      <c r="K22" s="62">
        <v>0</v>
      </c>
      <c r="L22" s="62">
        <v>6</v>
      </c>
      <c r="M22" s="62">
        <v>15</v>
      </c>
      <c r="N22" s="62">
        <v>0</v>
      </c>
      <c r="O22" s="62">
        <v>0</v>
      </c>
      <c r="P22" s="62">
        <v>0</v>
      </c>
      <c r="Q22" s="62">
        <v>0</v>
      </c>
      <c r="R22" s="62">
        <v>0</v>
      </c>
      <c r="S22" s="62">
        <v>0</v>
      </c>
      <c r="T22" s="62">
        <v>91</v>
      </c>
      <c r="U22" s="62">
        <v>283</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7</v>
      </c>
      <c r="KA22" s="62">
        <v>36</v>
      </c>
      <c r="KB22" s="62">
        <v>0</v>
      </c>
      <c r="KC22" s="62">
        <v>0</v>
      </c>
      <c r="KD22" s="62">
        <v>0</v>
      </c>
      <c r="KE22" s="62">
        <v>0</v>
      </c>
      <c r="KF22" s="62">
        <v>0</v>
      </c>
      <c r="KG22" s="62">
        <v>0</v>
      </c>
    </row>
    <row r="23" spans="1:293" s="52" customFormat="1" ht="13.5" customHeight="1">
      <c r="A23" s="59" t="s">
        <v>126</v>
      </c>
      <c r="B23" s="60" t="s">
        <v>170</v>
      </c>
      <c r="C23" s="61" t="s">
        <v>171</v>
      </c>
      <c r="D23" s="62">
        <v>4</v>
      </c>
      <c r="E23" s="62">
        <v>12</v>
      </c>
      <c r="F23" s="62">
        <v>0</v>
      </c>
      <c r="G23" s="62">
        <v>0</v>
      </c>
      <c r="H23" s="62">
        <v>0</v>
      </c>
      <c r="I23" s="62">
        <v>0</v>
      </c>
      <c r="J23" s="62">
        <v>0</v>
      </c>
      <c r="K23" s="62">
        <v>0</v>
      </c>
      <c r="L23" s="62">
        <v>2</v>
      </c>
      <c r="M23" s="62">
        <v>6</v>
      </c>
      <c r="N23" s="62">
        <v>3</v>
      </c>
      <c r="O23" s="62">
        <v>5</v>
      </c>
      <c r="P23" s="62">
        <v>0</v>
      </c>
      <c r="Q23" s="62">
        <v>0</v>
      </c>
      <c r="R23" s="62">
        <v>0</v>
      </c>
      <c r="S23" s="62">
        <v>0</v>
      </c>
      <c r="T23" s="62">
        <v>61</v>
      </c>
      <c r="U23" s="62">
        <v>148</v>
      </c>
      <c r="V23" s="62">
        <v>234</v>
      </c>
      <c r="W23" s="62">
        <v>624</v>
      </c>
      <c r="X23" s="62">
        <v>0</v>
      </c>
      <c r="Y23" s="62">
        <v>0</v>
      </c>
      <c r="Z23" s="62">
        <v>0</v>
      </c>
      <c r="AA23" s="62">
        <v>0</v>
      </c>
      <c r="AB23" s="62">
        <f>AC23+AV23</f>
        <v>4</v>
      </c>
      <c r="AC23" s="62">
        <f>AD23+AJ23+AP23</f>
        <v>4</v>
      </c>
      <c r="AD23" s="62">
        <f>SUM(AE23:AI23)</f>
        <v>0</v>
      </c>
      <c r="AE23" s="62">
        <v>0</v>
      </c>
      <c r="AF23" s="62">
        <v>0</v>
      </c>
      <c r="AG23" s="62">
        <v>0</v>
      </c>
      <c r="AH23" s="62">
        <v>0</v>
      </c>
      <c r="AI23" s="62">
        <v>0</v>
      </c>
      <c r="AJ23" s="62">
        <f>SUM(AK23:AO23)</f>
        <v>4</v>
      </c>
      <c r="AK23" s="62">
        <v>0</v>
      </c>
      <c r="AL23" s="62">
        <v>4</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12</v>
      </c>
      <c r="EA23" s="62">
        <v>24</v>
      </c>
      <c r="EB23" s="62">
        <v>3</v>
      </c>
      <c r="EC23" s="62">
        <v>0</v>
      </c>
      <c r="ED23" s="62">
        <v>38</v>
      </c>
      <c r="EE23" s="62">
        <v>15</v>
      </c>
      <c r="EF23" s="62">
        <v>0</v>
      </c>
      <c r="EG23" s="62">
        <v>3</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14</v>
      </c>
      <c r="EY23" s="62">
        <v>47</v>
      </c>
      <c r="EZ23" s="62">
        <v>0</v>
      </c>
      <c r="FA23" s="62">
        <v>2</v>
      </c>
      <c r="FB23" s="62">
        <v>11</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16</v>
      </c>
      <c r="KA23" s="62">
        <v>67</v>
      </c>
      <c r="KB23" s="62">
        <v>0</v>
      </c>
      <c r="KC23" s="62">
        <v>0</v>
      </c>
      <c r="KD23" s="62">
        <v>0</v>
      </c>
      <c r="KE23" s="62">
        <v>0</v>
      </c>
      <c r="KF23" s="62">
        <v>0</v>
      </c>
      <c r="KG23" s="62">
        <v>0</v>
      </c>
    </row>
    <row r="24" spans="1:293" s="52" customFormat="1" ht="13.5" customHeight="1">
      <c r="A24" s="59" t="s">
        <v>126</v>
      </c>
      <c r="B24" s="60" t="s">
        <v>172</v>
      </c>
      <c r="C24" s="61" t="s">
        <v>173</v>
      </c>
      <c r="D24" s="62">
        <v>13</v>
      </c>
      <c r="E24" s="62">
        <v>32</v>
      </c>
      <c r="F24" s="62">
        <v>0</v>
      </c>
      <c r="G24" s="62">
        <v>0</v>
      </c>
      <c r="H24" s="62">
        <v>0</v>
      </c>
      <c r="I24" s="62">
        <v>0</v>
      </c>
      <c r="J24" s="62">
        <v>0</v>
      </c>
      <c r="K24" s="62">
        <v>0</v>
      </c>
      <c r="L24" s="62">
        <v>4</v>
      </c>
      <c r="M24" s="62">
        <v>12</v>
      </c>
      <c r="N24" s="62">
        <v>2</v>
      </c>
      <c r="O24" s="62">
        <v>20</v>
      </c>
      <c r="P24" s="62">
        <v>5</v>
      </c>
      <c r="Q24" s="62">
        <v>32</v>
      </c>
      <c r="R24" s="62">
        <v>0</v>
      </c>
      <c r="S24" s="62">
        <v>0</v>
      </c>
      <c r="T24" s="62">
        <v>48</v>
      </c>
      <c r="U24" s="62">
        <v>239</v>
      </c>
      <c r="V24" s="62">
        <v>0</v>
      </c>
      <c r="W24" s="62">
        <v>0</v>
      </c>
      <c r="X24" s="62">
        <v>0</v>
      </c>
      <c r="Y24" s="62">
        <v>0</v>
      </c>
      <c r="Z24" s="62">
        <v>0</v>
      </c>
      <c r="AA24" s="62">
        <v>0</v>
      </c>
      <c r="AB24" s="62">
        <f>AC24+AV24</f>
        <v>13</v>
      </c>
      <c r="AC24" s="62">
        <f>AD24+AJ24+AP24</f>
        <v>13</v>
      </c>
      <c r="AD24" s="62">
        <f>SUM(AE24:AI24)</f>
        <v>0</v>
      </c>
      <c r="AE24" s="62">
        <v>0</v>
      </c>
      <c r="AF24" s="62">
        <v>0</v>
      </c>
      <c r="AG24" s="62">
        <v>0</v>
      </c>
      <c r="AH24" s="62">
        <v>0</v>
      </c>
      <c r="AI24" s="62">
        <v>0</v>
      </c>
      <c r="AJ24" s="62">
        <f>SUM(AK24:AO24)</f>
        <v>7</v>
      </c>
      <c r="AK24" s="62">
        <v>0</v>
      </c>
      <c r="AL24" s="62">
        <v>4</v>
      </c>
      <c r="AM24" s="62">
        <v>3</v>
      </c>
      <c r="AN24" s="62">
        <v>0</v>
      </c>
      <c r="AO24" s="62">
        <v>0</v>
      </c>
      <c r="AP24" s="62">
        <f>SUM(AQ24:AU24)</f>
        <v>6</v>
      </c>
      <c r="AQ24" s="62">
        <v>0</v>
      </c>
      <c r="AR24" s="62">
        <v>6</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4</v>
      </c>
      <c r="JS24" s="62">
        <v>10</v>
      </c>
      <c r="JT24" s="62">
        <v>0</v>
      </c>
      <c r="JU24" s="62">
        <v>0</v>
      </c>
      <c r="JV24" s="62">
        <v>2</v>
      </c>
      <c r="JW24" s="62">
        <v>20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174</v>
      </c>
      <c r="C25" s="61" t="s">
        <v>175</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10</v>
      </c>
      <c r="JS25" s="62">
        <v>48</v>
      </c>
      <c r="JT25" s="62">
        <v>0</v>
      </c>
      <c r="JU25" s="62">
        <v>0</v>
      </c>
      <c r="JV25" s="62">
        <v>0</v>
      </c>
      <c r="JW25" s="62">
        <v>0</v>
      </c>
      <c r="JX25" s="62">
        <v>0</v>
      </c>
      <c r="JY25" s="62">
        <v>0</v>
      </c>
      <c r="JZ25" s="62">
        <v>0</v>
      </c>
      <c r="KA25" s="62">
        <v>0</v>
      </c>
      <c r="KB25" s="62">
        <v>0</v>
      </c>
      <c r="KC25" s="62">
        <v>0</v>
      </c>
      <c r="KD25" s="62">
        <v>0</v>
      </c>
      <c r="KE25" s="62">
        <v>0</v>
      </c>
      <c r="KF25" s="62">
        <v>0</v>
      </c>
      <c r="KG25" s="62">
        <v>0</v>
      </c>
    </row>
    <row r="26" spans="1:293" s="52" customFormat="1" ht="13.5" customHeight="1">
      <c r="A26" s="59" t="s">
        <v>126</v>
      </c>
      <c r="B26" s="60" t="s">
        <v>176</v>
      </c>
      <c r="C26" s="61" t="s">
        <v>177</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317</v>
      </c>
      <c r="U26" s="62">
        <v>1065</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20</v>
      </c>
      <c r="JS26" s="62">
        <v>102</v>
      </c>
      <c r="JT26" s="62">
        <v>2</v>
      </c>
      <c r="JU26" s="62">
        <v>5</v>
      </c>
      <c r="JV26" s="62">
        <v>5</v>
      </c>
      <c r="JW26" s="62">
        <v>23</v>
      </c>
      <c r="JX26" s="62">
        <v>0</v>
      </c>
      <c r="JY26" s="62">
        <v>0</v>
      </c>
      <c r="JZ26" s="62">
        <v>0</v>
      </c>
      <c r="KA26" s="62">
        <v>0</v>
      </c>
      <c r="KB26" s="62">
        <v>0</v>
      </c>
      <c r="KC26" s="62">
        <v>0</v>
      </c>
      <c r="KD26" s="62">
        <v>0</v>
      </c>
      <c r="KE26" s="62">
        <v>0</v>
      </c>
      <c r="KF26" s="62">
        <v>0</v>
      </c>
      <c r="KG26" s="62">
        <v>0</v>
      </c>
    </row>
    <row r="27" spans="1:293" s="52" customFormat="1" ht="13.5" customHeight="1">
      <c r="A27" s="59" t="s">
        <v>126</v>
      </c>
      <c r="B27" s="60" t="s">
        <v>178</v>
      </c>
      <c r="C27" s="61" t="s">
        <v>179</v>
      </c>
      <c r="D27" s="62">
        <v>0</v>
      </c>
      <c r="E27" s="62">
        <v>0</v>
      </c>
      <c r="F27" s="62">
        <v>0</v>
      </c>
      <c r="G27" s="62">
        <v>0</v>
      </c>
      <c r="H27" s="62">
        <v>0</v>
      </c>
      <c r="I27" s="62">
        <v>0</v>
      </c>
      <c r="J27" s="62">
        <v>0</v>
      </c>
      <c r="K27" s="62">
        <v>0</v>
      </c>
      <c r="L27" s="62">
        <v>0</v>
      </c>
      <c r="M27" s="62">
        <v>0</v>
      </c>
      <c r="N27" s="62">
        <v>2</v>
      </c>
      <c r="O27" s="62">
        <v>4</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1</v>
      </c>
      <c r="EJ27" s="91" t="s">
        <v>138</v>
      </c>
      <c r="EK27" s="91" t="s">
        <v>138</v>
      </c>
      <c r="EL27" s="62">
        <v>0</v>
      </c>
      <c r="EM27" s="91" t="s">
        <v>138</v>
      </c>
      <c r="EN27" s="91" t="s">
        <v>138</v>
      </c>
      <c r="EO27" s="62">
        <v>0</v>
      </c>
      <c r="EP27" s="91" t="s">
        <v>138</v>
      </c>
      <c r="EQ27" s="91" t="s">
        <v>138</v>
      </c>
      <c r="ER27" s="62">
        <v>0</v>
      </c>
      <c r="ES27" s="91" t="s">
        <v>138</v>
      </c>
      <c r="ET27" s="91" t="s">
        <v>138</v>
      </c>
      <c r="EU27" s="62">
        <v>2</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7</v>
      </c>
      <c r="KA27" s="62">
        <v>21</v>
      </c>
      <c r="KB27" s="62">
        <v>3</v>
      </c>
      <c r="KC27" s="62">
        <v>23</v>
      </c>
      <c r="KD27" s="62">
        <v>0</v>
      </c>
      <c r="KE27" s="62">
        <v>0</v>
      </c>
      <c r="KF27" s="62">
        <v>0</v>
      </c>
      <c r="KG27" s="62">
        <v>0</v>
      </c>
    </row>
    <row r="28" spans="1:293" s="52" customFormat="1" ht="13.5" customHeight="1">
      <c r="A28" s="59" t="s">
        <v>126</v>
      </c>
      <c r="B28" s="60" t="s">
        <v>180</v>
      </c>
      <c r="C28" s="61" t="s">
        <v>181</v>
      </c>
      <c r="D28" s="62">
        <v>5</v>
      </c>
      <c r="E28" s="62">
        <v>14</v>
      </c>
      <c r="F28" s="62">
        <v>3</v>
      </c>
      <c r="G28" s="62">
        <v>4</v>
      </c>
      <c r="H28" s="62">
        <v>0</v>
      </c>
      <c r="I28" s="62">
        <v>0</v>
      </c>
      <c r="J28" s="62">
        <v>0</v>
      </c>
      <c r="K28" s="62">
        <v>0</v>
      </c>
      <c r="L28" s="62">
        <v>0</v>
      </c>
      <c r="M28" s="62">
        <v>0</v>
      </c>
      <c r="N28" s="62">
        <v>0</v>
      </c>
      <c r="O28" s="62">
        <v>0</v>
      </c>
      <c r="P28" s="62">
        <v>0</v>
      </c>
      <c r="Q28" s="62">
        <v>0</v>
      </c>
      <c r="R28" s="62">
        <v>0</v>
      </c>
      <c r="S28" s="62">
        <v>0</v>
      </c>
      <c r="T28" s="62">
        <v>8</v>
      </c>
      <c r="U28" s="62">
        <v>18</v>
      </c>
      <c r="V28" s="62">
        <v>11</v>
      </c>
      <c r="W28" s="62">
        <v>29</v>
      </c>
      <c r="X28" s="62">
        <v>0</v>
      </c>
      <c r="Y28" s="62">
        <v>0</v>
      </c>
      <c r="Z28" s="62">
        <v>0</v>
      </c>
      <c r="AA28" s="62">
        <v>0</v>
      </c>
      <c r="AB28" s="62">
        <f>AC28+AV28</f>
        <v>8</v>
      </c>
      <c r="AC28" s="62">
        <f>AD28+AJ28+AP28</f>
        <v>5</v>
      </c>
      <c r="AD28" s="62">
        <f>SUM(AE28:AI28)</f>
        <v>5</v>
      </c>
      <c r="AE28" s="62">
        <v>0</v>
      </c>
      <c r="AF28" s="62">
        <v>5</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3</v>
      </c>
      <c r="AW28" s="62">
        <f>SUM(AX28:BB28)</f>
        <v>3</v>
      </c>
      <c r="AX28" s="62">
        <v>0</v>
      </c>
      <c r="AY28" s="62">
        <v>3</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10</v>
      </c>
      <c r="EB28" s="62">
        <v>0</v>
      </c>
      <c r="EC28" s="62">
        <v>0</v>
      </c>
      <c r="ED28" s="62">
        <v>3</v>
      </c>
      <c r="EE28" s="62">
        <v>0</v>
      </c>
      <c r="EF28" s="62">
        <v>6</v>
      </c>
      <c r="EG28" s="62">
        <v>1</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8</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8</v>
      </c>
      <c r="KA28" s="62">
        <v>32</v>
      </c>
      <c r="KB28" s="62">
        <v>1</v>
      </c>
      <c r="KC28" s="62">
        <v>3</v>
      </c>
      <c r="KD28" s="62">
        <v>2</v>
      </c>
      <c r="KE28" s="62">
        <v>2</v>
      </c>
      <c r="KF28" s="62">
        <v>0</v>
      </c>
      <c r="KG28" s="62">
        <v>0</v>
      </c>
    </row>
    <row r="29" spans="1:293" s="52" customFormat="1" ht="13.5" customHeight="1">
      <c r="A29" s="59" t="s">
        <v>126</v>
      </c>
      <c r="B29" s="60" t="s">
        <v>182</v>
      </c>
      <c r="C29" s="61" t="s">
        <v>183</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87</v>
      </c>
      <c r="W29" s="62">
        <v>231</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1</v>
      </c>
      <c r="FB29" s="62">
        <v>5</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6</v>
      </c>
      <c r="KA29" s="62">
        <v>18</v>
      </c>
      <c r="KB29" s="62">
        <v>0</v>
      </c>
      <c r="KC29" s="62">
        <v>0</v>
      </c>
      <c r="KD29" s="62">
        <v>0</v>
      </c>
      <c r="KE29" s="62">
        <v>0</v>
      </c>
      <c r="KF29" s="62">
        <v>0</v>
      </c>
      <c r="KG29" s="62">
        <v>0</v>
      </c>
    </row>
    <row r="30" spans="1:293" s="52" customFormat="1" ht="13.5" customHeight="1">
      <c r="A30" s="59" t="s">
        <v>126</v>
      </c>
      <c r="B30" s="60" t="s">
        <v>184</v>
      </c>
      <c r="C30" s="61" t="s">
        <v>185</v>
      </c>
      <c r="D30" s="62">
        <v>3</v>
      </c>
      <c r="E30" s="62">
        <v>9</v>
      </c>
      <c r="F30" s="62">
        <v>2</v>
      </c>
      <c r="G30" s="62">
        <v>2</v>
      </c>
      <c r="H30" s="62">
        <v>0</v>
      </c>
      <c r="I30" s="62">
        <v>0</v>
      </c>
      <c r="J30" s="62">
        <v>0</v>
      </c>
      <c r="K30" s="62">
        <v>0</v>
      </c>
      <c r="L30" s="62">
        <v>7</v>
      </c>
      <c r="M30" s="62">
        <v>17</v>
      </c>
      <c r="N30" s="62">
        <v>6</v>
      </c>
      <c r="O30" s="62">
        <v>11</v>
      </c>
      <c r="P30" s="62">
        <v>0</v>
      </c>
      <c r="Q30" s="62">
        <v>0</v>
      </c>
      <c r="R30" s="62">
        <v>0</v>
      </c>
      <c r="S30" s="62">
        <v>0</v>
      </c>
      <c r="T30" s="62">
        <v>5</v>
      </c>
      <c r="U30" s="62">
        <v>10</v>
      </c>
      <c r="V30" s="62">
        <v>9</v>
      </c>
      <c r="W30" s="62">
        <v>14</v>
      </c>
      <c r="X30" s="62">
        <v>0</v>
      </c>
      <c r="Y30" s="62">
        <v>0</v>
      </c>
      <c r="Z30" s="62">
        <v>0</v>
      </c>
      <c r="AA30" s="62">
        <v>0</v>
      </c>
      <c r="AB30" s="62">
        <f>AC30+AV30</f>
        <v>5</v>
      </c>
      <c r="AC30" s="62">
        <f>AD30+AJ30+AP30</f>
        <v>3</v>
      </c>
      <c r="AD30" s="62">
        <f>SUM(AE30:AI30)</f>
        <v>3</v>
      </c>
      <c r="AE30" s="62">
        <v>0</v>
      </c>
      <c r="AF30" s="62">
        <v>1</v>
      </c>
      <c r="AG30" s="62">
        <v>2</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2</v>
      </c>
      <c r="AW30" s="62">
        <f>SUM(AX30:BB30)</f>
        <v>1</v>
      </c>
      <c r="AX30" s="62">
        <v>0</v>
      </c>
      <c r="AY30" s="62">
        <v>1</v>
      </c>
      <c r="AZ30" s="62">
        <v>0</v>
      </c>
      <c r="BA30" s="62">
        <v>0</v>
      </c>
      <c r="BB30" s="62">
        <v>0</v>
      </c>
      <c r="BC30" s="62">
        <f>SUM(BD30:BH30)</f>
        <v>1</v>
      </c>
      <c r="BD30" s="62">
        <v>1</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2</v>
      </c>
      <c r="CB30" s="62">
        <f>CC30+CI30+CO30</f>
        <v>2</v>
      </c>
      <c r="CC30" s="62">
        <f>SUM(CD30:CH30)</f>
        <v>2</v>
      </c>
      <c r="CD30" s="62">
        <v>0</v>
      </c>
      <c r="CE30" s="62">
        <v>1</v>
      </c>
      <c r="CF30" s="62">
        <v>1</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5</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6</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6</v>
      </c>
      <c r="KA30" s="62">
        <v>11</v>
      </c>
      <c r="KB30" s="62">
        <v>0</v>
      </c>
      <c r="KC30" s="62">
        <v>0</v>
      </c>
      <c r="KD30" s="62">
        <v>0</v>
      </c>
      <c r="KE30" s="62">
        <v>0</v>
      </c>
      <c r="KF30" s="62">
        <v>0</v>
      </c>
      <c r="KG30" s="62">
        <v>0</v>
      </c>
    </row>
    <row r="31" spans="1:293" s="52" customFormat="1" ht="13.5" customHeight="1">
      <c r="A31" s="59" t="s">
        <v>126</v>
      </c>
      <c r="B31" s="60" t="s">
        <v>186</v>
      </c>
      <c r="C31" s="61" t="s">
        <v>187</v>
      </c>
      <c r="D31" s="62">
        <v>3</v>
      </c>
      <c r="E31" s="62">
        <v>8</v>
      </c>
      <c r="F31" s="62">
        <v>3</v>
      </c>
      <c r="G31" s="62">
        <v>5</v>
      </c>
      <c r="H31" s="62">
        <v>0</v>
      </c>
      <c r="I31" s="62">
        <v>0</v>
      </c>
      <c r="J31" s="62">
        <v>0</v>
      </c>
      <c r="K31" s="62">
        <v>0</v>
      </c>
      <c r="L31" s="62">
        <v>0</v>
      </c>
      <c r="M31" s="62">
        <v>0</v>
      </c>
      <c r="N31" s="62">
        <v>0</v>
      </c>
      <c r="O31" s="62">
        <v>0</v>
      </c>
      <c r="P31" s="62">
        <v>0</v>
      </c>
      <c r="Q31" s="62">
        <v>0</v>
      </c>
      <c r="R31" s="62">
        <v>0</v>
      </c>
      <c r="S31" s="62">
        <v>0</v>
      </c>
      <c r="T31" s="62">
        <v>100</v>
      </c>
      <c r="U31" s="62">
        <v>201</v>
      </c>
      <c r="V31" s="62">
        <v>0</v>
      </c>
      <c r="W31" s="62">
        <v>0</v>
      </c>
      <c r="X31" s="62">
        <v>0</v>
      </c>
      <c r="Y31" s="62">
        <v>0</v>
      </c>
      <c r="Z31" s="62">
        <v>0</v>
      </c>
      <c r="AA31" s="62">
        <v>0</v>
      </c>
      <c r="AB31" s="62">
        <f>AC31+AV31</f>
        <v>6</v>
      </c>
      <c r="AC31" s="62">
        <f>AD31+AJ31+AP31</f>
        <v>3</v>
      </c>
      <c r="AD31" s="62">
        <f>SUM(AE31:AI31)</f>
        <v>3</v>
      </c>
      <c r="AE31" s="62">
        <v>1</v>
      </c>
      <c r="AF31" s="62">
        <v>2</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3</v>
      </c>
      <c r="AW31" s="62">
        <f>SUM(AX31:BB31)</f>
        <v>0</v>
      </c>
      <c r="AX31" s="62">
        <v>0</v>
      </c>
      <c r="AY31" s="62">
        <v>0</v>
      </c>
      <c r="AZ31" s="62">
        <v>0</v>
      </c>
      <c r="BA31" s="62">
        <v>0</v>
      </c>
      <c r="BB31" s="62">
        <v>0</v>
      </c>
      <c r="BC31" s="62">
        <f>SUM(BD31:BH31)</f>
        <v>3</v>
      </c>
      <c r="BD31" s="62">
        <v>1</v>
      </c>
      <c r="BE31" s="62">
        <v>2</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6</v>
      </c>
      <c r="CB31" s="62">
        <f>CC31+CI31+CO31</f>
        <v>3</v>
      </c>
      <c r="CC31" s="62">
        <f>SUM(CD31:CH31)</f>
        <v>3</v>
      </c>
      <c r="CD31" s="62">
        <v>1</v>
      </c>
      <c r="CE31" s="62">
        <v>2</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3</v>
      </c>
      <c r="CV31" s="62">
        <f>SUM(CW31:DA31)</f>
        <v>0</v>
      </c>
      <c r="CW31" s="62">
        <v>0</v>
      </c>
      <c r="CX31" s="62">
        <v>0</v>
      </c>
      <c r="CY31" s="62">
        <v>0</v>
      </c>
      <c r="CZ31" s="62">
        <v>0</v>
      </c>
      <c r="DA31" s="62">
        <v>0</v>
      </c>
      <c r="DB31" s="62">
        <f>SUM(DC31:DG31)</f>
        <v>3</v>
      </c>
      <c r="DC31" s="62">
        <v>1</v>
      </c>
      <c r="DD31" s="62">
        <v>2</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3</v>
      </c>
      <c r="EA31" s="62">
        <v>26</v>
      </c>
      <c r="EB31" s="62">
        <v>0</v>
      </c>
      <c r="EC31" s="62">
        <v>0</v>
      </c>
      <c r="ED31" s="62">
        <v>0</v>
      </c>
      <c r="EE31" s="62">
        <v>0</v>
      </c>
      <c r="EF31" s="62">
        <v>0</v>
      </c>
      <c r="EG31" s="62">
        <v>0</v>
      </c>
      <c r="EH31" s="62">
        <v>0</v>
      </c>
      <c r="EI31" s="62">
        <v>0</v>
      </c>
      <c r="EJ31" s="91" t="s">
        <v>138</v>
      </c>
      <c r="EK31" s="91" t="s">
        <v>138</v>
      </c>
      <c r="EL31" s="62">
        <v>0</v>
      </c>
      <c r="EM31" s="91" t="s">
        <v>138</v>
      </c>
      <c r="EN31" s="91" t="s">
        <v>138</v>
      </c>
      <c r="EO31" s="62">
        <v>1</v>
      </c>
      <c r="EP31" s="91" t="s">
        <v>138</v>
      </c>
      <c r="EQ31" s="91" t="s">
        <v>138</v>
      </c>
      <c r="ER31" s="62">
        <v>0</v>
      </c>
      <c r="ES31" s="91" t="s">
        <v>138</v>
      </c>
      <c r="ET31" s="91" t="s">
        <v>138</v>
      </c>
      <c r="EU31" s="62">
        <v>1</v>
      </c>
      <c r="EV31" s="91" t="s">
        <v>138</v>
      </c>
      <c r="EW31" s="91" t="s">
        <v>138</v>
      </c>
      <c r="EX31" s="62">
        <v>7</v>
      </c>
      <c r="EY31" s="62">
        <v>22</v>
      </c>
      <c r="EZ31" s="62">
        <v>0</v>
      </c>
      <c r="FA31" s="62">
        <v>2</v>
      </c>
      <c r="FB31" s="62">
        <v>1</v>
      </c>
      <c r="FC31" s="62">
        <v>2</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5</v>
      </c>
      <c r="KA31" s="62">
        <v>29</v>
      </c>
      <c r="KB31" s="62">
        <v>0</v>
      </c>
      <c r="KC31" s="62">
        <v>0</v>
      </c>
      <c r="KD31" s="62">
        <v>0</v>
      </c>
      <c r="KE31" s="62">
        <v>0</v>
      </c>
      <c r="KF31" s="62">
        <v>0</v>
      </c>
      <c r="KG31" s="62">
        <v>0</v>
      </c>
    </row>
    <row r="32" spans="1:293" s="52" customFormat="1" ht="13.5" customHeight="1">
      <c r="A32" s="59" t="s">
        <v>126</v>
      </c>
      <c r="B32" s="60" t="s">
        <v>188</v>
      </c>
      <c r="C32" s="61" t="s">
        <v>189</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70</v>
      </c>
      <c r="W32" s="62">
        <v>231</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12</v>
      </c>
      <c r="KA32" s="62">
        <v>36</v>
      </c>
      <c r="KB32" s="62">
        <v>0</v>
      </c>
      <c r="KC32" s="62">
        <v>0</v>
      </c>
      <c r="KD32" s="62">
        <v>0</v>
      </c>
      <c r="KE32" s="62">
        <v>0</v>
      </c>
      <c r="KF32" s="62">
        <v>0</v>
      </c>
      <c r="KG32" s="62">
        <v>0</v>
      </c>
    </row>
    <row r="33" spans="1:293" s="52" customFormat="1" ht="13.5" customHeight="1">
      <c r="A33" s="59" t="s">
        <v>126</v>
      </c>
      <c r="B33" s="60" t="s">
        <v>190</v>
      </c>
      <c r="C33" s="61" t="s">
        <v>191</v>
      </c>
      <c r="D33" s="62">
        <v>12</v>
      </c>
      <c r="E33" s="62">
        <v>27</v>
      </c>
      <c r="F33" s="62">
        <v>0</v>
      </c>
      <c r="G33" s="62">
        <v>0</v>
      </c>
      <c r="H33" s="62">
        <v>1</v>
      </c>
      <c r="I33" s="62">
        <v>2</v>
      </c>
      <c r="J33" s="62">
        <v>0</v>
      </c>
      <c r="K33" s="62">
        <v>0</v>
      </c>
      <c r="L33" s="62">
        <v>6</v>
      </c>
      <c r="M33" s="62">
        <v>14</v>
      </c>
      <c r="N33" s="62">
        <v>0</v>
      </c>
      <c r="O33" s="62">
        <v>0</v>
      </c>
      <c r="P33" s="62">
        <v>0</v>
      </c>
      <c r="Q33" s="62">
        <v>0</v>
      </c>
      <c r="R33" s="62">
        <v>0</v>
      </c>
      <c r="S33" s="62">
        <v>0</v>
      </c>
      <c r="T33" s="62">
        <v>16</v>
      </c>
      <c r="U33" s="62">
        <v>77</v>
      </c>
      <c r="V33" s="62">
        <v>0</v>
      </c>
      <c r="W33" s="62">
        <v>0</v>
      </c>
      <c r="X33" s="62">
        <v>0</v>
      </c>
      <c r="Y33" s="62">
        <v>0</v>
      </c>
      <c r="Z33" s="62">
        <v>0</v>
      </c>
      <c r="AA33" s="62">
        <v>0</v>
      </c>
      <c r="AB33" s="62">
        <f>AC33+AV33</f>
        <v>13</v>
      </c>
      <c r="AC33" s="62">
        <f>AD33+AJ33+AP33</f>
        <v>12</v>
      </c>
      <c r="AD33" s="62">
        <f>SUM(AE33:AI33)</f>
        <v>7</v>
      </c>
      <c r="AE33" s="62">
        <v>0</v>
      </c>
      <c r="AF33" s="62">
        <v>7</v>
      </c>
      <c r="AG33" s="62">
        <v>0</v>
      </c>
      <c r="AH33" s="62">
        <v>0</v>
      </c>
      <c r="AI33" s="62">
        <v>0</v>
      </c>
      <c r="AJ33" s="62">
        <f>SUM(AK33:AO33)</f>
        <v>5</v>
      </c>
      <c r="AK33" s="62">
        <v>0</v>
      </c>
      <c r="AL33" s="62">
        <v>2</v>
      </c>
      <c r="AM33" s="62">
        <v>3</v>
      </c>
      <c r="AN33" s="62">
        <v>0</v>
      </c>
      <c r="AO33" s="62">
        <v>0</v>
      </c>
      <c r="AP33" s="62">
        <f>SUM(AQ33:AU33)</f>
        <v>0</v>
      </c>
      <c r="AQ33" s="62">
        <v>0</v>
      </c>
      <c r="AR33" s="62">
        <v>0</v>
      </c>
      <c r="AS33" s="62">
        <v>0</v>
      </c>
      <c r="AT33" s="62">
        <v>0</v>
      </c>
      <c r="AU33" s="62">
        <v>0</v>
      </c>
      <c r="AV33" s="62">
        <f>AW33+BC33+BI33+BO33+BU33</f>
        <v>1</v>
      </c>
      <c r="AW33" s="62">
        <f>SUM(AX33:BB33)</f>
        <v>0</v>
      </c>
      <c r="AX33" s="62">
        <v>0</v>
      </c>
      <c r="AY33" s="62">
        <v>0</v>
      </c>
      <c r="AZ33" s="62">
        <v>0</v>
      </c>
      <c r="BA33" s="62">
        <v>0</v>
      </c>
      <c r="BB33" s="62">
        <v>0</v>
      </c>
      <c r="BC33" s="62">
        <f>SUM(BD33:BH33)</f>
        <v>1</v>
      </c>
      <c r="BD33" s="62">
        <v>0</v>
      </c>
      <c r="BE33" s="62">
        <v>1</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4</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1</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t="s">
        <v>126</v>
      </c>
      <c r="B34" s="60" t="s">
        <v>192</v>
      </c>
      <c r="C34" s="61" t="s">
        <v>193</v>
      </c>
      <c r="D34" s="62">
        <v>13</v>
      </c>
      <c r="E34" s="62">
        <v>22</v>
      </c>
      <c r="F34" s="62">
        <v>0</v>
      </c>
      <c r="G34" s="62">
        <v>0</v>
      </c>
      <c r="H34" s="62">
        <v>1</v>
      </c>
      <c r="I34" s="62">
        <v>10</v>
      </c>
      <c r="J34" s="62">
        <v>0</v>
      </c>
      <c r="K34" s="62">
        <v>0</v>
      </c>
      <c r="L34" s="62">
        <v>1</v>
      </c>
      <c r="M34" s="62">
        <v>2</v>
      </c>
      <c r="N34" s="62">
        <v>0</v>
      </c>
      <c r="O34" s="62">
        <v>0</v>
      </c>
      <c r="P34" s="62">
        <v>1</v>
      </c>
      <c r="Q34" s="62">
        <v>10</v>
      </c>
      <c r="R34" s="62">
        <v>0</v>
      </c>
      <c r="S34" s="62">
        <v>0</v>
      </c>
      <c r="T34" s="62">
        <v>0</v>
      </c>
      <c r="U34" s="62">
        <v>0</v>
      </c>
      <c r="V34" s="62">
        <v>0</v>
      </c>
      <c r="W34" s="62">
        <v>0</v>
      </c>
      <c r="X34" s="62">
        <v>0</v>
      </c>
      <c r="Y34" s="62">
        <v>0</v>
      </c>
      <c r="Z34" s="62">
        <v>0</v>
      </c>
      <c r="AA34" s="62">
        <v>0</v>
      </c>
      <c r="AB34" s="62">
        <f>AC34+AV34</f>
        <v>14</v>
      </c>
      <c r="AC34" s="62">
        <f>AD34+AJ34+AP34</f>
        <v>13</v>
      </c>
      <c r="AD34" s="62">
        <f>SUM(AE34:AI34)</f>
        <v>7</v>
      </c>
      <c r="AE34" s="62">
        <v>0</v>
      </c>
      <c r="AF34" s="62">
        <v>7</v>
      </c>
      <c r="AG34" s="62">
        <v>0</v>
      </c>
      <c r="AH34" s="62">
        <v>0</v>
      </c>
      <c r="AI34" s="62">
        <v>0</v>
      </c>
      <c r="AJ34" s="62">
        <f>SUM(AK34:AO34)</f>
        <v>0</v>
      </c>
      <c r="AK34" s="62">
        <v>0</v>
      </c>
      <c r="AL34" s="62">
        <v>0</v>
      </c>
      <c r="AM34" s="62">
        <v>0</v>
      </c>
      <c r="AN34" s="62">
        <v>0</v>
      </c>
      <c r="AO34" s="62">
        <v>0</v>
      </c>
      <c r="AP34" s="62">
        <f>SUM(AQ34:AU34)</f>
        <v>6</v>
      </c>
      <c r="AQ34" s="62">
        <v>4</v>
      </c>
      <c r="AR34" s="62">
        <v>2</v>
      </c>
      <c r="AS34" s="62">
        <v>0</v>
      </c>
      <c r="AT34" s="62">
        <v>0</v>
      </c>
      <c r="AU34" s="62">
        <v>0</v>
      </c>
      <c r="AV34" s="62">
        <f>AW34+BC34+BI34+BO34+BU34</f>
        <v>1</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1</v>
      </c>
      <c r="BP34" s="62">
        <v>0</v>
      </c>
      <c r="BQ34" s="62">
        <v>0</v>
      </c>
      <c r="BR34" s="62">
        <v>0</v>
      </c>
      <c r="BS34" s="62">
        <v>1</v>
      </c>
      <c r="BT34" s="62">
        <v>0</v>
      </c>
      <c r="BU34" s="62">
        <f>SUM(BV34:BZ34)</f>
        <v>0</v>
      </c>
      <c r="BV34" s="62">
        <v>0</v>
      </c>
      <c r="BW34" s="62">
        <v>0</v>
      </c>
      <c r="BX34" s="62">
        <v>0</v>
      </c>
      <c r="BY34" s="62">
        <v>0</v>
      </c>
      <c r="BZ34" s="62">
        <v>0</v>
      </c>
      <c r="CA34" s="62">
        <f>CB34+CU34</f>
        <v>1</v>
      </c>
      <c r="CB34" s="62">
        <f>CC34+CI34+CO34</f>
        <v>1</v>
      </c>
      <c r="CC34" s="62">
        <f>SUM(CD34:CH34)</f>
        <v>1</v>
      </c>
      <c r="CD34" s="62">
        <v>0</v>
      </c>
      <c r="CE34" s="62">
        <v>1</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8</v>
      </c>
      <c r="KA34" s="62">
        <v>25</v>
      </c>
      <c r="KB34" s="62">
        <v>0</v>
      </c>
      <c r="KC34" s="62">
        <v>0</v>
      </c>
      <c r="KD34" s="62">
        <v>1</v>
      </c>
      <c r="KE34" s="62">
        <v>7</v>
      </c>
      <c r="KF34" s="62">
        <v>0</v>
      </c>
      <c r="KG34" s="62">
        <v>0</v>
      </c>
    </row>
    <row r="35" spans="1:293" s="52" customFormat="1" ht="13.5" customHeight="1">
      <c r="A35" s="59" t="s">
        <v>126</v>
      </c>
      <c r="B35" s="60" t="s">
        <v>194</v>
      </c>
      <c r="C35" s="61" t="s">
        <v>195</v>
      </c>
      <c r="D35" s="62">
        <v>6</v>
      </c>
      <c r="E35" s="62">
        <v>12</v>
      </c>
      <c r="F35" s="62">
        <v>0</v>
      </c>
      <c r="G35" s="62">
        <v>0</v>
      </c>
      <c r="H35" s="62">
        <v>3</v>
      </c>
      <c r="I35" s="62">
        <v>3</v>
      </c>
      <c r="J35" s="62">
        <v>0</v>
      </c>
      <c r="K35" s="62">
        <v>0</v>
      </c>
      <c r="L35" s="62">
        <v>0</v>
      </c>
      <c r="M35" s="62">
        <v>0</v>
      </c>
      <c r="N35" s="62">
        <v>0</v>
      </c>
      <c r="O35" s="62">
        <v>0</v>
      </c>
      <c r="P35" s="62">
        <v>0</v>
      </c>
      <c r="Q35" s="62">
        <v>0</v>
      </c>
      <c r="R35" s="62">
        <v>0</v>
      </c>
      <c r="S35" s="62">
        <v>0</v>
      </c>
      <c r="T35" s="62">
        <v>4</v>
      </c>
      <c r="U35" s="62">
        <v>11</v>
      </c>
      <c r="V35" s="62">
        <v>0</v>
      </c>
      <c r="W35" s="62">
        <v>0</v>
      </c>
      <c r="X35" s="62">
        <v>0</v>
      </c>
      <c r="Y35" s="62">
        <v>0</v>
      </c>
      <c r="Z35" s="62">
        <v>0</v>
      </c>
      <c r="AA35" s="62">
        <v>0</v>
      </c>
      <c r="AB35" s="62">
        <f>AC35+AV35</f>
        <v>9</v>
      </c>
      <c r="AC35" s="62">
        <f>AD35+AJ35+AP35</f>
        <v>6</v>
      </c>
      <c r="AD35" s="62">
        <f>SUM(AE35:AI35)</f>
        <v>3</v>
      </c>
      <c r="AE35" s="62">
        <v>0</v>
      </c>
      <c r="AF35" s="62">
        <v>3</v>
      </c>
      <c r="AG35" s="62">
        <v>0</v>
      </c>
      <c r="AH35" s="62">
        <v>0</v>
      </c>
      <c r="AI35" s="62">
        <v>0</v>
      </c>
      <c r="AJ35" s="62">
        <f>SUM(AK35:AO35)</f>
        <v>0</v>
      </c>
      <c r="AK35" s="62">
        <v>0</v>
      </c>
      <c r="AL35" s="62">
        <v>0</v>
      </c>
      <c r="AM35" s="62">
        <v>0</v>
      </c>
      <c r="AN35" s="62">
        <v>0</v>
      </c>
      <c r="AO35" s="62">
        <v>0</v>
      </c>
      <c r="AP35" s="62">
        <f>SUM(AQ35:AU35)</f>
        <v>3</v>
      </c>
      <c r="AQ35" s="62">
        <v>0</v>
      </c>
      <c r="AR35" s="62">
        <v>3</v>
      </c>
      <c r="AS35" s="62">
        <v>0</v>
      </c>
      <c r="AT35" s="62">
        <v>0</v>
      </c>
      <c r="AU35" s="62">
        <v>0</v>
      </c>
      <c r="AV35" s="62">
        <f>AW35+BC35+BI35+BO35+BU35</f>
        <v>3</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3</v>
      </c>
      <c r="BV35" s="62">
        <v>3</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1</v>
      </c>
      <c r="EB35" s="62">
        <v>0</v>
      </c>
      <c r="EC35" s="62">
        <v>0</v>
      </c>
      <c r="ED35" s="62">
        <v>0</v>
      </c>
      <c r="EE35" s="62">
        <v>0</v>
      </c>
      <c r="EF35" s="62">
        <v>0</v>
      </c>
      <c r="EG35" s="62">
        <v>1</v>
      </c>
      <c r="EH35" s="62">
        <v>0</v>
      </c>
      <c r="EI35" s="62">
        <v>2</v>
      </c>
      <c r="EJ35" s="91" t="s">
        <v>138</v>
      </c>
      <c r="EK35" s="91" t="s">
        <v>138</v>
      </c>
      <c r="EL35" s="62">
        <v>0</v>
      </c>
      <c r="EM35" s="91" t="s">
        <v>138</v>
      </c>
      <c r="EN35" s="91" t="s">
        <v>138</v>
      </c>
      <c r="EO35" s="62">
        <v>0</v>
      </c>
      <c r="EP35" s="91" t="s">
        <v>138</v>
      </c>
      <c r="EQ35" s="91" t="s">
        <v>138</v>
      </c>
      <c r="ER35" s="62">
        <v>0</v>
      </c>
      <c r="ES35" s="91" t="s">
        <v>138</v>
      </c>
      <c r="ET35" s="91" t="s">
        <v>138</v>
      </c>
      <c r="EU35" s="62">
        <v>1</v>
      </c>
      <c r="EV35" s="91" t="s">
        <v>138</v>
      </c>
      <c r="EW35" s="91" t="s">
        <v>138</v>
      </c>
      <c r="EX35" s="62">
        <v>3</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4</v>
      </c>
      <c r="KA35" s="62">
        <v>11</v>
      </c>
      <c r="KB35" s="62">
        <v>0</v>
      </c>
      <c r="KC35" s="62">
        <v>0</v>
      </c>
      <c r="KD35" s="62">
        <v>0</v>
      </c>
      <c r="KE35" s="62">
        <v>0</v>
      </c>
      <c r="KF35" s="62">
        <v>0</v>
      </c>
      <c r="KG35" s="62">
        <v>0</v>
      </c>
    </row>
    <row r="36" spans="1:293" s="52" customFormat="1" ht="13.5" customHeight="1">
      <c r="A36" s="59" t="s">
        <v>126</v>
      </c>
      <c r="B36" s="60" t="s">
        <v>196</v>
      </c>
      <c r="C36" s="61" t="s">
        <v>197</v>
      </c>
      <c r="D36" s="62">
        <v>7</v>
      </c>
      <c r="E36" s="62">
        <v>19</v>
      </c>
      <c r="F36" s="62">
        <v>4</v>
      </c>
      <c r="G36" s="62">
        <v>7</v>
      </c>
      <c r="H36" s="62">
        <v>0</v>
      </c>
      <c r="I36" s="62">
        <v>0</v>
      </c>
      <c r="J36" s="62">
        <v>0</v>
      </c>
      <c r="K36" s="62">
        <v>0</v>
      </c>
      <c r="L36" s="62">
        <v>0</v>
      </c>
      <c r="M36" s="62">
        <v>0</v>
      </c>
      <c r="N36" s="62">
        <v>0</v>
      </c>
      <c r="O36" s="62">
        <v>0</v>
      </c>
      <c r="P36" s="62">
        <v>0</v>
      </c>
      <c r="Q36" s="62">
        <v>0</v>
      </c>
      <c r="R36" s="62">
        <v>0</v>
      </c>
      <c r="S36" s="62">
        <v>0</v>
      </c>
      <c r="T36" s="62">
        <v>0</v>
      </c>
      <c r="U36" s="62">
        <v>0</v>
      </c>
      <c r="V36" s="62">
        <v>0</v>
      </c>
      <c r="W36" s="62">
        <v>0</v>
      </c>
      <c r="X36" s="62">
        <v>0</v>
      </c>
      <c r="Y36" s="62">
        <v>0</v>
      </c>
      <c r="Z36" s="62">
        <v>0</v>
      </c>
      <c r="AA36" s="62">
        <v>0</v>
      </c>
      <c r="AB36" s="62">
        <f>AC36+AV36</f>
        <v>11</v>
      </c>
      <c r="AC36" s="62">
        <f>AD36+AJ36+AP36</f>
        <v>7</v>
      </c>
      <c r="AD36" s="62">
        <f>SUM(AE36:AI36)</f>
        <v>4</v>
      </c>
      <c r="AE36" s="62">
        <v>0</v>
      </c>
      <c r="AF36" s="62">
        <v>4</v>
      </c>
      <c r="AG36" s="62">
        <v>0</v>
      </c>
      <c r="AH36" s="62">
        <v>0</v>
      </c>
      <c r="AI36" s="62">
        <v>0</v>
      </c>
      <c r="AJ36" s="62">
        <f>SUM(AK36:AO36)</f>
        <v>0</v>
      </c>
      <c r="AK36" s="62">
        <v>0</v>
      </c>
      <c r="AL36" s="62">
        <v>0</v>
      </c>
      <c r="AM36" s="62">
        <v>0</v>
      </c>
      <c r="AN36" s="62">
        <v>0</v>
      </c>
      <c r="AO36" s="62">
        <v>0</v>
      </c>
      <c r="AP36" s="62">
        <f>SUM(AQ36:AU36)</f>
        <v>3</v>
      </c>
      <c r="AQ36" s="62">
        <v>3</v>
      </c>
      <c r="AR36" s="62">
        <v>0</v>
      </c>
      <c r="AS36" s="62">
        <v>0</v>
      </c>
      <c r="AT36" s="62">
        <v>0</v>
      </c>
      <c r="AU36" s="62">
        <v>0</v>
      </c>
      <c r="AV36" s="62">
        <f>AW36+BC36+BI36+BO36+BU36</f>
        <v>4</v>
      </c>
      <c r="AW36" s="62">
        <f>SUM(AX36:BB36)</f>
        <v>0</v>
      </c>
      <c r="AX36" s="62">
        <v>0</v>
      </c>
      <c r="AY36" s="62">
        <v>0</v>
      </c>
      <c r="AZ36" s="62">
        <v>0</v>
      </c>
      <c r="BA36" s="62">
        <v>0</v>
      </c>
      <c r="BB36" s="62">
        <v>0</v>
      </c>
      <c r="BC36" s="62">
        <f>SUM(BD36:BH36)</f>
        <v>4</v>
      </c>
      <c r="BD36" s="62">
        <v>0</v>
      </c>
      <c r="BE36" s="62">
        <v>4</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1</v>
      </c>
      <c r="EJ36" s="91" t="s">
        <v>138</v>
      </c>
      <c r="EK36" s="91" t="s">
        <v>138</v>
      </c>
      <c r="EL36" s="62">
        <v>0</v>
      </c>
      <c r="EM36" s="91" t="s">
        <v>138</v>
      </c>
      <c r="EN36" s="91" t="s">
        <v>138</v>
      </c>
      <c r="EO36" s="62">
        <v>1</v>
      </c>
      <c r="EP36" s="91" t="s">
        <v>138</v>
      </c>
      <c r="EQ36" s="91" t="s">
        <v>138</v>
      </c>
      <c r="ER36" s="62">
        <v>0</v>
      </c>
      <c r="ES36" s="91" t="s">
        <v>138</v>
      </c>
      <c r="ET36" s="91" t="s">
        <v>138</v>
      </c>
      <c r="EU36" s="62">
        <v>1</v>
      </c>
      <c r="EV36" s="91" t="s">
        <v>138</v>
      </c>
      <c r="EW36" s="91" t="s">
        <v>138</v>
      </c>
      <c r="EX36" s="62">
        <v>0</v>
      </c>
      <c r="EY36" s="62">
        <v>0</v>
      </c>
      <c r="EZ36" s="62">
        <v>0</v>
      </c>
      <c r="FA36" s="62">
        <v>0</v>
      </c>
      <c r="FB36" s="62">
        <v>0</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15</v>
      </c>
      <c r="KA36" s="62">
        <v>35</v>
      </c>
      <c r="KB36" s="62">
        <v>0</v>
      </c>
      <c r="KC36" s="62">
        <v>0</v>
      </c>
      <c r="KD36" s="62">
        <v>0</v>
      </c>
      <c r="KE36" s="62">
        <v>0</v>
      </c>
      <c r="KF36" s="62">
        <v>0</v>
      </c>
      <c r="KG36" s="62">
        <v>0</v>
      </c>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36">
    <sortCondition ref="A8:A36"/>
    <sortCondition ref="B8:B36"/>
    <sortCondition ref="C8:C3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5" man="1"/>
    <brk id="277" min="1"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三重県</v>
      </c>
      <c r="B7" s="69" t="str">
        <f>組合状況!B7</f>
        <v>24000</v>
      </c>
      <c r="C7" s="68" t="s">
        <v>52</v>
      </c>
      <c r="D7" s="70">
        <f t="shared" ref="D7:FP7" si="0">SUM(D$8:D$57)</f>
        <v>29</v>
      </c>
      <c r="E7" s="70">
        <f t="shared" si="0"/>
        <v>78</v>
      </c>
      <c r="F7" s="70">
        <f t="shared" si="0"/>
        <v>12</v>
      </c>
      <c r="G7" s="70">
        <f t="shared" si="0"/>
        <v>23</v>
      </c>
      <c r="H7" s="70">
        <f t="shared" si="0"/>
        <v>9</v>
      </c>
      <c r="I7" s="70">
        <f t="shared" si="0"/>
        <v>33</v>
      </c>
      <c r="J7" s="70">
        <f t="shared" si="0"/>
        <v>0</v>
      </c>
      <c r="K7" s="70">
        <f t="shared" si="0"/>
        <v>0</v>
      </c>
      <c r="L7" s="70">
        <f t="shared" si="0"/>
        <v>24</v>
      </c>
      <c r="M7" s="70">
        <f t="shared" si="0"/>
        <v>61</v>
      </c>
      <c r="N7" s="70">
        <f t="shared" si="0"/>
        <v>0</v>
      </c>
      <c r="O7" s="70">
        <f t="shared" si="0"/>
        <v>0</v>
      </c>
      <c r="P7" s="70">
        <f t="shared" si="0"/>
        <v>18</v>
      </c>
      <c r="Q7" s="70">
        <f t="shared" si="0"/>
        <v>182</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50</v>
      </c>
      <c r="AC7" s="70">
        <f>AD7+AJ7+AP7</f>
        <v>29</v>
      </c>
      <c r="AD7" s="70">
        <f>SUM(AE7:AI7)</f>
        <v>10</v>
      </c>
      <c r="AE7" s="70">
        <f>SUM(AE$8:AE$57)</f>
        <v>1</v>
      </c>
      <c r="AF7" s="70">
        <f>SUM(AF$8:AF$57)</f>
        <v>0</v>
      </c>
      <c r="AG7" s="70">
        <f>SUM(AG$8:AG$57)</f>
        <v>9</v>
      </c>
      <c r="AH7" s="70">
        <f>SUM(AH$8:AH$57)</f>
        <v>0</v>
      </c>
      <c r="AI7" s="70">
        <f>SUM(AI$8:AI$57)</f>
        <v>0</v>
      </c>
      <c r="AJ7" s="70">
        <f>SUM(AK7:AO7)</f>
        <v>12</v>
      </c>
      <c r="AK7" s="70">
        <f>SUM(AK$8:AK$57)</f>
        <v>0</v>
      </c>
      <c r="AL7" s="70">
        <f>SUM(AL$8:AL$57)</f>
        <v>12</v>
      </c>
      <c r="AM7" s="70">
        <f>SUM(AM$8:AM$57)</f>
        <v>0</v>
      </c>
      <c r="AN7" s="70">
        <f>SUM(AN$8:AN$57)</f>
        <v>0</v>
      </c>
      <c r="AO7" s="70">
        <f>SUM(AO$8:AO$57)</f>
        <v>0</v>
      </c>
      <c r="AP7" s="70">
        <f>SUM(AQ7:AU7)</f>
        <v>7</v>
      </c>
      <c r="AQ7" s="70">
        <f>SUM(AQ$8:AQ$57)</f>
        <v>0</v>
      </c>
      <c r="AR7" s="70">
        <f>SUM(AR$8:AR$57)</f>
        <v>5</v>
      </c>
      <c r="AS7" s="70">
        <f>SUM(AS$8:AS$57)</f>
        <v>2</v>
      </c>
      <c r="AT7" s="70">
        <f>SUM(AT$8:AT$57)</f>
        <v>0</v>
      </c>
      <c r="AU7" s="70">
        <f>SUM(AU$8:AU$57)</f>
        <v>0</v>
      </c>
      <c r="AV7" s="70">
        <f>AW7+BC7+BI7+BO7+BU7</f>
        <v>21</v>
      </c>
      <c r="AW7" s="70">
        <f>SUM(AX7:BB7)</f>
        <v>3</v>
      </c>
      <c r="AX7" s="70">
        <f>SUM(AX$8:AX$57)</f>
        <v>0</v>
      </c>
      <c r="AY7" s="70">
        <f>SUM(AY$8:AY$57)</f>
        <v>3</v>
      </c>
      <c r="AZ7" s="70">
        <f>SUM(AZ$8:AZ$57)</f>
        <v>0</v>
      </c>
      <c r="BA7" s="70">
        <f>SUM(BA$8:BA$57)</f>
        <v>0</v>
      </c>
      <c r="BB7" s="70">
        <f>SUM(BB$8:BB$57)</f>
        <v>0</v>
      </c>
      <c r="BC7" s="70">
        <f>SUM(BD7:BH7)</f>
        <v>12</v>
      </c>
      <c r="BD7" s="70">
        <f>SUM(BD$8:BD$57)</f>
        <v>0</v>
      </c>
      <c r="BE7" s="70">
        <f>SUM(BE$8:BE$57)</f>
        <v>6</v>
      </c>
      <c r="BF7" s="70">
        <f>SUM(BF$8:BF$57)</f>
        <v>5</v>
      </c>
      <c r="BG7" s="70">
        <f>SUM(BG$8:BG$57)</f>
        <v>0</v>
      </c>
      <c r="BH7" s="70">
        <f>SUM(BH$8:BH$57)</f>
        <v>1</v>
      </c>
      <c r="BI7" s="70">
        <f>SUM(BJ7:BN7)</f>
        <v>0</v>
      </c>
      <c r="BJ7" s="70">
        <f>SUM(BJ$8:BJ$57)</f>
        <v>0</v>
      </c>
      <c r="BK7" s="70">
        <f>SUM(BK$8:BK$57)</f>
        <v>0</v>
      </c>
      <c r="BL7" s="70">
        <f>SUM(BL$8:BL$57)</f>
        <v>0</v>
      </c>
      <c r="BM7" s="70">
        <f>SUM(BM$8:BM$57)</f>
        <v>0</v>
      </c>
      <c r="BN7" s="70">
        <f>SUM(BN$8:BN$57)</f>
        <v>0</v>
      </c>
      <c r="BO7" s="70">
        <f>SUM(BP7:BT7)</f>
        <v>1</v>
      </c>
      <c r="BP7" s="70">
        <f>SUM(BP$8:BP$57)</f>
        <v>0</v>
      </c>
      <c r="BQ7" s="70">
        <f>SUM(BQ$8:BQ$57)</f>
        <v>0</v>
      </c>
      <c r="BR7" s="70">
        <f>SUM(BR$8:BR$57)</f>
        <v>1</v>
      </c>
      <c r="BS7" s="70">
        <f>SUM(BS$8:BS$57)</f>
        <v>0</v>
      </c>
      <c r="BT7" s="70">
        <f>SUM(BT$8:BT$57)</f>
        <v>0</v>
      </c>
      <c r="BU7" s="70">
        <f>SUM(BV7:BZ7)</f>
        <v>5</v>
      </c>
      <c r="BV7" s="70">
        <f t="shared" ref="BV7:CJ7" si="1">SUM(BV$8:BV$57)</f>
        <v>4</v>
      </c>
      <c r="BW7" s="70">
        <f t="shared" si="1"/>
        <v>1</v>
      </c>
      <c r="BX7" s="70">
        <f t="shared" si="1"/>
        <v>0</v>
      </c>
      <c r="BY7" s="70">
        <f t="shared" si="1"/>
        <v>0</v>
      </c>
      <c r="BZ7" s="70">
        <f t="shared" si="1"/>
        <v>0</v>
      </c>
      <c r="CA7" s="70">
        <f t="shared" si="1"/>
        <v>0</v>
      </c>
      <c r="CB7" s="70">
        <f t="shared" si="1"/>
        <v>9</v>
      </c>
      <c r="CC7" s="70">
        <f t="shared" si="1"/>
        <v>1</v>
      </c>
      <c r="CD7" s="70">
        <f t="shared" si="1"/>
        <v>0</v>
      </c>
      <c r="CE7" s="70">
        <f t="shared" si="1"/>
        <v>1</v>
      </c>
      <c r="CF7" s="70">
        <f t="shared" si="1"/>
        <v>2</v>
      </c>
      <c r="CG7" s="70">
        <f t="shared" si="1"/>
        <v>0</v>
      </c>
      <c r="CH7" s="70">
        <f t="shared" si="1"/>
        <v>2</v>
      </c>
      <c r="CI7" s="70">
        <f t="shared" si="1"/>
        <v>0</v>
      </c>
      <c r="CJ7" s="70">
        <f t="shared" si="1"/>
        <v>14</v>
      </c>
      <c r="CK7" s="93" t="s">
        <v>125</v>
      </c>
      <c r="CL7" s="93" t="s">
        <v>125</v>
      </c>
      <c r="CM7" s="70">
        <f>SUM(CM$8:CM$57)</f>
        <v>0</v>
      </c>
      <c r="CN7" s="93" t="s">
        <v>125</v>
      </c>
      <c r="CO7" s="93" t="s">
        <v>125</v>
      </c>
      <c r="CP7" s="70">
        <f>SUM(CP$8:CP$57)</f>
        <v>6</v>
      </c>
      <c r="CQ7" s="93" t="s">
        <v>125</v>
      </c>
      <c r="CR7" s="93" t="s">
        <v>125</v>
      </c>
      <c r="CS7" s="70">
        <f>SUM(CS$8:CS$57)</f>
        <v>0</v>
      </c>
      <c r="CT7" s="93" t="s">
        <v>125</v>
      </c>
      <c r="CU7" s="93" t="s">
        <v>125</v>
      </c>
      <c r="CV7" s="70">
        <f>SUM(CV$8:CV$57)</f>
        <v>2</v>
      </c>
      <c r="CW7" s="93" t="s">
        <v>125</v>
      </c>
      <c r="CX7" s="93" t="s">
        <v>125</v>
      </c>
      <c r="CY7" s="70">
        <f t="shared" ref="CY7:DD7" si="2">SUM(CY$8:CY$57)</f>
        <v>1</v>
      </c>
      <c r="CZ7" s="70">
        <f t="shared" si="2"/>
        <v>22</v>
      </c>
      <c r="DA7" s="70">
        <f t="shared" si="2"/>
        <v>0</v>
      </c>
      <c r="DB7" s="70">
        <f t="shared" si="2"/>
        <v>0</v>
      </c>
      <c r="DC7" s="70">
        <f t="shared" si="2"/>
        <v>0</v>
      </c>
      <c r="DD7" s="70">
        <f t="shared" si="2"/>
        <v>4</v>
      </c>
      <c r="DE7" s="70" t="s">
        <v>113</v>
      </c>
      <c r="DF7" s="70">
        <f>SUM(DF$8:DF$57)</f>
        <v>0</v>
      </c>
      <c r="DG7" s="70">
        <f>SUM(DG$8:DG$57)</f>
        <v>3</v>
      </c>
      <c r="DH7" s="70">
        <f>SUM(DH$8:DH$57)</f>
        <v>1</v>
      </c>
      <c r="DI7" s="70" t="s">
        <v>113</v>
      </c>
      <c r="DJ7" s="70">
        <f>SUM(DJ$8:DJ$57)</f>
        <v>0</v>
      </c>
      <c r="DK7" s="70">
        <f>SUM(DK$8:DK$57)</f>
        <v>2</v>
      </c>
      <c r="DL7" s="70">
        <f>SUM(DL$8:DL$57)</f>
        <v>0</v>
      </c>
      <c r="DM7" s="70" t="s">
        <v>113</v>
      </c>
      <c r="DN7" s="70">
        <f>SUM(DN$8:DN$57)</f>
        <v>0</v>
      </c>
      <c r="DO7" s="70">
        <f>SUM(DO$8:DO$57)</f>
        <v>1</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5</v>
      </c>
      <c r="EX7" s="70">
        <f t="shared" si="0"/>
        <v>44</v>
      </c>
      <c r="EY7" s="70">
        <f t="shared" si="0"/>
        <v>0</v>
      </c>
      <c r="EZ7" s="70">
        <f t="shared" si="0"/>
        <v>0</v>
      </c>
      <c r="FA7" s="70">
        <f t="shared" si="0"/>
        <v>0</v>
      </c>
      <c r="FB7" s="70">
        <f t="shared" si="0"/>
        <v>0</v>
      </c>
      <c r="FC7" s="70">
        <f t="shared" si="0"/>
        <v>0</v>
      </c>
      <c r="FD7" s="70">
        <f t="shared" si="0"/>
        <v>0</v>
      </c>
      <c r="FE7" s="70">
        <f t="shared" si="0"/>
        <v>1</v>
      </c>
      <c r="FF7" s="70">
        <f t="shared" si="0"/>
        <v>10</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198</v>
      </c>
      <c r="C8" s="61" t="s">
        <v>199</v>
      </c>
      <c r="D8" s="62">
        <v>6</v>
      </c>
      <c r="E8" s="62">
        <v>18</v>
      </c>
      <c r="F8" s="62">
        <v>4</v>
      </c>
      <c r="G8" s="62">
        <v>10</v>
      </c>
      <c r="H8" s="62">
        <v>0</v>
      </c>
      <c r="I8" s="62">
        <v>0</v>
      </c>
      <c r="J8" s="62">
        <v>0</v>
      </c>
      <c r="K8" s="62">
        <v>0</v>
      </c>
      <c r="L8" s="62">
        <v>4</v>
      </c>
      <c r="M8" s="62">
        <v>12</v>
      </c>
      <c r="N8" s="62"/>
      <c r="O8" s="62"/>
      <c r="P8" s="62">
        <v>0</v>
      </c>
      <c r="Q8" s="62">
        <v>0</v>
      </c>
      <c r="R8" s="62">
        <v>0</v>
      </c>
      <c r="S8" s="62">
        <v>0</v>
      </c>
      <c r="T8" s="62">
        <v>0</v>
      </c>
      <c r="U8" s="62">
        <v>0</v>
      </c>
      <c r="V8" s="62">
        <v>0</v>
      </c>
      <c r="W8" s="62">
        <v>0</v>
      </c>
      <c r="X8" s="62">
        <v>0</v>
      </c>
      <c r="Y8" s="62">
        <v>0</v>
      </c>
      <c r="Z8" s="62">
        <v>0</v>
      </c>
      <c r="AA8" s="62">
        <v>0</v>
      </c>
      <c r="AB8" s="62">
        <f>AC8+AV8</f>
        <v>10</v>
      </c>
      <c r="AC8" s="62">
        <f>AD8+AJ8+AP8</f>
        <v>6</v>
      </c>
      <c r="AD8" s="62">
        <f>SUM(AE8:AI8)</f>
        <v>0</v>
      </c>
      <c r="AE8" s="62">
        <v>0</v>
      </c>
      <c r="AF8" s="62"/>
      <c r="AG8" s="62">
        <v>0</v>
      </c>
      <c r="AH8" s="62">
        <v>0</v>
      </c>
      <c r="AI8" s="62">
        <v>0</v>
      </c>
      <c r="AJ8" s="62">
        <f>SUM(AK8:AO8)</f>
        <v>6</v>
      </c>
      <c r="AK8" s="62">
        <v>0</v>
      </c>
      <c r="AL8" s="62">
        <v>6</v>
      </c>
      <c r="AM8" s="62">
        <v>0</v>
      </c>
      <c r="AN8" s="62">
        <v>0</v>
      </c>
      <c r="AO8" s="62">
        <v>0</v>
      </c>
      <c r="AP8" s="62">
        <f>SUM(AQ8:AU8)</f>
        <v>0</v>
      </c>
      <c r="AQ8" s="62">
        <v>0</v>
      </c>
      <c r="AR8" s="62">
        <v>0</v>
      </c>
      <c r="AS8" s="62">
        <v>0</v>
      </c>
      <c r="AT8" s="62">
        <v>0</v>
      </c>
      <c r="AU8" s="62">
        <v>0</v>
      </c>
      <c r="AV8" s="62">
        <f>AW8+BC8+BI8+BO8+BU8</f>
        <v>4</v>
      </c>
      <c r="AW8" s="62">
        <f>SUM(AX8:BB8)</f>
        <v>0</v>
      </c>
      <c r="AX8" s="62">
        <v>0</v>
      </c>
      <c r="AY8" s="62">
        <v>0</v>
      </c>
      <c r="AZ8" s="62">
        <v>0</v>
      </c>
      <c r="BA8" s="62">
        <v>0</v>
      </c>
      <c r="BB8" s="62">
        <v>0</v>
      </c>
      <c r="BC8" s="62">
        <f>SUM(BD8:BH8)</f>
        <v>4</v>
      </c>
      <c r="BD8" s="62">
        <v>0</v>
      </c>
      <c r="BE8" s="62">
        <v>3</v>
      </c>
      <c r="BF8" s="62">
        <v>1</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4</v>
      </c>
      <c r="CC8" s="62">
        <v>0</v>
      </c>
      <c r="CD8" s="62">
        <v>0</v>
      </c>
      <c r="CE8" s="62">
        <v>0</v>
      </c>
      <c r="CF8" s="62">
        <v>0</v>
      </c>
      <c r="CG8" s="62">
        <v>0</v>
      </c>
      <c r="CH8" s="62">
        <v>0</v>
      </c>
      <c r="CI8" s="62">
        <v>0</v>
      </c>
      <c r="CJ8" s="62">
        <v>0</v>
      </c>
      <c r="CK8" s="91" t="s">
        <v>138</v>
      </c>
      <c r="CL8" s="91" t="s">
        <v>138</v>
      </c>
      <c r="CM8" s="62">
        <v>0</v>
      </c>
      <c r="CN8" s="91" t="s">
        <v>138</v>
      </c>
      <c r="CO8" s="91" t="s">
        <v>138</v>
      </c>
      <c r="CP8" s="62">
        <v>1</v>
      </c>
      <c r="CQ8" s="91" t="s">
        <v>138</v>
      </c>
      <c r="CR8" s="91" t="s">
        <v>138</v>
      </c>
      <c r="CS8" s="62">
        <v>0</v>
      </c>
      <c r="CT8" s="91" t="s">
        <v>138</v>
      </c>
      <c r="CU8" s="91" t="s">
        <v>138</v>
      </c>
      <c r="CV8" s="62">
        <v>0</v>
      </c>
      <c r="CW8" s="91" t="s">
        <v>138</v>
      </c>
      <c r="CX8" s="91" t="s">
        <v>138</v>
      </c>
      <c r="CY8" s="62">
        <v>0</v>
      </c>
      <c r="CZ8" s="62">
        <v>6</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201</v>
      </c>
      <c r="C9" s="61" t="s">
        <v>202</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203</v>
      </c>
      <c r="C10" s="61" t="s">
        <v>204</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205</v>
      </c>
      <c r="C11" s="61" t="s">
        <v>206</v>
      </c>
      <c r="D11" s="62">
        <v>0</v>
      </c>
      <c r="E11" s="62">
        <v>0</v>
      </c>
      <c r="F11" s="62">
        <v>0</v>
      </c>
      <c r="G11" s="62">
        <v>0</v>
      </c>
      <c r="H11" s="62"/>
      <c r="I11" s="62"/>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1</v>
      </c>
      <c r="EX11" s="62">
        <v>4</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207</v>
      </c>
      <c r="C12" s="61" t="s">
        <v>208</v>
      </c>
      <c r="D12" s="62">
        <v>7</v>
      </c>
      <c r="E12" s="62">
        <v>15</v>
      </c>
      <c r="F12" s="62">
        <v>6</v>
      </c>
      <c r="G12" s="62">
        <v>8</v>
      </c>
      <c r="H12" s="62">
        <v>6</v>
      </c>
      <c r="I12" s="62">
        <v>27</v>
      </c>
      <c r="J12" s="62">
        <v>0</v>
      </c>
      <c r="K12" s="62">
        <v>0</v>
      </c>
      <c r="L12" s="62">
        <v>20</v>
      </c>
      <c r="M12" s="62">
        <v>49</v>
      </c>
      <c r="N12" s="62">
        <v>0</v>
      </c>
      <c r="O12" s="62">
        <v>0</v>
      </c>
      <c r="P12" s="62">
        <v>0</v>
      </c>
      <c r="Q12" s="62">
        <v>0</v>
      </c>
      <c r="R12" s="62">
        <v>0</v>
      </c>
      <c r="S12" s="62">
        <v>0</v>
      </c>
      <c r="T12" s="62">
        <v>0</v>
      </c>
      <c r="U12" s="62">
        <v>0</v>
      </c>
      <c r="V12" s="62">
        <v>0</v>
      </c>
      <c r="W12" s="62">
        <v>0</v>
      </c>
      <c r="X12" s="62">
        <v>0</v>
      </c>
      <c r="Y12" s="62">
        <v>0</v>
      </c>
      <c r="Z12" s="62">
        <v>0</v>
      </c>
      <c r="AA12" s="62">
        <v>0</v>
      </c>
      <c r="AB12" s="62">
        <f>AC12+AV12</f>
        <v>19</v>
      </c>
      <c r="AC12" s="62">
        <f>AD12+AJ12+AP12</f>
        <v>7</v>
      </c>
      <c r="AD12" s="62">
        <f>SUM(AE12:AI12)</f>
        <v>1</v>
      </c>
      <c r="AE12" s="62">
        <v>1</v>
      </c>
      <c r="AF12" s="62">
        <v>0</v>
      </c>
      <c r="AG12" s="62">
        <v>0</v>
      </c>
      <c r="AH12" s="62">
        <v>0</v>
      </c>
      <c r="AI12" s="62">
        <v>0</v>
      </c>
      <c r="AJ12" s="62">
        <f>SUM(AK12:AO12)</f>
        <v>6</v>
      </c>
      <c r="AK12" s="62">
        <v>0</v>
      </c>
      <c r="AL12" s="62">
        <v>6</v>
      </c>
      <c r="AM12" s="62">
        <v>0</v>
      </c>
      <c r="AN12" s="62">
        <v>0</v>
      </c>
      <c r="AO12" s="62">
        <v>0</v>
      </c>
      <c r="AP12" s="62">
        <f>SUM(AQ12:AU12)</f>
        <v>0</v>
      </c>
      <c r="AQ12" s="62">
        <v>0</v>
      </c>
      <c r="AR12" s="62">
        <v>0</v>
      </c>
      <c r="AS12" s="62">
        <v>0</v>
      </c>
      <c r="AT12" s="62">
        <v>0</v>
      </c>
      <c r="AU12" s="62">
        <v>0</v>
      </c>
      <c r="AV12" s="62">
        <f>AW12+BC12+BI12+BO12+BU12</f>
        <v>12</v>
      </c>
      <c r="AW12" s="62">
        <f>SUM(AX12:BB12)</f>
        <v>3</v>
      </c>
      <c r="AX12" s="62">
        <v>0</v>
      </c>
      <c r="AY12" s="62">
        <v>3</v>
      </c>
      <c r="AZ12" s="62">
        <v>0</v>
      </c>
      <c r="BA12" s="62">
        <v>0</v>
      </c>
      <c r="BB12" s="62">
        <v>0</v>
      </c>
      <c r="BC12" s="62">
        <f>SUM(BD12:BH12)</f>
        <v>5</v>
      </c>
      <c r="BD12" s="62">
        <v>0</v>
      </c>
      <c r="BE12" s="62">
        <v>2</v>
      </c>
      <c r="BF12" s="62">
        <v>2</v>
      </c>
      <c r="BG12" s="62">
        <v>0</v>
      </c>
      <c r="BH12" s="62">
        <v>1</v>
      </c>
      <c r="BI12" s="62">
        <f>SUM(BJ12:BN12)</f>
        <v>0</v>
      </c>
      <c r="BJ12" s="62">
        <v>0</v>
      </c>
      <c r="BK12" s="62">
        <v>0</v>
      </c>
      <c r="BL12" s="62">
        <v>0</v>
      </c>
      <c r="BM12" s="62">
        <v>0</v>
      </c>
      <c r="BN12" s="62">
        <v>0</v>
      </c>
      <c r="BO12" s="62">
        <f>SUM(BP12:BT12)</f>
        <v>1</v>
      </c>
      <c r="BP12" s="62">
        <v>0</v>
      </c>
      <c r="BQ12" s="62">
        <v>0</v>
      </c>
      <c r="BR12" s="62">
        <v>1</v>
      </c>
      <c r="BS12" s="62">
        <v>0</v>
      </c>
      <c r="BT12" s="62">
        <v>0</v>
      </c>
      <c r="BU12" s="62">
        <f>SUM(BV12:BZ12)</f>
        <v>3</v>
      </c>
      <c r="BV12" s="62">
        <v>3</v>
      </c>
      <c r="BW12" s="62">
        <v>0</v>
      </c>
      <c r="BX12" s="62">
        <v>0</v>
      </c>
      <c r="BY12" s="62">
        <v>0</v>
      </c>
      <c r="BZ12" s="62">
        <v>0</v>
      </c>
      <c r="CA12" s="62">
        <v>0</v>
      </c>
      <c r="CB12" s="62">
        <v>3</v>
      </c>
      <c r="CC12" s="62">
        <v>1</v>
      </c>
      <c r="CD12" s="62">
        <v>0</v>
      </c>
      <c r="CE12" s="62">
        <v>1</v>
      </c>
      <c r="CF12" s="62">
        <v>0</v>
      </c>
      <c r="CG12" s="62">
        <v>0</v>
      </c>
      <c r="CH12" s="62">
        <v>1</v>
      </c>
      <c r="CI12" s="62">
        <v>0</v>
      </c>
      <c r="CJ12" s="62">
        <v>2</v>
      </c>
      <c r="CK12" s="91" t="s">
        <v>138</v>
      </c>
      <c r="CL12" s="91" t="s">
        <v>138</v>
      </c>
      <c r="CM12" s="62">
        <v>0</v>
      </c>
      <c r="CN12" s="91" t="s">
        <v>138</v>
      </c>
      <c r="CO12" s="91" t="s">
        <v>138</v>
      </c>
      <c r="CP12" s="62">
        <v>2</v>
      </c>
      <c r="CQ12" s="91" t="s">
        <v>138</v>
      </c>
      <c r="CR12" s="91" t="s">
        <v>138</v>
      </c>
      <c r="CS12" s="62">
        <v>0</v>
      </c>
      <c r="CT12" s="91" t="s">
        <v>138</v>
      </c>
      <c r="CU12" s="91" t="s">
        <v>138</v>
      </c>
      <c r="CV12" s="62">
        <v>1</v>
      </c>
      <c r="CW12" s="91" t="s">
        <v>138</v>
      </c>
      <c r="CX12" s="91" t="s">
        <v>138</v>
      </c>
      <c r="CY12" s="62">
        <v>1</v>
      </c>
      <c r="CZ12" s="62">
        <v>6</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209</v>
      </c>
      <c r="C13" s="61" t="s">
        <v>210</v>
      </c>
      <c r="D13" s="62">
        <v>0</v>
      </c>
      <c r="E13" s="62">
        <v>0</v>
      </c>
      <c r="F13" s="62">
        <v>0</v>
      </c>
      <c r="G13" s="62">
        <v>0</v>
      </c>
      <c r="H13" s="62">
        <v>1</v>
      </c>
      <c r="I13" s="62">
        <v>2</v>
      </c>
      <c r="J13" s="62">
        <v>0</v>
      </c>
      <c r="K13" s="62">
        <v>0</v>
      </c>
      <c r="L13" s="62">
        <v>0</v>
      </c>
      <c r="M13" s="62">
        <v>0</v>
      </c>
      <c r="N13" s="62">
        <v>0</v>
      </c>
      <c r="O13" s="62">
        <v>0</v>
      </c>
      <c r="P13" s="62">
        <v>2</v>
      </c>
      <c r="Q13" s="62">
        <v>16</v>
      </c>
      <c r="R13" s="62">
        <v>0</v>
      </c>
      <c r="S13" s="62">
        <v>0</v>
      </c>
      <c r="T13" s="62">
        <v>0</v>
      </c>
      <c r="U13" s="62">
        <v>0</v>
      </c>
      <c r="V13" s="62">
        <v>0</v>
      </c>
      <c r="W13" s="62">
        <v>0</v>
      </c>
      <c r="X13" s="62">
        <v>0</v>
      </c>
      <c r="Y13" s="62">
        <v>0</v>
      </c>
      <c r="Z13" s="62">
        <v>0</v>
      </c>
      <c r="AA13" s="62">
        <v>0</v>
      </c>
      <c r="AB13" s="62">
        <f>AC13+AV13</f>
        <v>1</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1</v>
      </c>
      <c r="AW13" s="62">
        <f>SUM(AX13:BB13)</f>
        <v>0</v>
      </c>
      <c r="AX13" s="62">
        <v>0</v>
      </c>
      <c r="AY13" s="62">
        <v>0</v>
      </c>
      <c r="AZ13" s="62">
        <v>0</v>
      </c>
      <c r="BA13" s="62">
        <v>0</v>
      </c>
      <c r="BB13" s="62">
        <v>0</v>
      </c>
      <c r="BC13" s="62">
        <f>SUM(BD13:BH13)</f>
        <v>1</v>
      </c>
      <c r="BD13" s="62">
        <v>0</v>
      </c>
      <c r="BE13" s="62">
        <v>1</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2</v>
      </c>
      <c r="CG13" s="62">
        <v>0</v>
      </c>
      <c r="CH13" s="62">
        <v>0</v>
      </c>
      <c r="CI13" s="62">
        <v>0</v>
      </c>
      <c r="CJ13" s="62">
        <v>1</v>
      </c>
      <c r="CK13" s="91" t="s">
        <v>138</v>
      </c>
      <c r="CL13" s="91" t="s">
        <v>138</v>
      </c>
      <c r="CM13" s="62">
        <v>0</v>
      </c>
      <c r="CN13" s="91" t="s">
        <v>138</v>
      </c>
      <c r="CO13" s="91" t="s">
        <v>138</v>
      </c>
      <c r="CP13" s="62">
        <v>1</v>
      </c>
      <c r="CQ13" s="91" t="s">
        <v>138</v>
      </c>
      <c r="CR13" s="91" t="s">
        <v>138</v>
      </c>
      <c r="CS13" s="62">
        <v>0</v>
      </c>
      <c r="CT13" s="91" t="s">
        <v>138</v>
      </c>
      <c r="CU13" s="91" t="s">
        <v>138</v>
      </c>
      <c r="CV13" s="62">
        <v>1</v>
      </c>
      <c r="CW13" s="91" t="s">
        <v>138</v>
      </c>
      <c r="CX13" s="91" t="s">
        <v>138</v>
      </c>
      <c r="CY13" s="62">
        <v>0</v>
      </c>
      <c r="CZ13" s="62">
        <v>0</v>
      </c>
      <c r="DA13" s="62">
        <v>0</v>
      </c>
      <c r="DB13" s="62">
        <v>0</v>
      </c>
      <c r="DC13" s="62">
        <v>0</v>
      </c>
      <c r="DD13" s="62">
        <v>0</v>
      </c>
      <c r="DE13" s="62" t="s">
        <v>211</v>
      </c>
      <c r="DF13" s="62">
        <v>0</v>
      </c>
      <c r="DG13" s="62">
        <v>0</v>
      </c>
      <c r="DH13" s="62">
        <v>1</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212</v>
      </c>
      <c r="C14" s="61" t="s">
        <v>213</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214</v>
      </c>
      <c r="C15" s="61" t="s">
        <v>215</v>
      </c>
      <c r="D15" s="62">
        <v>16</v>
      </c>
      <c r="E15" s="62">
        <v>45</v>
      </c>
      <c r="F15" s="62">
        <v>2</v>
      </c>
      <c r="G15" s="62">
        <v>5</v>
      </c>
      <c r="H15" s="62">
        <v>2</v>
      </c>
      <c r="I15" s="62">
        <v>4</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20</v>
      </c>
      <c r="AC15" s="62">
        <f>AD15+AJ15+AP15</f>
        <v>16</v>
      </c>
      <c r="AD15" s="62">
        <f>SUM(AE15:AI15)</f>
        <v>9</v>
      </c>
      <c r="AE15" s="62">
        <v>0</v>
      </c>
      <c r="AF15" s="62">
        <v>0</v>
      </c>
      <c r="AG15" s="62">
        <v>9</v>
      </c>
      <c r="AH15" s="62">
        <v>0</v>
      </c>
      <c r="AI15" s="62">
        <v>0</v>
      </c>
      <c r="AJ15" s="62">
        <f>SUM(AK15:AO15)</f>
        <v>0</v>
      </c>
      <c r="AK15" s="62">
        <v>0</v>
      </c>
      <c r="AL15" s="62">
        <v>0</v>
      </c>
      <c r="AM15" s="62">
        <v>0</v>
      </c>
      <c r="AN15" s="62">
        <v>0</v>
      </c>
      <c r="AO15" s="62">
        <v>0</v>
      </c>
      <c r="AP15" s="62">
        <f>SUM(AQ15:AU15)</f>
        <v>7</v>
      </c>
      <c r="AQ15" s="62">
        <v>0</v>
      </c>
      <c r="AR15" s="62">
        <v>5</v>
      </c>
      <c r="AS15" s="62">
        <v>2</v>
      </c>
      <c r="AT15" s="62">
        <v>0</v>
      </c>
      <c r="AU15" s="62">
        <v>0</v>
      </c>
      <c r="AV15" s="62">
        <f>AW15+BC15+BI15+BO15+BU15</f>
        <v>4</v>
      </c>
      <c r="AW15" s="62">
        <f>SUM(AX15:BB15)</f>
        <v>0</v>
      </c>
      <c r="AX15" s="62">
        <v>0</v>
      </c>
      <c r="AY15" s="62">
        <v>0</v>
      </c>
      <c r="AZ15" s="62">
        <v>0</v>
      </c>
      <c r="BA15" s="62">
        <v>0</v>
      </c>
      <c r="BB15" s="62">
        <v>0</v>
      </c>
      <c r="BC15" s="62">
        <f>SUM(BD15:BH15)</f>
        <v>2</v>
      </c>
      <c r="BD15" s="62">
        <v>0</v>
      </c>
      <c r="BE15" s="62">
        <v>0</v>
      </c>
      <c r="BF15" s="62">
        <v>2</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2</v>
      </c>
      <c r="BV15" s="62">
        <v>1</v>
      </c>
      <c r="BW15" s="62">
        <v>1</v>
      </c>
      <c r="BX15" s="62">
        <v>0</v>
      </c>
      <c r="BY15" s="62">
        <v>0</v>
      </c>
      <c r="BZ15" s="62">
        <v>0</v>
      </c>
      <c r="CA15" s="62">
        <v>0</v>
      </c>
      <c r="CB15" s="62">
        <v>0</v>
      </c>
      <c r="CC15" s="62">
        <v>0</v>
      </c>
      <c r="CD15" s="62">
        <v>0</v>
      </c>
      <c r="CE15" s="62">
        <v>0</v>
      </c>
      <c r="CF15" s="62">
        <v>0</v>
      </c>
      <c r="CG15" s="62">
        <v>0</v>
      </c>
      <c r="CH15" s="62">
        <v>1</v>
      </c>
      <c r="CI15" s="62">
        <v>0</v>
      </c>
      <c r="CJ15" s="62">
        <v>2</v>
      </c>
      <c r="CK15" s="91" t="s">
        <v>138</v>
      </c>
      <c r="CL15" s="91" t="s">
        <v>138</v>
      </c>
      <c r="CM15" s="62">
        <v>0</v>
      </c>
      <c r="CN15" s="91" t="s">
        <v>138</v>
      </c>
      <c r="CO15" s="91" t="s">
        <v>138</v>
      </c>
      <c r="CP15" s="62">
        <v>0</v>
      </c>
      <c r="CQ15" s="91" t="s">
        <v>138</v>
      </c>
      <c r="CR15" s="91" t="s">
        <v>138</v>
      </c>
      <c r="CS15" s="62">
        <v>0</v>
      </c>
      <c r="CT15" s="91" t="s">
        <v>138</v>
      </c>
      <c r="CU15" s="91" t="s">
        <v>138</v>
      </c>
      <c r="CV15" s="62">
        <v>0</v>
      </c>
      <c r="CW15" s="91" t="s">
        <v>138</v>
      </c>
      <c r="CX15" s="91" t="s">
        <v>138</v>
      </c>
      <c r="CY15" s="62">
        <v>0</v>
      </c>
      <c r="CZ15" s="62">
        <v>10</v>
      </c>
      <c r="DA15" s="62">
        <v>0</v>
      </c>
      <c r="DB15" s="62">
        <v>0</v>
      </c>
      <c r="DC15" s="62">
        <v>0</v>
      </c>
      <c r="DD15" s="62">
        <v>0</v>
      </c>
      <c r="DE15" s="62" t="s">
        <v>216</v>
      </c>
      <c r="DF15" s="62">
        <v>0</v>
      </c>
      <c r="DG15" s="62">
        <v>3</v>
      </c>
      <c r="DH15" s="62">
        <v>0</v>
      </c>
      <c r="DI15" s="62" t="s">
        <v>124</v>
      </c>
      <c r="DJ15" s="62">
        <v>0</v>
      </c>
      <c r="DK15" s="62">
        <v>2</v>
      </c>
      <c r="DL15" s="62">
        <v>0</v>
      </c>
      <c r="DM15" s="62" t="s">
        <v>217</v>
      </c>
      <c r="DN15" s="62">
        <v>0</v>
      </c>
      <c r="DO15" s="62">
        <v>1</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218</v>
      </c>
      <c r="C16" s="61" t="s">
        <v>219</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2</v>
      </c>
      <c r="CC16" s="62">
        <v>0</v>
      </c>
      <c r="CD16" s="62">
        <v>0</v>
      </c>
      <c r="CE16" s="62">
        <v>0</v>
      </c>
      <c r="CF16" s="62">
        <v>0</v>
      </c>
      <c r="CG16" s="62">
        <v>0</v>
      </c>
      <c r="CH16" s="62">
        <v>0</v>
      </c>
      <c r="CI16" s="62">
        <v>0</v>
      </c>
      <c r="CJ16" s="62">
        <v>4</v>
      </c>
      <c r="CK16" s="91" t="s">
        <v>138</v>
      </c>
      <c r="CL16" s="91" t="s">
        <v>138</v>
      </c>
      <c r="CM16" s="62">
        <v>0</v>
      </c>
      <c r="CN16" s="91" t="s">
        <v>138</v>
      </c>
      <c r="CO16" s="91" t="s">
        <v>138</v>
      </c>
      <c r="CP16" s="62">
        <v>0</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4</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4</v>
      </c>
      <c r="EX16" s="62">
        <v>40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220</v>
      </c>
      <c r="C17" s="61" t="s">
        <v>221</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3</v>
      </c>
      <c r="CK17" s="91" t="s">
        <v>138</v>
      </c>
      <c r="CL17" s="91" t="s">
        <v>138</v>
      </c>
      <c r="CM17" s="62">
        <v>0</v>
      </c>
      <c r="CN17" s="91" t="s">
        <v>138</v>
      </c>
      <c r="CO17" s="91" t="s">
        <v>138</v>
      </c>
      <c r="CP17" s="62">
        <v>0</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222</v>
      </c>
      <c r="C18" s="61" t="s">
        <v>223</v>
      </c>
      <c r="D18" s="62">
        <v>0</v>
      </c>
      <c r="E18" s="62">
        <v>0</v>
      </c>
      <c r="F18" s="62">
        <v>0</v>
      </c>
      <c r="G18" s="62">
        <v>0</v>
      </c>
      <c r="H18" s="62">
        <v>0</v>
      </c>
      <c r="I18" s="62">
        <v>0</v>
      </c>
      <c r="J18" s="62">
        <v>0</v>
      </c>
      <c r="K18" s="62">
        <v>0</v>
      </c>
      <c r="L18" s="62">
        <v>0</v>
      </c>
      <c r="M18" s="62">
        <v>0</v>
      </c>
      <c r="N18" s="62">
        <v>0</v>
      </c>
      <c r="O18" s="62">
        <v>0</v>
      </c>
      <c r="P18" s="62">
        <v>16</v>
      </c>
      <c r="Q18" s="62">
        <v>166</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2</v>
      </c>
      <c r="CK18" s="91" t="s">
        <v>138</v>
      </c>
      <c r="CL18" s="91" t="s">
        <v>138</v>
      </c>
      <c r="CM18" s="62">
        <v>0</v>
      </c>
      <c r="CN18" s="91" t="s">
        <v>138</v>
      </c>
      <c r="CO18" s="91" t="s">
        <v>138</v>
      </c>
      <c r="CP18" s="62">
        <v>2</v>
      </c>
      <c r="CQ18" s="91" t="s">
        <v>138</v>
      </c>
      <c r="CR18" s="91" t="s">
        <v>138</v>
      </c>
      <c r="CS18" s="62">
        <v>0</v>
      </c>
      <c r="CT18" s="91" t="s">
        <v>138</v>
      </c>
      <c r="CU18" s="91" t="s">
        <v>138</v>
      </c>
      <c r="CV18" s="62">
        <v>0</v>
      </c>
      <c r="CW18" s="91" t="s">
        <v>138</v>
      </c>
      <c r="CX18" s="91" t="s">
        <v>138</v>
      </c>
      <c r="CY18" s="62">
        <v>0</v>
      </c>
      <c r="CZ18" s="62">
        <v>0</v>
      </c>
      <c r="DA18" s="62">
        <v>0</v>
      </c>
      <c r="DB18" s="62">
        <v>0</v>
      </c>
      <c r="DC18" s="62">
        <v>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c r="FD18" s="62"/>
      <c r="FE18" s="62">
        <v>1</v>
      </c>
      <c r="FF18" s="62">
        <v>10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224</v>
      </c>
      <c r="C19" s="61" t="s">
        <v>225</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0</v>
      </c>
      <c r="CK19" s="91" t="s">
        <v>138</v>
      </c>
      <c r="CL19" s="91" t="s">
        <v>138</v>
      </c>
      <c r="CM19" s="62">
        <v>0</v>
      </c>
      <c r="CN19" s="91" t="s">
        <v>138</v>
      </c>
      <c r="CO19" s="91" t="s">
        <v>138</v>
      </c>
      <c r="CP19" s="62">
        <v>0</v>
      </c>
      <c r="CQ19" s="91" t="s">
        <v>138</v>
      </c>
      <c r="CR19" s="91" t="s">
        <v>138</v>
      </c>
      <c r="CS19" s="62">
        <v>0</v>
      </c>
      <c r="CT19" s="91" t="s">
        <v>138</v>
      </c>
      <c r="CU19" s="91" t="s">
        <v>138</v>
      </c>
      <c r="CV19" s="62">
        <v>0</v>
      </c>
      <c r="CW19" s="91" t="s">
        <v>138</v>
      </c>
      <c r="CX19" s="91" t="s">
        <v>138</v>
      </c>
      <c r="CY19" s="62">
        <v>0</v>
      </c>
      <c r="CZ19" s="62">
        <v>0</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9">
    <sortCondition ref="A8:A19"/>
    <sortCondition ref="B8:B19"/>
    <sortCondition ref="C8:C19"/>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三重県</v>
      </c>
      <c r="B7" s="69" t="str">
        <f>組合状況!B7</f>
        <v>24000</v>
      </c>
      <c r="C7" s="68" t="s">
        <v>52</v>
      </c>
      <c r="D7" s="70">
        <f>SUM(E7:G7)</f>
        <v>228</v>
      </c>
      <c r="E7" s="70">
        <f>SUM(E$8:E$207)</f>
        <v>170</v>
      </c>
      <c r="F7" s="70">
        <f>SUM(F$8:F$207)</f>
        <v>42</v>
      </c>
      <c r="G7" s="70">
        <f>SUM(G$8:G$207)</f>
        <v>16</v>
      </c>
      <c r="H7" s="70">
        <f>SUM(I7:K7)</f>
        <v>1696</v>
      </c>
      <c r="I7" s="70">
        <f>SUM(I$8:I$207)</f>
        <v>1646</v>
      </c>
      <c r="J7" s="70">
        <f>SUM(J$8:J$207)</f>
        <v>45</v>
      </c>
      <c r="K7" s="70">
        <f>SUM(K$8:K$207)</f>
        <v>5</v>
      </c>
      <c r="L7" s="70">
        <f>SUM(M7:O7)</f>
        <v>33</v>
      </c>
      <c r="M7" s="70">
        <f>SUM(M$8:M$207)</f>
        <v>28</v>
      </c>
      <c r="N7" s="70">
        <f>SUM(N$8:N$207)</f>
        <v>1</v>
      </c>
      <c r="O7" s="70">
        <f>SUM(O$8:O$207)</f>
        <v>4</v>
      </c>
      <c r="P7" s="70">
        <f>SUM(Q7:S7)</f>
        <v>105</v>
      </c>
      <c r="Q7" s="70">
        <f>SUM(Q$8:Q$207)</f>
        <v>101</v>
      </c>
      <c r="R7" s="70">
        <f>SUM(R$8:R$207)</f>
        <v>4</v>
      </c>
      <c r="S7" s="70">
        <f>SUM(S$8:S$207)</f>
        <v>0</v>
      </c>
    </row>
    <row r="8" spans="1:19" s="10" customFormat="1" ht="13.5" customHeight="1">
      <c r="A8" s="59" t="s">
        <v>126</v>
      </c>
      <c r="B8" s="60" t="s">
        <v>136</v>
      </c>
      <c r="C8" s="61" t="s">
        <v>137</v>
      </c>
      <c r="D8" s="62">
        <f>SUM(E8:G8)</f>
        <v>47</v>
      </c>
      <c r="E8" s="62">
        <v>34</v>
      </c>
      <c r="F8" s="62">
        <v>4</v>
      </c>
      <c r="G8" s="62">
        <v>9</v>
      </c>
      <c r="H8" s="62">
        <f>SUM(I8:K8)</f>
        <v>254</v>
      </c>
      <c r="I8" s="62">
        <v>254</v>
      </c>
      <c r="J8" s="62">
        <v>0</v>
      </c>
      <c r="K8" s="62">
        <v>0</v>
      </c>
      <c r="L8" s="62">
        <f>SUM(M8:O8)</f>
        <v>8</v>
      </c>
      <c r="M8" s="62">
        <v>4</v>
      </c>
      <c r="N8" s="62">
        <v>0</v>
      </c>
      <c r="O8" s="62">
        <v>4</v>
      </c>
      <c r="P8" s="62">
        <f>SUM(Q8:S8)</f>
        <v>30</v>
      </c>
      <c r="Q8" s="62">
        <v>30</v>
      </c>
      <c r="R8" s="62">
        <v>0</v>
      </c>
      <c r="S8" s="62">
        <v>0</v>
      </c>
    </row>
    <row r="9" spans="1:19" s="10" customFormat="1" ht="13.5" customHeight="1">
      <c r="A9" s="59" t="s">
        <v>126</v>
      </c>
      <c r="B9" s="60" t="s">
        <v>140</v>
      </c>
      <c r="C9" s="61" t="s">
        <v>141</v>
      </c>
      <c r="D9" s="62">
        <f>SUM(E9:G9)</f>
        <v>2</v>
      </c>
      <c r="E9" s="62">
        <v>2</v>
      </c>
      <c r="F9" s="62">
        <v>0</v>
      </c>
      <c r="G9" s="62">
        <v>0</v>
      </c>
      <c r="H9" s="62">
        <f>SUM(I9:K9)</f>
        <v>247</v>
      </c>
      <c r="I9" s="62">
        <v>247</v>
      </c>
      <c r="J9" s="62">
        <v>0</v>
      </c>
      <c r="K9" s="62">
        <v>0</v>
      </c>
      <c r="L9" s="62">
        <f>SUM(M9:O9)</f>
        <v>2</v>
      </c>
      <c r="M9" s="62">
        <v>2</v>
      </c>
      <c r="N9" s="62">
        <v>0</v>
      </c>
      <c r="O9" s="62">
        <v>0</v>
      </c>
      <c r="P9" s="62">
        <f>SUM(Q9:S9)</f>
        <v>4</v>
      </c>
      <c r="Q9" s="62">
        <v>4</v>
      </c>
      <c r="R9" s="62">
        <v>0</v>
      </c>
      <c r="S9" s="62">
        <v>0</v>
      </c>
    </row>
    <row r="10" spans="1:19" s="10" customFormat="1" ht="13.5" customHeight="1">
      <c r="A10" s="59" t="s">
        <v>126</v>
      </c>
      <c r="B10" s="60" t="s">
        <v>143</v>
      </c>
      <c r="C10" s="61" t="s">
        <v>144</v>
      </c>
      <c r="D10" s="62">
        <f>SUM(E10:G10)</f>
        <v>11</v>
      </c>
      <c r="E10" s="62">
        <v>8</v>
      </c>
      <c r="F10" s="62">
        <v>3</v>
      </c>
      <c r="G10" s="62">
        <v>0</v>
      </c>
      <c r="H10" s="62">
        <f>SUM(I10:K10)</f>
        <v>122</v>
      </c>
      <c r="I10" s="62">
        <v>120</v>
      </c>
      <c r="J10" s="62">
        <v>2</v>
      </c>
      <c r="K10" s="62">
        <v>0</v>
      </c>
      <c r="L10" s="62">
        <f>SUM(M10:O10)</f>
        <v>0</v>
      </c>
      <c r="M10" s="62">
        <v>0</v>
      </c>
      <c r="N10" s="62">
        <v>0</v>
      </c>
      <c r="O10" s="62">
        <v>0</v>
      </c>
      <c r="P10" s="62">
        <f>SUM(Q10:S10)</f>
        <v>0</v>
      </c>
      <c r="Q10" s="62">
        <v>0</v>
      </c>
      <c r="R10" s="62">
        <v>0</v>
      </c>
      <c r="S10" s="62">
        <v>0</v>
      </c>
    </row>
    <row r="11" spans="1:19" s="10" customFormat="1" ht="13.5" customHeight="1">
      <c r="A11" s="59" t="s">
        <v>126</v>
      </c>
      <c r="B11" s="60" t="s">
        <v>145</v>
      </c>
      <c r="C11" s="61" t="s">
        <v>146</v>
      </c>
      <c r="D11" s="62">
        <f>SUM(E11:G11)</f>
        <v>6</v>
      </c>
      <c r="E11" s="62">
        <v>6</v>
      </c>
      <c r="F11" s="62">
        <v>0</v>
      </c>
      <c r="G11" s="62">
        <v>0</v>
      </c>
      <c r="H11" s="62">
        <f>SUM(I11:K11)</f>
        <v>75</v>
      </c>
      <c r="I11" s="62">
        <v>71</v>
      </c>
      <c r="J11" s="62">
        <v>4</v>
      </c>
      <c r="K11" s="62">
        <v>0</v>
      </c>
      <c r="L11" s="62">
        <f>SUM(M11:O11)</f>
        <v>13</v>
      </c>
      <c r="M11" s="62">
        <v>13</v>
      </c>
      <c r="N11" s="62">
        <v>0</v>
      </c>
      <c r="O11" s="62">
        <v>0</v>
      </c>
      <c r="P11" s="62">
        <f>SUM(Q11:S11)</f>
        <v>0</v>
      </c>
      <c r="Q11" s="62">
        <v>0</v>
      </c>
      <c r="R11" s="62">
        <v>0</v>
      </c>
      <c r="S11" s="62">
        <v>0</v>
      </c>
    </row>
    <row r="12" spans="1:19" s="10" customFormat="1" ht="13.5" customHeight="1">
      <c r="A12" s="59" t="s">
        <v>126</v>
      </c>
      <c r="B12" s="60" t="s">
        <v>148</v>
      </c>
      <c r="C12" s="61" t="s">
        <v>149</v>
      </c>
      <c r="D12" s="62">
        <f>SUM(E12:G12)</f>
        <v>32</v>
      </c>
      <c r="E12" s="62">
        <v>27</v>
      </c>
      <c r="F12" s="62">
        <v>3</v>
      </c>
      <c r="G12" s="62">
        <v>2</v>
      </c>
      <c r="H12" s="62">
        <f>SUM(I12:K12)</f>
        <v>80</v>
      </c>
      <c r="I12" s="62">
        <v>78</v>
      </c>
      <c r="J12" s="62">
        <v>0</v>
      </c>
      <c r="K12" s="62">
        <v>2</v>
      </c>
      <c r="L12" s="62">
        <f>SUM(M12:O12)</f>
        <v>0</v>
      </c>
      <c r="M12" s="62">
        <v>0</v>
      </c>
      <c r="N12" s="62">
        <v>0</v>
      </c>
      <c r="O12" s="62">
        <v>0</v>
      </c>
      <c r="P12" s="62">
        <f>SUM(Q12:S12)</f>
        <v>5</v>
      </c>
      <c r="Q12" s="62">
        <v>5</v>
      </c>
      <c r="R12" s="62">
        <v>0</v>
      </c>
      <c r="S12" s="62">
        <v>0</v>
      </c>
    </row>
    <row r="13" spans="1:19" s="10" customFormat="1" ht="13.5" customHeight="1">
      <c r="A13" s="59" t="s">
        <v>126</v>
      </c>
      <c r="B13" s="60" t="s">
        <v>150</v>
      </c>
      <c r="C13" s="61" t="s">
        <v>151</v>
      </c>
      <c r="D13" s="62">
        <f>SUM(E13:G13)</f>
        <v>12</v>
      </c>
      <c r="E13" s="62">
        <v>9</v>
      </c>
      <c r="F13" s="62">
        <v>2</v>
      </c>
      <c r="G13" s="62">
        <v>1</v>
      </c>
      <c r="H13" s="62">
        <f>SUM(I13:K13)</f>
        <v>200</v>
      </c>
      <c r="I13" s="62">
        <v>200</v>
      </c>
      <c r="J13" s="62">
        <v>0</v>
      </c>
      <c r="K13" s="62">
        <v>0</v>
      </c>
      <c r="L13" s="62">
        <f>SUM(M13:O13)</f>
        <v>1</v>
      </c>
      <c r="M13" s="62">
        <v>1</v>
      </c>
      <c r="N13" s="62">
        <v>0</v>
      </c>
      <c r="O13" s="62">
        <v>0</v>
      </c>
      <c r="P13" s="62">
        <f>SUM(Q13:S13)</f>
        <v>2</v>
      </c>
      <c r="Q13" s="62">
        <v>2</v>
      </c>
      <c r="R13" s="62">
        <v>0</v>
      </c>
      <c r="S13" s="62">
        <v>0</v>
      </c>
    </row>
    <row r="14" spans="1:19" s="10" customFormat="1" ht="13.5" customHeight="1">
      <c r="A14" s="59" t="s">
        <v>126</v>
      </c>
      <c r="B14" s="60" t="s">
        <v>152</v>
      </c>
      <c r="C14" s="61" t="s">
        <v>153</v>
      </c>
      <c r="D14" s="62">
        <f>SUM(E14:G14)</f>
        <v>0</v>
      </c>
      <c r="E14" s="62">
        <v>0</v>
      </c>
      <c r="F14" s="62">
        <v>0</v>
      </c>
      <c r="G14" s="62">
        <v>0</v>
      </c>
      <c r="H14" s="62">
        <f>SUM(I14:K14)</f>
        <v>14</v>
      </c>
      <c r="I14" s="62">
        <v>13</v>
      </c>
      <c r="J14" s="62">
        <v>1</v>
      </c>
      <c r="K14" s="62">
        <v>0</v>
      </c>
      <c r="L14" s="62">
        <f>SUM(M14:O14)</f>
        <v>0</v>
      </c>
      <c r="M14" s="62">
        <v>0</v>
      </c>
      <c r="N14" s="62">
        <v>0</v>
      </c>
      <c r="O14" s="62">
        <v>0</v>
      </c>
      <c r="P14" s="62">
        <f>SUM(Q14:S14)</f>
        <v>1</v>
      </c>
      <c r="Q14" s="62">
        <v>1</v>
      </c>
      <c r="R14" s="62">
        <v>0</v>
      </c>
      <c r="S14" s="62">
        <v>0</v>
      </c>
    </row>
    <row r="15" spans="1:19" s="10" customFormat="1" ht="13.5" customHeight="1">
      <c r="A15" s="59" t="s">
        <v>126</v>
      </c>
      <c r="B15" s="60" t="s">
        <v>154</v>
      </c>
      <c r="C15" s="61" t="s">
        <v>155</v>
      </c>
      <c r="D15" s="62">
        <f>SUM(E15:G15)</f>
        <v>1</v>
      </c>
      <c r="E15" s="62">
        <v>1</v>
      </c>
      <c r="F15" s="62">
        <v>0</v>
      </c>
      <c r="G15" s="62">
        <v>0</v>
      </c>
      <c r="H15" s="62">
        <f>SUM(I15:K15)</f>
        <v>34</v>
      </c>
      <c r="I15" s="62">
        <v>31</v>
      </c>
      <c r="J15" s="62">
        <v>3</v>
      </c>
      <c r="K15" s="62">
        <v>0</v>
      </c>
      <c r="L15" s="62">
        <f>SUM(M15:O15)</f>
        <v>0</v>
      </c>
      <c r="M15" s="62">
        <v>0</v>
      </c>
      <c r="N15" s="62">
        <v>0</v>
      </c>
      <c r="O15" s="62">
        <v>0</v>
      </c>
      <c r="P15" s="62">
        <f>SUM(Q15:S15)</f>
        <v>4</v>
      </c>
      <c r="Q15" s="62">
        <v>4</v>
      </c>
      <c r="R15" s="62">
        <v>0</v>
      </c>
      <c r="S15" s="62">
        <v>0</v>
      </c>
    </row>
    <row r="16" spans="1:19" s="10" customFormat="1" ht="13.5" customHeight="1">
      <c r="A16" s="59" t="s">
        <v>126</v>
      </c>
      <c r="B16" s="60" t="s">
        <v>156</v>
      </c>
      <c r="C16" s="61" t="s">
        <v>157</v>
      </c>
      <c r="D16" s="62">
        <f>SUM(E16:G16)</f>
        <v>16</v>
      </c>
      <c r="E16" s="62">
        <v>10</v>
      </c>
      <c r="F16" s="62">
        <v>6</v>
      </c>
      <c r="G16" s="62">
        <v>0</v>
      </c>
      <c r="H16" s="62">
        <f>SUM(I16:K16)</f>
        <v>79</v>
      </c>
      <c r="I16" s="62">
        <v>79</v>
      </c>
      <c r="J16" s="62">
        <v>0</v>
      </c>
      <c r="K16" s="62">
        <v>0</v>
      </c>
      <c r="L16" s="62">
        <f>SUM(M16:O16)</f>
        <v>0</v>
      </c>
      <c r="M16" s="62">
        <v>0</v>
      </c>
      <c r="N16" s="62">
        <v>0</v>
      </c>
      <c r="O16" s="62">
        <v>0</v>
      </c>
      <c r="P16" s="62">
        <f>SUM(Q16:S16)</f>
        <v>4</v>
      </c>
      <c r="Q16" s="62">
        <v>4</v>
      </c>
      <c r="R16" s="62">
        <v>0</v>
      </c>
      <c r="S16" s="62">
        <v>0</v>
      </c>
    </row>
    <row r="17" spans="1:19" s="10" customFormat="1" ht="13.5" customHeight="1">
      <c r="A17" s="59" t="s">
        <v>126</v>
      </c>
      <c r="B17" s="60" t="s">
        <v>158</v>
      </c>
      <c r="C17" s="61" t="s">
        <v>159</v>
      </c>
      <c r="D17" s="62">
        <f>SUM(E17:G17)</f>
        <v>47</v>
      </c>
      <c r="E17" s="62">
        <v>45</v>
      </c>
      <c r="F17" s="62">
        <v>1</v>
      </c>
      <c r="G17" s="62">
        <v>1</v>
      </c>
      <c r="H17" s="62">
        <f>SUM(I17:K17)</f>
        <v>57</v>
      </c>
      <c r="I17" s="62">
        <v>51</v>
      </c>
      <c r="J17" s="62">
        <v>6</v>
      </c>
      <c r="K17" s="62">
        <v>0</v>
      </c>
      <c r="L17" s="62">
        <f>SUM(M17:O17)</f>
        <v>1</v>
      </c>
      <c r="M17" s="62">
        <v>1</v>
      </c>
      <c r="N17" s="62">
        <v>0</v>
      </c>
      <c r="O17" s="62">
        <v>0</v>
      </c>
      <c r="P17" s="62">
        <f>SUM(Q17:S17)</f>
        <v>6</v>
      </c>
      <c r="Q17" s="62">
        <v>6</v>
      </c>
      <c r="R17" s="62">
        <v>0</v>
      </c>
      <c r="S17" s="62">
        <v>0</v>
      </c>
    </row>
    <row r="18" spans="1:19" s="10" customFormat="1" ht="13.5" customHeight="1">
      <c r="A18" s="59" t="s">
        <v>126</v>
      </c>
      <c r="B18" s="60" t="s">
        <v>160</v>
      </c>
      <c r="C18" s="61" t="s">
        <v>161</v>
      </c>
      <c r="D18" s="62">
        <f>SUM(E18:G18)</f>
        <v>1</v>
      </c>
      <c r="E18" s="62">
        <v>1</v>
      </c>
      <c r="F18" s="62">
        <v>0</v>
      </c>
      <c r="G18" s="62">
        <v>0</v>
      </c>
      <c r="H18" s="62">
        <f>SUM(I18:K18)</f>
        <v>17</v>
      </c>
      <c r="I18" s="62">
        <v>15</v>
      </c>
      <c r="J18" s="62">
        <v>2</v>
      </c>
      <c r="K18" s="62">
        <v>0</v>
      </c>
      <c r="L18" s="62">
        <f>SUM(M18:O18)</f>
        <v>0</v>
      </c>
      <c r="M18" s="62">
        <v>0</v>
      </c>
      <c r="N18" s="62">
        <v>0</v>
      </c>
      <c r="O18" s="62">
        <v>0</v>
      </c>
      <c r="P18" s="62">
        <f>SUM(Q18:S18)</f>
        <v>5</v>
      </c>
      <c r="Q18" s="62">
        <v>5</v>
      </c>
      <c r="R18" s="62">
        <v>0</v>
      </c>
      <c r="S18" s="62">
        <v>0</v>
      </c>
    </row>
    <row r="19" spans="1:19" s="10" customFormat="1" ht="13.5" customHeight="1">
      <c r="A19" s="59" t="s">
        <v>126</v>
      </c>
      <c r="B19" s="60" t="s">
        <v>162</v>
      </c>
      <c r="C19" s="61" t="s">
        <v>163</v>
      </c>
      <c r="D19" s="62">
        <f>SUM(E19:G19)</f>
        <v>18</v>
      </c>
      <c r="E19" s="62">
        <v>5</v>
      </c>
      <c r="F19" s="62">
        <v>13</v>
      </c>
      <c r="G19" s="62">
        <v>0</v>
      </c>
      <c r="H19" s="62">
        <f>SUM(I19:K19)</f>
        <v>52</v>
      </c>
      <c r="I19" s="62">
        <v>50</v>
      </c>
      <c r="J19" s="62">
        <v>2</v>
      </c>
      <c r="K19" s="62">
        <v>0</v>
      </c>
      <c r="L19" s="62">
        <f>SUM(M19:O19)</f>
        <v>1</v>
      </c>
      <c r="M19" s="62">
        <v>0</v>
      </c>
      <c r="N19" s="62">
        <v>1</v>
      </c>
      <c r="O19" s="62">
        <v>0</v>
      </c>
      <c r="P19" s="62">
        <f>SUM(Q19:S19)</f>
        <v>5</v>
      </c>
      <c r="Q19" s="62">
        <v>5</v>
      </c>
      <c r="R19" s="62">
        <v>0</v>
      </c>
      <c r="S19" s="62">
        <v>0</v>
      </c>
    </row>
    <row r="20" spans="1:19" s="10" customFormat="1" ht="13.5" customHeight="1">
      <c r="A20" s="59" t="s">
        <v>126</v>
      </c>
      <c r="B20" s="60" t="s">
        <v>164</v>
      </c>
      <c r="C20" s="61" t="s">
        <v>165</v>
      </c>
      <c r="D20" s="62">
        <f>SUM(E20:G20)</f>
        <v>2</v>
      </c>
      <c r="E20" s="62">
        <v>2</v>
      </c>
      <c r="F20" s="62">
        <v>0</v>
      </c>
      <c r="G20" s="62">
        <v>0</v>
      </c>
      <c r="H20" s="62">
        <f>SUM(I20:K20)</f>
        <v>45</v>
      </c>
      <c r="I20" s="62">
        <v>39</v>
      </c>
      <c r="J20" s="62">
        <v>6</v>
      </c>
      <c r="K20" s="62">
        <v>0</v>
      </c>
      <c r="L20" s="62">
        <f>SUM(M20:O20)</f>
        <v>1</v>
      </c>
      <c r="M20" s="62">
        <v>1</v>
      </c>
      <c r="N20" s="62">
        <v>0</v>
      </c>
      <c r="O20" s="62">
        <v>0</v>
      </c>
      <c r="P20" s="62">
        <f>SUM(Q20:S20)</f>
        <v>5</v>
      </c>
      <c r="Q20" s="62">
        <v>5</v>
      </c>
      <c r="R20" s="62">
        <v>0</v>
      </c>
      <c r="S20" s="62">
        <v>0</v>
      </c>
    </row>
    <row r="21" spans="1:19" s="10" customFormat="1" ht="13.5" customHeight="1">
      <c r="A21" s="59" t="s">
        <v>126</v>
      </c>
      <c r="B21" s="60" t="s">
        <v>166</v>
      </c>
      <c r="C21" s="61" t="s">
        <v>167</v>
      </c>
      <c r="D21" s="62">
        <f>SUM(E21:G21)</f>
        <v>6</v>
      </c>
      <c r="E21" s="62">
        <v>4</v>
      </c>
      <c r="F21" s="62">
        <v>1</v>
      </c>
      <c r="G21" s="62">
        <v>1</v>
      </c>
      <c r="H21" s="62">
        <f>SUM(I21:K21)</f>
        <v>38</v>
      </c>
      <c r="I21" s="62">
        <v>24</v>
      </c>
      <c r="J21" s="62">
        <v>12</v>
      </c>
      <c r="K21" s="62">
        <v>2</v>
      </c>
      <c r="L21" s="62">
        <f>SUM(M21:O21)</f>
        <v>0</v>
      </c>
      <c r="M21" s="62">
        <v>0</v>
      </c>
      <c r="N21" s="62">
        <v>0</v>
      </c>
      <c r="O21" s="62">
        <v>0</v>
      </c>
      <c r="P21" s="62">
        <f>SUM(Q21:S21)</f>
        <v>4</v>
      </c>
      <c r="Q21" s="62">
        <v>4</v>
      </c>
      <c r="R21" s="62">
        <v>0</v>
      </c>
      <c r="S21" s="62">
        <v>0</v>
      </c>
    </row>
    <row r="22" spans="1:19" s="10" customFormat="1" ht="13.5" customHeight="1">
      <c r="A22" s="59" t="s">
        <v>126</v>
      </c>
      <c r="B22" s="60" t="s">
        <v>168</v>
      </c>
      <c r="C22" s="61" t="s">
        <v>169</v>
      </c>
      <c r="D22" s="62">
        <f>SUM(E22:G22)</f>
        <v>1</v>
      </c>
      <c r="E22" s="62">
        <v>1</v>
      </c>
      <c r="F22" s="62">
        <v>0</v>
      </c>
      <c r="G22" s="62">
        <v>0</v>
      </c>
      <c r="H22" s="62">
        <f>SUM(I22:K22)</f>
        <v>16</v>
      </c>
      <c r="I22" s="62">
        <v>15</v>
      </c>
      <c r="J22" s="62">
        <v>1</v>
      </c>
      <c r="K22" s="62">
        <v>0</v>
      </c>
      <c r="L22" s="62">
        <f>SUM(M22:O22)</f>
        <v>1</v>
      </c>
      <c r="M22" s="62">
        <v>1</v>
      </c>
      <c r="N22" s="62">
        <v>0</v>
      </c>
      <c r="O22" s="62">
        <v>0</v>
      </c>
      <c r="P22" s="62">
        <f>SUM(Q22:S22)</f>
        <v>1</v>
      </c>
      <c r="Q22" s="62">
        <v>1</v>
      </c>
      <c r="R22" s="62">
        <v>0</v>
      </c>
      <c r="S22" s="62">
        <v>0</v>
      </c>
    </row>
    <row r="23" spans="1:19" s="10" customFormat="1" ht="13.5" customHeight="1">
      <c r="A23" s="59" t="s">
        <v>126</v>
      </c>
      <c r="B23" s="60" t="s">
        <v>170</v>
      </c>
      <c r="C23" s="61" t="s">
        <v>171</v>
      </c>
      <c r="D23" s="62">
        <f>SUM(E23:G23)</f>
        <v>4</v>
      </c>
      <c r="E23" s="62">
        <v>4</v>
      </c>
      <c r="F23" s="62">
        <v>0</v>
      </c>
      <c r="G23" s="62">
        <v>0</v>
      </c>
      <c r="H23" s="62">
        <f>SUM(I23:K23)</f>
        <v>43</v>
      </c>
      <c r="I23" s="62">
        <v>43</v>
      </c>
      <c r="J23" s="62">
        <v>0</v>
      </c>
      <c r="K23" s="62">
        <v>0</v>
      </c>
      <c r="L23" s="62">
        <f>SUM(M23:O23)</f>
        <v>0</v>
      </c>
      <c r="M23" s="62">
        <v>0</v>
      </c>
      <c r="N23" s="62">
        <v>0</v>
      </c>
      <c r="O23" s="62">
        <v>0</v>
      </c>
      <c r="P23" s="62">
        <f>SUM(Q23:S23)</f>
        <v>3</v>
      </c>
      <c r="Q23" s="62">
        <v>3</v>
      </c>
      <c r="R23" s="62">
        <v>0</v>
      </c>
      <c r="S23" s="62">
        <v>0</v>
      </c>
    </row>
    <row r="24" spans="1:19" s="10" customFormat="1" ht="13.5" customHeight="1">
      <c r="A24" s="59" t="s">
        <v>126</v>
      </c>
      <c r="B24" s="60" t="s">
        <v>172</v>
      </c>
      <c r="C24" s="61" t="s">
        <v>173</v>
      </c>
      <c r="D24" s="62">
        <f>SUM(E24:G24)</f>
        <v>4</v>
      </c>
      <c r="E24" s="62">
        <v>0</v>
      </c>
      <c r="F24" s="62">
        <v>4</v>
      </c>
      <c r="G24" s="62">
        <v>0</v>
      </c>
      <c r="H24" s="62">
        <f>SUM(I24:K24)</f>
        <v>36</v>
      </c>
      <c r="I24" s="62">
        <v>34</v>
      </c>
      <c r="J24" s="62">
        <v>2</v>
      </c>
      <c r="K24" s="62">
        <v>0</v>
      </c>
      <c r="L24" s="62">
        <f>SUM(M24:O24)</f>
        <v>2</v>
      </c>
      <c r="M24" s="62">
        <v>2</v>
      </c>
      <c r="N24" s="62">
        <v>0</v>
      </c>
      <c r="O24" s="62">
        <v>0</v>
      </c>
      <c r="P24" s="62">
        <f>SUM(Q24:S24)</f>
        <v>3</v>
      </c>
      <c r="Q24" s="62">
        <v>3</v>
      </c>
      <c r="R24" s="62">
        <v>0</v>
      </c>
      <c r="S24" s="62">
        <v>0</v>
      </c>
    </row>
    <row r="25" spans="1:19" s="10" customFormat="1" ht="13.5" customHeight="1">
      <c r="A25" s="59" t="s">
        <v>126</v>
      </c>
      <c r="B25" s="60" t="s">
        <v>174</v>
      </c>
      <c r="C25" s="61" t="s">
        <v>175</v>
      </c>
      <c r="D25" s="62">
        <f>SUM(E25:G25)</f>
        <v>0</v>
      </c>
      <c r="E25" s="62">
        <v>0</v>
      </c>
      <c r="F25" s="62">
        <v>0</v>
      </c>
      <c r="G25" s="62">
        <v>0</v>
      </c>
      <c r="H25" s="62">
        <f>SUM(I25:K25)</f>
        <v>33</v>
      </c>
      <c r="I25" s="62">
        <v>32</v>
      </c>
      <c r="J25" s="62">
        <v>0</v>
      </c>
      <c r="K25" s="62">
        <v>1</v>
      </c>
      <c r="L25" s="62">
        <f>SUM(M25:O25)</f>
        <v>1</v>
      </c>
      <c r="M25" s="62">
        <v>1</v>
      </c>
      <c r="N25" s="62">
        <v>0</v>
      </c>
      <c r="O25" s="62">
        <v>0</v>
      </c>
      <c r="P25" s="62">
        <f>SUM(Q25:S25)</f>
        <v>4</v>
      </c>
      <c r="Q25" s="62">
        <v>2</v>
      </c>
      <c r="R25" s="62">
        <v>2</v>
      </c>
      <c r="S25" s="62">
        <v>0</v>
      </c>
    </row>
    <row r="26" spans="1:19" s="10" customFormat="1" ht="13.5" customHeight="1">
      <c r="A26" s="59" t="s">
        <v>126</v>
      </c>
      <c r="B26" s="60" t="s">
        <v>176</v>
      </c>
      <c r="C26" s="61" t="s">
        <v>177</v>
      </c>
      <c r="D26" s="62">
        <f>SUM(E26:G26)</f>
        <v>0</v>
      </c>
      <c r="E26" s="62">
        <v>0</v>
      </c>
      <c r="F26" s="62">
        <v>0</v>
      </c>
      <c r="G26" s="62">
        <v>0</v>
      </c>
      <c r="H26" s="62">
        <f>SUM(I26:K26)</f>
        <v>58</v>
      </c>
      <c r="I26" s="62">
        <v>57</v>
      </c>
      <c r="J26" s="62">
        <v>1</v>
      </c>
      <c r="K26" s="62">
        <v>0</v>
      </c>
      <c r="L26" s="62">
        <f>SUM(M26:O26)</f>
        <v>1</v>
      </c>
      <c r="M26" s="62">
        <v>1</v>
      </c>
      <c r="N26" s="62">
        <v>0</v>
      </c>
      <c r="O26" s="62">
        <v>0</v>
      </c>
      <c r="P26" s="62">
        <f>SUM(Q26:S26)</f>
        <v>0</v>
      </c>
      <c r="Q26" s="62">
        <v>0</v>
      </c>
      <c r="R26" s="62">
        <v>0</v>
      </c>
      <c r="S26" s="62">
        <v>0</v>
      </c>
    </row>
    <row r="27" spans="1:19" s="10" customFormat="1" ht="13.5" customHeight="1">
      <c r="A27" s="59" t="s">
        <v>126</v>
      </c>
      <c r="B27" s="60" t="s">
        <v>178</v>
      </c>
      <c r="C27" s="61" t="s">
        <v>179</v>
      </c>
      <c r="D27" s="62">
        <f>SUM(E27:G27)</f>
        <v>2</v>
      </c>
      <c r="E27" s="62">
        <v>2</v>
      </c>
      <c r="F27" s="62">
        <v>0</v>
      </c>
      <c r="G27" s="62">
        <v>0</v>
      </c>
      <c r="H27" s="62">
        <f>SUM(I27:K27)</f>
        <v>0</v>
      </c>
      <c r="I27" s="62">
        <v>0</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180</v>
      </c>
      <c r="C28" s="61" t="s">
        <v>181</v>
      </c>
      <c r="D28" s="62">
        <f>SUM(E28:G28)</f>
        <v>2</v>
      </c>
      <c r="E28" s="62">
        <v>2</v>
      </c>
      <c r="F28" s="62">
        <v>0</v>
      </c>
      <c r="G28" s="62">
        <v>0</v>
      </c>
      <c r="H28" s="62">
        <f>SUM(I28:K28)</f>
        <v>46</v>
      </c>
      <c r="I28" s="62">
        <v>46</v>
      </c>
      <c r="J28" s="62">
        <v>0</v>
      </c>
      <c r="K28" s="62">
        <v>0</v>
      </c>
      <c r="L28" s="62">
        <f>SUM(M28:O28)</f>
        <v>0</v>
      </c>
      <c r="M28" s="62">
        <v>0</v>
      </c>
      <c r="N28" s="62">
        <v>0</v>
      </c>
      <c r="O28" s="62">
        <v>0</v>
      </c>
      <c r="P28" s="62">
        <f>SUM(Q28:S28)</f>
        <v>4</v>
      </c>
      <c r="Q28" s="62">
        <v>2</v>
      </c>
      <c r="R28" s="62">
        <v>2</v>
      </c>
      <c r="S28" s="62">
        <v>0</v>
      </c>
    </row>
    <row r="29" spans="1:19" s="10" customFormat="1" ht="13.5" customHeight="1">
      <c r="A29" s="59" t="s">
        <v>126</v>
      </c>
      <c r="B29" s="60" t="s">
        <v>182</v>
      </c>
      <c r="C29" s="61" t="s">
        <v>183</v>
      </c>
      <c r="D29" s="62">
        <f>SUM(E29:G29)</f>
        <v>0</v>
      </c>
      <c r="E29" s="62">
        <v>0</v>
      </c>
      <c r="F29" s="62">
        <v>0</v>
      </c>
      <c r="G29" s="62">
        <v>0</v>
      </c>
      <c r="H29" s="62">
        <f>SUM(I29:K29)</f>
        <v>0</v>
      </c>
      <c r="I29" s="62">
        <v>0</v>
      </c>
      <c r="J29" s="62">
        <v>0</v>
      </c>
      <c r="K29" s="62">
        <v>0</v>
      </c>
      <c r="L29" s="62">
        <f>SUM(M29:O29)</f>
        <v>0</v>
      </c>
      <c r="M29" s="62">
        <v>0</v>
      </c>
      <c r="N29" s="62">
        <v>0</v>
      </c>
      <c r="O29" s="62">
        <v>0</v>
      </c>
      <c r="P29" s="62">
        <f>SUM(Q29:S29)</f>
        <v>0</v>
      </c>
      <c r="Q29" s="62">
        <v>0</v>
      </c>
      <c r="R29" s="62">
        <v>0</v>
      </c>
      <c r="S29" s="62">
        <v>0</v>
      </c>
    </row>
    <row r="30" spans="1:19" s="10" customFormat="1" ht="13.5" customHeight="1">
      <c r="A30" s="59" t="s">
        <v>126</v>
      </c>
      <c r="B30" s="60" t="s">
        <v>184</v>
      </c>
      <c r="C30" s="61" t="s">
        <v>185</v>
      </c>
      <c r="D30" s="62">
        <f>SUM(E30:G30)</f>
        <v>2</v>
      </c>
      <c r="E30" s="62">
        <v>2</v>
      </c>
      <c r="F30" s="62">
        <v>0</v>
      </c>
      <c r="G30" s="62">
        <v>0</v>
      </c>
      <c r="H30" s="62">
        <f>SUM(I30:K30)</f>
        <v>45</v>
      </c>
      <c r="I30" s="62">
        <v>45</v>
      </c>
      <c r="J30" s="62">
        <v>0</v>
      </c>
      <c r="K30" s="62">
        <v>0</v>
      </c>
      <c r="L30" s="62">
        <f>SUM(M30:O30)</f>
        <v>0</v>
      </c>
      <c r="M30" s="62">
        <v>0</v>
      </c>
      <c r="N30" s="62">
        <v>0</v>
      </c>
      <c r="O30" s="62">
        <v>0</v>
      </c>
      <c r="P30" s="62">
        <f>SUM(Q30:S30)</f>
        <v>2</v>
      </c>
      <c r="Q30" s="62">
        <v>2</v>
      </c>
      <c r="R30" s="62">
        <v>0</v>
      </c>
      <c r="S30" s="62">
        <v>0</v>
      </c>
    </row>
    <row r="31" spans="1:19" s="10" customFormat="1" ht="13.5" customHeight="1">
      <c r="A31" s="59" t="s">
        <v>126</v>
      </c>
      <c r="B31" s="60" t="s">
        <v>186</v>
      </c>
      <c r="C31" s="61" t="s">
        <v>187</v>
      </c>
      <c r="D31" s="62">
        <f>SUM(E31:G31)</f>
        <v>0</v>
      </c>
      <c r="E31" s="62">
        <v>0</v>
      </c>
      <c r="F31" s="62">
        <v>0</v>
      </c>
      <c r="G31" s="62">
        <v>0</v>
      </c>
      <c r="H31" s="62">
        <f>SUM(I31:K31)</f>
        <v>23</v>
      </c>
      <c r="I31" s="62">
        <v>23</v>
      </c>
      <c r="J31" s="62">
        <v>0</v>
      </c>
      <c r="K31" s="62">
        <v>0</v>
      </c>
      <c r="L31" s="62">
        <f>SUM(M31:O31)</f>
        <v>0</v>
      </c>
      <c r="M31" s="62">
        <v>0</v>
      </c>
      <c r="N31" s="62">
        <v>0</v>
      </c>
      <c r="O31" s="62">
        <v>0</v>
      </c>
      <c r="P31" s="62">
        <f>SUM(Q31:S31)</f>
        <v>1</v>
      </c>
      <c r="Q31" s="62">
        <v>1</v>
      </c>
      <c r="R31" s="62">
        <v>0</v>
      </c>
      <c r="S31" s="62">
        <v>0</v>
      </c>
    </row>
    <row r="32" spans="1:19" s="10" customFormat="1" ht="13.5" customHeight="1">
      <c r="A32" s="59" t="s">
        <v>126</v>
      </c>
      <c r="B32" s="60" t="s">
        <v>188</v>
      </c>
      <c r="C32" s="61" t="s">
        <v>189</v>
      </c>
      <c r="D32" s="62">
        <f>SUM(E32:G32)</f>
        <v>0</v>
      </c>
      <c r="E32" s="62">
        <v>0</v>
      </c>
      <c r="F32" s="62">
        <v>0</v>
      </c>
      <c r="G32" s="62">
        <v>0</v>
      </c>
      <c r="H32" s="62">
        <f>SUM(I32:K32)</f>
        <v>22</v>
      </c>
      <c r="I32" s="62">
        <v>21</v>
      </c>
      <c r="J32" s="62">
        <v>1</v>
      </c>
      <c r="K32" s="62">
        <v>0</v>
      </c>
      <c r="L32" s="62">
        <f>SUM(M32:O32)</f>
        <v>0</v>
      </c>
      <c r="M32" s="62">
        <v>0</v>
      </c>
      <c r="N32" s="62">
        <v>0</v>
      </c>
      <c r="O32" s="62">
        <v>0</v>
      </c>
      <c r="P32" s="62">
        <f>SUM(Q32:S32)</f>
        <v>4</v>
      </c>
      <c r="Q32" s="62">
        <v>4</v>
      </c>
      <c r="R32" s="62">
        <v>0</v>
      </c>
      <c r="S32" s="62">
        <v>0</v>
      </c>
    </row>
    <row r="33" spans="1:19" s="10" customFormat="1" ht="13.5" customHeight="1">
      <c r="A33" s="59" t="s">
        <v>126</v>
      </c>
      <c r="B33" s="60" t="s">
        <v>190</v>
      </c>
      <c r="C33" s="61" t="s">
        <v>191</v>
      </c>
      <c r="D33" s="62">
        <f>SUM(E33:G33)</f>
        <v>7</v>
      </c>
      <c r="E33" s="62">
        <v>3</v>
      </c>
      <c r="F33" s="62">
        <v>3</v>
      </c>
      <c r="G33" s="62">
        <v>1</v>
      </c>
      <c r="H33" s="62">
        <f>SUM(I33:K33)</f>
        <v>13</v>
      </c>
      <c r="I33" s="62">
        <v>13</v>
      </c>
      <c r="J33" s="62">
        <v>0</v>
      </c>
      <c r="K33" s="62">
        <v>0</v>
      </c>
      <c r="L33" s="62">
        <f>SUM(M33:O33)</f>
        <v>1</v>
      </c>
      <c r="M33" s="62">
        <v>1</v>
      </c>
      <c r="N33" s="62">
        <v>0</v>
      </c>
      <c r="O33" s="62">
        <v>0</v>
      </c>
      <c r="P33" s="62">
        <f>SUM(Q33:S33)</f>
        <v>2</v>
      </c>
      <c r="Q33" s="62">
        <v>2</v>
      </c>
      <c r="R33" s="62">
        <v>0</v>
      </c>
      <c r="S33" s="62">
        <v>0</v>
      </c>
    </row>
    <row r="34" spans="1:19" s="10" customFormat="1" ht="13.5" customHeight="1">
      <c r="A34" s="59" t="s">
        <v>126</v>
      </c>
      <c r="B34" s="60" t="s">
        <v>192</v>
      </c>
      <c r="C34" s="61" t="s">
        <v>193</v>
      </c>
      <c r="D34" s="62">
        <f>SUM(E34:G34)</f>
        <v>5</v>
      </c>
      <c r="E34" s="62">
        <v>2</v>
      </c>
      <c r="F34" s="62">
        <v>2</v>
      </c>
      <c r="G34" s="62">
        <v>1</v>
      </c>
      <c r="H34" s="62">
        <f>SUM(I34:K34)</f>
        <v>29</v>
      </c>
      <c r="I34" s="62">
        <v>27</v>
      </c>
      <c r="J34" s="62">
        <v>2</v>
      </c>
      <c r="K34" s="62">
        <v>0</v>
      </c>
      <c r="L34" s="62">
        <f>SUM(M34:O34)</f>
        <v>0</v>
      </c>
      <c r="M34" s="62">
        <v>0</v>
      </c>
      <c r="N34" s="62">
        <v>0</v>
      </c>
      <c r="O34" s="62">
        <v>0</v>
      </c>
      <c r="P34" s="62">
        <f>SUM(Q34:S34)</f>
        <v>2</v>
      </c>
      <c r="Q34" s="62">
        <v>2</v>
      </c>
      <c r="R34" s="62">
        <v>0</v>
      </c>
      <c r="S34" s="62">
        <v>0</v>
      </c>
    </row>
    <row r="35" spans="1:19" s="10" customFormat="1" ht="13.5" customHeight="1">
      <c r="A35" s="59" t="s">
        <v>126</v>
      </c>
      <c r="B35" s="60" t="s">
        <v>194</v>
      </c>
      <c r="C35" s="61" t="s">
        <v>195</v>
      </c>
      <c r="D35" s="62">
        <f>SUM(E35:G35)</f>
        <v>0</v>
      </c>
      <c r="E35" s="62">
        <v>0</v>
      </c>
      <c r="F35" s="62">
        <v>0</v>
      </c>
      <c r="G35" s="62">
        <v>0</v>
      </c>
      <c r="H35" s="62">
        <f>SUM(I35:K35)</f>
        <v>6</v>
      </c>
      <c r="I35" s="62">
        <v>6</v>
      </c>
      <c r="J35" s="62">
        <v>0</v>
      </c>
      <c r="K35" s="62">
        <v>0</v>
      </c>
      <c r="L35" s="62">
        <f>SUM(M35:O35)</f>
        <v>0</v>
      </c>
      <c r="M35" s="62">
        <v>0</v>
      </c>
      <c r="N35" s="62">
        <v>0</v>
      </c>
      <c r="O35" s="62">
        <v>0</v>
      </c>
      <c r="P35" s="62">
        <f>SUM(Q35:S35)</f>
        <v>1</v>
      </c>
      <c r="Q35" s="62">
        <v>1</v>
      </c>
      <c r="R35" s="62">
        <v>0</v>
      </c>
      <c r="S35" s="62">
        <v>0</v>
      </c>
    </row>
    <row r="36" spans="1:19" s="10" customFormat="1" ht="13.5" customHeight="1">
      <c r="A36" s="59" t="s">
        <v>126</v>
      </c>
      <c r="B36" s="60" t="s">
        <v>196</v>
      </c>
      <c r="C36" s="61" t="s">
        <v>197</v>
      </c>
      <c r="D36" s="62">
        <f>SUM(E36:G36)</f>
        <v>0</v>
      </c>
      <c r="E36" s="62">
        <v>0</v>
      </c>
      <c r="F36" s="62">
        <v>0</v>
      </c>
      <c r="G36" s="62">
        <v>0</v>
      </c>
      <c r="H36" s="62">
        <f>SUM(I36:K36)</f>
        <v>12</v>
      </c>
      <c r="I36" s="62">
        <v>12</v>
      </c>
      <c r="J36" s="62">
        <v>0</v>
      </c>
      <c r="K36" s="62">
        <v>0</v>
      </c>
      <c r="L36" s="62">
        <f>SUM(M36:O36)</f>
        <v>0</v>
      </c>
      <c r="M36" s="62">
        <v>0</v>
      </c>
      <c r="N36" s="62">
        <v>0</v>
      </c>
      <c r="O36" s="62">
        <v>0</v>
      </c>
      <c r="P36" s="62">
        <f>SUM(Q36:S36)</f>
        <v>3</v>
      </c>
      <c r="Q36" s="62">
        <v>3</v>
      </c>
      <c r="R36" s="62">
        <v>0</v>
      </c>
      <c r="S36" s="62">
        <v>0</v>
      </c>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36">
    <sortCondition ref="A8:A36"/>
    <sortCondition ref="B8:B36"/>
    <sortCondition ref="C8:C3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三重県</v>
      </c>
      <c r="B7" s="69" t="str">
        <f>組合状況!B7</f>
        <v>24000</v>
      </c>
      <c r="C7" s="68" t="s">
        <v>52</v>
      </c>
      <c r="D7" s="70">
        <f>SUM(E7:G7)</f>
        <v>13</v>
      </c>
      <c r="E7" s="70">
        <f>SUM(E$8:E$57)</f>
        <v>5</v>
      </c>
      <c r="F7" s="70">
        <f>SUM(F$8:F$57)</f>
        <v>7</v>
      </c>
      <c r="G7" s="70">
        <f>SUM(G$8:G$57)</f>
        <v>1</v>
      </c>
      <c r="H7" s="70">
        <f>SUM(I7:K7)</f>
        <v>0</v>
      </c>
      <c r="I7" s="70">
        <f>SUM(I$8:I$57)</f>
        <v>0</v>
      </c>
      <c r="J7" s="70">
        <f>SUM(J$8:J$57)</f>
        <v>0</v>
      </c>
      <c r="K7" s="70">
        <f>SUM(K$8:K$57)</f>
        <v>0</v>
      </c>
      <c r="L7" s="70">
        <f>SUM(M7:O7)</f>
        <v>7</v>
      </c>
      <c r="M7" s="70">
        <f>SUM(M$8:M$57)</f>
        <v>0</v>
      </c>
      <c r="N7" s="70">
        <f>SUM(N$8:N$57)</f>
        <v>1</v>
      </c>
      <c r="O7" s="70">
        <f>SUM(O$8:O$57)</f>
        <v>6</v>
      </c>
      <c r="P7" s="70">
        <f>SUM(Q7:S7)</f>
        <v>0</v>
      </c>
      <c r="Q7" s="70">
        <f>SUM(Q$8:Q$57)</f>
        <v>0</v>
      </c>
      <c r="R7" s="70">
        <f>SUM(R$8:R$57)</f>
        <v>0</v>
      </c>
      <c r="S7" s="70">
        <f>SUM(S$8:S$57)</f>
        <v>0</v>
      </c>
    </row>
    <row r="8" spans="1:19" s="10" customFormat="1" ht="13.5" customHeight="1">
      <c r="A8" s="59" t="s">
        <v>126</v>
      </c>
      <c r="B8" s="60" t="s">
        <v>198</v>
      </c>
      <c r="C8" s="61" t="s">
        <v>199</v>
      </c>
      <c r="D8" s="62">
        <f>SUM(E8:G8)</f>
        <v>6</v>
      </c>
      <c r="E8" s="62">
        <v>1</v>
      </c>
      <c r="F8" s="62">
        <v>5</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201</v>
      </c>
      <c r="C9" s="61" t="s">
        <v>202</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203</v>
      </c>
      <c r="C10" s="61" t="s">
        <v>204</v>
      </c>
      <c r="D10" s="62">
        <f>SUM(E10:G10)</f>
        <v>0</v>
      </c>
      <c r="E10" s="62">
        <v>0</v>
      </c>
      <c r="F10" s="62">
        <v>0</v>
      </c>
      <c r="G10" s="62">
        <v>0</v>
      </c>
      <c r="H10" s="62">
        <f>SUM(I10:K10)</f>
        <v>0</v>
      </c>
      <c r="I10" s="62">
        <v>0</v>
      </c>
      <c r="J10" s="62">
        <v>0</v>
      </c>
      <c r="K10" s="62">
        <v>0</v>
      </c>
      <c r="L10" s="62">
        <f>SUM(M10:O10)</f>
        <v>5</v>
      </c>
      <c r="M10" s="62">
        <v>0</v>
      </c>
      <c r="N10" s="62">
        <v>0</v>
      </c>
      <c r="O10" s="62">
        <v>5</v>
      </c>
      <c r="P10" s="62">
        <f>SUM(Q10:S10)</f>
        <v>0</v>
      </c>
      <c r="Q10" s="62">
        <v>0</v>
      </c>
      <c r="R10" s="62">
        <v>0</v>
      </c>
      <c r="S10" s="62">
        <v>0</v>
      </c>
    </row>
    <row r="11" spans="1:19" s="10" customFormat="1" ht="13.5" customHeight="1">
      <c r="A11" s="59" t="s">
        <v>126</v>
      </c>
      <c r="B11" s="60" t="s">
        <v>205</v>
      </c>
      <c r="C11" s="61" t="s">
        <v>206</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207</v>
      </c>
      <c r="C12" s="61" t="s">
        <v>208</v>
      </c>
      <c r="D12" s="62">
        <f>SUM(E12:G12)</f>
        <v>6</v>
      </c>
      <c r="E12" s="62">
        <v>4</v>
      </c>
      <c r="F12" s="62">
        <v>1</v>
      </c>
      <c r="G12" s="62">
        <v>1</v>
      </c>
      <c r="H12" s="62">
        <f>SUM(I12:K12)</f>
        <v>0</v>
      </c>
      <c r="I12" s="62">
        <v>0</v>
      </c>
      <c r="J12" s="62">
        <v>0</v>
      </c>
      <c r="K12" s="62">
        <v>0</v>
      </c>
      <c r="L12" s="62">
        <f>SUM(M12:O12)</f>
        <v>2</v>
      </c>
      <c r="M12" s="62">
        <v>0</v>
      </c>
      <c r="N12" s="62">
        <v>1</v>
      </c>
      <c r="O12" s="62">
        <v>1</v>
      </c>
      <c r="P12" s="62">
        <f>SUM(Q12:S12)</f>
        <v>0</v>
      </c>
      <c r="Q12" s="62">
        <v>0</v>
      </c>
      <c r="R12" s="62">
        <v>0</v>
      </c>
      <c r="S12" s="62">
        <v>0</v>
      </c>
    </row>
    <row r="13" spans="1:19" s="10" customFormat="1" ht="13.5" customHeight="1">
      <c r="A13" s="59" t="s">
        <v>126</v>
      </c>
      <c r="B13" s="60" t="s">
        <v>209</v>
      </c>
      <c r="C13" s="61" t="s">
        <v>210</v>
      </c>
      <c r="D13" s="62">
        <f>SUM(E13:G13)</f>
        <v>1</v>
      </c>
      <c r="E13" s="62">
        <v>0</v>
      </c>
      <c r="F13" s="62">
        <v>1</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212</v>
      </c>
      <c r="C14" s="61" t="s">
        <v>213</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214</v>
      </c>
      <c r="C15" s="61" t="s">
        <v>215</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218</v>
      </c>
      <c r="C16" s="61" t="s">
        <v>219</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220</v>
      </c>
      <c r="C17" s="61" t="s">
        <v>221</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222</v>
      </c>
      <c r="C18" s="61" t="s">
        <v>223</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224</v>
      </c>
      <c r="C19" s="61" t="s">
        <v>225</v>
      </c>
      <c r="D19" s="62">
        <f>SUM(E19:G19)</f>
        <v>0</v>
      </c>
      <c r="E19" s="62">
        <v>0</v>
      </c>
      <c r="F19" s="62">
        <v>0</v>
      </c>
      <c r="G19" s="62">
        <v>0</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9">
    <sortCondition ref="A8:A19"/>
    <sortCondition ref="B8:B19"/>
    <sortCondition ref="C8:C19"/>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三重県</v>
      </c>
      <c r="B7" s="69" t="str">
        <f>組合状況!B7</f>
        <v>24000</v>
      </c>
      <c r="C7" s="68" t="s">
        <v>52</v>
      </c>
      <c r="D7" s="70">
        <f t="shared" ref="D7:J7" si="0">SUM(D$8:D$207)</f>
        <v>899</v>
      </c>
      <c r="E7" s="70">
        <f t="shared" si="0"/>
        <v>801</v>
      </c>
      <c r="F7" s="70">
        <f t="shared" si="0"/>
        <v>115</v>
      </c>
      <c r="G7" s="70">
        <f t="shared" si="0"/>
        <v>9287</v>
      </c>
      <c r="H7" s="70">
        <f t="shared" si="0"/>
        <v>8420</v>
      </c>
      <c r="I7" s="70">
        <f t="shared" si="0"/>
        <v>536</v>
      </c>
      <c r="J7" s="70">
        <f t="shared" si="0"/>
        <v>362</v>
      </c>
    </row>
    <row r="8" spans="1:10" s="10" customFormat="1" ht="13.5" customHeight="1">
      <c r="A8" s="59" t="s">
        <v>126</v>
      </c>
      <c r="B8" s="60" t="s">
        <v>136</v>
      </c>
      <c r="C8" s="61" t="s">
        <v>137</v>
      </c>
      <c r="D8" s="62">
        <v>196</v>
      </c>
      <c r="E8" s="62">
        <v>166</v>
      </c>
      <c r="F8" s="62">
        <v>30</v>
      </c>
      <c r="G8" s="62">
        <v>1793</v>
      </c>
      <c r="H8" s="62">
        <v>1793</v>
      </c>
      <c r="I8" s="62">
        <v>0</v>
      </c>
      <c r="J8" s="62">
        <v>0</v>
      </c>
    </row>
    <row r="9" spans="1:10" s="10" customFormat="1" ht="13.5" customHeight="1">
      <c r="A9" s="59" t="s">
        <v>126</v>
      </c>
      <c r="B9" s="60" t="s">
        <v>140</v>
      </c>
      <c r="C9" s="61" t="s">
        <v>141</v>
      </c>
      <c r="D9" s="62">
        <v>248</v>
      </c>
      <c r="E9" s="62">
        <v>247</v>
      </c>
      <c r="F9" s="62">
        <v>4</v>
      </c>
      <c r="G9" s="62">
        <v>1087</v>
      </c>
      <c r="H9" s="62">
        <v>1087</v>
      </c>
      <c r="I9" s="62">
        <v>0</v>
      </c>
      <c r="J9" s="62">
        <v>0</v>
      </c>
    </row>
    <row r="10" spans="1:10" s="10" customFormat="1" ht="13.5" customHeight="1">
      <c r="A10" s="59" t="s">
        <v>126</v>
      </c>
      <c r="B10" s="60" t="s">
        <v>143</v>
      </c>
      <c r="C10" s="61" t="s">
        <v>144</v>
      </c>
      <c r="D10" s="62">
        <v>64</v>
      </c>
      <c r="E10" s="62">
        <v>58</v>
      </c>
      <c r="F10" s="62">
        <v>8</v>
      </c>
      <c r="G10" s="62">
        <v>889</v>
      </c>
      <c r="H10" s="62">
        <v>806</v>
      </c>
      <c r="I10" s="62">
        <v>83</v>
      </c>
      <c r="J10" s="62">
        <v>0</v>
      </c>
    </row>
    <row r="11" spans="1:10" s="10" customFormat="1" ht="13.5" customHeight="1">
      <c r="A11" s="59" t="s">
        <v>126</v>
      </c>
      <c r="B11" s="60" t="s">
        <v>145</v>
      </c>
      <c r="C11" s="61" t="s">
        <v>146</v>
      </c>
      <c r="D11" s="62">
        <v>56</v>
      </c>
      <c r="E11" s="62">
        <v>43</v>
      </c>
      <c r="F11" s="62">
        <v>13</v>
      </c>
      <c r="G11" s="62">
        <v>387</v>
      </c>
      <c r="H11" s="62">
        <v>379</v>
      </c>
      <c r="I11" s="62">
        <v>8</v>
      </c>
      <c r="J11" s="62">
        <v>0</v>
      </c>
    </row>
    <row r="12" spans="1:10" s="10" customFormat="1" ht="13.5" customHeight="1">
      <c r="A12" s="59" t="s">
        <v>126</v>
      </c>
      <c r="B12" s="60" t="s">
        <v>148</v>
      </c>
      <c r="C12" s="61" t="s">
        <v>149</v>
      </c>
      <c r="D12" s="62">
        <v>83</v>
      </c>
      <c r="E12" s="62">
        <v>78</v>
      </c>
      <c r="F12" s="62">
        <v>5</v>
      </c>
      <c r="G12" s="62">
        <v>940</v>
      </c>
      <c r="H12" s="62">
        <v>880</v>
      </c>
      <c r="I12" s="62">
        <v>60</v>
      </c>
      <c r="J12" s="62">
        <v>0</v>
      </c>
    </row>
    <row r="13" spans="1:10" s="10" customFormat="1" ht="13.5" customHeight="1">
      <c r="A13" s="59" t="s">
        <v>126</v>
      </c>
      <c r="B13" s="60" t="s">
        <v>150</v>
      </c>
      <c r="C13" s="61" t="s">
        <v>151</v>
      </c>
      <c r="D13" s="62">
        <v>13</v>
      </c>
      <c r="E13" s="62">
        <v>2</v>
      </c>
      <c r="F13" s="62">
        <v>11</v>
      </c>
      <c r="G13" s="62">
        <v>843</v>
      </c>
      <c r="H13" s="62">
        <v>749</v>
      </c>
      <c r="I13" s="62">
        <v>90</v>
      </c>
      <c r="J13" s="62">
        <v>4</v>
      </c>
    </row>
    <row r="14" spans="1:10" s="10" customFormat="1" ht="13.5" customHeight="1">
      <c r="A14" s="59" t="s">
        <v>126</v>
      </c>
      <c r="B14" s="60" t="s">
        <v>152</v>
      </c>
      <c r="C14" s="61" t="s">
        <v>153</v>
      </c>
      <c r="D14" s="62">
        <v>9</v>
      </c>
      <c r="E14" s="62">
        <v>8</v>
      </c>
      <c r="F14" s="62">
        <v>1</v>
      </c>
      <c r="G14" s="62">
        <v>129</v>
      </c>
      <c r="H14" s="62">
        <v>111</v>
      </c>
      <c r="I14" s="62">
        <v>18</v>
      </c>
      <c r="J14" s="62">
        <v>0</v>
      </c>
    </row>
    <row r="15" spans="1:10" s="10" customFormat="1" ht="13.5" customHeight="1">
      <c r="A15" s="59" t="s">
        <v>126</v>
      </c>
      <c r="B15" s="60" t="s">
        <v>154</v>
      </c>
      <c r="C15" s="61" t="s">
        <v>155</v>
      </c>
      <c r="D15" s="62">
        <v>35</v>
      </c>
      <c r="E15" s="62">
        <v>31</v>
      </c>
      <c r="F15" s="62">
        <v>4</v>
      </c>
      <c r="G15" s="62">
        <v>510</v>
      </c>
      <c r="H15" s="62">
        <v>490</v>
      </c>
      <c r="I15" s="62">
        <v>20</v>
      </c>
      <c r="J15" s="62">
        <v>0</v>
      </c>
    </row>
    <row r="16" spans="1:10" s="10" customFormat="1" ht="13.5" customHeight="1">
      <c r="A16" s="59" t="s">
        <v>126</v>
      </c>
      <c r="B16" s="60" t="s">
        <v>156</v>
      </c>
      <c r="C16" s="61" t="s">
        <v>157</v>
      </c>
      <c r="D16" s="62">
        <v>17</v>
      </c>
      <c r="E16" s="62">
        <v>13</v>
      </c>
      <c r="F16" s="62">
        <v>4</v>
      </c>
      <c r="G16" s="62">
        <v>178</v>
      </c>
      <c r="H16" s="62">
        <v>178</v>
      </c>
      <c r="I16" s="62">
        <v>0</v>
      </c>
      <c r="J16" s="62">
        <v>0</v>
      </c>
    </row>
    <row r="17" spans="1:10" s="10" customFormat="1" ht="13.5" customHeight="1">
      <c r="A17" s="59" t="s">
        <v>126</v>
      </c>
      <c r="B17" s="60" t="s">
        <v>158</v>
      </c>
      <c r="C17" s="61" t="s">
        <v>159</v>
      </c>
      <c r="D17" s="62">
        <v>23</v>
      </c>
      <c r="E17" s="62">
        <v>22</v>
      </c>
      <c r="F17" s="62">
        <v>1</v>
      </c>
      <c r="G17" s="62">
        <v>94</v>
      </c>
      <c r="H17" s="62">
        <v>77</v>
      </c>
      <c r="I17" s="62">
        <v>17</v>
      </c>
      <c r="J17" s="62">
        <v>0</v>
      </c>
    </row>
    <row r="18" spans="1:10" s="10" customFormat="1" ht="13.5" customHeight="1">
      <c r="A18" s="59" t="s">
        <v>126</v>
      </c>
      <c r="B18" s="60" t="s">
        <v>160</v>
      </c>
      <c r="C18" s="61" t="s">
        <v>161</v>
      </c>
      <c r="D18" s="62">
        <v>10</v>
      </c>
      <c r="E18" s="62">
        <v>6</v>
      </c>
      <c r="F18" s="62">
        <v>4</v>
      </c>
      <c r="G18" s="62">
        <v>47</v>
      </c>
      <c r="H18" s="62">
        <v>47</v>
      </c>
      <c r="I18" s="62">
        <v>0</v>
      </c>
      <c r="J18" s="62">
        <v>0</v>
      </c>
    </row>
    <row r="19" spans="1:10" s="10" customFormat="1" ht="13.5" customHeight="1">
      <c r="A19" s="59" t="s">
        <v>126</v>
      </c>
      <c r="B19" s="60" t="s">
        <v>162</v>
      </c>
      <c r="C19" s="61" t="s">
        <v>163</v>
      </c>
      <c r="D19" s="62">
        <v>4</v>
      </c>
      <c r="E19" s="62">
        <v>0</v>
      </c>
      <c r="F19" s="62">
        <v>4</v>
      </c>
      <c r="G19" s="62">
        <v>78</v>
      </c>
      <c r="H19" s="62">
        <v>78</v>
      </c>
      <c r="I19" s="62">
        <v>0</v>
      </c>
      <c r="J19" s="62">
        <v>0</v>
      </c>
    </row>
    <row r="20" spans="1:10" s="10" customFormat="1" ht="13.5" customHeight="1">
      <c r="A20" s="59" t="s">
        <v>126</v>
      </c>
      <c r="B20" s="60" t="s">
        <v>164</v>
      </c>
      <c r="C20" s="61" t="s">
        <v>165</v>
      </c>
      <c r="D20" s="62">
        <v>44</v>
      </c>
      <c r="E20" s="62">
        <v>39</v>
      </c>
      <c r="F20" s="62">
        <v>5</v>
      </c>
      <c r="G20" s="62">
        <v>422</v>
      </c>
      <c r="H20" s="62">
        <v>369</v>
      </c>
      <c r="I20" s="62">
        <v>53</v>
      </c>
      <c r="J20" s="62">
        <v>0</v>
      </c>
    </row>
    <row r="21" spans="1:10" s="10" customFormat="1" ht="13.5" customHeight="1">
      <c r="A21" s="59" t="s">
        <v>126</v>
      </c>
      <c r="B21" s="60" t="s">
        <v>166</v>
      </c>
      <c r="C21" s="61" t="s">
        <v>167</v>
      </c>
      <c r="D21" s="62">
        <v>15</v>
      </c>
      <c r="E21" s="62">
        <v>15</v>
      </c>
      <c r="F21" s="62">
        <v>3</v>
      </c>
      <c r="G21" s="62">
        <v>934</v>
      </c>
      <c r="H21" s="62">
        <v>519</v>
      </c>
      <c r="I21" s="62">
        <v>68</v>
      </c>
      <c r="J21" s="62">
        <v>347</v>
      </c>
    </row>
    <row r="22" spans="1:10" s="10" customFormat="1" ht="13.5" customHeight="1">
      <c r="A22" s="59" t="s">
        <v>126</v>
      </c>
      <c r="B22" s="60" t="s">
        <v>168</v>
      </c>
      <c r="C22" s="61" t="s">
        <v>169</v>
      </c>
      <c r="D22" s="62">
        <v>4</v>
      </c>
      <c r="E22" s="62">
        <v>4</v>
      </c>
      <c r="F22" s="62">
        <v>0</v>
      </c>
      <c r="G22" s="62">
        <v>137</v>
      </c>
      <c r="H22" s="62">
        <v>80</v>
      </c>
      <c r="I22" s="62">
        <v>57</v>
      </c>
      <c r="J22" s="62">
        <v>0</v>
      </c>
    </row>
    <row r="23" spans="1:10" s="10" customFormat="1" ht="13.5" customHeight="1">
      <c r="A23" s="59" t="s">
        <v>126</v>
      </c>
      <c r="B23" s="60" t="s">
        <v>170</v>
      </c>
      <c r="C23" s="61" t="s">
        <v>171</v>
      </c>
      <c r="D23" s="62">
        <v>5</v>
      </c>
      <c r="E23" s="62">
        <v>5</v>
      </c>
      <c r="F23" s="62">
        <v>0</v>
      </c>
      <c r="G23" s="62">
        <v>65</v>
      </c>
      <c r="H23" s="62">
        <v>65</v>
      </c>
      <c r="I23" s="62">
        <v>0</v>
      </c>
      <c r="J23" s="62">
        <v>0</v>
      </c>
    </row>
    <row r="24" spans="1:10" s="10" customFormat="1" ht="13.5" customHeight="1">
      <c r="A24" s="59" t="s">
        <v>126</v>
      </c>
      <c r="B24" s="60" t="s">
        <v>172</v>
      </c>
      <c r="C24" s="61" t="s">
        <v>173</v>
      </c>
      <c r="D24" s="62">
        <v>6</v>
      </c>
      <c r="E24" s="62">
        <v>6</v>
      </c>
      <c r="F24" s="62">
        <v>2</v>
      </c>
      <c r="G24" s="62">
        <v>46</v>
      </c>
      <c r="H24" s="62">
        <v>29</v>
      </c>
      <c r="I24" s="62">
        <v>17</v>
      </c>
      <c r="J24" s="62">
        <v>0</v>
      </c>
    </row>
    <row r="25" spans="1:10" s="10" customFormat="1" ht="13.5" customHeight="1">
      <c r="A25" s="59" t="s">
        <v>126</v>
      </c>
      <c r="B25" s="60" t="s">
        <v>174</v>
      </c>
      <c r="C25" s="61" t="s">
        <v>175</v>
      </c>
      <c r="D25" s="62">
        <v>1</v>
      </c>
      <c r="E25" s="62">
        <v>1</v>
      </c>
      <c r="F25" s="62">
        <v>0</v>
      </c>
      <c r="G25" s="62">
        <v>10</v>
      </c>
      <c r="H25" s="62">
        <v>10</v>
      </c>
      <c r="I25" s="62">
        <v>0</v>
      </c>
      <c r="J25" s="62">
        <v>10</v>
      </c>
    </row>
    <row r="26" spans="1:10" s="10" customFormat="1" ht="13.5" customHeight="1">
      <c r="A26" s="59" t="s">
        <v>126</v>
      </c>
      <c r="B26" s="60" t="s">
        <v>176</v>
      </c>
      <c r="C26" s="61" t="s">
        <v>177</v>
      </c>
      <c r="D26" s="62">
        <v>2</v>
      </c>
      <c r="E26" s="62">
        <v>1</v>
      </c>
      <c r="F26" s="62">
        <v>1</v>
      </c>
      <c r="G26" s="62">
        <v>54</v>
      </c>
      <c r="H26" s="62">
        <v>48</v>
      </c>
      <c r="I26" s="62">
        <v>7</v>
      </c>
      <c r="J26" s="62">
        <v>0</v>
      </c>
    </row>
    <row r="27" spans="1:10" s="10" customFormat="1" ht="13.5" customHeight="1">
      <c r="A27" s="59" t="s">
        <v>126</v>
      </c>
      <c r="B27" s="60" t="s">
        <v>178</v>
      </c>
      <c r="C27" s="61" t="s">
        <v>179</v>
      </c>
      <c r="D27" s="62">
        <v>5</v>
      </c>
      <c r="E27" s="62">
        <v>3</v>
      </c>
      <c r="F27" s="62">
        <v>2</v>
      </c>
      <c r="G27" s="62">
        <v>7</v>
      </c>
      <c r="H27" s="62">
        <v>7</v>
      </c>
      <c r="I27" s="62">
        <v>0</v>
      </c>
      <c r="J27" s="62">
        <v>0</v>
      </c>
    </row>
    <row r="28" spans="1:10" s="10" customFormat="1" ht="13.5" customHeight="1">
      <c r="A28" s="59" t="s">
        <v>126</v>
      </c>
      <c r="B28" s="60" t="s">
        <v>180</v>
      </c>
      <c r="C28" s="61" t="s">
        <v>181</v>
      </c>
      <c r="D28" s="62">
        <v>5</v>
      </c>
      <c r="E28" s="62">
        <v>3</v>
      </c>
      <c r="F28" s="62">
        <v>2</v>
      </c>
      <c r="G28" s="62">
        <v>39</v>
      </c>
      <c r="H28" s="62">
        <v>39</v>
      </c>
      <c r="I28" s="62">
        <v>0</v>
      </c>
      <c r="J28" s="62">
        <v>0</v>
      </c>
    </row>
    <row r="29" spans="1:10" s="10" customFormat="1" ht="13.5" customHeight="1">
      <c r="A29" s="59" t="s">
        <v>126</v>
      </c>
      <c r="B29" s="60" t="s">
        <v>182</v>
      </c>
      <c r="C29" s="61" t="s">
        <v>183</v>
      </c>
      <c r="D29" s="62">
        <v>3</v>
      </c>
      <c r="E29" s="62">
        <v>3</v>
      </c>
      <c r="F29" s="62">
        <v>2</v>
      </c>
      <c r="G29" s="62">
        <v>15</v>
      </c>
      <c r="H29" s="62">
        <v>15</v>
      </c>
      <c r="I29" s="62">
        <v>0</v>
      </c>
      <c r="J29" s="62">
        <v>0</v>
      </c>
    </row>
    <row r="30" spans="1:10" s="10" customFormat="1" ht="13.5" customHeight="1">
      <c r="A30" s="59" t="s">
        <v>126</v>
      </c>
      <c r="B30" s="60" t="s">
        <v>184</v>
      </c>
      <c r="C30" s="61" t="s">
        <v>185</v>
      </c>
      <c r="D30" s="62">
        <v>6</v>
      </c>
      <c r="E30" s="62">
        <v>6</v>
      </c>
      <c r="F30" s="62">
        <v>2</v>
      </c>
      <c r="G30" s="62">
        <v>19</v>
      </c>
      <c r="H30" s="62">
        <v>19</v>
      </c>
      <c r="I30" s="62">
        <v>0</v>
      </c>
      <c r="J30" s="62">
        <v>0</v>
      </c>
    </row>
    <row r="31" spans="1:10" s="10" customFormat="1" ht="13.5" customHeight="1">
      <c r="A31" s="59" t="s">
        <v>126</v>
      </c>
      <c r="B31" s="60" t="s">
        <v>186</v>
      </c>
      <c r="C31" s="61" t="s">
        <v>187</v>
      </c>
      <c r="D31" s="62">
        <v>2</v>
      </c>
      <c r="E31" s="62">
        <v>2</v>
      </c>
      <c r="F31" s="62">
        <v>0</v>
      </c>
      <c r="G31" s="62">
        <v>61</v>
      </c>
      <c r="H31" s="62">
        <v>61</v>
      </c>
      <c r="I31" s="62">
        <v>0</v>
      </c>
      <c r="J31" s="62">
        <v>0</v>
      </c>
    </row>
    <row r="32" spans="1:10" s="10" customFormat="1" ht="13.5" customHeight="1">
      <c r="A32" s="59" t="s">
        <v>126</v>
      </c>
      <c r="B32" s="60" t="s">
        <v>188</v>
      </c>
      <c r="C32" s="61" t="s">
        <v>189</v>
      </c>
      <c r="D32" s="62">
        <v>9</v>
      </c>
      <c r="E32" s="62">
        <v>9</v>
      </c>
      <c r="F32" s="62">
        <v>2</v>
      </c>
      <c r="G32" s="62">
        <v>65</v>
      </c>
      <c r="H32" s="62">
        <v>65</v>
      </c>
      <c r="I32" s="62">
        <v>15</v>
      </c>
      <c r="J32" s="62">
        <v>0</v>
      </c>
    </row>
    <row r="33" spans="1:10" s="10" customFormat="1" ht="13.5" customHeight="1">
      <c r="A33" s="59" t="s">
        <v>126</v>
      </c>
      <c r="B33" s="60" t="s">
        <v>190</v>
      </c>
      <c r="C33" s="61" t="s">
        <v>191</v>
      </c>
      <c r="D33" s="62">
        <v>3</v>
      </c>
      <c r="E33" s="62">
        <v>1</v>
      </c>
      <c r="F33" s="62">
        <v>2</v>
      </c>
      <c r="G33" s="62">
        <v>27</v>
      </c>
      <c r="H33" s="62">
        <v>20</v>
      </c>
      <c r="I33" s="62">
        <v>6</v>
      </c>
      <c r="J33" s="62">
        <v>1</v>
      </c>
    </row>
    <row r="34" spans="1:10" s="10" customFormat="1" ht="13.5" customHeight="1">
      <c r="A34" s="59" t="s">
        <v>126</v>
      </c>
      <c r="B34" s="60" t="s">
        <v>192</v>
      </c>
      <c r="C34" s="61" t="s">
        <v>193</v>
      </c>
      <c r="D34" s="62">
        <v>23</v>
      </c>
      <c r="E34" s="62">
        <v>22</v>
      </c>
      <c r="F34" s="62">
        <v>2</v>
      </c>
      <c r="G34" s="62">
        <v>285</v>
      </c>
      <c r="H34" s="62">
        <v>273</v>
      </c>
      <c r="I34" s="62">
        <v>17</v>
      </c>
      <c r="J34" s="62">
        <v>0</v>
      </c>
    </row>
    <row r="35" spans="1:10" s="10" customFormat="1" ht="13.5" customHeight="1">
      <c r="A35" s="59" t="s">
        <v>126</v>
      </c>
      <c r="B35" s="60" t="s">
        <v>194</v>
      </c>
      <c r="C35" s="61" t="s">
        <v>195</v>
      </c>
      <c r="D35" s="62">
        <v>7</v>
      </c>
      <c r="E35" s="62">
        <v>6</v>
      </c>
      <c r="F35" s="62">
        <v>1</v>
      </c>
      <c r="G35" s="62">
        <v>126</v>
      </c>
      <c r="H35" s="62">
        <v>126</v>
      </c>
      <c r="I35" s="62">
        <v>0</v>
      </c>
      <c r="J35" s="62">
        <v>0</v>
      </c>
    </row>
    <row r="36" spans="1:10" s="10" customFormat="1" ht="13.5" customHeight="1">
      <c r="A36" s="59" t="s">
        <v>126</v>
      </c>
      <c r="B36" s="60" t="s">
        <v>196</v>
      </c>
      <c r="C36" s="61" t="s">
        <v>197</v>
      </c>
      <c r="D36" s="62">
        <v>1</v>
      </c>
      <c r="E36" s="62">
        <v>1</v>
      </c>
      <c r="F36" s="62">
        <v>0</v>
      </c>
      <c r="G36" s="62">
        <v>0</v>
      </c>
      <c r="H36" s="62">
        <v>0</v>
      </c>
      <c r="I36" s="62">
        <v>0</v>
      </c>
      <c r="J36" s="62">
        <v>0</v>
      </c>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36">
    <sortCondition ref="A8:A36"/>
    <sortCondition ref="B8:B36"/>
    <sortCondition ref="C8:C3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2023-01-20T03:24:38Z</dcterms:modified>
</cp:coreProperties>
</file>