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0長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ごみ処理概要!$2:$13</definedName>
    <definedName name="_xlnm.Print_Area" localSheetId="23">ごみ処理量内訳!$2:$13</definedName>
    <definedName name="_xlnm.Print_Area" localSheetId="9">'ごみ搬入量内訳(セメント)'!$2:$13</definedName>
    <definedName name="_xlnm.Print_Area" localSheetId="11">'ごみ搬入量内訳(その他)'!$2:$13</definedName>
    <definedName name="_xlnm.Print_Area" localSheetId="7">'ごみ搬入量内訳(メタン化)'!$2:$13</definedName>
    <definedName name="_xlnm.Print_Area" localSheetId="13">'ごみ搬入量内訳(海洋投入)'!$2:$13</definedName>
    <definedName name="_xlnm.Print_Area" localSheetId="10">'ごみ搬入量内訳(資源化等)'!$2:$13</definedName>
    <definedName name="_xlnm.Print_Area" localSheetId="6">'ごみ搬入量内訳(飼料化)'!$2:$13</definedName>
    <definedName name="_xlnm.Print_Area" localSheetId="3">'ごみ搬入量内訳(焼却)'!$2:$13</definedName>
    <definedName name="_xlnm.Print_Area" localSheetId="4">'ごみ搬入量内訳(粗大)'!$2:$13</definedName>
    <definedName name="_xlnm.Print_Area" localSheetId="1">'ごみ搬入量内訳(総括)'!$2:$13</definedName>
    <definedName name="_xlnm.Print_Area" localSheetId="5">'ごみ搬入量内訳(堆肥化)'!$2:$13</definedName>
    <definedName name="_xlnm.Print_Area" localSheetId="2">'ごみ搬入量内訳(直接資源化)'!$2:$13</definedName>
    <definedName name="_xlnm.Print_Area" localSheetId="12">'ごみ搬入量内訳(直接埋立)'!$2:$13</definedName>
    <definedName name="_xlnm.Print_Area" localSheetId="8">'ごみ搬入量内訳(燃料化)'!$2:$13</definedName>
    <definedName name="_xlnm.Print_Area" localSheetId="21">'施設資源化量内訳(セメント)'!$2:$13</definedName>
    <definedName name="_xlnm.Print_Area" localSheetId="19">'施設資源化量内訳(メタン化)'!$2:$13</definedName>
    <definedName name="_xlnm.Print_Area" localSheetId="22">'施設資源化量内訳(資源化等)'!$2:$13</definedName>
    <definedName name="_xlnm.Print_Area" localSheetId="18">'施設資源化量内訳(飼料化)'!$2:$13</definedName>
    <definedName name="_xlnm.Print_Area" localSheetId="15">'施設資源化量内訳(焼却)'!$2:$13</definedName>
    <definedName name="_xlnm.Print_Area" localSheetId="16">'施設資源化量内訳(粗大)'!$2:$13</definedName>
    <definedName name="_xlnm.Print_Area" localSheetId="17">'施設資源化量内訳(堆肥化)'!$2:$13</definedName>
    <definedName name="_xlnm.Print_Area" localSheetId="20">'施設資源化量内訳(燃料化)'!$2:$13</definedName>
    <definedName name="_xlnm.Print_Area" localSheetId="14">資源化量内訳!$2:$13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C7" i="1"/>
  <c r="AY13" i="3"/>
  <c r="AP13" i="3"/>
  <c r="AC13" i="1"/>
  <c r="O13" i="3"/>
  <c r="AD13" i="3"/>
  <c r="AB13" i="3" s="1"/>
  <c r="S13" i="3"/>
  <c r="Q13" i="3" s="1"/>
  <c r="P13" i="3"/>
  <c r="N13" i="1"/>
  <c r="L13" i="1"/>
  <c r="K13" i="1"/>
  <c r="F13" i="3"/>
  <c r="E13" i="3"/>
  <c r="E13" i="1" s="1"/>
  <c r="CL13" i="34"/>
  <c r="AD13" i="34" s="1"/>
  <c r="CF13" i="34"/>
  <c r="X13" i="34" s="1"/>
  <c r="CC13" i="34"/>
  <c r="U13" i="34" s="1"/>
  <c r="CB13" i="34"/>
  <c r="T13" i="34" s="1"/>
  <c r="CA13" i="34"/>
  <c r="S13" i="34" s="1"/>
  <c r="BZ13" i="34"/>
  <c r="R13" i="34" s="1"/>
  <c r="BV13" i="34"/>
  <c r="N13" i="34" s="1"/>
  <c r="BU13" i="34"/>
  <c r="M13" i="34" s="1"/>
  <c r="BT13" i="34"/>
  <c r="L13" i="34" s="1"/>
  <c r="D13" i="32"/>
  <c r="CI13" i="34"/>
  <c r="AA13" i="34" s="1"/>
  <c r="CH13" i="34"/>
  <c r="Z13" i="34" s="1"/>
  <c r="CG13" i="34"/>
  <c r="Y13" i="34" s="1"/>
  <c r="BW13" i="34"/>
  <c r="O13" i="34" s="1"/>
  <c r="D13" i="31"/>
  <c r="BQ13" i="34"/>
  <c r="I13" i="34" s="1"/>
  <c r="BP13" i="34"/>
  <c r="H13" i="34" s="1"/>
  <c r="BO13" i="34"/>
  <c r="G13" i="34" s="1"/>
  <c r="D13" i="30"/>
  <c r="W13" i="1" s="1"/>
  <c r="D13" i="29"/>
  <c r="V13" i="1" s="1"/>
  <c r="CO13" i="34"/>
  <c r="AG13" i="34" s="1"/>
  <c r="CN13" i="34"/>
  <c r="AF13" i="34" s="1"/>
  <c r="CM13" i="34"/>
  <c r="AE13" i="34" s="1"/>
  <c r="D13" i="28"/>
  <c r="U13" i="1" s="1"/>
  <c r="D13" i="27"/>
  <c r="T13" i="1" s="1"/>
  <c r="D13" i="25"/>
  <c r="R13" i="1" s="1"/>
  <c r="CK13" i="34"/>
  <c r="AC13" i="34" s="1"/>
  <c r="CJ13" i="34"/>
  <c r="AB13" i="34" s="1"/>
  <c r="CE13" i="34"/>
  <c r="W13" i="34" s="1"/>
  <c r="CD13" i="34"/>
  <c r="V13" i="34" s="1"/>
  <c r="BY13" i="34"/>
  <c r="Q13" i="34" s="1"/>
  <c r="BX13" i="34"/>
  <c r="P13" i="34" s="1"/>
  <c r="BS13" i="34"/>
  <c r="K13" i="34" s="1"/>
  <c r="BR13" i="34"/>
  <c r="J13" i="34" s="1"/>
  <c r="BM13" i="34"/>
  <c r="E13" i="34" s="1"/>
  <c r="AH13" i="34"/>
  <c r="O13" i="1" s="1"/>
  <c r="D13" i="22"/>
  <c r="AI13" i="33"/>
  <c r="D13" i="21"/>
  <c r="AF13" i="33"/>
  <c r="D13" i="20"/>
  <c r="D13" i="19"/>
  <c r="D13" i="18"/>
  <c r="D13" i="17"/>
  <c r="D13" i="16"/>
  <c r="D13" i="15"/>
  <c r="D13" i="14"/>
  <c r="D13" i="13"/>
  <c r="M13" i="1"/>
  <c r="I13" i="1"/>
  <c r="H13" i="1"/>
  <c r="AY12" i="3"/>
  <c r="AP12" i="3"/>
  <c r="AD12" i="3"/>
  <c r="AB12" i="3" s="1"/>
  <c r="S12" i="3"/>
  <c r="Q12" i="3" s="1"/>
  <c r="P12" i="3"/>
  <c r="O12" i="3"/>
  <c r="F12" i="1" s="1"/>
  <c r="N12" i="1"/>
  <c r="M12" i="1"/>
  <c r="L12" i="1"/>
  <c r="K12" i="1"/>
  <c r="J12" i="1"/>
  <c r="E12" i="3"/>
  <c r="E12" i="1" s="1"/>
  <c r="CI12" i="34"/>
  <c r="AA12" i="34" s="1"/>
  <c r="CH12" i="34"/>
  <c r="Z12" i="34" s="1"/>
  <c r="CG12" i="34"/>
  <c r="Y12" i="34" s="1"/>
  <c r="CF12" i="34"/>
  <c r="X12" i="34" s="1"/>
  <c r="CB12" i="34"/>
  <c r="T12" i="34" s="1"/>
  <c r="BT12" i="34"/>
  <c r="L12" i="34" s="1"/>
  <c r="BO12" i="34"/>
  <c r="G12" i="34" s="1"/>
  <c r="D12" i="32"/>
  <c r="CO12" i="34"/>
  <c r="AG12" i="34" s="1"/>
  <c r="CN12" i="34"/>
  <c r="AF12" i="34" s="1"/>
  <c r="CM12" i="34"/>
  <c r="AE12" i="34" s="1"/>
  <c r="CL12" i="34"/>
  <c r="AD12" i="34" s="1"/>
  <c r="CA12" i="34"/>
  <c r="S12" i="34" s="1"/>
  <c r="BZ12" i="34"/>
  <c r="R12" i="34" s="1"/>
  <c r="D12" i="31"/>
  <c r="CC12" i="34"/>
  <c r="U12" i="34" s="1"/>
  <c r="BW12" i="34"/>
  <c r="O12" i="34" s="1"/>
  <c r="BV12" i="34"/>
  <c r="N12" i="34" s="1"/>
  <c r="BU12" i="34"/>
  <c r="M12" i="34" s="1"/>
  <c r="D12" i="30"/>
  <c r="W12" i="1" s="1"/>
  <c r="BQ12" i="34"/>
  <c r="I12" i="34" s="1"/>
  <c r="BP12" i="34"/>
  <c r="H12" i="34" s="1"/>
  <c r="D12" i="29"/>
  <c r="V12" i="1" s="1"/>
  <c r="D12" i="28"/>
  <c r="U12" i="1" s="1"/>
  <c r="D12" i="27"/>
  <c r="T12" i="1" s="1"/>
  <c r="D12" i="25"/>
  <c r="R12" i="1" s="1"/>
  <c r="CK12" i="34"/>
  <c r="AC12" i="34" s="1"/>
  <c r="CJ12" i="34"/>
  <c r="AB12" i="34" s="1"/>
  <c r="CE12" i="34"/>
  <c r="W12" i="34" s="1"/>
  <c r="CD12" i="34"/>
  <c r="V12" i="34" s="1"/>
  <c r="BY12" i="34"/>
  <c r="Q12" i="34" s="1"/>
  <c r="BX12" i="34"/>
  <c r="P12" i="34" s="1"/>
  <c r="BS12" i="34"/>
  <c r="K12" i="34" s="1"/>
  <c r="BR12" i="34"/>
  <c r="J12" i="34" s="1"/>
  <c r="BM12" i="34"/>
  <c r="E12" i="34" s="1"/>
  <c r="AH12" i="34"/>
  <c r="O12" i="1" s="1"/>
  <c r="D12" i="22"/>
  <c r="AF12" i="33"/>
  <c r="D12" i="21"/>
  <c r="AI12" i="33"/>
  <c r="D12" i="19"/>
  <c r="D12" i="18"/>
  <c r="D12" i="17"/>
  <c r="D12" i="16"/>
  <c r="D12" i="15"/>
  <c r="D12" i="14"/>
  <c r="D12" i="13"/>
  <c r="D12" i="8"/>
  <c r="AC12" i="1"/>
  <c r="I12" i="1"/>
  <c r="H12" i="1"/>
  <c r="AY11" i="3"/>
  <c r="AP11" i="3"/>
  <c r="AC11" i="1"/>
  <c r="O11" i="3"/>
  <c r="AD11" i="3"/>
  <c r="AB11" i="3" s="1"/>
  <c r="S11" i="3"/>
  <c r="Q11" i="3" s="1"/>
  <c r="N11" i="1"/>
  <c r="K11" i="1"/>
  <c r="F11" i="3"/>
  <c r="E11" i="3"/>
  <c r="E11" i="1" s="1"/>
  <c r="CI11" i="34"/>
  <c r="AA11" i="34" s="1"/>
  <c r="CH11" i="34"/>
  <c r="Z11" i="34" s="1"/>
  <c r="CG11" i="34"/>
  <c r="Y11" i="34" s="1"/>
  <c r="CF11" i="34"/>
  <c r="X11" i="34" s="1"/>
  <c r="BT11" i="34"/>
  <c r="L11" i="34" s="1"/>
  <c r="BO11" i="34"/>
  <c r="G11" i="34" s="1"/>
  <c r="D11" i="32"/>
  <c r="CO11" i="34"/>
  <c r="AG11" i="34" s="1"/>
  <c r="CN11" i="34"/>
  <c r="AF11" i="34" s="1"/>
  <c r="CM11" i="34"/>
  <c r="AE11" i="34" s="1"/>
  <c r="CL11" i="34"/>
  <c r="AD11" i="34" s="1"/>
  <c r="CB11" i="34"/>
  <c r="T11" i="34" s="1"/>
  <c r="CA11" i="34"/>
  <c r="S11" i="34" s="1"/>
  <c r="BZ11" i="34"/>
  <c r="R11" i="34" s="1"/>
  <c r="D11" i="31"/>
  <c r="CC11" i="34"/>
  <c r="U11" i="34" s="1"/>
  <c r="BW11" i="34"/>
  <c r="O11" i="34" s="1"/>
  <c r="BV11" i="34"/>
  <c r="N11" i="34" s="1"/>
  <c r="BU11" i="34"/>
  <c r="M11" i="34" s="1"/>
  <c r="D11" i="30"/>
  <c r="W11" i="1" s="1"/>
  <c r="BQ11" i="34"/>
  <c r="I11" i="34" s="1"/>
  <c r="BP11" i="34"/>
  <c r="H11" i="34" s="1"/>
  <c r="D11" i="29"/>
  <c r="V11" i="1" s="1"/>
  <c r="D11" i="28"/>
  <c r="U11" i="1" s="1"/>
  <c r="D11" i="27"/>
  <c r="T11" i="1" s="1"/>
  <c r="D11" i="25"/>
  <c r="R11" i="1" s="1"/>
  <c r="CK11" i="34"/>
  <c r="AC11" i="34" s="1"/>
  <c r="CJ11" i="34"/>
  <c r="AB11" i="34" s="1"/>
  <c r="CE11" i="34"/>
  <c r="W11" i="34" s="1"/>
  <c r="CD11" i="34"/>
  <c r="V11" i="34" s="1"/>
  <c r="BY11" i="34"/>
  <c r="Q11" i="34" s="1"/>
  <c r="BX11" i="34"/>
  <c r="P11" i="34" s="1"/>
  <c r="BS11" i="34"/>
  <c r="K11" i="34" s="1"/>
  <c r="BR11" i="34"/>
  <c r="J11" i="34" s="1"/>
  <c r="BM11" i="34"/>
  <c r="E11" i="34" s="1"/>
  <c r="AH11" i="34"/>
  <c r="O11" i="1" s="1"/>
  <c r="AI11" i="33"/>
  <c r="AF11" i="33"/>
  <c r="D11" i="22"/>
  <c r="D11" i="21"/>
  <c r="D11" i="18"/>
  <c r="D11" i="17"/>
  <c r="D11" i="16"/>
  <c r="D11" i="15"/>
  <c r="D11" i="14"/>
  <c r="D11" i="13"/>
  <c r="D11" i="8"/>
  <c r="M11" i="1"/>
  <c r="L11" i="1"/>
  <c r="I11" i="1"/>
  <c r="H11" i="1"/>
  <c r="AY10" i="3"/>
  <c r="AP10" i="3"/>
  <c r="AD10" i="3"/>
  <c r="AB10" i="3" s="1"/>
  <c r="S10" i="3"/>
  <c r="Q10" i="3" s="1"/>
  <c r="O10" i="3"/>
  <c r="AB10" i="1" s="1"/>
  <c r="N10" i="1"/>
  <c r="K10" i="1"/>
  <c r="F10" i="3"/>
  <c r="E10" i="3"/>
  <c r="E10" i="1" s="1"/>
  <c r="CF10" i="34"/>
  <c r="X10" i="34" s="1"/>
  <c r="CC10" i="34"/>
  <c r="U10" i="34" s="1"/>
  <c r="BZ10" i="34"/>
  <c r="R10" i="34" s="1"/>
  <c r="BW10" i="34"/>
  <c r="O10" i="34" s="1"/>
  <c r="BT10" i="34"/>
  <c r="L10" i="34" s="1"/>
  <c r="BO10" i="34"/>
  <c r="G10" i="34" s="1"/>
  <c r="D10" i="32"/>
  <c r="CO10" i="34"/>
  <c r="AG10" i="34" s="1"/>
  <c r="CN10" i="34"/>
  <c r="AF10" i="34" s="1"/>
  <c r="CM10" i="34"/>
  <c r="AE10" i="34" s="1"/>
  <c r="CL10" i="34"/>
  <c r="AD10" i="34" s="1"/>
  <c r="CB10" i="34"/>
  <c r="T10" i="34" s="1"/>
  <c r="CA10" i="34"/>
  <c r="S10" i="34" s="1"/>
  <c r="BV10" i="34"/>
  <c r="N10" i="34" s="1"/>
  <c r="BU10" i="34"/>
  <c r="M10" i="34" s="1"/>
  <c r="D10" i="31"/>
  <c r="CI10" i="34"/>
  <c r="AA10" i="34" s="1"/>
  <c r="D10" i="30"/>
  <c r="W10" i="1" s="1"/>
  <c r="CK10" i="34"/>
  <c r="AC10" i="34" s="1"/>
  <c r="CH10" i="34"/>
  <c r="Z10" i="34" s="1"/>
  <c r="CG10" i="34"/>
  <c r="Y10" i="34" s="1"/>
  <c r="CE10" i="34"/>
  <c r="W10" i="34" s="1"/>
  <c r="BY10" i="34"/>
  <c r="Q10" i="34" s="1"/>
  <c r="BS10" i="34"/>
  <c r="K10" i="34" s="1"/>
  <c r="D10" i="29"/>
  <c r="V10" i="1" s="1"/>
  <c r="BQ10" i="34"/>
  <c r="I10" i="34" s="1"/>
  <c r="D10" i="28"/>
  <c r="U10" i="1" s="1"/>
  <c r="BP10" i="34"/>
  <c r="H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H10" i="34"/>
  <c r="O10" i="1" s="1"/>
  <c r="AI10" i="33"/>
  <c r="AF10" i="33"/>
  <c r="D10" i="22"/>
  <c r="D10" i="21"/>
  <c r="D10" i="20"/>
  <c r="D10" i="16"/>
  <c r="D10" i="15"/>
  <c r="AC10" i="1"/>
  <c r="M10" i="1"/>
  <c r="L10" i="1"/>
  <c r="I10" i="1"/>
  <c r="H10" i="1"/>
  <c r="F10" i="1"/>
  <c r="AY9" i="3"/>
  <c r="AP9" i="3"/>
  <c r="AC9" i="1"/>
  <c r="AD9" i="3"/>
  <c r="AB9" i="3" s="1"/>
  <c r="S9" i="3"/>
  <c r="Q9" i="3" s="1"/>
  <c r="O9" i="3"/>
  <c r="AB9" i="1" s="1"/>
  <c r="N9" i="1"/>
  <c r="J9" i="1"/>
  <c r="E9" i="3"/>
  <c r="E9" i="1" s="1"/>
  <c r="CM9" i="34"/>
  <c r="AE9" i="34" s="1"/>
  <c r="CL9" i="34"/>
  <c r="AD9" i="34" s="1"/>
  <c r="CH9" i="34"/>
  <c r="Z9" i="34" s="1"/>
  <c r="CG9" i="34"/>
  <c r="Y9" i="34" s="1"/>
  <c r="CB9" i="34"/>
  <c r="T9" i="34" s="1"/>
  <c r="CA9" i="34"/>
  <c r="S9" i="34" s="1"/>
  <c r="BZ9" i="34"/>
  <c r="R9" i="34" s="1"/>
  <c r="BQ9" i="34"/>
  <c r="I9" i="34" s="1"/>
  <c r="BP9" i="34"/>
  <c r="H9" i="34" s="1"/>
  <c r="BO9" i="34"/>
  <c r="G9" i="34" s="1"/>
  <c r="D9" i="32"/>
  <c r="CE9" i="34"/>
  <c r="W9" i="34" s="1"/>
  <c r="CC9" i="34"/>
  <c r="U9" i="34" s="1"/>
  <c r="BW9" i="34"/>
  <c r="O9" i="34" s="1"/>
  <c r="D9" i="31"/>
  <c r="CO9" i="34"/>
  <c r="AG9" i="34" s="1"/>
  <c r="CN9" i="34"/>
  <c r="AF9" i="34" s="1"/>
  <c r="BV9" i="34"/>
  <c r="N9" i="34" s="1"/>
  <c r="BU9" i="34"/>
  <c r="M9" i="34" s="1"/>
  <c r="BT9" i="34"/>
  <c r="L9" i="34" s="1"/>
  <c r="D9" i="30"/>
  <c r="W9" i="1" s="1"/>
  <c r="D9" i="29"/>
  <c r="V9" i="1" s="1"/>
  <c r="CF9" i="34"/>
  <c r="X9" i="34" s="1"/>
  <c r="D9" i="25"/>
  <c r="R9" i="1" s="1"/>
  <c r="CK9" i="34"/>
  <c r="AC9" i="34" s="1"/>
  <c r="CJ9" i="34"/>
  <c r="AB9" i="34" s="1"/>
  <c r="CI9" i="34"/>
  <c r="AA9" i="34" s="1"/>
  <c r="CD9" i="34"/>
  <c r="V9" i="34" s="1"/>
  <c r="BY9" i="34"/>
  <c r="Q9" i="34" s="1"/>
  <c r="BX9" i="34"/>
  <c r="P9" i="34" s="1"/>
  <c r="BS9" i="34"/>
  <c r="K9" i="34" s="1"/>
  <c r="BR9" i="34"/>
  <c r="J9" i="34" s="1"/>
  <c r="BM9" i="34"/>
  <c r="E9" i="34" s="1"/>
  <c r="AH9" i="34"/>
  <c r="O9" i="1" s="1"/>
  <c r="AI9" i="33"/>
  <c r="AF9" i="33"/>
  <c r="D9" i="22"/>
  <c r="D9" i="21"/>
  <c r="D9" i="20"/>
  <c r="D9" i="19"/>
  <c r="D9" i="18"/>
  <c r="D9" i="17"/>
  <c r="D9" i="16"/>
  <c r="D9" i="15"/>
  <c r="M9" i="1"/>
  <c r="L9" i="1"/>
  <c r="K9" i="1"/>
  <c r="I9" i="1"/>
  <c r="H9" i="1"/>
  <c r="AY8" i="3"/>
  <c r="AP8" i="3"/>
  <c r="AD8" i="3"/>
  <c r="AB8" i="3" s="1"/>
  <c r="S8" i="3"/>
  <c r="Q8" i="3" s="1"/>
  <c r="P8" i="3"/>
  <c r="O8" i="3"/>
  <c r="F8" i="1" s="1"/>
  <c r="N8" i="1"/>
  <c r="N7" i="1" s="1"/>
  <c r="F8" i="3"/>
  <c r="CN8" i="34"/>
  <c r="AF8" i="34" s="1"/>
  <c r="CM8" i="34"/>
  <c r="AE8" i="34" s="1"/>
  <c r="CH8" i="34"/>
  <c r="Z8" i="34" s="1"/>
  <c r="CG8" i="34"/>
  <c r="Y8" i="34" s="1"/>
  <c r="CF8" i="34"/>
  <c r="X8" i="34" s="1"/>
  <c r="CA8" i="34"/>
  <c r="S8" i="34" s="1"/>
  <c r="BZ8" i="34"/>
  <c r="R8" i="34" s="1"/>
  <c r="BX8" i="34"/>
  <c r="P8" i="34" s="1"/>
  <c r="BP8" i="34"/>
  <c r="H8" i="34" s="1"/>
  <c r="D8" i="32"/>
  <c r="CB8" i="34"/>
  <c r="T8" i="34" s="1"/>
  <c r="BV8" i="34"/>
  <c r="N8" i="34" s="1"/>
  <c r="BU8" i="34"/>
  <c r="M8" i="34" s="1"/>
  <c r="BT8" i="34"/>
  <c r="L8" i="34" s="1"/>
  <c r="D8" i="31"/>
  <c r="BO8" i="34"/>
  <c r="G8" i="34" s="1"/>
  <c r="CL8" i="34"/>
  <c r="AD8" i="34" s="1"/>
  <c r="D8" i="29"/>
  <c r="V8" i="1" s="1"/>
  <c r="V7" i="1" s="1"/>
  <c r="CJ8" i="34"/>
  <c r="AB8" i="34" s="1"/>
  <c r="CD8" i="34"/>
  <c r="V8" i="34" s="1"/>
  <c r="D8" i="28"/>
  <c r="U8" i="1" s="1"/>
  <c r="D8" i="27"/>
  <c r="T8" i="1" s="1"/>
  <c r="BR8" i="34"/>
  <c r="J8" i="34" s="1"/>
  <c r="J7" i="34" s="1"/>
  <c r="D8" i="26"/>
  <c r="S8" i="1" s="1"/>
  <c r="D8" i="25"/>
  <c r="R8" i="1" s="1"/>
  <c r="R7" i="1" s="1"/>
  <c r="CO8" i="34"/>
  <c r="AG8" i="34" s="1"/>
  <c r="CK8" i="34"/>
  <c r="AC8" i="34" s="1"/>
  <c r="CI8" i="34"/>
  <c r="AA8" i="34" s="1"/>
  <c r="CE8" i="34"/>
  <c r="W8" i="34" s="1"/>
  <c r="W7" i="34" s="1"/>
  <c r="CC8" i="34"/>
  <c r="U8" i="34" s="1"/>
  <c r="BY8" i="34"/>
  <c r="Q8" i="34" s="1"/>
  <c r="BW8" i="34"/>
  <c r="O8" i="34" s="1"/>
  <c r="BS8" i="34"/>
  <c r="K8" i="34" s="1"/>
  <c r="BQ8" i="34"/>
  <c r="I8" i="34" s="1"/>
  <c r="BM8" i="34"/>
  <c r="E8" i="34" s="1"/>
  <c r="AH8" i="34"/>
  <c r="O8" i="1" s="1"/>
  <c r="O7" i="1" s="1"/>
  <c r="AH8" i="23"/>
  <c r="AH9" i="23" s="1"/>
  <c r="AG8" i="23"/>
  <c r="AG9" i="23" s="1"/>
  <c r="AF8" i="33"/>
  <c r="AE8" i="23"/>
  <c r="AE8" i="33" s="1"/>
  <c r="AD8" i="23"/>
  <c r="AD9" i="23" s="1"/>
  <c r="AC8" i="23"/>
  <c r="AC8" i="33" s="1"/>
  <c r="AB8" i="23"/>
  <c r="AB9" i="23" s="1"/>
  <c r="AA8" i="23"/>
  <c r="AA9" i="23" s="1"/>
  <c r="Z8" i="23"/>
  <c r="Z8" i="33" s="1"/>
  <c r="Y8" i="23"/>
  <c r="Y9" i="2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9" i="23" s="1"/>
  <c r="R8" i="23"/>
  <c r="R9" i="23" s="1"/>
  <c r="Q8" i="23"/>
  <c r="Q9" i="23" s="1"/>
  <c r="P8" i="23"/>
  <c r="P9" i="23" s="1"/>
  <c r="O8" i="23"/>
  <c r="O8" i="33" s="1"/>
  <c r="N8" i="23"/>
  <c r="N8" i="33" s="1"/>
  <c r="M8" i="23"/>
  <c r="M9" i="23" s="1"/>
  <c r="L8" i="23"/>
  <c r="L9" i="23" s="1"/>
  <c r="K8" i="23"/>
  <c r="K8" i="33" s="1"/>
  <c r="J8" i="23"/>
  <c r="J8" i="33" s="1"/>
  <c r="I8" i="23"/>
  <c r="I8" i="33" s="1"/>
  <c r="H8" i="23"/>
  <c r="G8" i="23"/>
  <c r="G8" i="33" s="1"/>
  <c r="F8" i="23"/>
  <c r="F9" i="23" s="1"/>
  <c r="E8" i="23"/>
  <c r="E9" i="23" s="1"/>
  <c r="AB8" i="33"/>
  <c r="AA8" i="33"/>
  <c r="D8" i="22"/>
  <c r="AG8" i="33"/>
  <c r="D8" i="21"/>
  <c r="W8" i="33"/>
  <c r="D8" i="20"/>
  <c r="D8" i="19"/>
  <c r="D8" i="18"/>
  <c r="AH8" i="33"/>
  <c r="P8" i="33"/>
  <c r="D8" i="16"/>
  <c r="D8" i="15"/>
  <c r="AI8" i="33"/>
  <c r="D8" i="14"/>
  <c r="D8" i="13"/>
  <c r="D8" i="8"/>
  <c r="AC8" i="1"/>
  <c r="M8" i="1"/>
  <c r="M7" i="1" s="1"/>
  <c r="L8" i="1"/>
  <c r="L7" i="1" s="1"/>
  <c r="K8" i="1"/>
  <c r="K7" i="1" s="1"/>
  <c r="J8" i="1"/>
  <c r="I8" i="1"/>
  <c r="I7" i="1" s="1"/>
  <c r="AB12" i="1" l="1"/>
  <c r="R7" i="34"/>
  <c r="AD7" i="34"/>
  <c r="I7" i="34"/>
  <c r="O7" i="34"/>
  <c r="AG7" i="34"/>
  <c r="V7" i="34"/>
  <c r="P7" i="34"/>
  <c r="Q7" i="34"/>
  <c r="AB7" i="34"/>
  <c r="M7" i="34"/>
  <c r="AF7" i="34"/>
  <c r="U7" i="34"/>
  <c r="N7" i="34"/>
  <c r="S7" i="34"/>
  <c r="AA7" i="34"/>
  <c r="T7" i="1"/>
  <c r="T7" i="34"/>
  <c r="X7" i="34"/>
  <c r="G7" i="34"/>
  <c r="Y7" i="34"/>
  <c r="AE7" i="34"/>
  <c r="H7" i="34"/>
  <c r="Z7" i="34"/>
  <c r="K7" i="34"/>
  <c r="AC7" i="34"/>
  <c r="L7" i="34"/>
  <c r="CE7" i="34"/>
  <c r="CK7" i="34"/>
  <c r="CA7" i="34"/>
  <c r="CB7" i="34"/>
  <c r="BR7" i="34"/>
  <c r="BX7" i="34"/>
  <c r="CD7" i="34"/>
  <c r="CJ7" i="34"/>
  <c r="BT7" i="34"/>
  <c r="BZ7" i="34"/>
  <c r="CF7" i="34"/>
  <c r="CL7" i="34"/>
  <c r="BY7" i="34"/>
  <c r="BU7" i="34"/>
  <c r="BS7" i="34"/>
  <c r="CG7" i="34"/>
  <c r="BP7" i="34"/>
  <c r="BV7" i="34"/>
  <c r="CH7" i="34"/>
  <c r="BO7" i="34"/>
  <c r="CM7" i="34"/>
  <c r="CN7" i="34"/>
  <c r="BQ7" i="34"/>
  <c r="BW7" i="34"/>
  <c r="CC7" i="34"/>
  <c r="CI7" i="34"/>
  <c r="CO7" i="34"/>
  <c r="P9" i="3"/>
  <c r="P10" i="3"/>
  <c r="D10" i="3" s="1"/>
  <c r="P11" i="3"/>
  <c r="D11" i="3" s="1"/>
  <c r="AD8" i="33"/>
  <c r="X8" i="33"/>
  <c r="R8" i="33"/>
  <c r="L8" i="33"/>
  <c r="F8" i="33"/>
  <c r="Y8" i="33"/>
  <c r="L10" i="23"/>
  <c r="L9" i="33"/>
  <c r="M9" i="33"/>
  <c r="M10" i="23"/>
  <c r="S10" i="23"/>
  <c r="S9" i="33"/>
  <c r="Y10" i="23"/>
  <c r="Y9" i="33"/>
  <c r="AD9" i="33"/>
  <c r="AD10" i="23"/>
  <c r="F10" i="23"/>
  <c r="F9" i="33"/>
  <c r="X9" i="33"/>
  <c r="X10" i="23"/>
  <c r="AA9" i="33"/>
  <c r="AA10" i="23"/>
  <c r="P10" i="23"/>
  <c r="P9" i="33"/>
  <c r="AB9" i="33"/>
  <c r="AB10" i="23"/>
  <c r="AH9" i="33"/>
  <c r="AH10" i="23"/>
  <c r="R9" i="33"/>
  <c r="R10" i="23"/>
  <c r="AG9" i="33"/>
  <c r="AG10" i="23"/>
  <c r="E10" i="23"/>
  <c r="Q9" i="33"/>
  <c r="Q10" i="23"/>
  <c r="W10" i="23"/>
  <c r="W9" i="33"/>
  <c r="G9" i="23"/>
  <c r="M8" i="33"/>
  <c r="K9" i="23"/>
  <c r="AC9" i="23"/>
  <c r="S8" i="33"/>
  <c r="AE9" i="23"/>
  <c r="D8" i="23"/>
  <c r="H9" i="23"/>
  <c r="H10" i="23" s="1"/>
  <c r="N9" i="23"/>
  <c r="T9" i="23"/>
  <c r="Z9" i="23"/>
  <c r="I9" i="23"/>
  <c r="O9" i="23"/>
  <c r="U9" i="23"/>
  <c r="Q8" i="33"/>
  <c r="J9" i="23"/>
  <c r="V9" i="23"/>
  <c r="AI7" i="33"/>
  <c r="AF7" i="33"/>
  <c r="D13" i="3"/>
  <c r="AM13" i="3"/>
  <c r="AD13" i="1"/>
  <c r="F13" i="1"/>
  <c r="AB13" i="1"/>
  <c r="AE13" i="1" s="1"/>
  <c r="J13" i="1"/>
  <c r="G13" i="1" s="1"/>
  <c r="X13" i="1"/>
  <c r="BN13" i="34"/>
  <c r="F13" i="34" s="1"/>
  <c r="D13" i="34" s="1"/>
  <c r="D13" i="26"/>
  <c r="S13" i="1" s="1"/>
  <c r="D13" i="8"/>
  <c r="AD12" i="1"/>
  <c r="AM12" i="3"/>
  <c r="G12" i="1"/>
  <c r="AE12" i="1"/>
  <c r="F12" i="3"/>
  <c r="D12" i="3" s="1"/>
  <c r="X12" i="1"/>
  <c r="BN12" i="34"/>
  <c r="F12" i="34" s="1"/>
  <c r="D12" i="34" s="1"/>
  <c r="D12" i="26"/>
  <c r="S12" i="1" s="1"/>
  <c r="P12" i="1"/>
  <c r="Q12" i="1" s="1"/>
  <c r="D12" i="20"/>
  <c r="AD11" i="1"/>
  <c r="AM11" i="3"/>
  <c r="F11" i="1"/>
  <c r="AB11" i="1"/>
  <c r="J11" i="1"/>
  <c r="G11" i="1" s="1"/>
  <c r="BN11" i="34"/>
  <c r="F11" i="34" s="1"/>
  <c r="D11" i="34" s="1"/>
  <c r="D11" i="26"/>
  <c r="S11" i="1" s="1"/>
  <c r="D11" i="20"/>
  <c r="D11" i="19"/>
  <c r="X11" i="1" s="1"/>
  <c r="AM10" i="3"/>
  <c r="AD10" i="1"/>
  <c r="AE10" i="1" s="1"/>
  <c r="J10" i="1"/>
  <c r="G10" i="1" s="1"/>
  <c r="P10" i="1" s="1"/>
  <c r="Q10" i="1" s="1"/>
  <c r="BN10" i="34"/>
  <c r="F10" i="34" s="1"/>
  <c r="BM10" i="34"/>
  <c r="D10" i="19"/>
  <c r="X10" i="1" s="1"/>
  <c r="Y10" i="1" s="1"/>
  <c r="D10" i="18"/>
  <c r="D10" i="17"/>
  <c r="D10" i="14"/>
  <c r="D10" i="13"/>
  <c r="D10" i="8"/>
  <c r="AM9" i="3"/>
  <c r="AD9" i="1"/>
  <c r="AE9" i="1" s="1"/>
  <c r="F9" i="1"/>
  <c r="F7" i="1" s="1"/>
  <c r="G9" i="1"/>
  <c r="F9" i="3"/>
  <c r="D9" i="3" s="1"/>
  <c r="X9" i="1"/>
  <c r="BN9" i="34"/>
  <c r="F9" i="34" s="1"/>
  <c r="D9" i="34" s="1"/>
  <c r="D9" i="28"/>
  <c r="U9" i="1" s="1"/>
  <c r="U7" i="1" s="1"/>
  <c r="D9" i="27"/>
  <c r="T9" i="1" s="1"/>
  <c r="D9" i="26"/>
  <c r="S9" i="1" s="1"/>
  <c r="S7" i="1" s="1"/>
  <c r="E9" i="33"/>
  <c r="H9" i="33"/>
  <c r="D9" i="14"/>
  <c r="D9" i="13"/>
  <c r="D9" i="8"/>
  <c r="AB8" i="1"/>
  <c r="AD8" i="1"/>
  <c r="AD7" i="1" s="1"/>
  <c r="AM8" i="3"/>
  <c r="H8" i="1"/>
  <c r="E8" i="3"/>
  <c r="X8" i="1"/>
  <c r="D8" i="30"/>
  <c r="W8" i="1" s="1"/>
  <c r="W7" i="1" s="1"/>
  <c r="BN8" i="34"/>
  <c r="D8" i="17"/>
  <c r="H8" i="33"/>
  <c r="E8" i="33"/>
  <c r="AE11" i="1" l="1"/>
  <c r="AE8" i="1"/>
  <c r="AE7" i="1" s="1"/>
  <c r="AB7" i="1"/>
  <c r="G8" i="1"/>
  <c r="G7" i="1" s="1"/>
  <c r="H7" i="1"/>
  <c r="J7" i="1"/>
  <c r="E10" i="34"/>
  <c r="E7" i="34" s="1"/>
  <c r="BM7" i="34"/>
  <c r="F8" i="34"/>
  <c r="BN7" i="34"/>
  <c r="W10" i="33"/>
  <c r="W11" i="23"/>
  <c r="Y10" i="33"/>
  <c r="Y11" i="23"/>
  <c r="L11" i="23"/>
  <c r="L10" i="33"/>
  <c r="J9" i="33"/>
  <c r="J10" i="23"/>
  <c r="T9" i="33"/>
  <c r="T10" i="23"/>
  <c r="AC9" i="33"/>
  <c r="AC10" i="23"/>
  <c r="Q10" i="33"/>
  <c r="Q11" i="23"/>
  <c r="R10" i="33"/>
  <c r="R11" i="23"/>
  <c r="V9" i="33"/>
  <c r="V10" i="23"/>
  <c r="S11" i="23"/>
  <c r="S10" i="33"/>
  <c r="U9" i="33"/>
  <c r="U10" i="23"/>
  <c r="H11" i="23"/>
  <c r="H10" i="33"/>
  <c r="E11" i="23"/>
  <c r="E10" i="33"/>
  <c r="AH10" i="33"/>
  <c r="AH11" i="23"/>
  <c r="AA10" i="33"/>
  <c r="AA11" i="23"/>
  <c r="AD11" i="23"/>
  <c r="AD10" i="33"/>
  <c r="M11" i="23"/>
  <c r="M10" i="33"/>
  <c r="N9" i="33"/>
  <c r="N10" i="23"/>
  <c r="K9" i="33"/>
  <c r="K10" i="23"/>
  <c r="F11" i="23"/>
  <c r="F10" i="33"/>
  <c r="O9" i="33"/>
  <c r="O10" i="23"/>
  <c r="G10" i="23"/>
  <c r="G9" i="33"/>
  <c r="D9" i="23"/>
  <c r="Z9" i="33"/>
  <c r="Z10" i="23"/>
  <c r="P10" i="33"/>
  <c r="P11" i="23"/>
  <c r="I9" i="33"/>
  <c r="I10" i="23"/>
  <c r="AE9" i="33"/>
  <c r="AE10" i="23"/>
  <c r="AG10" i="33"/>
  <c r="AG11" i="23"/>
  <c r="AB11" i="23"/>
  <c r="AB10" i="33"/>
  <c r="X10" i="33"/>
  <c r="X11" i="23"/>
  <c r="X7" i="1"/>
  <c r="P13" i="1"/>
  <c r="Q13" i="1" s="1"/>
  <c r="Y13" i="1"/>
  <c r="BL13" i="34"/>
  <c r="Y12" i="1"/>
  <c r="BL12" i="34"/>
  <c r="P11" i="1"/>
  <c r="Q11" i="1" s="1"/>
  <c r="BL11" i="34"/>
  <c r="Y11" i="1"/>
  <c r="D10" i="34"/>
  <c r="BL10" i="34"/>
  <c r="P9" i="1"/>
  <c r="Q9" i="1" s="1"/>
  <c r="BL9" i="34"/>
  <c r="Y9" i="1"/>
  <c r="E8" i="1"/>
  <c r="D8" i="3"/>
  <c r="Y8" i="1"/>
  <c r="BL8" i="34"/>
  <c r="D8" i="33"/>
  <c r="P8" i="1" l="1"/>
  <c r="E7" i="1"/>
  <c r="Y7" i="1"/>
  <c r="BL7" i="34"/>
  <c r="D8" i="34"/>
  <c r="D7" i="34" s="1"/>
  <c r="F7" i="34"/>
  <c r="Q8" i="1"/>
  <c r="P7" i="1"/>
  <c r="Q7" i="1" s="1"/>
  <c r="D9" i="33"/>
  <c r="D9" i="1" s="1"/>
  <c r="O10" i="33"/>
  <c r="O11" i="23"/>
  <c r="N11" i="23"/>
  <c r="N10" i="33"/>
  <c r="AA11" i="33"/>
  <c r="AA12" i="23"/>
  <c r="D10" i="23"/>
  <c r="S12" i="23"/>
  <c r="S11" i="33"/>
  <c r="X12" i="23"/>
  <c r="X11" i="33"/>
  <c r="AE11" i="23"/>
  <c r="AE10" i="33"/>
  <c r="Z10" i="33"/>
  <c r="Z11" i="23"/>
  <c r="V10" i="33"/>
  <c r="V11" i="23"/>
  <c r="AC10" i="33"/>
  <c r="AC11" i="23"/>
  <c r="AH11" i="33"/>
  <c r="AH12" i="23"/>
  <c r="L12" i="23"/>
  <c r="L11" i="33"/>
  <c r="R11" i="33"/>
  <c r="R12" i="23"/>
  <c r="Y11" i="33"/>
  <c r="Y12" i="23"/>
  <c r="AB11" i="33"/>
  <c r="AB12" i="23"/>
  <c r="H12" i="23"/>
  <c r="H11" i="33"/>
  <c r="I11" i="23"/>
  <c r="I10" i="33"/>
  <c r="F11" i="33"/>
  <c r="F12" i="23"/>
  <c r="M11" i="33"/>
  <c r="M12" i="23"/>
  <c r="U10" i="33"/>
  <c r="U11" i="23"/>
  <c r="T10" i="33"/>
  <c r="T11" i="23"/>
  <c r="K11" i="23"/>
  <c r="K10" i="33"/>
  <c r="AG11" i="33"/>
  <c r="AG12" i="23"/>
  <c r="P12" i="23"/>
  <c r="P11" i="33"/>
  <c r="G11" i="23"/>
  <c r="G10" i="33"/>
  <c r="AD12" i="23"/>
  <c r="AD11" i="33"/>
  <c r="E11" i="33"/>
  <c r="E12" i="23"/>
  <c r="Q12" i="23"/>
  <c r="Q11" i="33"/>
  <c r="J10" i="33"/>
  <c r="J11" i="23"/>
  <c r="W12" i="23"/>
  <c r="W11" i="33"/>
  <c r="D8" i="1"/>
  <c r="D11" i="23" l="1"/>
  <c r="D10" i="33"/>
  <c r="D10" i="1"/>
  <c r="E12" i="33"/>
  <c r="E13" i="23"/>
  <c r="E13" i="33" s="1"/>
  <c r="E7" i="33" s="1"/>
  <c r="W13" i="23"/>
  <c r="W13" i="33" s="1"/>
  <c r="W12" i="33"/>
  <c r="M12" i="33"/>
  <c r="M13" i="23"/>
  <c r="M13" i="33" s="1"/>
  <c r="Y12" i="33"/>
  <c r="Y13" i="23"/>
  <c r="Y13" i="33" s="1"/>
  <c r="Y7" i="33" s="1"/>
  <c r="L13" i="23"/>
  <c r="L13" i="33" s="1"/>
  <c r="L12" i="33"/>
  <c r="X13" i="23"/>
  <c r="X13" i="33" s="1"/>
  <c r="X12" i="33"/>
  <c r="X7" i="33" s="1"/>
  <c r="AA12" i="33"/>
  <c r="AA13" i="23"/>
  <c r="AA13" i="33" s="1"/>
  <c r="AA7" i="33" s="1"/>
  <c r="K12" i="23"/>
  <c r="K11" i="33"/>
  <c r="AD13" i="23"/>
  <c r="AD13" i="33" s="1"/>
  <c r="AD12" i="33"/>
  <c r="AD7" i="33" s="1"/>
  <c r="AG13" i="23"/>
  <c r="AG13" i="33" s="1"/>
  <c r="AG12" i="33"/>
  <c r="AG7" i="33" s="1"/>
  <c r="T11" i="33"/>
  <c r="T12" i="23"/>
  <c r="F13" i="23"/>
  <c r="F13" i="33" s="1"/>
  <c r="F12" i="33"/>
  <c r="F7" i="33" s="1"/>
  <c r="R13" i="23"/>
  <c r="R13" i="33" s="1"/>
  <c r="R12" i="33"/>
  <c r="R7" i="33" s="1"/>
  <c r="AH12" i="33"/>
  <c r="AH13" i="23"/>
  <c r="AH13" i="33" s="1"/>
  <c r="Z11" i="33"/>
  <c r="Z12" i="23"/>
  <c r="H13" i="23"/>
  <c r="H12" i="33"/>
  <c r="V11" i="33"/>
  <c r="V12" i="23"/>
  <c r="N11" i="33"/>
  <c r="N12" i="23"/>
  <c r="J12" i="23"/>
  <c r="J11" i="33"/>
  <c r="P12" i="33"/>
  <c r="P13" i="23"/>
  <c r="P13" i="33" s="1"/>
  <c r="AC11" i="33"/>
  <c r="AC12" i="23"/>
  <c r="Q12" i="33"/>
  <c r="Q13" i="23"/>
  <c r="Q13" i="33" s="1"/>
  <c r="U11" i="33"/>
  <c r="U12" i="23"/>
  <c r="AB12" i="33"/>
  <c r="AB13" i="23"/>
  <c r="AB13" i="33" s="1"/>
  <c r="AB7" i="33" s="1"/>
  <c r="AE11" i="33"/>
  <c r="AE12" i="23"/>
  <c r="S12" i="33"/>
  <c r="S13" i="23"/>
  <c r="S13" i="33" s="1"/>
  <c r="O11" i="33"/>
  <c r="O12" i="23"/>
  <c r="G11" i="33"/>
  <c r="G12" i="23"/>
  <c r="I12" i="23"/>
  <c r="I11" i="33"/>
  <c r="W7" i="33" l="1"/>
  <c r="L7" i="33"/>
  <c r="M7" i="33"/>
  <c r="S7" i="33"/>
  <c r="P7" i="33"/>
  <c r="AH7" i="33"/>
  <c r="D11" i="33"/>
  <c r="D11" i="1" s="1"/>
  <c r="Q7" i="33"/>
  <c r="J12" i="33"/>
  <c r="J13" i="23"/>
  <c r="J13" i="33" s="1"/>
  <c r="I12" i="33"/>
  <c r="I13" i="23"/>
  <c r="I13" i="33" s="1"/>
  <c r="AC12" i="33"/>
  <c r="AC13" i="23"/>
  <c r="AC13" i="33" s="1"/>
  <c r="AC7" i="33" s="1"/>
  <c r="T12" i="33"/>
  <c r="T13" i="23"/>
  <c r="T13" i="33" s="1"/>
  <c r="U13" i="23"/>
  <c r="U13" i="33" s="1"/>
  <c r="U12" i="33"/>
  <c r="AE12" i="33"/>
  <c r="AE13" i="23"/>
  <c r="AE13" i="33" s="1"/>
  <c r="AE7" i="33" s="1"/>
  <c r="H13" i="33"/>
  <c r="K12" i="33"/>
  <c r="K13" i="23"/>
  <c r="K13" i="33" s="1"/>
  <c r="N12" i="33"/>
  <c r="N13" i="23"/>
  <c r="N13" i="33" s="1"/>
  <c r="Z12" i="33"/>
  <c r="Z13" i="23"/>
  <c r="Z13" i="33" s="1"/>
  <c r="D12" i="23"/>
  <c r="G12" i="33"/>
  <c r="G13" i="23"/>
  <c r="G13" i="33" s="1"/>
  <c r="H7" i="33"/>
  <c r="O13" i="23"/>
  <c r="O13" i="33" s="1"/>
  <c r="O12" i="33"/>
  <c r="V12" i="33"/>
  <c r="V13" i="23"/>
  <c r="V13" i="33" s="1"/>
  <c r="V7" i="33" l="1"/>
  <c r="D13" i="33"/>
  <c r="D13" i="1" s="1"/>
  <c r="N7" i="33"/>
  <c r="G7" i="33"/>
  <c r="K7" i="33"/>
  <c r="U7" i="33"/>
  <c r="I7" i="33"/>
  <c r="O7" i="33"/>
  <c r="D13" i="23"/>
  <c r="D7" i="23" s="1"/>
  <c r="T7" i="33"/>
  <c r="J7" i="33"/>
  <c r="D12" i="33"/>
  <c r="Z7" i="33"/>
  <c r="D12" i="1" l="1"/>
  <c r="D7" i="1" s="1"/>
  <c r="D7" i="33"/>
</calcChain>
</file>

<file path=xl/sharedStrings.xml><?xml version="1.0" encoding="utf-8"?>
<sst xmlns="http://schemas.openxmlformats.org/spreadsheetml/2006/main" count="2316" uniqueCount="176">
  <si>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</si>
  <si>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</si>
  <si>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</si>
  <si>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</si>
  <si>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</si>
  <si>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</si>
  <si>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</si>
  <si>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</si>
  <si>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</si>
  <si>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</si>
  <si>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</si>
  <si>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</si>
  <si>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</si>
  <si>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</si>
  <si>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</si>
  <si>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</si>
  <si>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</si>
  <si>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</si>
  <si>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</si>
  <si>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</si>
  <si>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</si>
  <si>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</si>
  <si>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</si>
  <si>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</si>
  <si>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</si>
  <si>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</si>
  <si>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</si>
  <si>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</si>
  <si>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</si>
  <si>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</si>
  <si>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</si>
  <si>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</si>
  <si>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</si>
  <si>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</si>
  <si>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</si>
  <si>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</si>
  <si>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</si>
  <si>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</si>
  <si>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</si>
  <si>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</si>
  <si>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</si>
  <si>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</si>
  <si>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</si>
  <si>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</si>
  <si>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</si>
  <si>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</si>
  <si>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</si>
  <si>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</si>
  <si>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</si>
  <si>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</si>
  <si>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</si>
  <si>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</si>
  <si>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</si>
  <si>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</si>
  <si>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</si>
  <si>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</si>
  <si>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</si>
  <si>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</si>
  <si>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</si>
  <si>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</si>
  <si>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</si>
  <si>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</si>
  <si>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</si>
  <si>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</si>
  <si>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</si>
  <si>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</si>
  <si>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</si>
  <si>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</si>
  <si>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</si>
  <si>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</si>
  <si>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</si>
  <si>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</si>
  <si>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</si>
  <si>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</si>
  <si>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</si>
  <si>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</si>
  <si>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</si>
  <si>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</si>
  <si>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</si>
  <si>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</si>
  <si>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</si>
  <si>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</si>
  <si>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</si>
  <si>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</si>
  <si>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</si>
  <si>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</si>
  <si>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</si>
  <si>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</si>
  <si>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</si>
  <si>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</si>
  <si>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</si>
  <si>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</si>
  <si>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</si>
  <si>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</si>
  <si>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</si>
  <si>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</si>
  <si>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</si>
  <si>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</si>
  <si>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</si>
  <si>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</si>
  <si>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</si>
  <si>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</si>
  <si>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</si>
  <si>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</si>
  <si>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</si>
  <si>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</si>
  <si>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</si>
  <si>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</si>
  <si>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</si>
  <si>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</si>
  <si>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</si>
  <si>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</si>
  <si>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</si>
  <si>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</si>
  <si>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</si>
  <si>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</si>
  <si>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</si>
  <si>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</si>
  <si>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</si>
  <si>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</si>
  <si>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</si>
  <si>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</si>
  <si>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長野県</t>
    <phoneticPr fontId="2"/>
  </si>
  <si>
    <t>20201</t>
    <phoneticPr fontId="2"/>
  </si>
  <si>
    <t>長野市</t>
    <phoneticPr fontId="2"/>
  </si>
  <si>
    <t>長野県</t>
    <phoneticPr fontId="2"/>
  </si>
  <si>
    <t>長野県</t>
    <phoneticPr fontId="2"/>
  </si>
  <si>
    <t>20201</t>
    <phoneticPr fontId="2"/>
  </si>
  <si>
    <t>長野市</t>
    <phoneticPr fontId="2"/>
  </si>
  <si>
    <t>長野市</t>
    <phoneticPr fontId="2"/>
  </si>
  <si>
    <t>長野県</t>
    <phoneticPr fontId="2"/>
  </si>
  <si>
    <t>20201</t>
    <phoneticPr fontId="2"/>
  </si>
  <si>
    <t>長野市</t>
    <phoneticPr fontId="2"/>
  </si>
  <si>
    <t>長野県</t>
    <phoneticPr fontId="2"/>
  </si>
  <si>
    <t>長野県</t>
    <phoneticPr fontId="2"/>
  </si>
  <si>
    <t>20201</t>
    <phoneticPr fontId="2"/>
  </si>
  <si>
    <t>20204</t>
    <phoneticPr fontId="2"/>
  </si>
  <si>
    <t>岡谷市</t>
    <phoneticPr fontId="2"/>
  </si>
  <si>
    <t>長野県</t>
    <phoneticPr fontId="2"/>
  </si>
  <si>
    <t>岡谷市</t>
    <phoneticPr fontId="2"/>
  </si>
  <si>
    <t>20204</t>
    <phoneticPr fontId="2"/>
  </si>
  <si>
    <t>長野県</t>
    <phoneticPr fontId="2"/>
  </si>
  <si>
    <t>岡谷市</t>
    <phoneticPr fontId="2"/>
  </si>
  <si>
    <t>20204</t>
    <phoneticPr fontId="2"/>
  </si>
  <si>
    <t>岡谷市</t>
    <phoneticPr fontId="2"/>
  </si>
  <si>
    <t>岡谷市</t>
    <phoneticPr fontId="2"/>
  </si>
  <si>
    <t>20206</t>
    <phoneticPr fontId="2"/>
  </si>
  <si>
    <t>諏訪市</t>
    <phoneticPr fontId="2"/>
  </si>
  <si>
    <t>諏訪市</t>
    <phoneticPr fontId="2"/>
  </si>
  <si>
    <t>20206</t>
    <phoneticPr fontId="2"/>
  </si>
  <si>
    <t>20206</t>
    <phoneticPr fontId="2"/>
  </si>
  <si>
    <t>諏訪市</t>
    <phoneticPr fontId="2"/>
  </si>
  <si>
    <t>諏訪市</t>
    <phoneticPr fontId="2"/>
  </si>
  <si>
    <t>20214</t>
    <phoneticPr fontId="2"/>
  </si>
  <si>
    <t>茅野市</t>
    <phoneticPr fontId="2"/>
  </si>
  <si>
    <t>茅野市</t>
    <phoneticPr fontId="2"/>
  </si>
  <si>
    <t>20214</t>
    <phoneticPr fontId="2"/>
  </si>
  <si>
    <t>20214</t>
    <phoneticPr fontId="2"/>
  </si>
  <si>
    <t>20214</t>
    <phoneticPr fontId="2"/>
  </si>
  <si>
    <t>茅野市</t>
    <phoneticPr fontId="2"/>
  </si>
  <si>
    <t>20382</t>
    <phoneticPr fontId="2"/>
  </si>
  <si>
    <t>辰野町</t>
    <phoneticPr fontId="2"/>
  </si>
  <si>
    <t>20382</t>
    <phoneticPr fontId="2"/>
  </si>
  <si>
    <t>辰野町</t>
    <phoneticPr fontId="2"/>
  </si>
  <si>
    <t>20382</t>
    <phoneticPr fontId="2"/>
  </si>
  <si>
    <t>20422</t>
    <phoneticPr fontId="2"/>
  </si>
  <si>
    <t>上松町</t>
    <phoneticPr fontId="2"/>
  </si>
  <si>
    <t>20422</t>
    <phoneticPr fontId="2"/>
  </si>
  <si>
    <t>20422</t>
    <phoneticPr fontId="2"/>
  </si>
  <si>
    <t>20422</t>
    <phoneticPr fontId="2"/>
  </si>
  <si>
    <t>上松町</t>
    <phoneticPr fontId="2"/>
  </si>
  <si>
    <t>長野県</t>
    <phoneticPr fontId="2"/>
  </si>
  <si>
    <t>20000</t>
    <phoneticPr fontId="2"/>
  </si>
  <si>
    <t>合計</t>
    <phoneticPr fontId="2"/>
  </si>
  <si>
    <t>20000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</si>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</sst>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171</v>
      </c>
      <c r="B7" s="44" t="s">
        <v>172</v>
      </c>
      <c r="C7" s="45" t="s">
        <v>79</v>
      </c>
      <c r="D7" s="107">
        <f>SUM($D$8:$D$13)</f>
        <v>26148</v>
      </c>
      <c r="E7" s="46">
        <f>SUM($E$8:$E$13)</f>
        <v>361</v>
      </c>
      <c r="F7" s="46">
        <f>SUM($F$8:$F$13)</f>
        <v>13643</v>
      </c>
      <c r="G7" s="46">
        <f>SUM($G$8:$G$13)</f>
        <v>11599</v>
      </c>
      <c r="H7" s="46">
        <f>SUM($H$8:$H$13)</f>
        <v>93</v>
      </c>
      <c r="I7" s="46">
        <f>SUM($I$8:$I$13)</f>
        <v>11225</v>
      </c>
      <c r="J7" s="46">
        <f>SUM($J$8:$J$13)</f>
        <v>0</v>
      </c>
      <c r="K7" s="46">
        <f>SUM($K$8:$K$13)</f>
        <v>0</v>
      </c>
      <c r="L7" s="46">
        <f>SUM($L$8:$L$13)</f>
        <v>0</v>
      </c>
      <c r="M7" s="46">
        <f>SUM($M$8:$M$13)</f>
        <v>27</v>
      </c>
      <c r="N7" s="46">
        <f>SUM($N$8:$N$13)</f>
        <v>254</v>
      </c>
      <c r="O7" s="46">
        <f>SUM($O$8:$O$13)</f>
        <v>518</v>
      </c>
      <c r="P7" s="46">
        <f>SUM($P$8:$P$13)</f>
        <v>26121</v>
      </c>
      <c r="Q7" s="47">
        <f>IF(P7&lt;&gt;0,(O7+E7+G7)/P7*100,"-")</f>
        <v>47.769993491826504</v>
      </c>
      <c r="R7" s="46">
        <f>SUM($R$8:$R$13)</f>
        <v>22</v>
      </c>
      <c r="S7" s="46">
        <f>SUM($S$8:$S$13)</f>
        <v>0</v>
      </c>
      <c r="T7" s="46">
        <f>SUM($T$8:$T$13)</f>
        <v>0</v>
      </c>
      <c r="U7" s="46">
        <f>SUM($U$8:$U$13)</f>
        <v>0</v>
      </c>
      <c r="V7" s="46">
        <f>SUM($V$8:$V$13)</f>
        <v>0</v>
      </c>
      <c r="W7" s="46">
        <f>SUM($W$8:$W$13)</f>
        <v>27</v>
      </c>
      <c r="X7" s="46">
        <f>SUM($X$8:$X$13)</f>
        <v>11225</v>
      </c>
      <c r="Y7" s="46">
        <f>SUM($Y$8:$Y$13)</f>
        <v>11274</v>
      </c>
      <c r="Z7" s="48" t="s">
        <v>81</v>
      </c>
      <c r="AA7" s="48" t="s">
        <v>81</v>
      </c>
      <c r="AB7" s="46">
        <f>SUM($AB$8:$AB$13)</f>
        <v>13643</v>
      </c>
      <c r="AC7" s="46">
        <f>SUM($AC$8:$AC$13)</f>
        <v>22</v>
      </c>
      <c r="AD7" s="46">
        <f>SUM($AD$8:$AD$13)</f>
        <v>103</v>
      </c>
      <c r="AE7" s="46">
        <f>SUM($AE$8:$AE$13)</f>
        <v>13768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25619</v>
      </c>
      <c r="E8" s="51">
        <f>ごみ処理量内訳!E8</f>
        <v>321</v>
      </c>
      <c r="F8" s="51">
        <f>ごみ処理量内訳!O8</f>
        <v>13641</v>
      </c>
      <c r="G8" s="51">
        <f>SUM(H8:N8)</f>
        <v>11323</v>
      </c>
      <c r="H8" s="51">
        <f>ごみ処理量内訳!G8</f>
        <v>71</v>
      </c>
      <c r="I8" s="51">
        <f>ごみ処理量内訳!L8+ごみ処理量内訳!M8</f>
        <v>11225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27</v>
      </c>
      <c r="N8" s="51">
        <f>ごみ処理量内訳!N8</f>
        <v>0</v>
      </c>
      <c r="O8" s="51">
        <f>資源化量内訳!AH8</f>
        <v>334</v>
      </c>
      <c r="P8" s="52">
        <f>SUM(E8,F8,G8,O8)</f>
        <v>25619</v>
      </c>
      <c r="Q8" s="53">
        <f>IF(P8&lt;&gt;0,(O8+E8+G8)/P8*100,"-")</f>
        <v>46.754361996955382</v>
      </c>
      <c r="R8" s="51">
        <f>'施設資源化量内訳(焼却)'!D8</f>
        <v>22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27</v>
      </c>
      <c r="X8" s="51">
        <f>'施設資源化量内訳(資源化等)'!D8+'ごみ搬入量内訳(セメント)'!D8</f>
        <v>11225</v>
      </c>
      <c r="Y8" s="52">
        <f>SUM(R8:X8)</f>
        <v>11274</v>
      </c>
      <c r="Z8" s="53"/>
      <c r="AA8" s="53"/>
      <c r="AB8" s="52">
        <f>ごみ処理量内訳!O8</f>
        <v>13641</v>
      </c>
      <c r="AC8" s="52">
        <f>ごみ処理量内訳!AO8</f>
        <v>10</v>
      </c>
      <c r="AD8" s="52">
        <f>ごみ処理量内訳!AP8</f>
        <v>1</v>
      </c>
      <c r="AE8" s="52">
        <f>SUM(AB8:AD8)</f>
        <v>13652</v>
      </c>
    </row>
    <row r="9" spans="1:31" s="10" customFormat="1" ht="12" customHeight="1">
      <c r="A9" s="49" t="s">
        <v>125</v>
      </c>
      <c r="B9" s="50" t="s">
        <v>136</v>
      </c>
      <c r="C9" s="49" t="s">
        <v>137</v>
      </c>
      <c r="D9" s="69">
        <f>'ごみ搬入量内訳(総括)'!D9</f>
        <v>154</v>
      </c>
      <c r="E9" s="51">
        <f>ごみ処理量内訳!E9</f>
        <v>0</v>
      </c>
      <c r="F9" s="51">
        <f>ごみ処理量内訳!O9</f>
        <v>0</v>
      </c>
      <c r="G9" s="51">
        <f>SUM(H9:N9)</f>
        <v>147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147</v>
      </c>
      <c r="O9" s="51">
        <f>資源化量内訳!AH9</f>
        <v>0</v>
      </c>
      <c r="P9" s="52">
        <f>SUM(E9,F9,G9,O9)</f>
        <v>147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146</v>
      </c>
      <c r="C10" s="49" t="s">
        <v>147</v>
      </c>
      <c r="D10" s="69">
        <f>'ごみ搬入量内訳(総括)'!D10</f>
        <v>31</v>
      </c>
      <c r="E10" s="51">
        <f>ごみ処理量内訳!E10</f>
        <v>24</v>
      </c>
      <c r="F10" s="51">
        <f>ごみ処理量内訳!O10</f>
        <v>2</v>
      </c>
      <c r="G10" s="51">
        <f>SUM(H10:N10)</f>
        <v>5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5</v>
      </c>
      <c r="O10" s="51">
        <f>資源化量内訳!AH10</f>
        <v>0</v>
      </c>
      <c r="P10" s="52">
        <f>SUM(E10,F10,G10,O10)</f>
        <v>31</v>
      </c>
      <c r="Q10" s="53">
        <f>IF(P10&lt;&gt;0,(O10+E10+G10)/P10*100,"-")</f>
        <v>93.548387096774192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2</v>
      </c>
      <c r="AC10" s="52">
        <f>ごみ処理量内訳!AO10</f>
        <v>0</v>
      </c>
      <c r="AD10" s="52">
        <f>ごみ処理量内訳!AP10</f>
        <v>0</v>
      </c>
      <c r="AE10" s="52">
        <f>SUM(AB10:AD10)</f>
        <v>2</v>
      </c>
    </row>
    <row r="11" spans="1:31" s="10" customFormat="1" ht="12" customHeight="1">
      <c r="A11" s="49" t="s">
        <v>125</v>
      </c>
      <c r="B11" s="50" t="s">
        <v>153</v>
      </c>
      <c r="C11" s="49" t="s">
        <v>154</v>
      </c>
      <c r="D11" s="69">
        <f>'ごみ搬入量内訳(総括)'!D11</f>
        <v>160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160</v>
      </c>
      <c r="P11" s="52">
        <f>SUM(E11,F11,G11,O11)</f>
        <v>160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160</v>
      </c>
      <c r="C12" s="49" t="s">
        <v>161</v>
      </c>
      <c r="D12" s="69">
        <f>'ごみ搬入量内訳(総括)'!D12</f>
        <v>82</v>
      </c>
      <c r="E12" s="51">
        <f>ごみ処理量内訳!E12</f>
        <v>16</v>
      </c>
      <c r="F12" s="51">
        <f>ごみ処理量内訳!O12</f>
        <v>0</v>
      </c>
      <c r="G12" s="51">
        <f>SUM(H12:N12)</f>
        <v>22</v>
      </c>
      <c r="H12" s="51">
        <f>ごみ処理量内訳!G12</f>
        <v>22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24</v>
      </c>
      <c r="P12" s="52">
        <f>SUM(E12,F12,G12,O12)</f>
        <v>62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12</v>
      </c>
      <c r="AD12" s="52">
        <f>ごみ処理量内訳!AP12</f>
        <v>0</v>
      </c>
      <c r="AE12" s="52">
        <f>SUM(AB12:AD12)</f>
        <v>12</v>
      </c>
    </row>
    <row r="13" spans="1:31" s="10" customFormat="1" ht="12" customHeight="1">
      <c r="A13" s="49" t="s">
        <v>126</v>
      </c>
      <c r="B13" s="50" t="s">
        <v>165</v>
      </c>
      <c r="C13" s="49" t="s">
        <v>166</v>
      </c>
      <c r="D13" s="69">
        <f>'ごみ搬入量内訳(総括)'!D13</f>
        <v>102</v>
      </c>
      <c r="E13" s="51">
        <f>ごみ処理量内訳!E13</f>
        <v>0</v>
      </c>
      <c r="F13" s="51">
        <f>ごみ処理量内訳!O13</f>
        <v>0</v>
      </c>
      <c r="G13" s="51">
        <f>SUM(H13:N13)</f>
        <v>102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102</v>
      </c>
      <c r="O13" s="51">
        <f>資源化量内訳!AH13</f>
        <v>0</v>
      </c>
      <c r="P13" s="52">
        <f>SUM(E13,F13,G13,O13)</f>
        <v>102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102</v>
      </c>
      <c r="AE13" s="52">
        <f>SUM(AB13:AD13)</f>
        <v>102</v>
      </c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4:AE995">
    <cfRule type="expression" dxfId="407" priority="16" stopIfTrue="1">
      <formula>$A14&lt;&gt;""</formula>
    </cfRule>
  </conditionalFormatting>
  <conditionalFormatting sqref="A8:AE8">
    <cfRule type="expression" dxfId="405" priority="14" stopIfTrue="1">
      <formula>$A8&lt;&gt;""</formula>
    </cfRule>
  </conditionalFormatting>
  <conditionalFormatting sqref="D8">
    <cfRule type="expression" dxfId="404" priority="13" stopIfTrue="1">
      <formula>$A8&lt;&gt;""</formula>
    </cfRule>
  </conditionalFormatting>
  <conditionalFormatting sqref="A9:AE9">
    <cfRule type="expression" dxfId="403" priority="12" stopIfTrue="1">
      <formula>$A9&lt;&gt;""</formula>
    </cfRule>
  </conditionalFormatting>
  <conditionalFormatting sqref="D9">
    <cfRule type="expression" dxfId="402" priority="11" stopIfTrue="1">
      <formula>$A9&lt;&gt;""</formula>
    </cfRule>
  </conditionalFormatting>
  <conditionalFormatting sqref="A10:AE10">
    <cfRule type="expression" dxfId="401" priority="10" stopIfTrue="1">
      <formula>$A10&lt;&gt;""</formula>
    </cfRule>
  </conditionalFormatting>
  <conditionalFormatting sqref="D10">
    <cfRule type="expression" dxfId="400" priority="9" stopIfTrue="1">
      <formula>$A10&lt;&gt;""</formula>
    </cfRule>
  </conditionalFormatting>
  <conditionalFormatting sqref="A11:AE11">
    <cfRule type="expression" dxfId="399" priority="8" stopIfTrue="1">
      <formula>$A11&lt;&gt;""</formula>
    </cfRule>
  </conditionalFormatting>
  <conditionalFormatting sqref="D11">
    <cfRule type="expression" dxfId="398" priority="7" stopIfTrue="1">
      <formula>$A11&lt;&gt;""</formula>
    </cfRule>
  </conditionalFormatting>
  <conditionalFormatting sqref="A12:AE12">
    <cfRule type="expression" dxfId="397" priority="6" stopIfTrue="1">
      <formula>$A12&lt;&gt;""</formula>
    </cfRule>
  </conditionalFormatting>
  <conditionalFormatting sqref="D12">
    <cfRule type="expression" dxfId="396" priority="5" stopIfTrue="1">
      <formula>$A12&lt;&gt;""</formula>
    </cfRule>
  </conditionalFormatting>
  <conditionalFormatting sqref="A13:AE13">
    <cfRule type="expression" dxfId="395" priority="4" stopIfTrue="1">
      <formula>$A13&lt;&gt;""</formula>
    </cfRule>
  </conditionalFormatting>
  <conditionalFormatting sqref="D13">
    <cfRule type="expression" dxfId="394" priority="3" stopIfTrue="1">
      <formula>$A13&lt;&gt;""</formula>
    </cfRule>
  </conditionalFormatting>
  <conditionalFormatting sqref="A7:AE7">
    <cfRule type="expression" dxfId="393" priority="2" stopIfTrue="1">
      <formula>$A7&lt;&gt;""</formula>
    </cfRule>
  </conditionalFormatting>
  <conditionalFormatting sqref="D7">
    <cfRule type="expression" dxfId="3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173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133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146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156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266" priority="17" stopIfTrue="1">
      <formula>$A14&lt;&gt;""</formula>
    </cfRule>
  </conditionalFormatting>
  <conditionalFormatting sqref="AG14:AG995">
    <cfRule type="expression" dxfId="264" priority="15" stopIfTrue="1">
      <formula>$A14&lt;&gt;""</formula>
    </cfRule>
  </conditionalFormatting>
  <conditionalFormatting sqref="A8:AF8 AH8:AI8">
    <cfRule type="expression" dxfId="263" priority="14" stopIfTrue="1">
      <formula>$A8&lt;&gt;""</formula>
    </cfRule>
  </conditionalFormatting>
  <conditionalFormatting sqref="AG8">
    <cfRule type="expression" dxfId="262" priority="13" stopIfTrue="1">
      <formula>$A8&lt;&gt;""</formula>
    </cfRule>
  </conditionalFormatting>
  <conditionalFormatting sqref="A9:AF9 AH9:AI9">
    <cfRule type="expression" dxfId="261" priority="12" stopIfTrue="1">
      <formula>$A9&lt;&gt;""</formula>
    </cfRule>
  </conditionalFormatting>
  <conditionalFormatting sqref="AG9">
    <cfRule type="expression" dxfId="260" priority="11" stopIfTrue="1">
      <formula>$A9&lt;&gt;""</formula>
    </cfRule>
  </conditionalFormatting>
  <conditionalFormatting sqref="A10:AF10 AH10:AI10">
    <cfRule type="expression" dxfId="259" priority="10" stopIfTrue="1">
      <formula>$A10&lt;&gt;""</formula>
    </cfRule>
  </conditionalFormatting>
  <conditionalFormatting sqref="AG10">
    <cfRule type="expression" dxfId="258" priority="9" stopIfTrue="1">
      <formula>$A10&lt;&gt;""</formula>
    </cfRule>
  </conditionalFormatting>
  <conditionalFormatting sqref="A11:AF11 AH11:AI11">
    <cfRule type="expression" dxfId="257" priority="8" stopIfTrue="1">
      <formula>$A11&lt;&gt;""</formula>
    </cfRule>
  </conditionalFormatting>
  <conditionalFormatting sqref="AG11">
    <cfRule type="expression" dxfId="256" priority="7" stopIfTrue="1">
      <formula>$A11&lt;&gt;""</formula>
    </cfRule>
  </conditionalFormatting>
  <conditionalFormatting sqref="A12:AF12 AH12:AI12">
    <cfRule type="expression" dxfId="255" priority="6" stopIfTrue="1">
      <formula>$A12&lt;&gt;""</formula>
    </cfRule>
  </conditionalFormatting>
  <conditionalFormatting sqref="AG12">
    <cfRule type="expression" dxfId="254" priority="5" stopIfTrue="1">
      <formula>$A12&lt;&gt;""</formula>
    </cfRule>
  </conditionalFormatting>
  <conditionalFormatting sqref="A13:AF13 AH13:AI13">
    <cfRule type="expression" dxfId="253" priority="4" stopIfTrue="1">
      <formula>$A13&lt;&gt;""</formula>
    </cfRule>
  </conditionalFormatting>
  <conditionalFormatting sqref="AG13">
    <cfRule type="expression" dxfId="252" priority="3" stopIfTrue="1">
      <formula>$A13&lt;&gt;""</formula>
    </cfRule>
  </conditionalFormatting>
  <conditionalFormatting sqref="A7:AF7 AH7:AI7">
    <cfRule type="expression" dxfId="251" priority="2" stopIfTrue="1">
      <formula>$A7&lt;&gt;""</formula>
    </cfRule>
  </conditionalFormatting>
  <conditionalFormatting sqref="AG7">
    <cfRule type="expression" dxfId="2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11230</v>
      </c>
      <c r="E7" s="58">
        <f>SUM($E$8:$E$13)</f>
        <v>1126</v>
      </c>
      <c r="F7" s="58">
        <f>SUM($F$8:$F$13)</f>
        <v>5</v>
      </c>
      <c r="G7" s="58">
        <f>SUM($G$8:$G$13)</f>
        <v>5585</v>
      </c>
      <c r="H7" s="58">
        <f>SUM($H$8:$H$13)</f>
        <v>27</v>
      </c>
      <c r="I7" s="58">
        <f>SUM($I$8:$I$13)</f>
        <v>0</v>
      </c>
      <c r="J7" s="58">
        <f>SUM($J$8:$J$13)</f>
        <v>0</v>
      </c>
      <c r="K7" s="58">
        <f>SUM($K$8:$K$13)</f>
        <v>5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16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4466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129</v>
      </c>
      <c r="D8" s="39">
        <f>SUM(E8:AI8)</f>
        <v>11225</v>
      </c>
      <c r="E8" s="39">
        <v>1126</v>
      </c>
      <c r="F8" s="39">
        <v>0</v>
      </c>
      <c r="G8" s="39">
        <v>5585</v>
      </c>
      <c r="H8" s="39">
        <v>27</v>
      </c>
      <c r="I8" s="39">
        <v>0</v>
      </c>
      <c r="J8" s="39">
        <v>0</v>
      </c>
      <c r="K8" s="39">
        <v>5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16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4466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146</v>
      </c>
      <c r="C10" s="49" t="s">
        <v>148</v>
      </c>
      <c r="D10" s="39">
        <f>SUM(E10:AI10)</f>
        <v>5</v>
      </c>
      <c r="E10" s="39">
        <v>0</v>
      </c>
      <c r="F10" s="39">
        <v>5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249" priority="17" stopIfTrue="1">
      <formula>$A14&lt;&gt;""</formula>
    </cfRule>
  </conditionalFormatting>
  <conditionalFormatting sqref="AG14:AG995">
    <cfRule type="expression" dxfId="247" priority="15" stopIfTrue="1">
      <formula>$A14&lt;&gt;""</formula>
    </cfRule>
  </conditionalFormatting>
  <conditionalFormatting sqref="A8:AF8 AH8:AI8">
    <cfRule type="expression" dxfId="246" priority="14" stopIfTrue="1">
      <formula>$A8&lt;&gt;""</formula>
    </cfRule>
  </conditionalFormatting>
  <conditionalFormatting sqref="AG8">
    <cfRule type="expression" dxfId="245" priority="13" stopIfTrue="1">
      <formula>$A8&lt;&gt;""</formula>
    </cfRule>
  </conditionalFormatting>
  <conditionalFormatting sqref="A9:AF9 AH9:AI9">
    <cfRule type="expression" dxfId="244" priority="12" stopIfTrue="1">
      <formula>$A9&lt;&gt;""</formula>
    </cfRule>
  </conditionalFormatting>
  <conditionalFormatting sqref="AG9">
    <cfRule type="expression" dxfId="243" priority="11" stopIfTrue="1">
      <formula>$A9&lt;&gt;""</formula>
    </cfRule>
  </conditionalFormatting>
  <conditionalFormatting sqref="A10:AF10 AH10:AI10">
    <cfRule type="expression" dxfId="242" priority="10" stopIfTrue="1">
      <formula>$A10&lt;&gt;""</formula>
    </cfRule>
  </conditionalFormatting>
  <conditionalFormatting sqref="AG10">
    <cfRule type="expression" dxfId="241" priority="9" stopIfTrue="1">
      <formula>$A10&lt;&gt;""</formula>
    </cfRule>
  </conditionalFormatting>
  <conditionalFormatting sqref="A11:AF11 AH11:AI11">
    <cfRule type="expression" dxfId="240" priority="8" stopIfTrue="1">
      <formula>$A11&lt;&gt;""</formula>
    </cfRule>
  </conditionalFormatting>
  <conditionalFormatting sqref="AG11">
    <cfRule type="expression" dxfId="239" priority="7" stopIfTrue="1">
      <formula>$A11&lt;&gt;""</formula>
    </cfRule>
  </conditionalFormatting>
  <conditionalFormatting sqref="A12:AF12 AH12:AI12">
    <cfRule type="expression" dxfId="238" priority="6" stopIfTrue="1">
      <formula>$A12&lt;&gt;""</formula>
    </cfRule>
  </conditionalFormatting>
  <conditionalFormatting sqref="AG12">
    <cfRule type="expression" dxfId="237" priority="5" stopIfTrue="1">
      <formula>$A12&lt;&gt;""</formula>
    </cfRule>
  </conditionalFormatting>
  <conditionalFormatting sqref="A13:AF13 AH13:AI13">
    <cfRule type="expression" dxfId="236" priority="4" stopIfTrue="1">
      <formula>$A13&lt;&gt;""</formula>
    </cfRule>
  </conditionalFormatting>
  <conditionalFormatting sqref="AG13">
    <cfRule type="expression" dxfId="235" priority="3" stopIfTrue="1">
      <formula>$A13&lt;&gt;""</formula>
    </cfRule>
  </conditionalFormatting>
  <conditionalFormatting sqref="A7:AF7 AH7:AI7">
    <cfRule type="expression" dxfId="234" priority="2" stopIfTrue="1">
      <formula>$A7&lt;&gt;""</formula>
    </cfRule>
  </conditionalFormatting>
  <conditionalFormatting sqref="AG7">
    <cfRule type="expression" dxfId="2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174</v>
      </c>
      <c r="C7" s="43" t="s">
        <v>79</v>
      </c>
      <c r="D7" s="58">
        <f>SUM($D$8:$D$13)</f>
        <v>249</v>
      </c>
      <c r="E7" s="58">
        <f>SUM($E$8:$E$13)</f>
        <v>30</v>
      </c>
      <c r="F7" s="58">
        <f>SUM($F$8:$F$13)</f>
        <v>12</v>
      </c>
      <c r="G7" s="58">
        <f>SUM($G$8:$G$13)</f>
        <v>86</v>
      </c>
      <c r="H7" s="58">
        <f>SUM($H$8:$H$13)</f>
        <v>53</v>
      </c>
      <c r="I7" s="58">
        <f>SUM($I$8:$I$13)</f>
        <v>4</v>
      </c>
      <c r="J7" s="58">
        <f>SUM($J$8:$J$13)</f>
        <v>0</v>
      </c>
      <c r="K7" s="58">
        <f>SUM($K$8:$K$13)</f>
        <v>0</v>
      </c>
      <c r="L7" s="58">
        <f>SUM($L$8:$L$13)</f>
        <v>58</v>
      </c>
      <c r="M7" s="58">
        <f>SUM($M$8:$M$13)</f>
        <v>5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1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134</v>
      </c>
      <c r="B8" s="50" t="s">
        <v>127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136</v>
      </c>
      <c r="C9" s="49" t="s">
        <v>137</v>
      </c>
      <c r="D9" s="39">
        <f>SUM(E9:AI9)</f>
        <v>147</v>
      </c>
      <c r="E9" s="39">
        <v>0</v>
      </c>
      <c r="F9" s="39">
        <v>7</v>
      </c>
      <c r="G9" s="39">
        <v>41</v>
      </c>
      <c r="H9" s="39">
        <v>53</v>
      </c>
      <c r="I9" s="39">
        <v>4</v>
      </c>
      <c r="J9" s="39">
        <v>0</v>
      </c>
      <c r="K9" s="39">
        <v>0</v>
      </c>
      <c r="L9" s="39">
        <v>41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146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157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167</v>
      </c>
      <c r="C13" s="49" t="s">
        <v>166</v>
      </c>
      <c r="D13" s="39">
        <f>SUM(E13:AI13)</f>
        <v>102</v>
      </c>
      <c r="E13" s="39">
        <v>30</v>
      </c>
      <c r="F13" s="39">
        <v>5</v>
      </c>
      <c r="G13" s="39">
        <v>45</v>
      </c>
      <c r="H13" s="39">
        <v>0</v>
      </c>
      <c r="I13" s="39">
        <v>0</v>
      </c>
      <c r="J13" s="39">
        <v>0</v>
      </c>
      <c r="K13" s="39">
        <v>0</v>
      </c>
      <c r="L13" s="39">
        <v>17</v>
      </c>
      <c r="M13" s="39">
        <v>5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232" priority="17" stopIfTrue="1">
      <formula>$A14&lt;&gt;""</formula>
    </cfRule>
  </conditionalFormatting>
  <conditionalFormatting sqref="AG14:AG995">
    <cfRule type="expression" dxfId="230" priority="15" stopIfTrue="1">
      <formula>$A14&lt;&gt;""</formula>
    </cfRule>
  </conditionalFormatting>
  <conditionalFormatting sqref="A8:AF8 AH8:AI8">
    <cfRule type="expression" dxfId="229" priority="14" stopIfTrue="1">
      <formula>$A8&lt;&gt;""</formula>
    </cfRule>
  </conditionalFormatting>
  <conditionalFormatting sqref="AG8">
    <cfRule type="expression" dxfId="228" priority="13" stopIfTrue="1">
      <formula>$A8&lt;&gt;""</formula>
    </cfRule>
  </conditionalFormatting>
  <conditionalFormatting sqref="A9:AF9 AH9:AI9">
    <cfRule type="expression" dxfId="227" priority="12" stopIfTrue="1">
      <formula>$A9&lt;&gt;""</formula>
    </cfRule>
  </conditionalFormatting>
  <conditionalFormatting sqref="AG9">
    <cfRule type="expression" dxfId="226" priority="11" stopIfTrue="1">
      <formula>$A9&lt;&gt;""</formula>
    </cfRule>
  </conditionalFormatting>
  <conditionalFormatting sqref="A10:AF10 AH10:AI10">
    <cfRule type="expression" dxfId="225" priority="10" stopIfTrue="1">
      <formula>$A10&lt;&gt;""</formula>
    </cfRule>
  </conditionalFormatting>
  <conditionalFormatting sqref="AG10">
    <cfRule type="expression" dxfId="224" priority="9" stopIfTrue="1">
      <formula>$A10&lt;&gt;""</formula>
    </cfRule>
  </conditionalFormatting>
  <conditionalFormatting sqref="A11:AF11 AH11:AI11">
    <cfRule type="expression" dxfId="223" priority="8" stopIfTrue="1">
      <formula>$A11&lt;&gt;""</formula>
    </cfRule>
  </conditionalFormatting>
  <conditionalFormatting sqref="AG11">
    <cfRule type="expression" dxfId="222" priority="7" stopIfTrue="1">
      <formula>$A11&lt;&gt;""</formula>
    </cfRule>
  </conditionalFormatting>
  <conditionalFormatting sqref="A12:AF12 AH12:AI12">
    <cfRule type="expression" dxfId="221" priority="6" stopIfTrue="1">
      <formula>$A12&lt;&gt;""</formula>
    </cfRule>
  </conditionalFormatting>
  <conditionalFormatting sqref="AG12">
    <cfRule type="expression" dxfId="220" priority="5" stopIfTrue="1">
      <formula>$A12&lt;&gt;""</formula>
    </cfRule>
  </conditionalFormatting>
  <conditionalFormatting sqref="A13:AF13 AH13:AI13">
    <cfRule type="expression" dxfId="219" priority="4" stopIfTrue="1">
      <formula>$A13&lt;&gt;""</formula>
    </cfRule>
  </conditionalFormatting>
  <conditionalFormatting sqref="AG13">
    <cfRule type="expression" dxfId="218" priority="3" stopIfTrue="1">
      <formula>$A13&lt;&gt;""</formula>
    </cfRule>
  </conditionalFormatting>
  <conditionalFormatting sqref="A7:AF7 AH7:AI7">
    <cfRule type="expression" dxfId="217" priority="2" stopIfTrue="1">
      <formula>$A7&lt;&gt;""</formula>
    </cfRule>
  </conditionalFormatting>
  <conditionalFormatting sqref="AG7">
    <cfRule type="expression" dxfId="2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13643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480</v>
      </c>
      <c r="I7" s="58">
        <f>SUM($I$8:$I$13)</f>
        <v>95</v>
      </c>
      <c r="J7" s="58">
        <f>SUM($J$8:$J$13)</f>
        <v>0</v>
      </c>
      <c r="K7" s="58">
        <f>SUM($K$8:$K$13)</f>
        <v>0</v>
      </c>
      <c r="L7" s="58">
        <f>SUM($L$8:$L$13)</f>
        <v>13066</v>
      </c>
      <c r="M7" s="58">
        <f>SUM($M$8:$M$13)</f>
        <v>0</v>
      </c>
      <c r="N7" s="58">
        <f>SUM($N$8:$N$13)</f>
        <v>2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130</v>
      </c>
      <c r="B8" s="50" t="s">
        <v>135</v>
      </c>
      <c r="C8" s="49" t="s">
        <v>124</v>
      </c>
      <c r="D8" s="39">
        <f>SUM(E8:AI8)</f>
        <v>13641</v>
      </c>
      <c r="E8" s="39">
        <v>0</v>
      </c>
      <c r="F8" s="39">
        <v>0</v>
      </c>
      <c r="G8" s="39">
        <v>0</v>
      </c>
      <c r="H8" s="39">
        <v>480</v>
      </c>
      <c r="I8" s="39">
        <v>95</v>
      </c>
      <c r="J8" s="39">
        <v>0</v>
      </c>
      <c r="K8" s="39">
        <v>0</v>
      </c>
      <c r="L8" s="39">
        <v>13066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141</v>
      </c>
      <c r="B9" s="50" t="s">
        <v>136</v>
      </c>
      <c r="C9" s="49" t="s">
        <v>142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146</v>
      </c>
      <c r="C10" s="49" t="s">
        <v>152</v>
      </c>
      <c r="D10" s="39">
        <f>SUM(E10:AI10)</f>
        <v>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2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168</v>
      </c>
      <c r="C13" s="49" t="s">
        <v>170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215" priority="17" stopIfTrue="1">
      <formula>$A14&lt;&gt;""</formula>
    </cfRule>
  </conditionalFormatting>
  <conditionalFormatting sqref="AG14:AG995">
    <cfRule type="expression" dxfId="213" priority="15" stopIfTrue="1">
      <formula>$A14&lt;&gt;""</formula>
    </cfRule>
  </conditionalFormatting>
  <conditionalFormatting sqref="A8:AF8 AH8:AI8">
    <cfRule type="expression" dxfId="212" priority="14" stopIfTrue="1">
      <formula>$A8&lt;&gt;""</formula>
    </cfRule>
  </conditionalFormatting>
  <conditionalFormatting sqref="AG8">
    <cfRule type="expression" dxfId="211" priority="13" stopIfTrue="1">
      <formula>$A8&lt;&gt;""</formula>
    </cfRule>
  </conditionalFormatting>
  <conditionalFormatting sqref="A9:AF9 AH9:AI9">
    <cfRule type="expression" dxfId="210" priority="12" stopIfTrue="1">
      <formula>$A9&lt;&gt;""</formula>
    </cfRule>
  </conditionalFormatting>
  <conditionalFormatting sqref="AG9">
    <cfRule type="expression" dxfId="209" priority="11" stopIfTrue="1">
      <formula>$A9&lt;&gt;""</formula>
    </cfRule>
  </conditionalFormatting>
  <conditionalFormatting sqref="A10:AF10 AH10:AI10">
    <cfRule type="expression" dxfId="208" priority="10" stopIfTrue="1">
      <formula>$A10&lt;&gt;""</formula>
    </cfRule>
  </conditionalFormatting>
  <conditionalFormatting sqref="AG10">
    <cfRule type="expression" dxfId="207" priority="9" stopIfTrue="1">
      <formula>$A10&lt;&gt;""</formula>
    </cfRule>
  </conditionalFormatting>
  <conditionalFormatting sqref="A11:AF11 AH11:AI11">
    <cfRule type="expression" dxfId="206" priority="8" stopIfTrue="1">
      <formula>$A11&lt;&gt;""</formula>
    </cfRule>
  </conditionalFormatting>
  <conditionalFormatting sqref="AG11">
    <cfRule type="expression" dxfId="205" priority="7" stopIfTrue="1">
      <formula>$A11&lt;&gt;""</formula>
    </cfRule>
  </conditionalFormatting>
  <conditionalFormatting sqref="A12:AF12 AH12:AI12">
    <cfRule type="expression" dxfId="204" priority="6" stopIfTrue="1">
      <formula>$A12&lt;&gt;""</formula>
    </cfRule>
  </conditionalFormatting>
  <conditionalFormatting sqref="AG12">
    <cfRule type="expression" dxfId="203" priority="5" stopIfTrue="1">
      <formula>$A12&lt;&gt;""</formula>
    </cfRule>
  </conditionalFormatting>
  <conditionalFormatting sqref="A13:AF13 AH13:AI13">
    <cfRule type="expression" dxfId="202" priority="4" stopIfTrue="1">
      <formula>$A13&lt;&gt;""</formula>
    </cfRule>
  </conditionalFormatting>
  <conditionalFormatting sqref="AG13">
    <cfRule type="expression" dxfId="201" priority="3" stopIfTrue="1">
      <formula>$A13&lt;&gt;""</formula>
    </cfRule>
  </conditionalFormatting>
  <conditionalFormatting sqref="A7:AF7 AH7:AI7">
    <cfRule type="expression" dxfId="200" priority="2" stopIfTrue="1">
      <formula>$A7&lt;&gt;""</formula>
    </cfRule>
  </conditionalFormatting>
  <conditionalFormatting sqref="AG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173</v>
      </c>
      <c r="D7" s="58">
        <f>SUM($D$8:$D$13)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SUM($AF$8:$AF$13)</f>
        <v>0</v>
      </c>
      <c r="AG7" s="67">
        <v>0</v>
      </c>
      <c r="AH7" s="67">
        <v>0</v>
      </c>
      <c r="AI7" s="58">
        <f>SUM($AI$8:$AI$13)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3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130</v>
      </c>
      <c r="B9" s="50" t="s">
        <v>136</v>
      </c>
      <c r="C9" s="49" t="s">
        <v>137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125</v>
      </c>
      <c r="B10" s="50" t="s">
        <v>150</v>
      </c>
      <c r="C10" s="49" t="s">
        <v>148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125</v>
      </c>
      <c r="B11" s="50" t="s">
        <v>158</v>
      </c>
      <c r="C11" s="49" t="s">
        <v>154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56"/>
      <c r="AH14" s="40"/>
    </row>
    <row r="15" spans="1:35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56"/>
      <c r="AH15" s="40"/>
    </row>
    <row r="16" spans="1:35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56"/>
      <c r="AH16" s="40"/>
    </row>
    <row r="17" spans="1:34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56"/>
      <c r="AH17" s="40"/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56"/>
      <c r="AH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56"/>
      <c r="AH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56"/>
      <c r="AH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56"/>
      <c r="AH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198" priority="18" stopIfTrue="1">
      <formula>$A14&lt;&gt;""</formula>
    </cfRule>
  </conditionalFormatting>
  <conditionalFormatting sqref="AG14:AG995">
    <cfRule type="expression" dxfId="197" priority="16" stopIfTrue="1">
      <formula>$A14&lt;&gt;""</formula>
    </cfRule>
  </conditionalFormatting>
  <conditionalFormatting sqref="A8:AF8 AH8:AI8">
    <cfRule type="expression" dxfId="195" priority="14" stopIfTrue="1">
      <formula>$A8&lt;&gt;""</formula>
    </cfRule>
  </conditionalFormatting>
  <conditionalFormatting sqref="AG8">
    <cfRule type="expression" dxfId="194" priority="13" stopIfTrue="1">
      <formula>$A8&lt;&gt;""</formula>
    </cfRule>
  </conditionalFormatting>
  <conditionalFormatting sqref="A9:AF9 AH9:AI9">
    <cfRule type="expression" dxfId="193" priority="12" stopIfTrue="1">
      <formula>$A9&lt;&gt;""</formula>
    </cfRule>
  </conditionalFormatting>
  <conditionalFormatting sqref="AG9">
    <cfRule type="expression" dxfId="192" priority="11" stopIfTrue="1">
      <formula>$A9&lt;&gt;""</formula>
    </cfRule>
  </conditionalFormatting>
  <conditionalFormatting sqref="A10:AF10 AH10:AI10">
    <cfRule type="expression" dxfId="191" priority="10" stopIfTrue="1">
      <formula>$A10&lt;&gt;""</formula>
    </cfRule>
  </conditionalFormatting>
  <conditionalFormatting sqref="AG10">
    <cfRule type="expression" dxfId="190" priority="9" stopIfTrue="1">
      <formula>$A10&lt;&gt;""</formula>
    </cfRule>
  </conditionalFormatting>
  <conditionalFormatting sqref="A11:AF11 AH11:AI11">
    <cfRule type="expression" dxfId="189" priority="8" stopIfTrue="1">
      <formula>$A11&lt;&gt;""</formula>
    </cfRule>
  </conditionalFormatting>
  <conditionalFormatting sqref="AG11">
    <cfRule type="expression" dxfId="188" priority="7" stopIfTrue="1">
      <formula>$A11&lt;&gt;""</formula>
    </cfRule>
  </conditionalFormatting>
  <conditionalFormatting sqref="A12:AF12 AH12:AI12">
    <cfRule type="expression" dxfId="187" priority="6" stopIfTrue="1">
      <formula>$A12&lt;&gt;""</formula>
    </cfRule>
  </conditionalFormatting>
  <conditionalFormatting sqref="AG12">
    <cfRule type="expression" dxfId="186" priority="5" stopIfTrue="1">
      <formula>$A12&lt;&gt;""</formula>
    </cfRule>
  </conditionalFormatting>
  <conditionalFormatting sqref="A13:AF13 AH13:AI13">
    <cfRule type="expression" dxfId="185" priority="4" stopIfTrue="1">
      <formula>$A13&lt;&gt;""</formula>
    </cfRule>
  </conditionalFormatting>
  <conditionalFormatting sqref="AG13">
    <cfRule type="expression" dxfId="184" priority="3" stopIfTrue="1">
      <formula>$A13&lt;&gt;""</formula>
    </cfRule>
  </conditionalFormatting>
  <conditionalFormatting sqref="A7:AF7 AH7:AI7">
    <cfRule type="expression" dxfId="183" priority="2" stopIfTrue="1">
      <formula>$A7&lt;&gt;""</formula>
    </cfRule>
  </conditionalFormatting>
  <conditionalFormatting sqref="AG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11792</v>
      </c>
      <c r="E7" s="58">
        <f>SUM($E$8:$E$13)</f>
        <v>1209</v>
      </c>
      <c r="F7" s="58">
        <f>SUM($F$8:$F$13)</f>
        <v>305</v>
      </c>
      <c r="G7" s="58">
        <f>SUM($G$8:$G$13)</f>
        <v>5585</v>
      </c>
      <c r="H7" s="58">
        <f>SUM($H$8:$H$13)</f>
        <v>27</v>
      </c>
      <c r="I7" s="58">
        <f>SUM($I$8:$I$13)</f>
        <v>0</v>
      </c>
      <c r="J7" s="58">
        <f>SUM($J$8:$J$13)</f>
        <v>0</v>
      </c>
      <c r="K7" s="58">
        <f>SUM($K$8:$K$13)</f>
        <v>8</v>
      </c>
      <c r="L7" s="58">
        <f>SUM($L$8:$L$13)</f>
        <v>46</v>
      </c>
      <c r="M7" s="58">
        <f>SUM($M$8:$M$13)</f>
        <v>0</v>
      </c>
      <c r="N7" s="58">
        <f>SUM($N$8:$N$13)</f>
        <v>3</v>
      </c>
      <c r="O7" s="58">
        <f>SUM($O$8:$O$13)</f>
        <v>11</v>
      </c>
      <c r="P7" s="58">
        <f>SUM($P$8:$P$13)</f>
        <v>5</v>
      </c>
      <c r="Q7" s="58">
        <f>SUM($Q$8:$Q$13)</f>
        <v>18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22</v>
      </c>
      <c r="X7" s="58">
        <f>SUM($X$8:$X$13)</f>
        <v>0</v>
      </c>
      <c r="Y7" s="58">
        <f>SUM($Y$8:$Y$13)</f>
        <v>33</v>
      </c>
      <c r="Z7" s="58">
        <f>SUM($Z$8:$Z$13)</f>
        <v>28</v>
      </c>
      <c r="AA7" s="58">
        <f>SUM($AA$8:$AA$13)</f>
        <v>0</v>
      </c>
      <c r="AB7" s="58">
        <f>SUM($AB$8:$AB$13)</f>
        <v>0</v>
      </c>
      <c r="AC7" s="58">
        <f>SUM($AC$8:$AC$13)</f>
        <v>4466</v>
      </c>
      <c r="AD7" s="58">
        <f>SUM($AD$8:$AD$13)</f>
        <v>0</v>
      </c>
      <c r="AE7" s="58">
        <f>SUM($AE$8:$AE$13)</f>
        <v>26</v>
      </c>
      <c r="AF7" s="58">
        <f>SUM($AF$8:$AF$13)</f>
        <v>0</v>
      </c>
      <c r="AG7" s="58">
        <f>SUM($AG$8:$AG$13)</f>
        <v>0</v>
      </c>
      <c r="AH7" s="58">
        <f>SUM($AH$8:$AH$13)</f>
        <v>518</v>
      </c>
      <c r="AI7" s="58">
        <f>SUM($AI$8:$AI$13)</f>
        <v>83</v>
      </c>
      <c r="AJ7" s="58">
        <f>SUM($AJ$8:$AJ$13)</f>
        <v>303</v>
      </c>
      <c r="AK7" s="58">
        <f>SUM($AK$8:$AK$13)</f>
        <v>0</v>
      </c>
      <c r="AL7" s="58">
        <f>SUM($AL$8:$AL$13)</f>
        <v>0</v>
      </c>
      <c r="AM7" s="58">
        <f>SUM($AM$8:$AM$13)</f>
        <v>0</v>
      </c>
      <c r="AN7" s="58">
        <f>SUM($AN$8:$AN$13)</f>
        <v>0</v>
      </c>
      <c r="AO7" s="58">
        <f>SUM($AO$8:$AO$13)</f>
        <v>3</v>
      </c>
      <c r="AP7" s="58">
        <f>SUM($AP$8:$AP$13)</f>
        <v>46</v>
      </c>
      <c r="AQ7" s="58">
        <f>SUM($AQ$8:$AQ$13)</f>
        <v>0</v>
      </c>
      <c r="AR7" s="58">
        <f>SUM($AR$8:$AR$13)</f>
        <v>3</v>
      </c>
      <c r="AS7" s="58">
        <f>SUM($AS$8:$AS$13)</f>
        <v>11</v>
      </c>
      <c r="AT7" s="58">
        <f>SUM($AT$8:$AT$13)</f>
        <v>5</v>
      </c>
      <c r="AU7" s="58">
        <f>SUM($AU$8:$AU$13)</f>
        <v>2</v>
      </c>
      <c r="AV7" s="58">
        <f>SUM($AV$8:$AV$13)</f>
        <v>0</v>
      </c>
      <c r="AW7" s="58">
        <f>SUM($AW$8:$AW$13)</f>
        <v>0</v>
      </c>
      <c r="AX7" s="58">
        <f>SUM($AX$8:$AX$13)</f>
        <v>0</v>
      </c>
      <c r="AY7" s="58">
        <f>SUM($AY$8:$AY$13)</f>
        <v>0</v>
      </c>
      <c r="AZ7" s="58">
        <f>SUM($AZ$8:$AZ$13)</f>
        <v>0</v>
      </c>
      <c r="BA7" s="58">
        <f>SUM($BA$8:$BA$13)</f>
        <v>5</v>
      </c>
      <c r="BB7" s="58">
        <f>SUM($BB$8:$BB$13)</f>
        <v>0</v>
      </c>
      <c r="BC7" s="58">
        <f>SUM($BC$8:$BC$13)</f>
        <v>23</v>
      </c>
      <c r="BD7" s="58">
        <f>SUM($BD$8:$BD$13)</f>
        <v>28</v>
      </c>
      <c r="BE7" s="58">
        <f>SUM($BE$8:$BE$13)</f>
        <v>0</v>
      </c>
      <c r="BF7" s="58">
        <f>SUM($BF$8:$BF$13)</f>
        <v>0</v>
      </c>
      <c r="BG7" s="58">
        <f>SUM($BG$8:$BG$13)</f>
        <v>0</v>
      </c>
      <c r="BH7" s="58">
        <f>SUM($BH$8:$BH$13)</f>
        <v>0</v>
      </c>
      <c r="BI7" s="58">
        <f>SUM($BI$8:$BI$13)</f>
        <v>6</v>
      </c>
      <c r="BJ7" s="58">
        <f>SUM($BJ$8:$BJ$13)</f>
        <v>0</v>
      </c>
      <c r="BK7" s="58">
        <f>SUM($BK$8:$BK$13)</f>
        <v>0</v>
      </c>
      <c r="BL7" s="58">
        <f>SUM($BL$8:$BL$13)</f>
        <v>11274</v>
      </c>
      <c r="BM7" s="58">
        <f>SUM($BM$8:$BM$13)</f>
        <v>1126</v>
      </c>
      <c r="BN7" s="58">
        <f>SUM($BN$8:$BN$13)</f>
        <v>2</v>
      </c>
      <c r="BO7" s="58">
        <f>SUM($BO$8:$BO$13)</f>
        <v>5585</v>
      </c>
      <c r="BP7" s="58">
        <f>SUM($BP$8:$BP$13)</f>
        <v>27</v>
      </c>
      <c r="BQ7" s="58">
        <f>SUM($BQ$8:$BQ$13)</f>
        <v>0</v>
      </c>
      <c r="BR7" s="58">
        <f>SUM($BR$8:$BR$13)</f>
        <v>0</v>
      </c>
      <c r="BS7" s="58">
        <f>SUM($BS$8:$BS$13)</f>
        <v>5</v>
      </c>
      <c r="BT7" s="58">
        <f>SUM($BT$8:$BT$13)</f>
        <v>0</v>
      </c>
      <c r="BU7" s="58">
        <f>SUM($BU$8:$BU$13)</f>
        <v>0</v>
      </c>
      <c r="BV7" s="58">
        <f>SUM($BV$8:$BV$13)</f>
        <v>0</v>
      </c>
      <c r="BW7" s="58">
        <f>SUM($BW$8:$BW$13)</f>
        <v>0</v>
      </c>
      <c r="BX7" s="58">
        <f>SUM($BX$8:$BX$13)</f>
        <v>0</v>
      </c>
      <c r="BY7" s="58">
        <f>SUM($BY$8:$BY$13)</f>
        <v>16</v>
      </c>
      <c r="BZ7" s="58">
        <f>SUM($BZ$8:$BZ$13)</f>
        <v>0</v>
      </c>
      <c r="CA7" s="58">
        <f>SUM($CA$8:$CA$13)</f>
        <v>0</v>
      </c>
      <c r="CB7" s="58">
        <f>SUM($CB$8:$CB$13)</f>
        <v>0</v>
      </c>
      <c r="CC7" s="58">
        <f>SUM($CC$8:$CC$13)</f>
        <v>0</v>
      </c>
      <c r="CD7" s="58">
        <f>SUM($CD$8:$CD$13)</f>
        <v>0</v>
      </c>
      <c r="CE7" s="58">
        <f>SUM($CE$8:$CE$13)</f>
        <v>17</v>
      </c>
      <c r="CF7" s="58">
        <f>SUM($CF$8:$CF$13)</f>
        <v>0</v>
      </c>
      <c r="CG7" s="58">
        <f>SUM($CG$8:$CG$13)</f>
        <v>10</v>
      </c>
      <c r="CH7" s="58">
        <f>SUM($CH$8:$CH$13)</f>
        <v>0</v>
      </c>
      <c r="CI7" s="58">
        <f>SUM($CI$8:$CI$13)</f>
        <v>0</v>
      </c>
      <c r="CJ7" s="58">
        <f>SUM($CJ$8:$CJ$13)</f>
        <v>0</v>
      </c>
      <c r="CK7" s="58">
        <f>SUM($CK$8:$CK$13)</f>
        <v>4466</v>
      </c>
      <c r="CL7" s="58">
        <f>SUM($CL$8:$CL$13)</f>
        <v>0</v>
      </c>
      <c r="CM7" s="58">
        <f>SUM($CM$8:$CM$13)</f>
        <v>20</v>
      </c>
      <c r="CN7" s="58">
        <f>SUM($CN$8:$CN$13)</f>
        <v>0</v>
      </c>
      <c r="CO7" s="58">
        <f>SUM($CO$8:$CO$13)</f>
        <v>0</v>
      </c>
    </row>
    <row r="8" spans="1:93" s="10" customFormat="1" ht="12" customHeight="1">
      <c r="A8" s="49" t="s">
        <v>125</v>
      </c>
      <c r="B8" s="50" t="s">
        <v>131</v>
      </c>
      <c r="C8" s="49" t="s">
        <v>124</v>
      </c>
      <c r="D8" s="39">
        <f>SUM(E8:AG8)</f>
        <v>11608</v>
      </c>
      <c r="E8" s="39">
        <f t="shared" ref="E8:E13" si="0">AI8+BM8</f>
        <v>1126</v>
      </c>
      <c r="F8" s="39">
        <f t="shared" ref="F8:F13" si="1">AJ8+BN8</f>
        <v>305</v>
      </c>
      <c r="G8" s="39">
        <f t="shared" ref="G8:G13" si="2">AK8+BO8</f>
        <v>5585</v>
      </c>
      <c r="H8" s="39">
        <f t="shared" ref="H8:H13" si="3">AL8+BP8</f>
        <v>27</v>
      </c>
      <c r="I8" s="39">
        <f t="shared" ref="I8:I13" si="4">AM8+BQ8</f>
        <v>0</v>
      </c>
      <c r="J8" s="39">
        <f t="shared" ref="J8:J13" si="5">AN8+BR8</f>
        <v>0</v>
      </c>
      <c r="K8" s="39">
        <f t="shared" ref="K8:K13" si="6">AO8+BS8</f>
        <v>8</v>
      </c>
      <c r="L8" s="39">
        <f t="shared" ref="L8:L13" si="7">AP8+BT8</f>
        <v>0</v>
      </c>
      <c r="M8" s="39">
        <f t="shared" ref="M8:M13" si="8">AQ8+BU8</f>
        <v>0</v>
      </c>
      <c r="N8" s="39">
        <f t="shared" ref="N8:N13" si="9">AR8+BV8</f>
        <v>0</v>
      </c>
      <c r="O8" s="39">
        <f t="shared" ref="O8:O13" si="10">AS8+BW8</f>
        <v>0</v>
      </c>
      <c r="P8" s="39">
        <f t="shared" ref="P8:P13" si="11">AT8+BX8</f>
        <v>0</v>
      </c>
      <c r="Q8" s="39">
        <f t="shared" ref="Q8:Q13" si="12">AU8+BY8</f>
        <v>16</v>
      </c>
      <c r="R8" s="39">
        <f t="shared" ref="R8:R13" si="13">AV8+BZ8</f>
        <v>0</v>
      </c>
      <c r="S8" s="39">
        <f t="shared" ref="S8:S13" si="14">AW8+CA8</f>
        <v>0</v>
      </c>
      <c r="T8" s="39">
        <f t="shared" ref="T8:T13" si="15">AX8+CB8</f>
        <v>0</v>
      </c>
      <c r="U8" s="39">
        <f t="shared" ref="U8:U13" si="16">AY8+CC8</f>
        <v>0</v>
      </c>
      <c r="V8" s="39">
        <f t="shared" ref="V8:V13" si="17">AZ8+CD8</f>
        <v>0</v>
      </c>
      <c r="W8" s="39">
        <f t="shared" ref="W8:W13" si="18">BA8+CE8</f>
        <v>17</v>
      </c>
      <c r="X8" s="39">
        <f t="shared" ref="X8:X13" si="19">BB8+CF8</f>
        <v>0</v>
      </c>
      <c r="Y8" s="39">
        <f t="shared" ref="Y8:Y13" si="20">BC8+CG8</f>
        <v>10</v>
      </c>
      <c r="Z8" s="39">
        <f t="shared" ref="Z8:Z13" si="21">BD8+CH8</f>
        <v>28</v>
      </c>
      <c r="AA8" s="39">
        <f t="shared" ref="AA8:AA13" si="22">BE8+CI8</f>
        <v>0</v>
      </c>
      <c r="AB8" s="39">
        <f t="shared" ref="AB8:AB13" si="23">BF8+CJ8</f>
        <v>0</v>
      </c>
      <c r="AC8" s="39">
        <f t="shared" ref="AC8:AC13" si="24">BG8+CK8</f>
        <v>4466</v>
      </c>
      <c r="AD8" s="39">
        <f t="shared" ref="AD8:AD13" si="25">BH8+CL8</f>
        <v>0</v>
      </c>
      <c r="AE8" s="39">
        <f t="shared" ref="AE8:AE13" si="26">BI8+CM8</f>
        <v>20</v>
      </c>
      <c r="AF8" s="39">
        <f t="shared" ref="AF8:AF13" si="27">BJ8+CN8</f>
        <v>0</v>
      </c>
      <c r="AG8" s="39">
        <f t="shared" ref="AG8:AG13" si="28">BK8+CO8</f>
        <v>0</v>
      </c>
      <c r="AH8" s="39">
        <f>SUM(AI8:BK8)</f>
        <v>334</v>
      </c>
      <c r="AI8" s="39">
        <v>0</v>
      </c>
      <c r="AJ8" s="39">
        <v>303</v>
      </c>
      <c r="AK8" s="39">
        <v>0</v>
      </c>
      <c r="AL8" s="39">
        <v>0</v>
      </c>
      <c r="AM8" s="39">
        <v>0</v>
      </c>
      <c r="AN8" s="39">
        <v>0</v>
      </c>
      <c r="AO8" s="39">
        <v>3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28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11274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1126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2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5585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27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5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16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17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10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4466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20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126</v>
      </c>
      <c r="B9" s="50" t="s">
        <v>136</v>
      </c>
      <c r="C9" s="49" t="s">
        <v>137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125</v>
      </c>
      <c r="B10" s="50" t="s">
        <v>150</v>
      </c>
      <c r="C10" s="49" t="s">
        <v>148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157</v>
      </c>
      <c r="C11" s="49" t="s">
        <v>154</v>
      </c>
      <c r="D11" s="39">
        <f>SUM(E11:AG11)</f>
        <v>160</v>
      </c>
      <c r="E11" s="39">
        <f t="shared" si="0"/>
        <v>83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46</v>
      </c>
      <c r="M11" s="39">
        <f t="shared" si="8"/>
        <v>0</v>
      </c>
      <c r="N11" s="39">
        <f t="shared" si="9"/>
        <v>3</v>
      </c>
      <c r="O11" s="39">
        <f t="shared" si="10"/>
        <v>11</v>
      </c>
      <c r="P11" s="39">
        <f t="shared" si="11"/>
        <v>5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5</v>
      </c>
      <c r="X11" s="39">
        <f t="shared" si="19"/>
        <v>0</v>
      </c>
      <c r="Y11" s="39">
        <f t="shared" si="20"/>
        <v>1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6</v>
      </c>
      <c r="AF11" s="39">
        <f t="shared" si="27"/>
        <v>0</v>
      </c>
      <c r="AG11" s="39">
        <f t="shared" si="28"/>
        <v>0</v>
      </c>
      <c r="AH11" s="39">
        <f>SUM(AI11:BK11)</f>
        <v>160</v>
      </c>
      <c r="AI11" s="39">
        <v>83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46</v>
      </c>
      <c r="AQ11" s="39">
        <v>0</v>
      </c>
      <c r="AR11" s="39">
        <v>3</v>
      </c>
      <c r="AS11" s="39">
        <v>11</v>
      </c>
      <c r="AT11" s="39">
        <v>5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5</v>
      </c>
      <c r="BB11" s="39">
        <v>0</v>
      </c>
      <c r="BC11" s="39">
        <v>1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6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130</v>
      </c>
      <c r="B12" s="50" t="s">
        <v>164</v>
      </c>
      <c r="C12" s="49" t="s">
        <v>161</v>
      </c>
      <c r="D12" s="39">
        <f>SUM(E12:AG12)</f>
        <v>24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2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22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24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2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22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167</v>
      </c>
      <c r="C13" s="49" t="s">
        <v>166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6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6"/>
      <c r="CO14" s="54"/>
    </row>
    <row r="15" spans="1:9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6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6"/>
      <c r="CO15" s="54"/>
    </row>
    <row r="16" spans="1:9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6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6"/>
      <c r="CO16" s="54"/>
    </row>
    <row r="17" spans="1:9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6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6"/>
      <c r="CO17" s="54"/>
    </row>
    <row r="18" spans="1:9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6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6"/>
      <c r="CO18" s="54"/>
    </row>
    <row r="19" spans="1:9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6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6"/>
      <c r="CO19" s="54"/>
    </row>
    <row r="20" spans="1:9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6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6"/>
      <c r="CO20" s="54"/>
    </row>
    <row r="21" spans="1:9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6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6"/>
      <c r="CO21" s="54"/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14:CO997 A14:AE997">
    <cfRule type="expression" dxfId="181" priority="36" stopIfTrue="1">
      <formula>$A14&lt;&gt;""</formula>
    </cfRule>
  </conditionalFormatting>
  <conditionalFormatting sqref="AF14:AF995">
    <cfRule type="expression" dxfId="179" priority="34" stopIfTrue="1">
      <formula>$A14&lt;&gt;""</formula>
    </cfRule>
  </conditionalFormatting>
  <conditionalFormatting sqref="BJ14:BJ995">
    <cfRule type="expression" dxfId="177" priority="32" stopIfTrue="1">
      <formula>$A14&lt;&gt;""</formula>
    </cfRule>
  </conditionalFormatting>
  <conditionalFormatting sqref="CN14:CN995">
    <cfRule type="expression" dxfId="175" priority="30" stopIfTrue="1">
      <formula>$A14&lt;&gt;""</formula>
    </cfRule>
  </conditionalFormatting>
  <conditionalFormatting sqref="A8:AE8 AG8:CO8">
    <cfRule type="expression" dxfId="173" priority="28" stopIfTrue="1">
      <formula>$A8&lt;&gt;""</formula>
    </cfRule>
  </conditionalFormatting>
  <conditionalFormatting sqref="BJ8">
    <cfRule type="expression" dxfId="172" priority="27" stopIfTrue="1">
      <formula>$A8&lt;&gt;""</formula>
    </cfRule>
  </conditionalFormatting>
  <conditionalFormatting sqref="CN8">
    <cfRule type="expression" dxfId="171" priority="26" stopIfTrue="1">
      <formula>$A8&lt;&gt;""</formula>
    </cfRule>
  </conditionalFormatting>
  <conditionalFormatting sqref="AF8">
    <cfRule type="expression" dxfId="170" priority="25" stopIfTrue="1">
      <formula>$A8&lt;&gt;""</formula>
    </cfRule>
  </conditionalFormatting>
  <conditionalFormatting sqref="A9:AE9 AG9:CO9">
    <cfRule type="expression" dxfId="169" priority="24" stopIfTrue="1">
      <formula>$A9&lt;&gt;""</formula>
    </cfRule>
  </conditionalFormatting>
  <conditionalFormatting sqref="BJ9">
    <cfRule type="expression" dxfId="168" priority="23" stopIfTrue="1">
      <formula>$A9&lt;&gt;""</formula>
    </cfRule>
  </conditionalFormatting>
  <conditionalFormatting sqref="CN9">
    <cfRule type="expression" dxfId="167" priority="22" stopIfTrue="1">
      <formula>$A9&lt;&gt;""</formula>
    </cfRule>
  </conditionalFormatting>
  <conditionalFormatting sqref="AF9">
    <cfRule type="expression" dxfId="166" priority="21" stopIfTrue="1">
      <formula>$A9&lt;&gt;""</formula>
    </cfRule>
  </conditionalFormatting>
  <conditionalFormatting sqref="A10:AE10 AG10:CO10">
    <cfRule type="expression" dxfId="165" priority="20" stopIfTrue="1">
      <formula>$A10&lt;&gt;""</formula>
    </cfRule>
  </conditionalFormatting>
  <conditionalFormatting sqref="BJ10">
    <cfRule type="expression" dxfId="164" priority="19" stopIfTrue="1">
      <formula>$A10&lt;&gt;""</formula>
    </cfRule>
  </conditionalFormatting>
  <conditionalFormatting sqref="CN10">
    <cfRule type="expression" dxfId="163" priority="18" stopIfTrue="1">
      <formula>$A10&lt;&gt;""</formula>
    </cfRule>
  </conditionalFormatting>
  <conditionalFormatting sqref="AF10">
    <cfRule type="expression" dxfId="162" priority="17" stopIfTrue="1">
      <formula>$A10&lt;&gt;""</formula>
    </cfRule>
  </conditionalFormatting>
  <conditionalFormatting sqref="A11:AE11 AG11:CO11">
    <cfRule type="expression" dxfId="161" priority="16" stopIfTrue="1">
      <formula>$A11&lt;&gt;""</formula>
    </cfRule>
  </conditionalFormatting>
  <conditionalFormatting sqref="BJ11">
    <cfRule type="expression" dxfId="160" priority="15" stopIfTrue="1">
      <formula>$A11&lt;&gt;""</formula>
    </cfRule>
  </conditionalFormatting>
  <conditionalFormatting sqref="CN11">
    <cfRule type="expression" dxfId="159" priority="14" stopIfTrue="1">
      <formula>$A11&lt;&gt;""</formula>
    </cfRule>
  </conditionalFormatting>
  <conditionalFormatting sqref="AF11">
    <cfRule type="expression" dxfId="158" priority="13" stopIfTrue="1">
      <formula>$A11&lt;&gt;""</formula>
    </cfRule>
  </conditionalFormatting>
  <conditionalFormatting sqref="A12:AE12 AG12:CO12">
    <cfRule type="expression" dxfId="157" priority="12" stopIfTrue="1">
      <formula>$A12&lt;&gt;""</formula>
    </cfRule>
  </conditionalFormatting>
  <conditionalFormatting sqref="BJ12">
    <cfRule type="expression" dxfId="156" priority="11" stopIfTrue="1">
      <formula>$A12&lt;&gt;""</formula>
    </cfRule>
  </conditionalFormatting>
  <conditionalFormatting sqref="CN12">
    <cfRule type="expression" dxfId="155" priority="10" stopIfTrue="1">
      <formula>$A12&lt;&gt;""</formula>
    </cfRule>
  </conditionalFormatting>
  <conditionalFormatting sqref="AF12">
    <cfRule type="expression" dxfId="154" priority="9" stopIfTrue="1">
      <formula>$A12&lt;&gt;""</formula>
    </cfRule>
  </conditionalFormatting>
  <conditionalFormatting sqref="A13:AE13 AG13:CO13">
    <cfRule type="expression" dxfId="153" priority="8" stopIfTrue="1">
      <formula>$A13&lt;&gt;""</formula>
    </cfRule>
  </conditionalFormatting>
  <conditionalFormatting sqref="BJ13">
    <cfRule type="expression" dxfId="152" priority="7" stopIfTrue="1">
      <formula>$A13&lt;&gt;""</formula>
    </cfRule>
  </conditionalFormatting>
  <conditionalFormatting sqref="CN13">
    <cfRule type="expression" dxfId="151" priority="6" stopIfTrue="1">
      <formula>$A13&lt;&gt;""</formula>
    </cfRule>
  </conditionalFormatting>
  <conditionalFormatting sqref="AF13">
    <cfRule type="expression" dxfId="150" priority="5" stopIfTrue="1">
      <formula>$A13&lt;&gt;""</formula>
    </cfRule>
  </conditionalFormatting>
  <conditionalFormatting sqref="A7:AE7 AG7:CO7">
    <cfRule type="expression" dxfId="149" priority="4" stopIfTrue="1">
      <formula>$A7&lt;&gt;""</formula>
    </cfRule>
  </conditionalFormatting>
  <conditionalFormatting sqref="AF7">
    <cfRule type="expression" dxfId="148" priority="3" stopIfTrue="1">
      <formula>$A7&lt;&gt;""</formula>
    </cfRule>
  </conditionalFormatting>
  <conditionalFormatting sqref="BJ7">
    <cfRule type="expression" dxfId="147" priority="2" stopIfTrue="1">
      <formula>$A7&lt;&gt;""</formula>
    </cfRule>
  </conditionalFormatting>
  <conditionalFormatting sqref="CN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2" man="1"/>
    <brk id="33" min="1" max="12" man="1"/>
    <brk id="48" min="1" max="12" man="1"/>
    <brk id="63" min="1" max="12" man="1"/>
    <brk id="80" min="1" max="1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172</v>
      </c>
      <c r="C7" s="43" t="s">
        <v>173</v>
      </c>
      <c r="D7" s="58">
        <f>SUM($D$8:$D$13)</f>
        <v>22</v>
      </c>
      <c r="E7" s="58">
        <f>SUM($E$8:$E$13)</f>
        <v>0</v>
      </c>
      <c r="F7" s="58">
        <f>SUM($F$8:$F$13)</f>
        <v>2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20</v>
      </c>
      <c r="AF7" s="58">
        <f>SUM($AF$8:$AF$13)</f>
        <v>0</v>
      </c>
      <c r="AG7" s="58">
        <f>SUM($AG$8:$AG$13)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124</v>
      </c>
      <c r="D8" s="39">
        <f>SUM(E8:AG8)</f>
        <v>22</v>
      </c>
      <c r="E8" s="39">
        <v>0</v>
      </c>
      <c r="F8" s="39">
        <v>2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20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150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153</v>
      </c>
      <c r="C11" s="49" t="s">
        <v>154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4:AG997 A14:AE997">
    <cfRule type="expression" dxfId="145" priority="17" stopIfTrue="1">
      <formula>$A14&lt;&gt;""</formula>
    </cfRule>
  </conditionalFormatting>
  <conditionalFormatting sqref="AF14:AF995">
    <cfRule type="expression" dxfId="143" priority="15" stopIfTrue="1">
      <formula>$A14&lt;&gt;""</formula>
    </cfRule>
  </conditionalFormatting>
  <conditionalFormatting sqref="A8:AE8 AG8">
    <cfRule type="expression" dxfId="142" priority="14" stopIfTrue="1">
      <formula>$A8&lt;&gt;""</formula>
    </cfRule>
  </conditionalFormatting>
  <conditionalFormatting sqref="AF8">
    <cfRule type="expression" dxfId="141" priority="13" stopIfTrue="1">
      <formula>$A8&lt;&gt;""</formula>
    </cfRule>
  </conditionalFormatting>
  <conditionalFormatting sqref="A9:AE9 AG9">
    <cfRule type="expression" dxfId="140" priority="12" stopIfTrue="1">
      <formula>$A9&lt;&gt;""</formula>
    </cfRule>
  </conditionalFormatting>
  <conditionalFormatting sqref="AF9">
    <cfRule type="expression" dxfId="139" priority="11" stopIfTrue="1">
      <formula>$A9&lt;&gt;""</formula>
    </cfRule>
  </conditionalFormatting>
  <conditionalFormatting sqref="A10:AE10 AG10">
    <cfRule type="expression" dxfId="138" priority="10" stopIfTrue="1">
      <formula>$A10&lt;&gt;""</formula>
    </cfRule>
  </conditionalFormatting>
  <conditionalFormatting sqref="AF10">
    <cfRule type="expression" dxfId="137" priority="9" stopIfTrue="1">
      <formula>$A10&lt;&gt;""</formula>
    </cfRule>
  </conditionalFormatting>
  <conditionalFormatting sqref="A11:AE11 AG11">
    <cfRule type="expression" dxfId="136" priority="8" stopIfTrue="1">
      <formula>$A11&lt;&gt;""</formula>
    </cfRule>
  </conditionalFormatting>
  <conditionalFormatting sqref="AF11">
    <cfRule type="expression" dxfId="135" priority="7" stopIfTrue="1">
      <formula>$A11&lt;&gt;""</formula>
    </cfRule>
  </conditionalFormatting>
  <conditionalFormatting sqref="A12:AE12 AG12">
    <cfRule type="expression" dxfId="134" priority="6" stopIfTrue="1">
      <formula>$A12&lt;&gt;""</formula>
    </cfRule>
  </conditionalFormatting>
  <conditionalFormatting sqref="AF12">
    <cfRule type="expression" dxfId="133" priority="5" stopIfTrue="1">
      <formula>$A12&lt;&gt;""</formula>
    </cfRule>
  </conditionalFormatting>
  <conditionalFormatting sqref="A13:AE13 AG13">
    <cfRule type="expression" dxfId="132" priority="4" stopIfTrue="1">
      <formula>$A13&lt;&gt;""</formula>
    </cfRule>
  </conditionalFormatting>
  <conditionalFormatting sqref="AF13">
    <cfRule type="expression" dxfId="131" priority="3" stopIfTrue="1">
      <formula>$A13&lt;&gt;""</formula>
    </cfRule>
  </conditionalFormatting>
  <conditionalFormatting sqref="A7:AE7 AG7">
    <cfRule type="expression" dxfId="130" priority="2" stopIfTrue="1">
      <formula>$A7&lt;&gt;""</formula>
    </cfRule>
  </conditionalFormatting>
  <conditionalFormatting sqref="AF7">
    <cfRule type="expression" dxfId="1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139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146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153</v>
      </c>
      <c r="C11" s="49" t="s">
        <v>159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4:AG997 A14:AE997">
    <cfRule type="expression" dxfId="128" priority="17" stopIfTrue="1">
      <formula>$A14&lt;&gt;""</formula>
    </cfRule>
  </conditionalFormatting>
  <conditionalFormatting sqref="AF14:AF995">
    <cfRule type="expression" dxfId="126" priority="15" stopIfTrue="1">
      <formula>$A14&lt;&gt;""</formula>
    </cfRule>
  </conditionalFormatting>
  <conditionalFormatting sqref="A8:AE8 AG8">
    <cfRule type="expression" dxfId="125" priority="14" stopIfTrue="1">
      <formula>$A8&lt;&gt;""</formula>
    </cfRule>
  </conditionalFormatting>
  <conditionalFormatting sqref="AF8">
    <cfRule type="expression" dxfId="124" priority="13" stopIfTrue="1">
      <formula>$A8&lt;&gt;""</formula>
    </cfRule>
  </conditionalFormatting>
  <conditionalFormatting sqref="A9:AE9 AG9">
    <cfRule type="expression" dxfId="123" priority="12" stopIfTrue="1">
      <formula>$A9&lt;&gt;""</formula>
    </cfRule>
  </conditionalFormatting>
  <conditionalFormatting sqref="AF9">
    <cfRule type="expression" dxfId="122" priority="11" stopIfTrue="1">
      <formula>$A9&lt;&gt;""</formula>
    </cfRule>
  </conditionalFormatting>
  <conditionalFormatting sqref="A10:AE10 AG10">
    <cfRule type="expression" dxfId="121" priority="10" stopIfTrue="1">
      <formula>$A10&lt;&gt;""</formula>
    </cfRule>
  </conditionalFormatting>
  <conditionalFormatting sqref="AF10">
    <cfRule type="expression" dxfId="120" priority="9" stopIfTrue="1">
      <formula>$A10&lt;&gt;""</formula>
    </cfRule>
  </conditionalFormatting>
  <conditionalFormatting sqref="A11:AE11 AG11">
    <cfRule type="expression" dxfId="119" priority="8" stopIfTrue="1">
      <formula>$A11&lt;&gt;""</formula>
    </cfRule>
  </conditionalFormatting>
  <conditionalFormatting sqref="AF11">
    <cfRule type="expression" dxfId="118" priority="7" stopIfTrue="1">
      <formula>$A11&lt;&gt;""</formula>
    </cfRule>
  </conditionalFormatting>
  <conditionalFormatting sqref="A12:AE12 AG12">
    <cfRule type="expression" dxfId="117" priority="6" stopIfTrue="1">
      <formula>$A12&lt;&gt;""</formula>
    </cfRule>
  </conditionalFormatting>
  <conditionalFormatting sqref="AF12">
    <cfRule type="expression" dxfId="116" priority="5" stopIfTrue="1">
      <formula>$A12&lt;&gt;""</formula>
    </cfRule>
  </conditionalFormatting>
  <conditionalFormatting sqref="A13:AE13 AG13">
    <cfRule type="expression" dxfId="115" priority="4" stopIfTrue="1">
      <formula>$A13&lt;&gt;""</formula>
    </cfRule>
  </conditionalFormatting>
  <conditionalFormatting sqref="AF13">
    <cfRule type="expression" dxfId="114" priority="3" stopIfTrue="1">
      <formula>$A13&lt;&gt;""</formula>
    </cfRule>
  </conditionalFormatting>
  <conditionalFormatting sqref="A7:AE7 AG7">
    <cfRule type="expression" dxfId="113" priority="2" stopIfTrue="1">
      <formula>$A7&lt;&gt;""</formula>
    </cfRule>
  </conditionalFormatting>
  <conditionalFormatting sqref="AF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146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156</v>
      </c>
      <c r="C11" s="49" t="s">
        <v>154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169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4:AG997 A14:AE997">
    <cfRule type="expression" dxfId="111" priority="17" stopIfTrue="1">
      <formula>$A14&lt;&gt;""</formula>
    </cfRule>
  </conditionalFormatting>
  <conditionalFormatting sqref="AF14:AF995">
    <cfRule type="expression" dxfId="109" priority="15" stopIfTrue="1">
      <formula>$A14&lt;&gt;""</formula>
    </cfRule>
  </conditionalFormatting>
  <conditionalFormatting sqref="A8:AE8 AG8">
    <cfRule type="expression" dxfId="108" priority="14" stopIfTrue="1">
      <formula>$A8&lt;&gt;""</formula>
    </cfRule>
  </conditionalFormatting>
  <conditionalFormatting sqref="AF8">
    <cfRule type="expression" dxfId="107" priority="13" stopIfTrue="1">
      <formula>$A8&lt;&gt;""</formula>
    </cfRule>
  </conditionalFormatting>
  <conditionalFormatting sqref="A9:AE9 AG9">
    <cfRule type="expression" dxfId="106" priority="12" stopIfTrue="1">
      <formula>$A9&lt;&gt;""</formula>
    </cfRule>
  </conditionalFormatting>
  <conditionalFormatting sqref="AF9">
    <cfRule type="expression" dxfId="105" priority="11" stopIfTrue="1">
      <formula>$A9&lt;&gt;""</formula>
    </cfRule>
  </conditionalFormatting>
  <conditionalFormatting sqref="A10:AE10 AG10">
    <cfRule type="expression" dxfId="104" priority="10" stopIfTrue="1">
      <formula>$A10&lt;&gt;""</formula>
    </cfRule>
  </conditionalFormatting>
  <conditionalFormatting sqref="AF10">
    <cfRule type="expression" dxfId="103" priority="9" stopIfTrue="1">
      <formula>$A10&lt;&gt;""</formula>
    </cfRule>
  </conditionalFormatting>
  <conditionalFormatting sqref="A11:AE11 AG11">
    <cfRule type="expression" dxfId="102" priority="8" stopIfTrue="1">
      <formula>$A11&lt;&gt;""</formula>
    </cfRule>
  </conditionalFormatting>
  <conditionalFormatting sqref="AF11">
    <cfRule type="expression" dxfId="101" priority="7" stopIfTrue="1">
      <formula>$A11&lt;&gt;""</formula>
    </cfRule>
  </conditionalFormatting>
  <conditionalFormatting sqref="A12:AE12 AG12">
    <cfRule type="expression" dxfId="100" priority="6" stopIfTrue="1">
      <formula>$A12&lt;&gt;""</formula>
    </cfRule>
  </conditionalFormatting>
  <conditionalFormatting sqref="AF12">
    <cfRule type="expression" dxfId="99" priority="5" stopIfTrue="1">
      <formula>$A12&lt;&gt;""</formula>
    </cfRule>
  </conditionalFormatting>
  <conditionalFormatting sqref="A13:AE13 AG13">
    <cfRule type="expression" dxfId="98" priority="4" stopIfTrue="1">
      <formula>$A13&lt;&gt;""</formula>
    </cfRule>
  </conditionalFormatting>
  <conditionalFormatting sqref="AF13">
    <cfRule type="expression" dxfId="97" priority="3" stopIfTrue="1">
      <formula>$A13&lt;&gt;""</formula>
    </cfRule>
  </conditionalFormatting>
  <conditionalFormatting sqref="A7:AE7 AG7">
    <cfRule type="expression" dxfId="96" priority="2" stopIfTrue="1">
      <formula>$A7&lt;&gt;""</formula>
    </cfRule>
  </conditionalFormatting>
  <conditionalFormatting sqref="AF7">
    <cfRule type="expression" dxfId="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174</v>
      </c>
      <c r="C7" s="43" t="s">
        <v>79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</row>
    <row r="8" spans="1:34" s="10" customFormat="1" ht="12" customHeight="1">
      <c r="A8" s="49" t="s">
        <v>126</v>
      </c>
      <c r="B8" s="50" t="s">
        <v>131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143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130</v>
      </c>
      <c r="B10" s="50" t="s">
        <v>146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4:AG997 A14:AE997">
    <cfRule type="expression" dxfId="94" priority="17" stopIfTrue="1">
      <formula>$A14&lt;&gt;""</formula>
    </cfRule>
  </conditionalFormatting>
  <conditionalFormatting sqref="AF14:AF995">
    <cfRule type="expression" dxfId="92" priority="15" stopIfTrue="1">
      <formula>$A14&lt;&gt;""</formula>
    </cfRule>
  </conditionalFormatting>
  <conditionalFormatting sqref="A8:AE8 AG8">
    <cfRule type="expression" dxfId="91" priority="14" stopIfTrue="1">
      <formula>$A8&lt;&gt;""</formula>
    </cfRule>
  </conditionalFormatting>
  <conditionalFormatting sqref="AF8">
    <cfRule type="expression" dxfId="90" priority="13" stopIfTrue="1">
      <formula>$A8&lt;&gt;""</formula>
    </cfRule>
  </conditionalFormatting>
  <conditionalFormatting sqref="A9:AE9 AG9">
    <cfRule type="expression" dxfId="89" priority="12" stopIfTrue="1">
      <formula>$A9&lt;&gt;""</formula>
    </cfRule>
  </conditionalFormatting>
  <conditionalFormatting sqref="AF9">
    <cfRule type="expression" dxfId="88" priority="11" stopIfTrue="1">
      <formula>$A9&lt;&gt;""</formula>
    </cfRule>
  </conditionalFormatting>
  <conditionalFormatting sqref="A10:AE10 AG10">
    <cfRule type="expression" dxfId="87" priority="10" stopIfTrue="1">
      <formula>$A10&lt;&gt;""</formula>
    </cfRule>
  </conditionalFormatting>
  <conditionalFormatting sqref="AF10">
    <cfRule type="expression" dxfId="86" priority="9" stopIfTrue="1">
      <formula>$A10&lt;&gt;""</formula>
    </cfRule>
  </conditionalFormatting>
  <conditionalFormatting sqref="A11:AE11 AG11">
    <cfRule type="expression" dxfId="85" priority="8" stopIfTrue="1">
      <formula>$A11&lt;&gt;""</formula>
    </cfRule>
  </conditionalFormatting>
  <conditionalFormatting sqref="AF11">
    <cfRule type="expression" dxfId="84" priority="7" stopIfTrue="1">
      <formula>$A11&lt;&gt;""</formula>
    </cfRule>
  </conditionalFormatting>
  <conditionalFormatting sqref="A12:AE12 AG12">
    <cfRule type="expression" dxfId="83" priority="6" stopIfTrue="1">
      <formula>$A12&lt;&gt;""</formula>
    </cfRule>
  </conditionalFormatting>
  <conditionalFormatting sqref="AF12">
    <cfRule type="expression" dxfId="82" priority="5" stopIfTrue="1">
      <formula>$A12&lt;&gt;""</formula>
    </cfRule>
  </conditionalFormatting>
  <conditionalFormatting sqref="A13:AE13 AG13">
    <cfRule type="expression" dxfId="81" priority="4" stopIfTrue="1">
      <formula>$A13&lt;&gt;""</formula>
    </cfRule>
  </conditionalFormatting>
  <conditionalFormatting sqref="AF13">
    <cfRule type="expression" dxfId="80" priority="3" stopIfTrue="1">
      <formula>$A13&lt;&gt;""</formula>
    </cfRule>
  </conditionalFormatting>
  <conditionalFormatting sqref="A7:AE7 AG7">
    <cfRule type="expression" dxfId="79" priority="2" stopIfTrue="1">
      <formula>$A7&lt;&gt;""</formula>
    </cfRule>
  </conditionalFormatting>
  <conditionalFormatting sqref="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172</v>
      </c>
      <c r="C7" s="43" t="s">
        <v>79</v>
      </c>
      <c r="D7" s="58">
        <f>SUM($D$8:$D$13)</f>
        <v>26148</v>
      </c>
      <c r="E7" s="58">
        <f>SUM($E$8:$E$13)</f>
        <v>1286</v>
      </c>
      <c r="F7" s="58">
        <f>SUM($F$8:$F$13)</f>
        <v>327</v>
      </c>
      <c r="G7" s="58">
        <f>SUM($G$8:$G$13)</f>
        <v>5671</v>
      </c>
      <c r="H7" s="58">
        <f>SUM($H$8:$H$13)</f>
        <v>560</v>
      </c>
      <c r="I7" s="58">
        <f>SUM($I$8:$I$13)</f>
        <v>99</v>
      </c>
      <c r="J7" s="58">
        <f>SUM($J$8:$J$13)</f>
        <v>0</v>
      </c>
      <c r="K7" s="58">
        <f>SUM($K$8:$K$13)</f>
        <v>55</v>
      </c>
      <c r="L7" s="58">
        <f>SUM($L$8:$L$13)</f>
        <v>13179</v>
      </c>
      <c r="M7" s="58">
        <f>SUM($M$8:$M$13)</f>
        <v>301</v>
      </c>
      <c r="N7" s="58">
        <f>SUM($N$8:$N$13)</f>
        <v>30</v>
      </c>
      <c r="O7" s="58">
        <f>SUM($O$8:$O$13)</f>
        <v>11</v>
      </c>
      <c r="P7" s="58">
        <f>SUM($P$8:$P$13)</f>
        <v>73</v>
      </c>
      <c r="Q7" s="58">
        <f>SUM($Q$8:$Q$13)</f>
        <v>18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24</v>
      </c>
      <c r="X7" s="58">
        <f>SUM($X$8:$X$13)</f>
        <v>0</v>
      </c>
      <c r="Y7" s="58">
        <f>SUM($Y$8:$Y$13)</f>
        <v>13</v>
      </c>
      <c r="Z7" s="58">
        <f>SUM($Z$8:$Z$13)</f>
        <v>29</v>
      </c>
      <c r="AA7" s="58">
        <f>SUM($AA$8:$AA$13)</f>
        <v>0</v>
      </c>
      <c r="AB7" s="58">
        <f>SUM($AB$8:$AB$13)</f>
        <v>0</v>
      </c>
      <c r="AC7" s="58">
        <f>SUM($AC$8:$AC$13)</f>
        <v>4466</v>
      </c>
      <c r="AD7" s="58">
        <f>SUM($AD$8:$AD$13)</f>
        <v>0</v>
      </c>
      <c r="AE7" s="58">
        <f>SUM($AE$8:$AE$13)</f>
        <v>6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25619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1126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303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5585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507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95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54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13066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276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68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16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17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28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4466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136</v>
      </c>
      <c r="C9" s="49" t="s">
        <v>137</v>
      </c>
      <c r="D9" s="39">
        <f>SUM(E9:AI9)</f>
        <v>154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14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41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53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4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41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146</v>
      </c>
      <c r="C10" s="49" t="s">
        <v>148</v>
      </c>
      <c r="D10" s="39">
        <f>SUM(E10:AI10)</f>
        <v>31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8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5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1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9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4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2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2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126</v>
      </c>
      <c r="B11" s="50" t="s">
        <v>153</v>
      </c>
      <c r="C11" s="49" t="s">
        <v>154</v>
      </c>
      <c r="D11" s="39">
        <f>SUM(E11:AI11)</f>
        <v>160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83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46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3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11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5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5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1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6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SUM(E12:AI12)</f>
        <v>82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39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16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23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2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2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167</v>
      </c>
      <c r="C13" s="49" t="s">
        <v>166</v>
      </c>
      <c r="D13" s="39">
        <f>SUM(E13:AI13)</f>
        <v>102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30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5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45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17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5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4:AH995">
    <cfRule type="expression" dxfId="391" priority="8" stopIfTrue="1">
      <formula>$A14&lt;&gt;""</formula>
    </cfRule>
  </conditionalFormatting>
  <conditionalFormatting sqref="A8:AI8">
    <cfRule type="expression" dxfId="390" priority="7" stopIfTrue="1">
      <formula>$A8&lt;&gt;""</formula>
    </cfRule>
  </conditionalFormatting>
  <conditionalFormatting sqref="A9:AI9">
    <cfRule type="expression" dxfId="389" priority="6" stopIfTrue="1">
      <formula>$A9&lt;&gt;""</formula>
    </cfRule>
  </conditionalFormatting>
  <conditionalFormatting sqref="A10:AI10">
    <cfRule type="expression" dxfId="388" priority="5" stopIfTrue="1">
      <formula>$A10&lt;&gt;""</formula>
    </cfRule>
  </conditionalFormatting>
  <conditionalFormatting sqref="A11:AI11">
    <cfRule type="expression" dxfId="387" priority="4" stopIfTrue="1">
      <formula>$A11&lt;&gt;""</formula>
    </cfRule>
  </conditionalFormatting>
  <conditionalFormatting sqref="A12:AI12">
    <cfRule type="expression" dxfId="386" priority="3" stopIfTrue="1">
      <formula>$A12&lt;&gt;""</formula>
    </cfRule>
  </conditionalFormatting>
  <conditionalFormatting sqref="A13:AI13">
    <cfRule type="expression" dxfId="385" priority="2" stopIfTrue="1">
      <formula>$A13&lt;&gt;""</formula>
    </cfRule>
  </conditionalFormatting>
  <conditionalFormatting sqref="A7:AI7">
    <cfRule type="expression" dxfId="3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174</v>
      </c>
      <c r="C7" s="43" t="s">
        <v>173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145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150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167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4:AG997 A14:AE997">
    <cfRule type="expression" dxfId="77" priority="17" stopIfTrue="1">
      <formula>$A14&lt;&gt;""</formula>
    </cfRule>
  </conditionalFormatting>
  <conditionalFormatting sqref="AF14:AF995">
    <cfRule type="expression" dxfId="75" priority="15" stopIfTrue="1">
      <formula>$A14&lt;&gt;""</formula>
    </cfRule>
  </conditionalFormatting>
  <conditionalFormatting sqref="A8:AE8 AG8">
    <cfRule type="expression" dxfId="74" priority="14" stopIfTrue="1">
      <formula>$A8&lt;&gt;""</formula>
    </cfRule>
  </conditionalFormatting>
  <conditionalFormatting sqref="AF8">
    <cfRule type="expression" dxfId="73" priority="13" stopIfTrue="1">
      <formula>$A8&lt;&gt;""</formula>
    </cfRule>
  </conditionalFormatting>
  <conditionalFormatting sqref="A9:AE9 AG9">
    <cfRule type="expression" dxfId="72" priority="12" stopIfTrue="1">
      <formula>$A9&lt;&gt;""</formula>
    </cfRule>
  </conditionalFormatting>
  <conditionalFormatting sqref="AF9">
    <cfRule type="expression" dxfId="71" priority="11" stopIfTrue="1">
      <formula>$A9&lt;&gt;""</formula>
    </cfRule>
  </conditionalFormatting>
  <conditionalFormatting sqref="A10:AE10 AG10">
    <cfRule type="expression" dxfId="70" priority="10" stopIfTrue="1">
      <formula>$A10&lt;&gt;""</formula>
    </cfRule>
  </conditionalFormatting>
  <conditionalFormatting sqref="AF10">
    <cfRule type="expression" dxfId="69" priority="9" stopIfTrue="1">
      <formula>$A10&lt;&gt;""</formula>
    </cfRule>
  </conditionalFormatting>
  <conditionalFormatting sqref="A11:AE11 AG11">
    <cfRule type="expression" dxfId="68" priority="8" stopIfTrue="1">
      <formula>$A11&lt;&gt;""</formula>
    </cfRule>
  </conditionalFormatting>
  <conditionalFormatting sqref="AF11">
    <cfRule type="expression" dxfId="67" priority="7" stopIfTrue="1">
      <formula>$A11&lt;&gt;""</formula>
    </cfRule>
  </conditionalFormatting>
  <conditionalFormatting sqref="A12:AE12 AG12">
    <cfRule type="expression" dxfId="66" priority="6" stopIfTrue="1">
      <formula>$A12&lt;&gt;""</formula>
    </cfRule>
  </conditionalFormatting>
  <conditionalFormatting sqref="AF12">
    <cfRule type="expression" dxfId="65" priority="5" stopIfTrue="1">
      <formula>$A12&lt;&gt;""</formula>
    </cfRule>
  </conditionalFormatting>
  <conditionalFormatting sqref="A13:AE13 AG13">
    <cfRule type="expression" dxfId="64" priority="4" stopIfTrue="1">
      <formula>$A13&lt;&gt;""</formula>
    </cfRule>
  </conditionalFormatting>
  <conditionalFormatting sqref="AF13">
    <cfRule type="expression" dxfId="63" priority="3" stopIfTrue="1">
      <formula>$A13&lt;&gt;""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174</v>
      </c>
      <c r="C7" s="43" t="s">
        <v>79</v>
      </c>
      <c r="D7" s="58">
        <f>SUM($D$8:$D$13)</f>
        <v>27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17</v>
      </c>
      <c r="X7" s="58">
        <f>SUM($X$8:$X$13)</f>
        <v>0</v>
      </c>
      <c r="Y7" s="58">
        <f>SUM($Y$8:$Y$13)</f>
        <v>10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</row>
    <row r="8" spans="1:34" s="10" customFormat="1" ht="12" customHeight="1">
      <c r="A8" s="49" t="s">
        <v>130</v>
      </c>
      <c r="B8" s="50" t="s">
        <v>123</v>
      </c>
      <c r="C8" s="49" t="s">
        <v>124</v>
      </c>
      <c r="D8" s="39">
        <f>SUM(E8:AG8)</f>
        <v>27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17</v>
      </c>
      <c r="X8" s="39">
        <v>0</v>
      </c>
      <c r="Y8" s="39">
        <v>10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146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167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4:AG997 A14:AE997">
    <cfRule type="expression" dxfId="60" priority="17" stopIfTrue="1">
      <formula>$A14&lt;&gt;""</formula>
    </cfRule>
  </conditionalFormatting>
  <conditionalFormatting sqref="AF14:AF995">
    <cfRule type="expression" dxfId="58" priority="15" stopIfTrue="1">
      <formula>$A14&lt;&gt;""</formula>
    </cfRule>
  </conditionalFormatting>
  <conditionalFormatting sqref="A8:AE8 AG8">
    <cfRule type="expression" dxfId="57" priority="14" stopIfTrue="1">
      <formula>$A8&lt;&gt;""</formula>
    </cfRule>
  </conditionalFormatting>
  <conditionalFormatting sqref="AF8">
    <cfRule type="expression" dxfId="56" priority="13" stopIfTrue="1">
      <formula>$A8&lt;&gt;""</formula>
    </cfRule>
  </conditionalFormatting>
  <conditionalFormatting sqref="A9:AE9 AG9">
    <cfRule type="expression" dxfId="55" priority="12" stopIfTrue="1">
      <formula>$A9&lt;&gt;""</formula>
    </cfRule>
  </conditionalFormatting>
  <conditionalFormatting sqref="AF9">
    <cfRule type="expression" dxfId="54" priority="11" stopIfTrue="1">
      <formula>$A9&lt;&gt;""</formula>
    </cfRule>
  </conditionalFormatting>
  <conditionalFormatting sqref="A10:AE10 AG10">
    <cfRule type="expression" dxfId="53" priority="10" stopIfTrue="1">
      <formula>$A10&lt;&gt;""</formula>
    </cfRule>
  </conditionalFormatting>
  <conditionalFormatting sqref="AF10">
    <cfRule type="expression" dxfId="52" priority="9" stopIfTrue="1">
      <formula>$A10&lt;&gt;""</formula>
    </cfRule>
  </conditionalFormatting>
  <conditionalFormatting sqref="A11:AE11 AG11">
    <cfRule type="expression" dxfId="51" priority="8" stopIfTrue="1">
      <formula>$A11&lt;&gt;""</formula>
    </cfRule>
  </conditionalFormatting>
  <conditionalFormatting sqref="AF11">
    <cfRule type="expression" dxfId="50" priority="7" stopIfTrue="1">
      <formula>$A11&lt;&gt;""</formula>
    </cfRule>
  </conditionalFormatting>
  <conditionalFormatting sqref="A12:AE12 AG12">
    <cfRule type="expression" dxfId="49" priority="6" stopIfTrue="1">
      <formula>$A12&lt;&gt;""</formula>
    </cfRule>
  </conditionalFormatting>
  <conditionalFormatting sqref="AF12">
    <cfRule type="expression" dxfId="48" priority="5" stopIfTrue="1">
      <formula>$A12&lt;&gt;""</formula>
    </cfRule>
  </conditionalFormatting>
  <conditionalFormatting sqref="A13:AE13 AG13">
    <cfRule type="expression" dxfId="47" priority="4" stopIfTrue="1">
      <formula>$A13&lt;&gt;""</formula>
    </cfRule>
  </conditionalFormatting>
  <conditionalFormatting sqref="AF13">
    <cfRule type="expression" dxfId="46" priority="3" stopIfTrue="1">
      <formula>$A13&lt;&gt;""</formula>
    </cfRule>
  </conditionalFormatting>
  <conditionalFormatting sqref="A7:AE7 AG7">
    <cfRule type="expression" dxfId="45" priority="2" stopIfTrue="1">
      <formula>$A7&lt;&gt;""</formula>
    </cfRule>
  </conditionalFormatting>
  <conditionalFormatting sqref="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172</v>
      </c>
      <c r="C7" s="43" t="s">
        <v>79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</row>
    <row r="8" spans="1:34" s="10" customFormat="1" ht="12" customHeight="1">
      <c r="A8" s="49" t="s">
        <v>125</v>
      </c>
      <c r="B8" s="50" t="s">
        <v>131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146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4:AG997 A14:AE997">
    <cfRule type="expression" dxfId="43" priority="17" stopIfTrue="1">
      <formula>$A14&lt;&gt;""</formula>
    </cfRule>
  </conditionalFormatting>
  <conditionalFormatting sqref="AF14:AF995">
    <cfRule type="expression" dxfId="41" priority="15" stopIfTrue="1">
      <formula>$A14&lt;&gt;""</formula>
    </cfRule>
  </conditionalFormatting>
  <conditionalFormatting sqref="A8:AE8 AG8">
    <cfRule type="expression" dxfId="40" priority="14" stopIfTrue="1">
      <formula>$A8&lt;&gt;""</formula>
    </cfRule>
  </conditionalFormatting>
  <conditionalFormatting sqref="AF8">
    <cfRule type="expression" dxfId="39" priority="13" stopIfTrue="1">
      <formula>$A8&lt;&gt;""</formula>
    </cfRule>
  </conditionalFormatting>
  <conditionalFormatting sqref="A9:AE9 AG9">
    <cfRule type="expression" dxfId="38" priority="12" stopIfTrue="1">
      <formula>$A9&lt;&gt;""</formula>
    </cfRule>
  </conditionalFormatting>
  <conditionalFormatting sqref="AF9">
    <cfRule type="expression" dxfId="37" priority="11" stopIfTrue="1">
      <formula>$A9&lt;&gt;""</formula>
    </cfRule>
  </conditionalFormatting>
  <conditionalFormatting sqref="A10:AE10 AG10">
    <cfRule type="expression" dxfId="36" priority="10" stopIfTrue="1">
      <formula>$A10&lt;&gt;""</formula>
    </cfRule>
  </conditionalFormatting>
  <conditionalFormatting sqref="AF10">
    <cfRule type="expression" dxfId="35" priority="9" stopIfTrue="1">
      <formula>$A10&lt;&gt;""</formula>
    </cfRule>
  </conditionalFormatting>
  <conditionalFormatting sqref="A11:AE11 AG11">
    <cfRule type="expression" dxfId="34" priority="8" stopIfTrue="1">
      <formula>$A11&lt;&gt;""</formula>
    </cfRule>
  </conditionalFormatting>
  <conditionalFormatting sqref="AF11">
    <cfRule type="expression" dxfId="33" priority="7" stopIfTrue="1">
      <formula>$A11&lt;&gt;""</formula>
    </cfRule>
  </conditionalFormatting>
  <conditionalFormatting sqref="A12:AE12 AG12">
    <cfRule type="expression" dxfId="32" priority="6" stopIfTrue="1">
      <formula>$A12&lt;&gt;""</formula>
    </cfRule>
  </conditionalFormatting>
  <conditionalFormatting sqref="AF12">
    <cfRule type="expression" dxfId="31" priority="5" stopIfTrue="1">
      <formula>$A12&lt;&gt;""</formula>
    </cfRule>
  </conditionalFormatting>
  <conditionalFormatting sqref="A13:AE13 AG13">
    <cfRule type="expression" dxfId="30" priority="4" stopIfTrue="1">
      <formula>$A13&lt;&gt;""</formula>
    </cfRule>
  </conditionalFormatting>
  <conditionalFormatting sqref="AF13">
    <cfRule type="expression" dxfId="29" priority="3" stopIfTrue="1">
      <formula>$A13&lt;&gt;""</formula>
    </cfRule>
  </conditionalFormatting>
  <conditionalFormatting sqref="A7:AE7 AG7">
    <cfRule type="expression" dxfId="28" priority="2" stopIfTrue="1">
      <formula>$A7&lt;&gt;""</formula>
    </cfRule>
  </conditionalFormatting>
  <conditionalFormatting sqref="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172</v>
      </c>
      <c r="C7" s="43" t="s">
        <v>173</v>
      </c>
      <c r="D7" s="58">
        <f>SUM($D$8:$D$13)</f>
        <v>11225</v>
      </c>
      <c r="E7" s="58">
        <f>SUM($E$8:$E$13)</f>
        <v>1126</v>
      </c>
      <c r="F7" s="58">
        <f>SUM($F$8:$F$13)</f>
        <v>0</v>
      </c>
      <c r="G7" s="58">
        <f>SUM($G$8:$G$13)</f>
        <v>5585</v>
      </c>
      <c r="H7" s="58">
        <f>SUM($H$8:$H$13)</f>
        <v>27</v>
      </c>
      <c r="I7" s="58">
        <f>SUM($I$8:$I$13)</f>
        <v>0</v>
      </c>
      <c r="J7" s="58">
        <f>SUM($J$8:$J$13)</f>
        <v>0</v>
      </c>
      <c r="K7" s="58">
        <f>SUM($K$8:$K$13)</f>
        <v>5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16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4466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11225</v>
      </c>
      <c r="E8" s="39">
        <v>1126</v>
      </c>
      <c r="F8" s="39">
        <v>0</v>
      </c>
      <c r="G8" s="39">
        <v>5585</v>
      </c>
      <c r="H8" s="39">
        <v>27</v>
      </c>
      <c r="I8" s="39">
        <v>0</v>
      </c>
      <c r="J8" s="39">
        <v>0</v>
      </c>
      <c r="K8" s="39">
        <v>5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16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4466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130</v>
      </c>
      <c r="B9" s="50" t="s">
        <v>136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146</v>
      </c>
      <c r="C10" s="49" t="s">
        <v>148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130</v>
      </c>
      <c r="B11" s="50" t="s">
        <v>153</v>
      </c>
      <c r="C11" s="49" t="s">
        <v>154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4:AG997 A14:AE997">
    <cfRule type="expression" dxfId="26" priority="17" stopIfTrue="1">
      <formula>$A14&lt;&gt;""</formula>
    </cfRule>
  </conditionalFormatting>
  <conditionalFormatting sqref="AF14:AF995">
    <cfRule type="expression" dxfId="24" priority="15" stopIfTrue="1">
      <formula>$A14&lt;&gt;""</formula>
    </cfRule>
  </conditionalFormatting>
  <conditionalFormatting sqref="A8:AE8 AG8">
    <cfRule type="expression" dxfId="23" priority="14" stopIfTrue="1">
      <formula>$A8&lt;&gt;""</formula>
    </cfRule>
  </conditionalFormatting>
  <conditionalFormatting sqref="AF8">
    <cfRule type="expression" dxfId="22" priority="13" stopIfTrue="1">
      <formula>$A8&lt;&gt;""</formula>
    </cfRule>
  </conditionalFormatting>
  <conditionalFormatting sqref="A9:AE9 AG9">
    <cfRule type="expression" dxfId="21" priority="12" stopIfTrue="1">
      <formula>$A9&lt;&gt;""</formula>
    </cfRule>
  </conditionalFormatting>
  <conditionalFormatting sqref="AF9">
    <cfRule type="expression" dxfId="20" priority="11" stopIfTrue="1">
      <formula>$A9&lt;&gt;""</formula>
    </cfRule>
  </conditionalFormatting>
  <conditionalFormatting sqref="A10:AE10 AG10">
    <cfRule type="expression" dxfId="19" priority="10" stopIfTrue="1">
      <formula>$A10&lt;&gt;""</formula>
    </cfRule>
  </conditionalFormatting>
  <conditionalFormatting sqref="AF10">
    <cfRule type="expression" dxfId="18" priority="9" stopIfTrue="1">
      <formula>$A10&lt;&gt;""</formula>
    </cfRule>
  </conditionalFormatting>
  <conditionalFormatting sqref="A11:AE11 AG11">
    <cfRule type="expression" dxfId="17" priority="8" stopIfTrue="1">
      <formula>$A11&lt;&gt;""</formula>
    </cfRule>
  </conditionalFormatting>
  <conditionalFormatting sqref="AF11">
    <cfRule type="expression" dxfId="16" priority="7" stopIfTrue="1">
      <formula>$A11&lt;&gt;""</formula>
    </cfRule>
  </conditionalFormatting>
  <conditionalFormatting sqref="A12:AE12 AG12">
    <cfRule type="expression" dxfId="15" priority="6" stopIfTrue="1">
      <formula>$A12&lt;&gt;""</formula>
    </cfRule>
  </conditionalFormatting>
  <conditionalFormatting sqref="AF12">
    <cfRule type="expression" dxfId="14" priority="5" stopIfTrue="1">
      <formula>$A12&lt;&gt;""</formula>
    </cfRule>
  </conditionalFormatting>
  <conditionalFormatting sqref="A13:AE13 AG13">
    <cfRule type="expression" dxfId="13" priority="4" stopIfTrue="1">
      <formula>$A13&lt;&gt;""</formula>
    </cfRule>
  </conditionalFormatting>
  <conditionalFormatting sqref="AF13">
    <cfRule type="expression" dxfId="12" priority="3" stopIfTrue="1">
      <formula>$A13&lt;&gt;""</formula>
    </cfRule>
  </conditionalFormatting>
  <conditionalFormatting sqref="A7:AE7 AG7">
    <cfRule type="expression" dxfId="11" priority="2" stopIfTrue="1">
      <formula>$A7&lt;&gt;""</formula>
    </cfRule>
  </conditionalFormatting>
  <conditionalFormatting sqref="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1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126</v>
      </c>
      <c r="B7" s="44" t="s">
        <v>172</v>
      </c>
      <c r="C7" s="45" t="s">
        <v>173</v>
      </c>
      <c r="D7" s="58">
        <f>SUM($D$8:$D$13)</f>
        <v>26121</v>
      </c>
      <c r="E7" s="58">
        <f>SUM($E$8:$E$13)</f>
        <v>361</v>
      </c>
      <c r="F7" s="58">
        <f>SUM($F$8:$F$13)</f>
        <v>11599</v>
      </c>
      <c r="G7" s="58">
        <f>SUM($G$8:$G$13)</f>
        <v>93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27</v>
      </c>
      <c r="L7" s="58">
        <f>SUM($L$8:$L$13)</f>
        <v>11225</v>
      </c>
      <c r="M7" s="58">
        <f>SUM($M$8:$M$13)</f>
        <v>0</v>
      </c>
      <c r="N7" s="58">
        <f>SUM($N$8:$N$13)</f>
        <v>254</v>
      </c>
      <c r="O7" s="58">
        <f>SUM($O$8:$O$13)</f>
        <v>13643</v>
      </c>
      <c r="P7" s="58">
        <f>SUM($P$8:$P$13)</f>
        <v>518</v>
      </c>
      <c r="Q7" s="58">
        <f>SUM($Q$8:$Q$13)</f>
        <v>18941</v>
      </c>
      <c r="R7" s="58">
        <f>SUM($R$8:$R$13)</f>
        <v>361</v>
      </c>
      <c r="S7" s="58">
        <f>SUM($S$8:$S$13)</f>
        <v>18580</v>
      </c>
      <c r="T7" s="58">
        <f>SUM($T$8:$T$13)</f>
        <v>18580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11274</v>
      </c>
      <c r="AC7" s="58">
        <f>SUM($AC$8:$AC$13)</f>
        <v>22</v>
      </c>
      <c r="AD7" s="58">
        <f>SUM($AD$8:$AD$13)</f>
        <v>11252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27</v>
      </c>
      <c r="AJ7" s="58">
        <f>SUM($AJ$8:$AJ$13)</f>
        <v>11225</v>
      </c>
      <c r="AK7" s="58">
        <f>SUM($AK$8:$AK$13)</f>
        <v>0</v>
      </c>
      <c r="AL7" s="58">
        <f>SUM($AL$8:$AL$13)</f>
        <v>0</v>
      </c>
      <c r="AM7" s="58">
        <f>SUM($AM$8:$AM$13)</f>
        <v>13768</v>
      </c>
      <c r="AN7" s="58">
        <f>SUM($AN$8:$AN$13)</f>
        <v>13643</v>
      </c>
      <c r="AO7" s="58">
        <f>SUM($AO$8:$AO$13)</f>
        <v>22</v>
      </c>
      <c r="AP7" s="58">
        <f>SUM($AP$8:$AP$13)</f>
        <v>103</v>
      </c>
      <c r="AQ7" s="58">
        <f>SUM($AQ$8:$AQ$13)</f>
        <v>1</v>
      </c>
      <c r="AR7" s="58">
        <f>SUM($AR$8:$AR$13)</f>
        <v>0</v>
      </c>
      <c r="AS7" s="58">
        <f>SUM($AS$8:$AS$13)</f>
        <v>0</v>
      </c>
      <c r="AT7" s="58">
        <f>SUM($AT$8:$AT$13)</f>
        <v>0</v>
      </c>
      <c r="AU7" s="58">
        <f>SUM($AU$8:$AU$13)</f>
        <v>0</v>
      </c>
      <c r="AV7" s="58">
        <f>SUM($AV$8:$AV$13)</f>
        <v>0</v>
      </c>
      <c r="AW7" s="58">
        <f>SUM($AW$8:$AW$13)</f>
        <v>0</v>
      </c>
      <c r="AX7" s="58">
        <f>SUM($AX$8:$AX$13)</f>
        <v>102</v>
      </c>
      <c r="AY7" s="58">
        <f>SUM($AY$8:$AY$13)</f>
        <v>0</v>
      </c>
      <c r="AZ7" s="58">
        <f>SUM($AZ$8:$AZ$13)</f>
        <v>0</v>
      </c>
      <c r="BA7" s="58">
        <f>SUM($BA$8:$BA$13)</f>
        <v>0</v>
      </c>
      <c r="BB7" s="58">
        <f>SUM($BB$8:$BB$13)</f>
        <v>0</v>
      </c>
      <c r="BC7" s="58">
        <f>SUM($BC$8:$BC$13)</f>
        <v>0</v>
      </c>
      <c r="BD7" s="58">
        <f>SUM($BD$8:$BD$13)</f>
        <v>0</v>
      </c>
      <c r="BE7" s="58">
        <f>SUM($BE$8:$BE$13)</f>
        <v>0</v>
      </c>
      <c r="BF7" s="58">
        <f>SUM($BF$8:$BF$13)</f>
        <v>0</v>
      </c>
      <c r="BG7" s="58">
        <f>SUM($BG$8:$BG$13)</f>
        <v>0</v>
      </c>
      <c r="BH7" s="58">
        <f>SUM($BH$8:$BH$13)</f>
        <v>0</v>
      </c>
      <c r="BI7" s="58" t="s">
        <v>175</v>
      </c>
    </row>
    <row r="8" spans="1:61" s="12" customFormat="1" ht="12" customHeight="1">
      <c r="A8" s="49" t="s">
        <v>125</v>
      </c>
      <c r="B8" s="50" t="s">
        <v>131</v>
      </c>
      <c r="C8" s="49" t="s">
        <v>124</v>
      </c>
      <c r="D8" s="39">
        <f>SUM(E8,F8,O8,P8)</f>
        <v>25619</v>
      </c>
      <c r="E8" s="39">
        <f>R8</f>
        <v>321</v>
      </c>
      <c r="F8" s="39">
        <f>SUM(G8:N8)</f>
        <v>11323</v>
      </c>
      <c r="G8" s="39">
        <v>71</v>
      </c>
      <c r="H8" s="39">
        <v>0</v>
      </c>
      <c r="I8" s="39">
        <v>0</v>
      </c>
      <c r="J8" s="39">
        <v>0</v>
      </c>
      <c r="K8" s="39">
        <v>27</v>
      </c>
      <c r="L8" s="39">
        <v>11225</v>
      </c>
      <c r="M8" s="39">
        <v>0</v>
      </c>
      <c r="N8" s="39">
        <v>0</v>
      </c>
      <c r="O8" s="39">
        <f>AN8</f>
        <v>13641</v>
      </c>
      <c r="P8" s="39">
        <f>資源化量内訳!AH8</f>
        <v>334</v>
      </c>
      <c r="Q8" s="39">
        <f>SUM(R8:S8)</f>
        <v>391</v>
      </c>
      <c r="R8" s="39">
        <v>321</v>
      </c>
      <c r="S8" s="39">
        <f>SUM(T8:AA8)</f>
        <v>70</v>
      </c>
      <c r="T8" s="39">
        <v>70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11274</v>
      </c>
      <c r="AC8" s="39">
        <v>22</v>
      </c>
      <c r="AD8" s="39">
        <f>SUM(AE8:AK8)</f>
        <v>11252</v>
      </c>
      <c r="AE8" s="39">
        <v>0</v>
      </c>
      <c r="AF8" s="39">
        <v>0</v>
      </c>
      <c r="AG8" s="39">
        <v>0</v>
      </c>
      <c r="AH8" s="39">
        <v>0</v>
      </c>
      <c r="AI8" s="39">
        <v>27</v>
      </c>
      <c r="AJ8" s="39">
        <v>11225</v>
      </c>
      <c r="AK8" s="39">
        <v>0</v>
      </c>
      <c r="AL8" s="73" t="s">
        <v>81</v>
      </c>
      <c r="AM8" s="69">
        <f>SUM(AN8:AP8)</f>
        <v>13652</v>
      </c>
      <c r="AN8" s="69">
        <v>13641</v>
      </c>
      <c r="AO8" s="69">
        <v>10</v>
      </c>
      <c r="AP8" s="69">
        <f>SUM(AQ8:AX8)</f>
        <v>1</v>
      </c>
      <c r="AQ8" s="69">
        <v>1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136</v>
      </c>
      <c r="C9" s="49" t="s">
        <v>137</v>
      </c>
      <c r="D9" s="39">
        <f>SUM(E9,F9,O9,P9)</f>
        <v>147</v>
      </c>
      <c r="E9" s="39">
        <f>R9</f>
        <v>0</v>
      </c>
      <c r="F9" s="39">
        <f>SUM(G9:N9)</f>
        <v>147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147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126</v>
      </c>
      <c r="B10" s="50" t="s">
        <v>146</v>
      </c>
      <c r="C10" s="49" t="s">
        <v>148</v>
      </c>
      <c r="D10" s="39">
        <f>SUM(E10,F10,O10,P10)</f>
        <v>31</v>
      </c>
      <c r="E10" s="39">
        <f>R10</f>
        <v>24</v>
      </c>
      <c r="F10" s="39">
        <f>SUM(G10:N10)</f>
        <v>5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5</v>
      </c>
      <c r="O10" s="39">
        <f>AN10</f>
        <v>2</v>
      </c>
      <c r="P10" s="39">
        <f>資源化量内訳!AH10</f>
        <v>0</v>
      </c>
      <c r="Q10" s="39">
        <f>SUM(R10:S10)</f>
        <v>24</v>
      </c>
      <c r="R10" s="39">
        <v>24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2</v>
      </c>
      <c r="AN10" s="69">
        <v>2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125</v>
      </c>
      <c r="B11" s="50" t="s">
        <v>156</v>
      </c>
      <c r="C11" s="49" t="s">
        <v>154</v>
      </c>
      <c r="D11" s="39">
        <f>SUM(E11,F11,O11,P11)</f>
        <v>160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160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130</v>
      </c>
      <c r="B12" s="50" t="s">
        <v>160</v>
      </c>
      <c r="C12" s="49" t="s">
        <v>161</v>
      </c>
      <c r="D12" s="39">
        <f>SUM(E12,F12,O12,P12)</f>
        <v>62</v>
      </c>
      <c r="E12" s="39">
        <f>R12</f>
        <v>16</v>
      </c>
      <c r="F12" s="39">
        <f>SUM(G12:N12)</f>
        <v>22</v>
      </c>
      <c r="G12" s="39">
        <v>22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24</v>
      </c>
      <c r="Q12" s="39">
        <f>SUM(R12:S12)</f>
        <v>18526</v>
      </c>
      <c r="R12" s="39">
        <v>16</v>
      </c>
      <c r="S12" s="39">
        <f>SUM(T12:AA12)</f>
        <v>18510</v>
      </c>
      <c r="T12" s="39">
        <v>18510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12</v>
      </c>
      <c r="AN12" s="69">
        <v>0</v>
      </c>
      <c r="AO12" s="69">
        <v>12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125</v>
      </c>
      <c r="B13" s="50" t="s">
        <v>167</v>
      </c>
      <c r="C13" s="49" t="s">
        <v>166</v>
      </c>
      <c r="D13" s="39">
        <f>SUM(E13,F13,O13,P13)</f>
        <v>102</v>
      </c>
      <c r="E13" s="39">
        <f>R13</f>
        <v>0</v>
      </c>
      <c r="F13" s="39">
        <f>SUM(G13:N13)</f>
        <v>102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102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102</v>
      </c>
      <c r="AN13" s="69">
        <v>0</v>
      </c>
      <c r="AO13" s="69">
        <v>0</v>
      </c>
      <c r="AP13" s="69">
        <f>SUM(AQ13:AX13)</f>
        <v>102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102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7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7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74"/>
    </row>
    <row r="17" spans="1:61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74"/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7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7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7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7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4:BH993">
    <cfRule type="expression" dxfId="9" priority="10" stopIfTrue="1">
      <formula>$A14&lt;&gt;""</formula>
    </cfRule>
  </conditionalFormatting>
  <conditionalFormatting sqref="A8:BI8">
    <cfRule type="expression" dxfId="7" priority="8" stopIfTrue="1">
      <formula>$A8&lt;&gt;""</formula>
    </cfRule>
  </conditionalFormatting>
  <conditionalFormatting sqref="A9:BI9">
    <cfRule type="expression" dxfId="6" priority="7" stopIfTrue="1">
      <formula>$A9&lt;&gt;""</formula>
    </cfRule>
  </conditionalFormatting>
  <conditionalFormatting sqref="A10:BI10">
    <cfRule type="expression" dxfId="5" priority="6" stopIfTrue="1">
      <formula>$A10&lt;&gt;""</formula>
    </cfRule>
  </conditionalFormatting>
  <conditionalFormatting sqref="A11:BI11">
    <cfRule type="expression" dxfId="4" priority="5" stopIfTrue="1">
      <formula>$A11&lt;&gt;""</formula>
    </cfRule>
  </conditionalFormatting>
  <conditionalFormatting sqref="A12:BI12">
    <cfRule type="expression" dxfId="3" priority="4" stopIfTrue="1">
      <formula>$A12&lt;&gt;""</formula>
    </cfRule>
  </conditionalFormatting>
  <conditionalFormatting sqref="A13:BI13">
    <cfRule type="expression" dxfId="2" priority="3" stopIfTrue="1">
      <formula>$A13&lt;&gt;""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2" man="1"/>
    <brk id="30" min="1" max="12" man="1"/>
    <brk id="42" min="1" max="1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503</v>
      </c>
      <c r="E7" s="58">
        <f>SUM($E$8:$E$13)</f>
        <v>83</v>
      </c>
      <c r="F7" s="58">
        <f>SUM($F$8:$F$13)</f>
        <v>310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3</v>
      </c>
      <c r="L7" s="58">
        <f>SUM($L$8:$L$13)</f>
        <v>46</v>
      </c>
      <c r="M7" s="58">
        <f>SUM($M$8:$M$13)</f>
        <v>0</v>
      </c>
      <c r="N7" s="58">
        <f>SUM($N$8:$N$13)</f>
        <v>3</v>
      </c>
      <c r="O7" s="58">
        <f>SUM($O$8:$O$13)</f>
        <v>11</v>
      </c>
      <c r="P7" s="58">
        <f>SUM($P$8:$P$13)</f>
        <v>5</v>
      </c>
      <c r="Q7" s="58">
        <f>SUM($Q$8:$Q$13)</f>
        <v>2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5</v>
      </c>
      <c r="X7" s="58">
        <f>SUM($X$8:$X$13)</f>
        <v>0</v>
      </c>
      <c r="Y7" s="58">
        <f>SUM($Y$8:$Y$13)</f>
        <v>1</v>
      </c>
      <c r="Z7" s="58">
        <f>SUM($Z$8:$Z$13)</f>
        <v>28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6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334</v>
      </c>
      <c r="E8" s="39">
        <v>0</v>
      </c>
      <c r="F8" s="39">
        <v>303</v>
      </c>
      <c r="G8" s="39">
        <v>0</v>
      </c>
      <c r="H8" s="39">
        <v>0</v>
      </c>
      <c r="I8" s="39">
        <v>0</v>
      </c>
      <c r="J8" s="39">
        <v>0</v>
      </c>
      <c r="K8" s="39">
        <v>3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28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138</v>
      </c>
      <c r="B9" s="50" t="s">
        <v>136</v>
      </c>
      <c r="C9" s="49" t="s">
        <v>139</v>
      </c>
      <c r="D9" s="39">
        <f>SUM(E9:AI9)</f>
        <v>7</v>
      </c>
      <c r="E9" s="39">
        <v>0</v>
      </c>
      <c r="F9" s="39">
        <v>7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138</v>
      </c>
      <c r="B10" s="50" t="s">
        <v>149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SUM(E11:AI11)</f>
        <v>160</v>
      </c>
      <c r="E11" s="39">
        <v>83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46</v>
      </c>
      <c r="M11" s="39">
        <v>0</v>
      </c>
      <c r="N11" s="39">
        <v>3</v>
      </c>
      <c r="O11" s="39">
        <v>11</v>
      </c>
      <c r="P11" s="39">
        <v>5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5</v>
      </c>
      <c r="X11" s="39">
        <v>0</v>
      </c>
      <c r="Y11" s="39">
        <v>1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6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SUM(E12:AI12)</f>
        <v>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2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14:AH995 A14:AF995">
    <cfRule type="expression" dxfId="383" priority="15" stopIfTrue="1">
      <formula>$A14&lt;&gt;""</formula>
    </cfRule>
  </conditionalFormatting>
  <conditionalFormatting sqref="AG14:AG995">
    <cfRule type="expression" dxfId="382" priority="14" stopIfTrue="1">
      <formula>$A14&lt;&gt;""</formula>
    </cfRule>
  </conditionalFormatting>
  <conditionalFormatting sqref="A8:AF8 AH8:AI8">
    <cfRule type="expression" dxfId="381" priority="13" stopIfTrue="1">
      <formula>$A8&lt;&gt;""</formula>
    </cfRule>
  </conditionalFormatting>
  <conditionalFormatting sqref="AG8">
    <cfRule type="expression" dxfId="380" priority="12" stopIfTrue="1">
      <formula>$A8&lt;&gt;""</formula>
    </cfRule>
  </conditionalFormatting>
  <conditionalFormatting sqref="A9:AF9 AH9:AI9">
    <cfRule type="expression" dxfId="379" priority="11" stopIfTrue="1">
      <formula>$A9&lt;&gt;""</formula>
    </cfRule>
  </conditionalFormatting>
  <conditionalFormatting sqref="AG9">
    <cfRule type="expression" dxfId="378" priority="10" stopIfTrue="1">
      <formula>$A9&lt;&gt;""</formula>
    </cfRule>
  </conditionalFormatting>
  <conditionalFormatting sqref="A10:AF10 AH10:AI10">
    <cfRule type="expression" dxfId="377" priority="9" stopIfTrue="1">
      <formula>$A10&lt;&gt;""</formula>
    </cfRule>
  </conditionalFormatting>
  <conditionalFormatting sqref="AG10">
    <cfRule type="expression" dxfId="376" priority="8" stopIfTrue="1">
      <formula>$A10&lt;&gt;""</formula>
    </cfRule>
  </conditionalFormatting>
  <conditionalFormatting sqref="A11:AF11 AH11:AI11">
    <cfRule type="expression" dxfId="375" priority="7" stopIfTrue="1">
      <formula>$A11&lt;&gt;""</formula>
    </cfRule>
  </conditionalFormatting>
  <conditionalFormatting sqref="AG11">
    <cfRule type="expression" dxfId="374" priority="6" stopIfTrue="1">
      <formula>$A11&lt;&gt;""</formula>
    </cfRule>
  </conditionalFormatting>
  <conditionalFormatting sqref="A12:AF12 AH12:AI12">
    <cfRule type="expression" dxfId="373" priority="5" stopIfTrue="1">
      <formula>$A12&lt;&gt;""</formula>
    </cfRule>
  </conditionalFormatting>
  <conditionalFormatting sqref="AG12">
    <cfRule type="expression" dxfId="372" priority="4" stopIfTrue="1">
      <formula>$A12&lt;&gt;""</formula>
    </cfRule>
  </conditionalFormatting>
  <conditionalFormatting sqref="A13:AF13 AH13:AI13">
    <cfRule type="expression" dxfId="371" priority="3" stopIfTrue="1">
      <formula>$A13&lt;&gt;""</formula>
    </cfRule>
  </conditionalFormatting>
  <conditionalFormatting sqref="AG13">
    <cfRule type="expression" dxfId="370" priority="2" stopIfTrue="1">
      <formula>$A13&lt;&gt;""</formula>
    </cfRule>
  </conditionalFormatting>
  <conditionalFormatting sqref="A7:AI7">
    <cfRule type="expression" dxfId="3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173</v>
      </c>
      <c r="D7" s="58">
        <f>SUM($D$8:$D$13)</f>
        <v>400</v>
      </c>
      <c r="E7" s="58">
        <f>SUM($E$8:$E$13)</f>
        <v>47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46</v>
      </c>
      <c r="L7" s="58">
        <f>SUM($L$8:$L$13)</f>
        <v>9</v>
      </c>
      <c r="M7" s="58">
        <f>SUM($M$8:$M$13)</f>
        <v>296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2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124</v>
      </c>
      <c r="D8" s="39">
        <f>SUM(E8:AI8)</f>
        <v>321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45</v>
      </c>
      <c r="L8" s="39">
        <v>0</v>
      </c>
      <c r="M8" s="39">
        <v>276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146</v>
      </c>
      <c r="C10" s="49" t="s">
        <v>148</v>
      </c>
      <c r="D10" s="39">
        <f>SUM(E10:AI10)</f>
        <v>24</v>
      </c>
      <c r="E10" s="39">
        <v>8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1</v>
      </c>
      <c r="L10" s="39">
        <v>9</v>
      </c>
      <c r="M10" s="39">
        <v>4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SUM(E12:AI12)</f>
        <v>55</v>
      </c>
      <c r="E12" s="39">
        <v>39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16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167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368" priority="17" stopIfTrue="1">
      <formula>$A14&lt;&gt;""</formula>
    </cfRule>
  </conditionalFormatting>
  <conditionalFormatting sqref="AG14:AG995">
    <cfRule type="expression" dxfId="366" priority="15" stopIfTrue="1">
      <formula>$A14&lt;&gt;""</formula>
    </cfRule>
  </conditionalFormatting>
  <conditionalFormatting sqref="A8:AF8 AH8:AI8">
    <cfRule type="expression" dxfId="365" priority="14" stopIfTrue="1">
      <formula>$A8&lt;&gt;""</formula>
    </cfRule>
  </conditionalFormatting>
  <conditionalFormatting sqref="AG8">
    <cfRule type="expression" dxfId="364" priority="13" stopIfTrue="1">
      <formula>$A8&lt;&gt;""</formula>
    </cfRule>
  </conditionalFormatting>
  <conditionalFormatting sqref="A9:AF9 AH9:AI9">
    <cfRule type="expression" dxfId="363" priority="12" stopIfTrue="1">
      <formula>$A9&lt;&gt;""</formula>
    </cfRule>
  </conditionalFormatting>
  <conditionalFormatting sqref="AG9">
    <cfRule type="expression" dxfId="362" priority="11" stopIfTrue="1">
      <formula>$A9&lt;&gt;""</formula>
    </cfRule>
  </conditionalFormatting>
  <conditionalFormatting sqref="A10:AF10 AH10:AI10">
    <cfRule type="expression" dxfId="361" priority="10" stopIfTrue="1">
      <formula>$A10&lt;&gt;""</formula>
    </cfRule>
  </conditionalFormatting>
  <conditionalFormatting sqref="AG10">
    <cfRule type="expression" dxfId="360" priority="9" stopIfTrue="1">
      <formula>$A10&lt;&gt;""</formula>
    </cfRule>
  </conditionalFormatting>
  <conditionalFormatting sqref="A11:AF11 AH11:AI11">
    <cfRule type="expression" dxfId="359" priority="8" stopIfTrue="1">
      <formula>$A11&lt;&gt;""</formula>
    </cfRule>
  </conditionalFormatting>
  <conditionalFormatting sqref="AG11">
    <cfRule type="expression" dxfId="358" priority="7" stopIfTrue="1">
      <formula>$A11&lt;&gt;""</formula>
    </cfRule>
  </conditionalFormatting>
  <conditionalFormatting sqref="A12:AF12 AH12:AI12">
    <cfRule type="expression" dxfId="357" priority="6" stopIfTrue="1">
      <formula>$A12&lt;&gt;""</formula>
    </cfRule>
  </conditionalFormatting>
  <conditionalFormatting sqref="AG12">
    <cfRule type="expression" dxfId="356" priority="5" stopIfTrue="1">
      <formula>$A12&lt;&gt;""</formula>
    </cfRule>
  </conditionalFormatting>
  <conditionalFormatting sqref="A13:AF13 AH13:AI13">
    <cfRule type="expression" dxfId="355" priority="4" stopIfTrue="1">
      <formula>$A13&lt;&gt;""</formula>
    </cfRule>
  </conditionalFormatting>
  <conditionalFormatting sqref="AG13">
    <cfRule type="expression" dxfId="354" priority="3" stopIfTrue="1">
      <formula>$A13&lt;&gt;""</formula>
    </cfRule>
  </conditionalFormatting>
  <conditionalFormatting sqref="A7:AF7 AH7:AI7">
    <cfRule type="expression" dxfId="353" priority="2" stopIfTrue="1">
      <formula>$A7&lt;&gt;""</formula>
    </cfRule>
  </conditionalFormatting>
  <conditionalFormatting sqref="AG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94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1</v>
      </c>
      <c r="L7" s="58">
        <f>SUM($L$8:$L$13)</f>
        <v>0</v>
      </c>
      <c r="M7" s="58">
        <f>SUM($M$8:$M$13)</f>
        <v>0</v>
      </c>
      <c r="N7" s="58">
        <f>SUM($N$8:$N$13)</f>
        <v>25</v>
      </c>
      <c r="O7" s="58">
        <f>SUM($O$8:$O$13)</f>
        <v>0</v>
      </c>
      <c r="P7" s="58">
        <f>SUM($P$8:$P$13)</f>
        <v>68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71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1</v>
      </c>
      <c r="L8" s="39">
        <v>0</v>
      </c>
      <c r="M8" s="39">
        <v>0</v>
      </c>
      <c r="N8" s="39">
        <v>2</v>
      </c>
      <c r="O8" s="39">
        <v>0</v>
      </c>
      <c r="P8" s="39">
        <v>68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150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162</v>
      </c>
      <c r="C12" s="49" t="s">
        <v>161</v>
      </c>
      <c r="D12" s="39">
        <f>SUM(E12:AI12)</f>
        <v>23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23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168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351" priority="17" stopIfTrue="1">
      <formula>$A14&lt;&gt;""</formula>
    </cfRule>
  </conditionalFormatting>
  <conditionalFormatting sqref="AG14:AG995">
    <cfRule type="expression" dxfId="349" priority="15" stopIfTrue="1">
      <formula>$A14&lt;&gt;""</formula>
    </cfRule>
  </conditionalFormatting>
  <conditionalFormatting sqref="A8:AF8 AH8:AI8">
    <cfRule type="expression" dxfId="348" priority="14" stopIfTrue="1">
      <formula>$A8&lt;&gt;""</formula>
    </cfRule>
  </conditionalFormatting>
  <conditionalFormatting sqref="AG8">
    <cfRule type="expression" dxfId="347" priority="13" stopIfTrue="1">
      <formula>$A8&lt;&gt;""</formula>
    </cfRule>
  </conditionalFormatting>
  <conditionalFormatting sqref="A9:AF9 AH9:AI9">
    <cfRule type="expression" dxfId="346" priority="12" stopIfTrue="1">
      <formula>$A9&lt;&gt;""</formula>
    </cfRule>
  </conditionalFormatting>
  <conditionalFormatting sqref="AG9">
    <cfRule type="expression" dxfId="345" priority="11" stopIfTrue="1">
      <formula>$A9&lt;&gt;""</formula>
    </cfRule>
  </conditionalFormatting>
  <conditionalFormatting sqref="A10:AF10 AH10:AI10">
    <cfRule type="expression" dxfId="344" priority="10" stopIfTrue="1">
      <formula>$A10&lt;&gt;""</formula>
    </cfRule>
  </conditionalFormatting>
  <conditionalFormatting sqref="AG10">
    <cfRule type="expression" dxfId="343" priority="9" stopIfTrue="1">
      <formula>$A10&lt;&gt;""</formula>
    </cfRule>
  </conditionalFormatting>
  <conditionalFormatting sqref="A11:AF11 AH11:AI11">
    <cfRule type="expression" dxfId="342" priority="8" stopIfTrue="1">
      <formula>$A11&lt;&gt;""</formula>
    </cfRule>
  </conditionalFormatting>
  <conditionalFormatting sqref="AG11">
    <cfRule type="expression" dxfId="341" priority="7" stopIfTrue="1">
      <formula>$A11&lt;&gt;""</formula>
    </cfRule>
  </conditionalFormatting>
  <conditionalFormatting sqref="A12:AF12 AH12:AI12">
    <cfRule type="expression" dxfId="340" priority="6" stopIfTrue="1">
      <formula>$A12&lt;&gt;""</formula>
    </cfRule>
  </conditionalFormatting>
  <conditionalFormatting sqref="AG12">
    <cfRule type="expression" dxfId="339" priority="5" stopIfTrue="1">
      <formula>$A12&lt;&gt;""</formula>
    </cfRule>
  </conditionalFormatting>
  <conditionalFormatting sqref="A13:AF13 AH13:AI13">
    <cfRule type="expression" dxfId="338" priority="4" stopIfTrue="1">
      <formula>$A13&lt;&gt;""</formula>
    </cfRule>
  </conditionalFormatting>
  <conditionalFormatting sqref="AG13">
    <cfRule type="expression" dxfId="337" priority="3" stopIfTrue="1">
      <formula>$A13&lt;&gt;""</formula>
    </cfRule>
  </conditionalFormatting>
  <conditionalFormatting sqref="A7:AF7 AH7:AI7">
    <cfRule type="expression" dxfId="336" priority="2" stopIfTrue="1">
      <formula>$A7&lt;&gt;""</formula>
    </cfRule>
  </conditionalFormatting>
  <conditionalFormatting sqref="AG7">
    <cfRule type="expression" dxfId="3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146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153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160</v>
      </c>
      <c r="C12" s="49" t="s">
        <v>163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169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334" priority="17" stopIfTrue="1">
      <formula>$A14&lt;&gt;""</formula>
    </cfRule>
  </conditionalFormatting>
  <conditionalFormatting sqref="AG14:AG995">
    <cfRule type="expression" dxfId="332" priority="15" stopIfTrue="1">
      <formula>$A14&lt;&gt;""</formula>
    </cfRule>
  </conditionalFormatting>
  <conditionalFormatting sqref="A8:AF8 AH8:AI8">
    <cfRule type="expression" dxfId="331" priority="14" stopIfTrue="1">
      <formula>$A8&lt;&gt;""</formula>
    </cfRule>
  </conditionalFormatting>
  <conditionalFormatting sqref="AG8">
    <cfRule type="expression" dxfId="330" priority="13" stopIfTrue="1">
      <formula>$A8&lt;&gt;""</formula>
    </cfRule>
  </conditionalFormatting>
  <conditionalFormatting sqref="A9:AF9 AH9:AI9">
    <cfRule type="expression" dxfId="329" priority="12" stopIfTrue="1">
      <formula>$A9&lt;&gt;""</formula>
    </cfRule>
  </conditionalFormatting>
  <conditionalFormatting sqref="AG9">
    <cfRule type="expression" dxfId="328" priority="11" stopIfTrue="1">
      <formula>$A9&lt;&gt;""</formula>
    </cfRule>
  </conditionalFormatting>
  <conditionalFormatting sqref="A10:AF10 AH10:AI10">
    <cfRule type="expression" dxfId="327" priority="10" stopIfTrue="1">
      <formula>$A10&lt;&gt;""</formula>
    </cfRule>
  </conditionalFormatting>
  <conditionalFormatting sqref="AG10">
    <cfRule type="expression" dxfId="326" priority="9" stopIfTrue="1">
      <formula>$A10&lt;&gt;""</formula>
    </cfRule>
  </conditionalFormatting>
  <conditionalFormatting sqref="A11:AF11 AH11:AI11">
    <cfRule type="expression" dxfId="325" priority="8" stopIfTrue="1">
      <formula>$A11&lt;&gt;""</formula>
    </cfRule>
  </conditionalFormatting>
  <conditionalFormatting sqref="AG11">
    <cfRule type="expression" dxfId="324" priority="7" stopIfTrue="1">
      <formula>$A11&lt;&gt;""</formula>
    </cfRule>
  </conditionalFormatting>
  <conditionalFormatting sqref="A12:AF12 AH12:AI12">
    <cfRule type="expression" dxfId="323" priority="6" stopIfTrue="1">
      <formula>$A12&lt;&gt;""</formula>
    </cfRule>
  </conditionalFormatting>
  <conditionalFormatting sqref="AG12">
    <cfRule type="expression" dxfId="322" priority="5" stopIfTrue="1">
      <formula>$A12&lt;&gt;""</formula>
    </cfRule>
  </conditionalFormatting>
  <conditionalFormatting sqref="A13:AF13 AH13:AI13">
    <cfRule type="expression" dxfId="321" priority="4" stopIfTrue="1">
      <formula>$A13&lt;&gt;""</formula>
    </cfRule>
  </conditionalFormatting>
  <conditionalFormatting sqref="AG13">
    <cfRule type="expression" dxfId="320" priority="3" stopIfTrue="1">
      <formula>$A13&lt;&gt;""</formula>
    </cfRule>
  </conditionalFormatting>
  <conditionalFormatting sqref="A7:AF7 AH7:AI7">
    <cfRule type="expression" dxfId="319" priority="2" stopIfTrue="1">
      <formula>$A7&lt;&gt;""</formula>
    </cfRule>
  </conditionalFormatting>
  <conditionalFormatting sqref="AG7">
    <cfRule type="expression" dxfId="3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79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146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153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317" priority="17" stopIfTrue="1">
      <formula>$A14&lt;&gt;""</formula>
    </cfRule>
  </conditionalFormatting>
  <conditionalFormatting sqref="AG14:AG995">
    <cfRule type="expression" dxfId="315" priority="15" stopIfTrue="1">
      <formula>$A14&lt;&gt;""</formula>
    </cfRule>
  </conditionalFormatting>
  <conditionalFormatting sqref="A8:AF8 AH8:AI8">
    <cfRule type="expression" dxfId="314" priority="14" stopIfTrue="1">
      <formula>$A8&lt;&gt;""</formula>
    </cfRule>
  </conditionalFormatting>
  <conditionalFormatting sqref="AG8">
    <cfRule type="expression" dxfId="313" priority="13" stopIfTrue="1">
      <formula>$A8&lt;&gt;""</formula>
    </cfRule>
  </conditionalFormatting>
  <conditionalFormatting sqref="A9:AF9 AH9:AI9">
    <cfRule type="expression" dxfId="312" priority="12" stopIfTrue="1">
      <formula>$A9&lt;&gt;""</formula>
    </cfRule>
  </conditionalFormatting>
  <conditionalFormatting sqref="AG9">
    <cfRule type="expression" dxfId="311" priority="11" stopIfTrue="1">
      <formula>$A9&lt;&gt;""</formula>
    </cfRule>
  </conditionalFormatting>
  <conditionalFormatting sqref="A10:AF10 AH10:AI10">
    <cfRule type="expression" dxfId="310" priority="10" stopIfTrue="1">
      <formula>$A10&lt;&gt;""</formula>
    </cfRule>
  </conditionalFormatting>
  <conditionalFormatting sqref="AG10">
    <cfRule type="expression" dxfId="309" priority="9" stopIfTrue="1">
      <formula>$A10&lt;&gt;""</formula>
    </cfRule>
  </conditionalFormatting>
  <conditionalFormatting sqref="A11:AF11 AH11:AI11">
    <cfRule type="expression" dxfId="308" priority="8" stopIfTrue="1">
      <formula>$A11&lt;&gt;""</formula>
    </cfRule>
  </conditionalFormatting>
  <conditionalFormatting sqref="AG11">
    <cfRule type="expression" dxfId="307" priority="7" stopIfTrue="1">
      <formula>$A11&lt;&gt;""</formula>
    </cfRule>
  </conditionalFormatting>
  <conditionalFormatting sqref="A12:AF12 AH12:AI12">
    <cfRule type="expression" dxfId="306" priority="6" stopIfTrue="1">
      <formula>$A12&lt;&gt;""</formula>
    </cfRule>
  </conditionalFormatting>
  <conditionalFormatting sqref="AG12">
    <cfRule type="expression" dxfId="305" priority="5" stopIfTrue="1">
      <formula>$A12&lt;&gt;""</formula>
    </cfRule>
  </conditionalFormatting>
  <conditionalFormatting sqref="A13:AF13 AH13:AI13">
    <cfRule type="expression" dxfId="304" priority="4" stopIfTrue="1">
      <formula>$A13&lt;&gt;""</formula>
    </cfRule>
  </conditionalFormatting>
  <conditionalFormatting sqref="AG13">
    <cfRule type="expression" dxfId="303" priority="3" stopIfTrue="1">
      <formula>$A13&lt;&gt;""</formula>
    </cfRule>
  </conditionalFormatting>
  <conditionalFormatting sqref="A7:AF7 AH7:AI7">
    <cfRule type="expression" dxfId="302" priority="2" stopIfTrue="1">
      <formula>$A7&lt;&gt;""</formula>
    </cfRule>
  </conditionalFormatting>
  <conditionalFormatting sqref="AG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172</v>
      </c>
      <c r="C7" s="43" t="s">
        <v>173</v>
      </c>
      <c r="D7" s="58">
        <f>SUM($D$8:$D$13)</f>
        <v>0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0</v>
      </c>
      <c r="X7" s="58">
        <f>SUM($X$8:$X$13)</f>
        <v>0</v>
      </c>
      <c r="Y7" s="58">
        <f>SUM($Y$8:$Y$13)</f>
        <v>0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130</v>
      </c>
      <c r="B8" s="50" t="s">
        <v>131</v>
      </c>
      <c r="C8" s="49" t="s">
        <v>132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130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146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153</v>
      </c>
      <c r="C11" s="49" t="s">
        <v>155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164</v>
      </c>
      <c r="C12" s="49" t="s">
        <v>161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168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300" priority="17" stopIfTrue="1">
      <formula>$A14&lt;&gt;""</formula>
    </cfRule>
  </conditionalFormatting>
  <conditionalFormatting sqref="AG14:AG995">
    <cfRule type="expression" dxfId="298" priority="15" stopIfTrue="1">
      <formula>$A14&lt;&gt;""</formula>
    </cfRule>
  </conditionalFormatting>
  <conditionalFormatting sqref="A8:AF8 AH8:AI8">
    <cfRule type="expression" dxfId="297" priority="14" stopIfTrue="1">
      <formula>$A8&lt;&gt;""</formula>
    </cfRule>
  </conditionalFormatting>
  <conditionalFormatting sqref="AG8">
    <cfRule type="expression" dxfId="296" priority="13" stopIfTrue="1">
      <formula>$A8&lt;&gt;""</formula>
    </cfRule>
  </conditionalFormatting>
  <conditionalFormatting sqref="A9:AF9 AH9:AI9">
    <cfRule type="expression" dxfId="295" priority="12" stopIfTrue="1">
      <formula>$A9&lt;&gt;""</formula>
    </cfRule>
  </conditionalFormatting>
  <conditionalFormatting sqref="AG9">
    <cfRule type="expression" dxfId="294" priority="11" stopIfTrue="1">
      <formula>$A9&lt;&gt;""</formula>
    </cfRule>
  </conditionalFormatting>
  <conditionalFormatting sqref="A10:AF10 AH10:AI10">
    <cfRule type="expression" dxfId="293" priority="10" stopIfTrue="1">
      <formula>$A10&lt;&gt;""</formula>
    </cfRule>
  </conditionalFormatting>
  <conditionalFormatting sqref="AG10">
    <cfRule type="expression" dxfId="292" priority="9" stopIfTrue="1">
      <formula>$A10&lt;&gt;""</formula>
    </cfRule>
  </conditionalFormatting>
  <conditionalFormatting sqref="A11:AF11 AH11:AI11">
    <cfRule type="expression" dxfId="291" priority="8" stopIfTrue="1">
      <formula>$A11&lt;&gt;""</formula>
    </cfRule>
  </conditionalFormatting>
  <conditionalFormatting sqref="AG11">
    <cfRule type="expression" dxfId="290" priority="7" stopIfTrue="1">
      <formula>$A11&lt;&gt;""</formula>
    </cfRule>
  </conditionalFormatting>
  <conditionalFormatting sqref="A12:AF12 AH12:AI12">
    <cfRule type="expression" dxfId="289" priority="6" stopIfTrue="1">
      <formula>$A12&lt;&gt;""</formula>
    </cfRule>
  </conditionalFormatting>
  <conditionalFormatting sqref="AG12">
    <cfRule type="expression" dxfId="288" priority="5" stopIfTrue="1">
      <formula>$A12&lt;&gt;""</formula>
    </cfRule>
  </conditionalFormatting>
  <conditionalFormatting sqref="A13:AF13 AH13:AI13">
    <cfRule type="expression" dxfId="287" priority="4" stopIfTrue="1">
      <formula>$A13&lt;&gt;""</formula>
    </cfRule>
  </conditionalFormatting>
  <conditionalFormatting sqref="AG13">
    <cfRule type="expression" dxfId="286" priority="3" stopIfTrue="1">
      <formula>$A13&lt;&gt;""</formula>
    </cfRule>
  </conditionalFormatting>
  <conditionalFormatting sqref="A7:AF7 AH7:AI7">
    <cfRule type="expression" dxfId="285" priority="2" stopIfTrue="1">
      <formula>$A7&lt;&gt;""</formula>
    </cfRule>
  </conditionalFormatting>
  <conditionalFormatting sqref="AG7">
    <cfRule type="expression" dxfId="2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174</v>
      </c>
      <c r="C7" s="43" t="s">
        <v>79</v>
      </c>
      <c r="D7" s="58">
        <f>SUM($D$8:$D$13)</f>
        <v>29</v>
      </c>
      <c r="E7" s="58">
        <f>SUM($E$8:$E$13)</f>
        <v>0</v>
      </c>
      <c r="F7" s="58">
        <f>SUM($F$8:$F$13)</f>
        <v>0</v>
      </c>
      <c r="G7" s="58">
        <f>SUM($G$8:$G$13)</f>
        <v>0</v>
      </c>
      <c r="H7" s="58">
        <f>SUM($H$8:$H$13)</f>
        <v>0</v>
      </c>
      <c r="I7" s="58">
        <f>SUM($I$8:$I$13)</f>
        <v>0</v>
      </c>
      <c r="J7" s="58">
        <f>SUM($J$8:$J$13)</f>
        <v>0</v>
      </c>
      <c r="K7" s="58">
        <f>SUM($K$8:$K$13)</f>
        <v>0</v>
      </c>
      <c r="L7" s="58">
        <f>SUM($L$8:$L$13)</f>
        <v>0</v>
      </c>
      <c r="M7" s="58">
        <f>SUM($M$8:$M$13)</f>
        <v>0</v>
      </c>
      <c r="N7" s="58">
        <f>SUM($N$8:$N$13)</f>
        <v>0</v>
      </c>
      <c r="O7" s="58">
        <f>SUM($O$8:$O$13)</f>
        <v>0</v>
      </c>
      <c r="P7" s="58">
        <f>SUM($P$8:$P$13)</f>
        <v>0</v>
      </c>
      <c r="Q7" s="58">
        <f>SUM($Q$8:$Q$13)</f>
        <v>0</v>
      </c>
      <c r="R7" s="58">
        <f>SUM($R$8:$R$13)</f>
        <v>0</v>
      </c>
      <c r="S7" s="58">
        <f>SUM($S$8:$S$13)</f>
        <v>0</v>
      </c>
      <c r="T7" s="58">
        <f>SUM($T$8:$T$13)</f>
        <v>0</v>
      </c>
      <c r="U7" s="58">
        <f>SUM($U$8:$U$13)</f>
        <v>0</v>
      </c>
      <c r="V7" s="58">
        <f>SUM($V$8:$V$13)</f>
        <v>0</v>
      </c>
      <c r="W7" s="58">
        <f>SUM($W$8:$W$13)</f>
        <v>17</v>
      </c>
      <c r="X7" s="58">
        <f>SUM($X$8:$X$13)</f>
        <v>0</v>
      </c>
      <c r="Y7" s="58">
        <f>SUM($Y$8:$Y$13)</f>
        <v>12</v>
      </c>
      <c r="Z7" s="58">
        <f>SUM($Z$8:$Z$13)</f>
        <v>0</v>
      </c>
      <c r="AA7" s="58">
        <f>SUM($AA$8:$AA$13)</f>
        <v>0</v>
      </c>
      <c r="AB7" s="58">
        <f>SUM($AB$8:$AB$13)</f>
        <v>0</v>
      </c>
      <c r="AC7" s="58">
        <f>SUM($AC$8:$AC$13)</f>
        <v>0</v>
      </c>
      <c r="AD7" s="58">
        <f>SUM($AD$8:$AD$13)</f>
        <v>0</v>
      </c>
      <c r="AE7" s="58">
        <f>SUM($AE$8:$AE$13)</f>
        <v>0</v>
      </c>
      <c r="AF7" s="58">
        <f>SUM($AF$8:$AF$13)</f>
        <v>0</v>
      </c>
      <c r="AG7" s="58">
        <f>SUM($AG$8:$AG$13)</f>
        <v>0</v>
      </c>
      <c r="AH7" s="58">
        <f>SUM($AH$8:$AH$13)</f>
        <v>0</v>
      </c>
      <c r="AI7" s="58">
        <f>SUM($AI$8:$AI$13)</f>
        <v>0</v>
      </c>
    </row>
    <row r="8" spans="1:35" s="10" customFormat="1" ht="12" customHeight="1">
      <c r="A8" s="49" t="s">
        <v>125</v>
      </c>
      <c r="B8" s="50" t="s">
        <v>127</v>
      </c>
      <c r="C8" s="49" t="s">
        <v>124</v>
      </c>
      <c r="D8" s="39">
        <f>SUM(E8:AI8)</f>
        <v>27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17</v>
      </c>
      <c r="X8" s="39">
        <v>0</v>
      </c>
      <c r="Y8" s="39">
        <v>10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140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130</v>
      </c>
      <c r="B10" s="50" t="s">
        <v>146</v>
      </c>
      <c r="C10" s="49" t="s">
        <v>148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130</v>
      </c>
      <c r="B11" s="50" t="s">
        <v>153</v>
      </c>
      <c r="C11" s="49" t="s">
        <v>154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130</v>
      </c>
      <c r="B12" s="50" t="s">
        <v>160</v>
      </c>
      <c r="C12" s="49" t="s">
        <v>161</v>
      </c>
      <c r="D12" s="39">
        <f>SUM(E12:AI12)</f>
        <v>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2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130</v>
      </c>
      <c r="B13" s="50" t="s">
        <v>167</v>
      </c>
      <c r="C13" s="49" t="s">
        <v>166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</row>
    <row r="15" spans="1:35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</row>
    <row r="16" spans="1:35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</row>
    <row r="17" spans="1:34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14:AH997 A14:AF997">
    <cfRule type="expression" dxfId="283" priority="17" stopIfTrue="1">
      <formula>$A14&lt;&gt;""</formula>
    </cfRule>
  </conditionalFormatting>
  <conditionalFormatting sqref="AG14:AG995">
    <cfRule type="expression" dxfId="281" priority="15" stopIfTrue="1">
      <formula>$A14&lt;&gt;""</formula>
    </cfRule>
  </conditionalFormatting>
  <conditionalFormatting sqref="A8:AF8 AH8:AI8">
    <cfRule type="expression" dxfId="280" priority="14" stopIfTrue="1">
      <formula>$A8&lt;&gt;""</formula>
    </cfRule>
  </conditionalFormatting>
  <conditionalFormatting sqref="AG8">
    <cfRule type="expression" dxfId="279" priority="13" stopIfTrue="1">
      <formula>$A8&lt;&gt;""</formula>
    </cfRule>
  </conditionalFormatting>
  <conditionalFormatting sqref="A9:AF9 AH9:AI9">
    <cfRule type="expression" dxfId="278" priority="12" stopIfTrue="1">
      <formula>$A9&lt;&gt;""</formula>
    </cfRule>
  </conditionalFormatting>
  <conditionalFormatting sqref="AG9">
    <cfRule type="expression" dxfId="277" priority="11" stopIfTrue="1">
      <formula>$A9&lt;&gt;""</formula>
    </cfRule>
  </conditionalFormatting>
  <conditionalFormatting sqref="A10:AF10 AH10:AI10">
    <cfRule type="expression" dxfId="276" priority="10" stopIfTrue="1">
      <formula>$A10&lt;&gt;""</formula>
    </cfRule>
  </conditionalFormatting>
  <conditionalFormatting sqref="AG10">
    <cfRule type="expression" dxfId="275" priority="9" stopIfTrue="1">
      <formula>$A10&lt;&gt;""</formula>
    </cfRule>
  </conditionalFormatting>
  <conditionalFormatting sqref="A11:AF11 AH11:AI11">
    <cfRule type="expression" dxfId="274" priority="8" stopIfTrue="1">
      <formula>$A11&lt;&gt;""</formula>
    </cfRule>
  </conditionalFormatting>
  <conditionalFormatting sqref="AG11">
    <cfRule type="expression" dxfId="273" priority="7" stopIfTrue="1">
      <formula>$A11&lt;&gt;""</formula>
    </cfRule>
  </conditionalFormatting>
  <conditionalFormatting sqref="A12:AF12 AH12:AI12">
    <cfRule type="expression" dxfId="272" priority="6" stopIfTrue="1">
      <formula>$A12&lt;&gt;""</formula>
    </cfRule>
  </conditionalFormatting>
  <conditionalFormatting sqref="AG12">
    <cfRule type="expression" dxfId="271" priority="5" stopIfTrue="1">
      <formula>$A12&lt;&gt;""</formula>
    </cfRule>
  </conditionalFormatting>
  <conditionalFormatting sqref="A13:AF13 AH13:AI13">
    <cfRule type="expression" dxfId="270" priority="4" stopIfTrue="1">
      <formula>$A13&lt;&gt;""</formula>
    </cfRule>
  </conditionalFormatting>
  <conditionalFormatting sqref="AG13">
    <cfRule type="expression" dxfId="269" priority="3" stopIfTrue="1">
      <formula>$A13&lt;&gt;""</formula>
    </cfRule>
  </conditionalFormatting>
  <conditionalFormatting sqref="A7:AF7 AH7:AI7">
    <cfRule type="expression" dxfId="268" priority="2" stopIfTrue="1">
      <formula>$A7&lt;&gt;""</formula>
    </cfRule>
  </conditionalFormatting>
  <conditionalFormatting sqref="AG7">
    <cfRule type="expression" dxfId="2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2023-01-05T05:38:02Z</dcterms:modified>
</cp:coreProperties>
</file>