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4神奈川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'委託許可件数（市町村）'!$A$6:$S$39</definedName>
    <definedName name="_xlnm._FilterDatabase" localSheetId="6" hidden="1">'委託許可件数（組合）'!$A$6:$S$13</definedName>
    <definedName name="_xlnm._FilterDatabase" localSheetId="3" hidden="1">'収集運搬機材（市町村）'!$A$6:$KG$39</definedName>
    <definedName name="_xlnm._FilterDatabase" localSheetId="4" hidden="1">'収集運搬機材（組合）'!$A$6:$FP$13</definedName>
    <definedName name="_xlnm._FilterDatabase" localSheetId="7" hidden="1">処理業者と従業員数!$A$6:$J$39</definedName>
    <definedName name="_xlnm._FilterDatabase" localSheetId="0" hidden="1">組合状況!$A$6:$CD$40</definedName>
    <definedName name="_xlnm._FilterDatabase" localSheetId="1" hidden="1">'廃棄物処理従事職員数（市町村）'!$A$6:$AD$39</definedName>
    <definedName name="_xlnm._FilterDatabase" localSheetId="2" hidden="1">'廃棄物処理従事職員数（組合）'!$A$6:$AD$13</definedName>
    <definedName name="_xlnm.Print_Area" localSheetId="5">'委託許可件数（市町村）'!$2:$40</definedName>
    <definedName name="_xlnm.Print_Area" localSheetId="6">'委託許可件数（組合）'!$2:$14</definedName>
    <definedName name="_xlnm.Print_Area" localSheetId="3">'収集運搬機材（市町村）'!$2:$40</definedName>
    <definedName name="_xlnm.Print_Area" localSheetId="4">'収集運搬機材（組合）'!$2:$14</definedName>
    <definedName name="_xlnm.Print_Area" localSheetId="7">処理業者と従業員数!$2:$40</definedName>
    <definedName name="_xlnm.Print_Area" localSheetId="0">組合状況!$2:$14</definedName>
    <definedName name="_xlnm.Print_Area" localSheetId="1">'廃棄物処理従事職員数（市町村）'!$2:$40</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BU8" i="5"/>
  <c r="BU9" i="5"/>
  <c r="BU10" i="5"/>
  <c r="BU11" i="5"/>
  <c r="BU12" i="5"/>
  <c r="BU13" i="5"/>
  <c r="BU14" i="5"/>
  <c r="BO8" i="5"/>
  <c r="BO9" i="5"/>
  <c r="BO10" i="5"/>
  <c r="BO11" i="5"/>
  <c r="BO12" i="5"/>
  <c r="BO13" i="5"/>
  <c r="BO14" i="5"/>
  <c r="BI8" i="5"/>
  <c r="BI9" i="5"/>
  <c r="BI10" i="5"/>
  <c r="BI11" i="5"/>
  <c r="BI12" i="5"/>
  <c r="AV12" i="5" s="1"/>
  <c r="BI13" i="5"/>
  <c r="BI14" i="5"/>
  <c r="BC8" i="5"/>
  <c r="BC9" i="5"/>
  <c r="BC10" i="5"/>
  <c r="BC11" i="5"/>
  <c r="AV11" i="5" s="1"/>
  <c r="BC12" i="5"/>
  <c r="BC13" i="5"/>
  <c r="BC14" i="5"/>
  <c r="AW8" i="5"/>
  <c r="AV8" i="5" s="1"/>
  <c r="AW9" i="5"/>
  <c r="AW10" i="5"/>
  <c r="AV10" i="5" s="1"/>
  <c r="AW11" i="5"/>
  <c r="AW12" i="5"/>
  <c r="AW13" i="5"/>
  <c r="AV13" i="5" s="1"/>
  <c r="AW14" i="5"/>
  <c r="AV14" i="5" s="1"/>
  <c r="AV9" i="5"/>
  <c r="AP8" i="5"/>
  <c r="AC8" i="5" s="1"/>
  <c r="AB8" i="5" s="1"/>
  <c r="AP9" i="5"/>
  <c r="AP10" i="5"/>
  <c r="AP11" i="5"/>
  <c r="AP12" i="5"/>
  <c r="AP13" i="5"/>
  <c r="AP14" i="5"/>
  <c r="AC14" i="5" s="1"/>
  <c r="AB14" i="5" s="1"/>
  <c r="AJ8" i="5"/>
  <c r="AJ9" i="5"/>
  <c r="AJ10" i="5"/>
  <c r="AJ11" i="5"/>
  <c r="AJ12" i="5"/>
  <c r="AJ13" i="5"/>
  <c r="AC13" i="5" s="1"/>
  <c r="AB13" i="5" s="1"/>
  <c r="AJ14" i="5"/>
  <c r="AD8" i="5"/>
  <c r="AD9" i="5"/>
  <c r="AC9" i="5" s="1"/>
  <c r="AB9" i="5" s="1"/>
  <c r="AD10" i="5"/>
  <c r="AC10" i="5" s="1"/>
  <c r="AD11" i="5"/>
  <c r="AD12" i="5"/>
  <c r="AC12" i="5" s="1"/>
  <c r="AB12" i="5" s="1"/>
  <c r="AD13" i="5"/>
  <c r="AD14" i="5"/>
  <c r="AC11"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CV8" i="4"/>
  <c r="CV9" i="4"/>
  <c r="CU9" i="4" s="1"/>
  <c r="CV10" i="4"/>
  <c r="CV11" i="4"/>
  <c r="CU11" i="4" s="1"/>
  <c r="CV12" i="4"/>
  <c r="CV13" i="4"/>
  <c r="CU13" i="4" s="1"/>
  <c r="CV14" i="4"/>
  <c r="CV15" i="4"/>
  <c r="CU15" i="4" s="1"/>
  <c r="CV16" i="4"/>
  <c r="CV17" i="4"/>
  <c r="CU17" i="4" s="1"/>
  <c r="CV18" i="4"/>
  <c r="CV19" i="4"/>
  <c r="CU19" i="4" s="1"/>
  <c r="CV20" i="4"/>
  <c r="CV21" i="4"/>
  <c r="CU21" i="4" s="1"/>
  <c r="CV22" i="4"/>
  <c r="CV23" i="4"/>
  <c r="CU23" i="4" s="1"/>
  <c r="CV24" i="4"/>
  <c r="CV25" i="4"/>
  <c r="CU25" i="4" s="1"/>
  <c r="CV26" i="4"/>
  <c r="CV27" i="4"/>
  <c r="CU27" i="4" s="1"/>
  <c r="CV28" i="4"/>
  <c r="CV29" i="4"/>
  <c r="CU29" i="4" s="1"/>
  <c r="CV30" i="4"/>
  <c r="CV31" i="4"/>
  <c r="CU31" i="4" s="1"/>
  <c r="CV32" i="4"/>
  <c r="CV33" i="4"/>
  <c r="CU33" i="4" s="1"/>
  <c r="CV34" i="4"/>
  <c r="CV35" i="4"/>
  <c r="CU35" i="4" s="1"/>
  <c r="CV36" i="4"/>
  <c r="CV37" i="4"/>
  <c r="CU37" i="4" s="1"/>
  <c r="CV38" i="4"/>
  <c r="CV39" i="4"/>
  <c r="CU39" i="4" s="1"/>
  <c r="CV40" i="4"/>
  <c r="CU8" i="4"/>
  <c r="CU10" i="4"/>
  <c r="CU12" i="4"/>
  <c r="CU14" i="4"/>
  <c r="CU16" i="4"/>
  <c r="CU18" i="4"/>
  <c r="CU20" i="4"/>
  <c r="CU22" i="4"/>
  <c r="CU24" i="4"/>
  <c r="CU26" i="4"/>
  <c r="CU28" i="4"/>
  <c r="CU30" i="4"/>
  <c r="CU32" i="4"/>
  <c r="CU34" i="4"/>
  <c r="CU36" i="4"/>
  <c r="CU38" i="4"/>
  <c r="CU40"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C8" i="4"/>
  <c r="CC9" i="4"/>
  <c r="CB9" i="4" s="1"/>
  <c r="CC10" i="4"/>
  <c r="CC11" i="4"/>
  <c r="CB11" i="4" s="1"/>
  <c r="CA11" i="4" s="1"/>
  <c r="CC12" i="4"/>
  <c r="CC13" i="4"/>
  <c r="CB13" i="4" s="1"/>
  <c r="CA13" i="4" s="1"/>
  <c r="CC14" i="4"/>
  <c r="CC15" i="4"/>
  <c r="CB15" i="4" s="1"/>
  <c r="CC16" i="4"/>
  <c r="CC17" i="4"/>
  <c r="CB17" i="4" s="1"/>
  <c r="CA17" i="4" s="1"/>
  <c r="CC18" i="4"/>
  <c r="CC19" i="4"/>
  <c r="CB19" i="4" s="1"/>
  <c r="CA19" i="4" s="1"/>
  <c r="CC20" i="4"/>
  <c r="CC21" i="4"/>
  <c r="CB21" i="4" s="1"/>
  <c r="CC22" i="4"/>
  <c r="CC23" i="4"/>
  <c r="CB23" i="4" s="1"/>
  <c r="CA23" i="4" s="1"/>
  <c r="CC24" i="4"/>
  <c r="CC25" i="4"/>
  <c r="CB25" i="4" s="1"/>
  <c r="CA25" i="4" s="1"/>
  <c r="CC26" i="4"/>
  <c r="CC27" i="4"/>
  <c r="CB27" i="4" s="1"/>
  <c r="CC28" i="4"/>
  <c r="CC29" i="4"/>
  <c r="CB29" i="4" s="1"/>
  <c r="CA29" i="4" s="1"/>
  <c r="CC30" i="4"/>
  <c r="CC31" i="4"/>
  <c r="CB31" i="4" s="1"/>
  <c r="CA31" i="4" s="1"/>
  <c r="CC32" i="4"/>
  <c r="CC33" i="4"/>
  <c r="CB33" i="4" s="1"/>
  <c r="CC34" i="4"/>
  <c r="CC35" i="4"/>
  <c r="CB35" i="4" s="1"/>
  <c r="CA35" i="4" s="1"/>
  <c r="CC36" i="4"/>
  <c r="CC37" i="4"/>
  <c r="CB37" i="4" s="1"/>
  <c r="CA37" i="4" s="1"/>
  <c r="CC38" i="4"/>
  <c r="CC39" i="4"/>
  <c r="CB39" i="4" s="1"/>
  <c r="CC40" i="4"/>
  <c r="CB8" i="4"/>
  <c r="CA8" i="4" s="1"/>
  <c r="CB10" i="4"/>
  <c r="CA10" i="4" s="1"/>
  <c r="CB12" i="4"/>
  <c r="CA12" i="4" s="1"/>
  <c r="CB14" i="4"/>
  <c r="CA14" i="4" s="1"/>
  <c r="CB16" i="4"/>
  <c r="CA16" i="4" s="1"/>
  <c r="CB18" i="4"/>
  <c r="CA18" i="4" s="1"/>
  <c r="CB20" i="4"/>
  <c r="CA20" i="4" s="1"/>
  <c r="CB22" i="4"/>
  <c r="CA22" i="4" s="1"/>
  <c r="CB24" i="4"/>
  <c r="CA24" i="4" s="1"/>
  <c r="CB26" i="4"/>
  <c r="CA26" i="4" s="1"/>
  <c r="CB28" i="4"/>
  <c r="CA28" i="4" s="1"/>
  <c r="CB30" i="4"/>
  <c r="CA30" i="4" s="1"/>
  <c r="CB32" i="4"/>
  <c r="CA32" i="4" s="1"/>
  <c r="CB34" i="4"/>
  <c r="CA34" i="4" s="1"/>
  <c r="CB36" i="4"/>
  <c r="CA36" i="4" s="1"/>
  <c r="CB38" i="4"/>
  <c r="CA38" i="4" s="1"/>
  <c r="CB40" i="4"/>
  <c r="CA40"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AW8" i="4"/>
  <c r="AV8" i="4" s="1"/>
  <c r="AW9" i="4"/>
  <c r="AW10" i="4"/>
  <c r="AV10" i="4" s="1"/>
  <c r="AW11" i="4"/>
  <c r="AW12" i="4"/>
  <c r="AV12" i="4" s="1"/>
  <c r="AW13" i="4"/>
  <c r="AW14" i="4"/>
  <c r="AV14" i="4" s="1"/>
  <c r="AW15" i="4"/>
  <c r="AW16" i="4"/>
  <c r="AV16" i="4" s="1"/>
  <c r="AW17" i="4"/>
  <c r="AW18" i="4"/>
  <c r="AV18" i="4" s="1"/>
  <c r="AW19" i="4"/>
  <c r="AW20" i="4"/>
  <c r="AV20" i="4" s="1"/>
  <c r="AW21" i="4"/>
  <c r="AW22" i="4"/>
  <c r="AV22" i="4" s="1"/>
  <c r="AW23" i="4"/>
  <c r="AW24" i="4"/>
  <c r="AV24" i="4" s="1"/>
  <c r="AW25" i="4"/>
  <c r="AW26" i="4"/>
  <c r="AV26" i="4" s="1"/>
  <c r="AW27" i="4"/>
  <c r="AW28" i="4"/>
  <c r="AV28" i="4" s="1"/>
  <c r="AW29" i="4"/>
  <c r="AW30" i="4"/>
  <c r="AV30" i="4" s="1"/>
  <c r="AW31" i="4"/>
  <c r="AW32" i="4"/>
  <c r="AV32" i="4" s="1"/>
  <c r="AW33" i="4"/>
  <c r="AW34" i="4"/>
  <c r="AV34" i="4" s="1"/>
  <c r="AW35" i="4"/>
  <c r="AW36" i="4"/>
  <c r="AV36" i="4" s="1"/>
  <c r="AW37" i="4"/>
  <c r="AW38" i="4"/>
  <c r="AV38" i="4" s="1"/>
  <c r="AW39" i="4"/>
  <c r="AW40" i="4"/>
  <c r="AV40" i="4" s="1"/>
  <c r="AV9" i="4"/>
  <c r="AV11" i="4"/>
  <c r="AV13" i="4"/>
  <c r="AV15" i="4"/>
  <c r="AV17" i="4"/>
  <c r="AV19" i="4"/>
  <c r="AV21" i="4"/>
  <c r="AV23" i="4"/>
  <c r="AV25" i="4"/>
  <c r="AV27" i="4"/>
  <c r="AV29" i="4"/>
  <c r="AV31" i="4"/>
  <c r="AV33" i="4"/>
  <c r="AV35" i="4"/>
  <c r="AV37" i="4"/>
  <c r="AV39"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D8" i="4"/>
  <c r="AC8" i="4" s="1"/>
  <c r="AB8" i="4" s="1"/>
  <c r="AD9" i="4"/>
  <c r="AD10" i="4"/>
  <c r="AC10" i="4" s="1"/>
  <c r="AB10" i="4" s="1"/>
  <c r="AD11" i="4"/>
  <c r="AD12" i="4"/>
  <c r="AC12" i="4" s="1"/>
  <c r="AD13" i="4"/>
  <c r="AD14" i="4"/>
  <c r="AC14" i="4" s="1"/>
  <c r="AB14" i="4" s="1"/>
  <c r="AD15" i="4"/>
  <c r="AD16" i="4"/>
  <c r="AC16" i="4" s="1"/>
  <c r="AB16" i="4" s="1"/>
  <c r="AD17" i="4"/>
  <c r="AD18" i="4"/>
  <c r="AC18" i="4" s="1"/>
  <c r="AD19" i="4"/>
  <c r="AD20" i="4"/>
  <c r="AC20" i="4" s="1"/>
  <c r="AB20" i="4" s="1"/>
  <c r="AD21" i="4"/>
  <c r="AD22" i="4"/>
  <c r="AC22" i="4" s="1"/>
  <c r="AB22" i="4" s="1"/>
  <c r="AD23" i="4"/>
  <c r="AD24" i="4"/>
  <c r="AC24" i="4" s="1"/>
  <c r="AD25" i="4"/>
  <c r="AD26" i="4"/>
  <c r="AC26" i="4" s="1"/>
  <c r="AB26" i="4" s="1"/>
  <c r="AD27" i="4"/>
  <c r="AD28" i="4"/>
  <c r="AC28" i="4" s="1"/>
  <c r="AB28" i="4" s="1"/>
  <c r="AD29" i="4"/>
  <c r="AD30" i="4"/>
  <c r="AC30" i="4" s="1"/>
  <c r="AD31" i="4"/>
  <c r="AD32" i="4"/>
  <c r="AC32" i="4" s="1"/>
  <c r="AB32" i="4" s="1"/>
  <c r="AD33" i="4"/>
  <c r="AD34" i="4"/>
  <c r="AC34" i="4" s="1"/>
  <c r="AB34" i="4" s="1"/>
  <c r="AD35" i="4"/>
  <c r="AD36" i="4"/>
  <c r="AC36" i="4" s="1"/>
  <c r="AD37" i="4"/>
  <c r="AD38" i="4"/>
  <c r="AC38" i="4" s="1"/>
  <c r="AB38" i="4" s="1"/>
  <c r="AD39" i="4"/>
  <c r="AD40" i="4"/>
  <c r="AC40" i="4" s="1"/>
  <c r="AB40" i="4" s="1"/>
  <c r="AC9" i="4"/>
  <c r="AB9" i="4" s="1"/>
  <c r="AC11" i="4"/>
  <c r="AB11" i="4" s="1"/>
  <c r="AC13" i="4"/>
  <c r="AB13" i="4" s="1"/>
  <c r="AC15" i="4"/>
  <c r="AB15" i="4" s="1"/>
  <c r="AC17" i="4"/>
  <c r="AB17" i="4" s="1"/>
  <c r="AC19" i="4"/>
  <c r="AB19" i="4" s="1"/>
  <c r="AC21" i="4"/>
  <c r="AB21" i="4" s="1"/>
  <c r="AC23" i="4"/>
  <c r="AB23" i="4" s="1"/>
  <c r="AC25" i="4"/>
  <c r="AB25" i="4" s="1"/>
  <c r="AC27" i="4"/>
  <c r="AB27" i="4" s="1"/>
  <c r="AC29" i="4"/>
  <c r="AB29" i="4" s="1"/>
  <c r="AC31" i="4"/>
  <c r="AB31" i="4" s="1"/>
  <c r="AC33" i="4"/>
  <c r="AB33" i="4" s="1"/>
  <c r="AC35" i="4"/>
  <c r="AB35" i="4" s="1"/>
  <c r="AC37" i="4"/>
  <c r="AB37" i="4" s="1"/>
  <c r="AC39" i="4"/>
  <c r="AB39"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11" i="3"/>
  <c r="Z14" i="3"/>
  <c r="Y8" i="3"/>
  <c r="Y9" i="3"/>
  <c r="Y10" i="3"/>
  <c r="Y11" i="3"/>
  <c r="Y12" i="3"/>
  <c r="Y13" i="3"/>
  <c r="Y14" i="3"/>
  <c r="X8" i="3"/>
  <c r="X9" i="3"/>
  <c r="X10" i="3"/>
  <c r="X11" i="3"/>
  <c r="X12" i="3"/>
  <c r="X13" i="3"/>
  <c r="X14" i="3"/>
  <c r="Q8" i="3"/>
  <c r="Q9" i="3"/>
  <c r="Z9" i="3" s="1"/>
  <c r="Q10" i="3"/>
  <c r="Z10" i="3" s="1"/>
  <c r="Q11" i="3"/>
  <c r="Q12" i="3"/>
  <c r="M12" i="3" s="1"/>
  <c r="V12" i="3" s="1"/>
  <c r="Q13" i="3"/>
  <c r="Q14" i="3"/>
  <c r="N8" i="3"/>
  <c r="M8" i="3" s="1"/>
  <c r="N9" i="3"/>
  <c r="W9" i="3" s="1"/>
  <c r="N10" i="3"/>
  <c r="N11" i="3"/>
  <c r="W11" i="3" s="1"/>
  <c r="N12" i="3"/>
  <c r="N13" i="3"/>
  <c r="W13" i="3" s="1"/>
  <c r="N14" i="3"/>
  <c r="M14" i="3" s="1"/>
  <c r="M10" i="3"/>
  <c r="V10" i="3" s="1"/>
  <c r="M13" i="3"/>
  <c r="H8" i="3"/>
  <c r="H9" i="3"/>
  <c r="D9" i="3" s="1"/>
  <c r="H10" i="3"/>
  <c r="H11" i="3"/>
  <c r="H12" i="3"/>
  <c r="D12" i="3" s="1"/>
  <c r="H13" i="3"/>
  <c r="Z13" i="3" s="1"/>
  <c r="H14" i="3"/>
  <c r="E8" i="3"/>
  <c r="W8" i="3" s="1"/>
  <c r="E9" i="3"/>
  <c r="E10" i="3"/>
  <c r="W10" i="3" s="1"/>
  <c r="E11" i="3"/>
  <c r="D11" i="3" s="1"/>
  <c r="E12" i="3"/>
  <c r="W12" i="3" s="1"/>
  <c r="E13" i="3"/>
  <c r="E14" i="3"/>
  <c r="W14" i="3" s="1"/>
  <c r="D10" i="3"/>
  <c r="D13" i="3"/>
  <c r="V13" i="3" s="1"/>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Q8" i="2"/>
  <c r="Z8" i="2" s="1"/>
  <c r="Q9" i="2"/>
  <c r="Z9" i="2" s="1"/>
  <c r="Q10" i="2"/>
  <c r="Z10" i="2" s="1"/>
  <c r="Q11" i="2"/>
  <c r="Z11" i="2" s="1"/>
  <c r="Q12" i="2"/>
  <c r="Q13" i="2"/>
  <c r="Z13" i="2" s="1"/>
  <c r="Q14" i="2"/>
  <c r="Z14" i="2" s="1"/>
  <c r="Q15" i="2"/>
  <c r="Z15" i="2" s="1"/>
  <c r="Q16" i="2"/>
  <c r="Z16" i="2" s="1"/>
  <c r="Q17" i="2"/>
  <c r="Z17" i="2" s="1"/>
  <c r="Q18" i="2"/>
  <c r="Q19" i="2"/>
  <c r="Z19" i="2" s="1"/>
  <c r="Q20" i="2"/>
  <c r="Z20" i="2" s="1"/>
  <c r="Q21" i="2"/>
  <c r="Z21" i="2" s="1"/>
  <c r="Q22" i="2"/>
  <c r="Z22" i="2" s="1"/>
  <c r="Q23" i="2"/>
  <c r="Z23" i="2" s="1"/>
  <c r="Q24" i="2"/>
  <c r="Q25" i="2"/>
  <c r="Z25" i="2" s="1"/>
  <c r="Q26" i="2"/>
  <c r="Z26" i="2" s="1"/>
  <c r="Q27" i="2"/>
  <c r="Z27" i="2" s="1"/>
  <c r="Q28" i="2"/>
  <c r="Z28" i="2" s="1"/>
  <c r="Q29" i="2"/>
  <c r="Z29" i="2" s="1"/>
  <c r="Q30" i="2"/>
  <c r="Q31" i="2"/>
  <c r="Z31" i="2" s="1"/>
  <c r="Q32" i="2"/>
  <c r="Z32" i="2" s="1"/>
  <c r="Q33" i="2"/>
  <c r="Z33" i="2" s="1"/>
  <c r="Q34" i="2"/>
  <c r="Z34" i="2" s="1"/>
  <c r="Q35" i="2"/>
  <c r="Z35" i="2" s="1"/>
  <c r="Q36" i="2"/>
  <c r="Q37" i="2"/>
  <c r="Z37" i="2" s="1"/>
  <c r="Q38" i="2"/>
  <c r="Z38" i="2" s="1"/>
  <c r="Q39" i="2"/>
  <c r="Z39" i="2" s="1"/>
  <c r="Q40" i="2"/>
  <c r="Z40" i="2" s="1"/>
  <c r="N8" i="2"/>
  <c r="W8" i="2" s="1"/>
  <c r="N9" i="2"/>
  <c r="N10" i="2"/>
  <c r="W10" i="2" s="1"/>
  <c r="N11" i="2"/>
  <c r="W11" i="2" s="1"/>
  <c r="N12" i="2"/>
  <c r="W12" i="2" s="1"/>
  <c r="N13" i="2"/>
  <c r="W13" i="2" s="1"/>
  <c r="N14" i="2"/>
  <c r="W14" i="2" s="1"/>
  <c r="N15" i="2"/>
  <c r="N16" i="2"/>
  <c r="W16" i="2" s="1"/>
  <c r="N17" i="2"/>
  <c r="W17" i="2" s="1"/>
  <c r="N18" i="2"/>
  <c r="W18" i="2" s="1"/>
  <c r="N19" i="2"/>
  <c r="W19" i="2" s="1"/>
  <c r="N20" i="2"/>
  <c r="W20" i="2" s="1"/>
  <c r="N21" i="2"/>
  <c r="N22" i="2"/>
  <c r="W22" i="2" s="1"/>
  <c r="N23" i="2"/>
  <c r="W23" i="2" s="1"/>
  <c r="N24" i="2"/>
  <c r="W24" i="2" s="1"/>
  <c r="N25" i="2"/>
  <c r="W25" i="2" s="1"/>
  <c r="N26" i="2"/>
  <c r="W26" i="2" s="1"/>
  <c r="N27" i="2"/>
  <c r="N28" i="2"/>
  <c r="W28" i="2" s="1"/>
  <c r="N29" i="2"/>
  <c r="W29" i="2" s="1"/>
  <c r="N30" i="2"/>
  <c r="W30" i="2" s="1"/>
  <c r="N31" i="2"/>
  <c r="W31" i="2" s="1"/>
  <c r="N32" i="2"/>
  <c r="W32" i="2" s="1"/>
  <c r="N33" i="2"/>
  <c r="N34" i="2"/>
  <c r="W34" i="2" s="1"/>
  <c r="N35" i="2"/>
  <c r="W35" i="2" s="1"/>
  <c r="N36" i="2"/>
  <c r="W36" i="2" s="1"/>
  <c r="N37" i="2"/>
  <c r="W37" i="2" s="1"/>
  <c r="N38" i="2"/>
  <c r="W38" i="2" s="1"/>
  <c r="N39" i="2"/>
  <c r="N40" i="2"/>
  <c r="W40" i="2" s="1"/>
  <c r="M8" i="2"/>
  <c r="V8" i="2" s="1"/>
  <c r="M9" i="2"/>
  <c r="M11" i="2"/>
  <c r="V11" i="2" s="1"/>
  <c r="M13" i="2"/>
  <c r="V13" i="2" s="1"/>
  <c r="M14" i="2"/>
  <c r="V14" i="2" s="1"/>
  <c r="M15" i="2"/>
  <c r="M17" i="2"/>
  <c r="V17" i="2" s="1"/>
  <c r="M19" i="2"/>
  <c r="V19" i="2" s="1"/>
  <c r="M20" i="2"/>
  <c r="V20" i="2" s="1"/>
  <c r="M21" i="2"/>
  <c r="M23" i="2"/>
  <c r="V23" i="2" s="1"/>
  <c r="M25" i="2"/>
  <c r="V25" i="2" s="1"/>
  <c r="M26" i="2"/>
  <c r="V26" i="2" s="1"/>
  <c r="M27" i="2"/>
  <c r="M29" i="2"/>
  <c r="V29" i="2" s="1"/>
  <c r="M31" i="2"/>
  <c r="V31" i="2" s="1"/>
  <c r="M32" i="2"/>
  <c r="V32" i="2" s="1"/>
  <c r="M33" i="2"/>
  <c r="M35" i="2"/>
  <c r="V35" i="2" s="1"/>
  <c r="M37" i="2"/>
  <c r="V37" i="2" s="1"/>
  <c r="M38" i="2"/>
  <c r="V38" i="2" s="1"/>
  <c r="M39" i="2"/>
  <c r="M40" i="2"/>
  <c r="V40" i="2" s="1"/>
  <c r="H8" i="2"/>
  <c r="H9" i="2"/>
  <c r="H10" i="2"/>
  <c r="H11" i="2"/>
  <c r="H12" i="2"/>
  <c r="Z12" i="2" s="1"/>
  <c r="H13" i="2"/>
  <c r="H14" i="2"/>
  <c r="H15" i="2"/>
  <c r="H16" i="2"/>
  <c r="H17" i="2"/>
  <c r="H18" i="2"/>
  <c r="Z18" i="2" s="1"/>
  <c r="H19" i="2"/>
  <c r="H20" i="2"/>
  <c r="H21" i="2"/>
  <c r="H22" i="2"/>
  <c r="H23" i="2"/>
  <c r="H24" i="2"/>
  <c r="Z24" i="2" s="1"/>
  <c r="H25" i="2"/>
  <c r="H26" i="2"/>
  <c r="H27" i="2"/>
  <c r="H28" i="2"/>
  <c r="H29" i="2"/>
  <c r="H30" i="2"/>
  <c r="Z30" i="2" s="1"/>
  <c r="H31" i="2"/>
  <c r="H32" i="2"/>
  <c r="H33" i="2"/>
  <c r="H34" i="2"/>
  <c r="H35" i="2"/>
  <c r="H36" i="2"/>
  <c r="Z36" i="2" s="1"/>
  <c r="H37" i="2"/>
  <c r="H38" i="2"/>
  <c r="H39" i="2"/>
  <c r="H40" i="2"/>
  <c r="E8" i="2"/>
  <c r="E9" i="2"/>
  <c r="W9" i="2" s="1"/>
  <c r="E10" i="2"/>
  <c r="E11" i="2"/>
  <c r="D11" i="2" s="1"/>
  <c r="E12" i="2"/>
  <c r="E13" i="2"/>
  <c r="D13" i="2" s="1"/>
  <c r="E14" i="2"/>
  <c r="E15" i="2"/>
  <c r="D15" i="2" s="1"/>
  <c r="E16" i="2"/>
  <c r="E17" i="2"/>
  <c r="E18" i="2"/>
  <c r="E19" i="2"/>
  <c r="E20" i="2"/>
  <c r="E21" i="2"/>
  <c r="W21" i="2" s="1"/>
  <c r="E22" i="2"/>
  <c r="E23" i="2"/>
  <c r="E24" i="2"/>
  <c r="E25" i="2"/>
  <c r="E26" i="2"/>
  <c r="E27" i="2"/>
  <c r="D27" i="2" s="1"/>
  <c r="E28" i="2"/>
  <c r="E29" i="2"/>
  <c r="E30" i="2"/>
  <c r="E31" i="2"/>
  <c r="E32" i="2"/>
  <c r="E33" i="2"/>
  <c r="W33" i="2" s="1"/>
  <c r="E34" i="2"/>
  <c r="E35" i="2"/>
  <c r="E36" i="2"/>
  <c r="E37" i="2"/>
  <c r="E38" i="2"/>
  <c r="E39" i="2"/>
  <c r="D39" i="2" s="1"/>
  <c r="E40" i="2"/>
  <c r="D8" i="2"/>
  <c r="D10" i="2"/>
  <c r="D12" i="2"/>
  <c r="D14" i="2"/>
  <c r="D16" i="2"/>
  <c r="D17" i="2"/>
  <c r="D18" i="2"/>
  <c r="D19" i="2"/>
  <c r="D20" i="2"/>
  <c r="D22" i="2"/>
  <c r="D23" i="2"/>
  <c r="D24" i="2"/>
  <c r="D25" i="2"/>
  <c r="D26" i="2"/>
  <c r="D28" i="2"/>
  <c r="D29" i="2"/>
  <c r="D30" i="2"/>
  <c r="D31" i="2"/>
  <c r="D32" i="2"/>
  <c r="D34" i="2"/>
  <c r="D35" i="2"/>
  <c r="D36" i="2"/>
  <c r="D37" i="2"/>
  <c r="D38" i="2"/>
  <c r="D40" i="2"/>
  <c r="V39" i="2" l="1"/>
  <c r="V15" i="2"/>
  <c r="AB36" i="4"/>
  <c r="AB30" i="4"/>
  <c r="AB24" i="4"/>
  <c r="AB18" i="4"/>
  <c r="AB12" i="4"/>
  <c r="CA39" i="4"/>
  <c r="CA33" i="4"/>
  <c r="CA27" i="4"/>
  <c r="CA21" i="4"/>
  <c r="CA15" i="4"/>
  <c r="CA9" i="4"/>
  <c r="V27" i="2"/>
  <c r="AB10" i="5"/>
  <c r="AB11" i="5"/>
  <c r="V21" i="2"/>
  <c r="V14" i="3"/>
  <c r="W15" i="2"/>
  <c r="D33" i="2"/>
  <c r="V33" i="2" s="1"/>
  <c r="D21" i="2"/>
  <c r="M34" i="2"/>
  <c r="V34" i="2" s="1"/>
  <c r="M28" i="2"/>
  <c r="V28" i="2" s="1"/>
  <c r="M22" i="2"/>
  <c r="V22" i="2" s="1"/>
  <c r="M16" i="2"/>
  <c r="V16" i="2" s="1"/>
  <c r="M10" i="2"/>
  <c r="V10" i="2" s="1"/>
  <c r="D14" i="3"/>
  <c r="D8" i="3"/>
  <c r="V8" i="3" s="1"/>
  <c r="M11" i="3"/>
  <c r="V11" i="3" s="1"/>
  <c r="Z12" i="3"/>
  <c r="M9" i="3"/>
  <c r="V9" i="3" s="1"/>
  <c r="W27" i="2"/>
  <c r="D9" i="2"/>
  <c r="V9" i="2" s="1"/>
  <c r="M36" i="2"/>
  <c r="V36" i="2" s="1"/>
  <c r="M30" i="2"/>
  <c r="V30" i="2" s="1"/>
  <c r="M24" i="2"/>
  <c r="V24" i="2" s="1"/>
  <c r="M18" i="2"/>
  <c r="V18" i="2" s="1"/>
  <c r="M12" i="2"/>
  <c r="V12" i="2" s="1"/>
  <c r="W39"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W7" i="2" s="1"/>
  <c r="AC7" i="2"/>
  <c r="AB7" i="2"/>
  <c r="H7" i="6"/>
  <c r="H7" i="2"/>
  <c r="D7" i="7"/>
  <c r="E7" i="3"/>
  <c r="P7" i="7"/>
  <c r="N7" i="3"/>
  <c r="AD7" i="3"/>
  <c r="H7" i="7"/>
  <c r="L7" i="7"/>
  <c r="Y7" i="3"/>
  <c r="Q7" i="2"/>
  <c r="D7" i="6"/>
  <c r="Q7" i="3"/>
  <c r="L7" i="6"/>
  <c r="H7" i="3"/>
  <c r="AA7" i="2"/>
  <c r="X7" i="3"/>
  <c r="Y7" i="2"/>
  <c r="AA7" i="3"/>
  <c r="D7" i="2" l="1"/>
  <c r="D7" i="3"/>
  <c r="Z7" i="3"/>
  <c r="W7" i="3"/>
  <c r="Z7" i="2"/>
  <c r="M7" i="2"/>
  <c r="M7" i="3"/>
  <c r="V7" i="3" s="1"/>
  <c r="V7" i="2" l="1"/>
</calcChain>
</file>

<file path=xl/sharedStrings.xml><?xml version="1.0" encoding="utf-8"?>
<sst xmlns="http://schemas.openxmlformats.org/spreadsheetml/2006/main" count="3596" uniqueCount="230">
  <si>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</si>
  <si>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</si>
  <si>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</si>
  <si>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</si>
  <si>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</si>
  <si>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</si>
  <si>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</si>
  <si>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</si>
  <si>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</si>
  <si>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</si>
  <si>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</si>
  <si>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</si>
  <si>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</si>
  <si>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</si>
  <si>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</si>
  <si>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</si>
  <si>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</si>
  <si>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</si>
  <si>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</si>
  <si>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</si>
  <si>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</si>
  <si>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</si>
  <si>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</si>
  <si>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</si>
  <si>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</si>
  <si>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</si>
  <si>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</si>
  <si>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</si>
  <si>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</si>
  <si>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</si>
  <si>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</si>
  <si>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</si>
  <si>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</si>
  <si>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</si>
  <si>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</si>
  <si>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</si>
  <si>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</si>
  <si>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</si>
  <si>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</si>
  <si>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</si>
  <si>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</si>
  <si>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</si>
  <si>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</si>
  <si>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</si>
  <si>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</si>
  <si>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</si>
  <si>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</si>
  <si>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</si>
  <si>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</si>
  <si>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</si>
  <si>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</si>
  <si>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</si>
  <si>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</si>
  <si>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</si>
  <si>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</si>
  <si>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</si>
  <si>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</si>
  <si>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</si>
  <si>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</si>
  <si>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</si>
  <si>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</si>
  <si>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</si>
  <si>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</si>
  <si>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</si>
  <si>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</si>
  <si>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</si>
  <si>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</si>
  <si>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</si>
  <si>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</si>
  <si>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</si>
  <si>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</si>
  <si>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</si>
  <si>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</si>
  <si>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</si>
  <si>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</si>
  <si>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</si>
  <si>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</si>
  <si>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</si>
  <si>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</si>
  <si>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</si>
  <si>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</si>
  <si>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</si>
  <si>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</si>
  <si>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</si>
  <si>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</si>
  <si>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</si>
  <si>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</si>
  <si>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</si>
  <si>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</si>
  <si>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</si>
  <si>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</si>
  <si>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</si>
  <si>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</si>
  <si>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</si>
  <si>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</si>
  <si>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</si>
  <si>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</si>
  <si>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</si>
  <si>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</si>
  <si>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</si>
  <si>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</si>
  <si>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</si>
  <si>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</si>
  <si>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</si>
  <si>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</si>
  <si>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</si>
  <si>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</si>
  <si>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</si>
  <si>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</si>
  <si>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</si>
  <si>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</si>
  <si>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</si>
  <si>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</si>
  <si>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</si>
  <si>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</si>
  <si>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</si>
  <si>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</si>
  <si>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</si>
  <si>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</si>
  <si>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</si>
  <si>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</si>
  <si>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</si>
  <si>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</si>
  <si>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</si>
  <si>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</si>
  <si>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</si>
  <si>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神奈川県</t>
  </si>
  <si>
    <t>14000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</si>
  <si>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</si>
  <si>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</si>
  <si>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</si>
  <si>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</si>
  <si>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</si>
  <si>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</si>
  <si>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</si>
  <si>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</si>
  <si>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14100</t>
  </si>
  <si>
    <t>横浜市</t>
  </si>
  <si>
    <t>-</t>
  </si>
  <si>
    <t/>
  </si>
  <si>
    <t>14130</t>
  </si>
  <si>
    <t>川崎市</t>
  </si>
  <si>
    <t>14150</t>
  </si>
  <si>
    <t>相模原市</t>
  </si>
  <si>
    <t>散水車</t>
  </si>
  <si>
    <t>強力吸引車</t>
  </si>
  <si>
    <t>吸引車</t>
  </si>
  <si>
    <t>高圧洗浄車</t>
  </si>
  <si>
    <t>参考：バン（許可業者に限る）</t>
  </si>
  <si>
    <t>参考：キャブオーバ（許可業者に限る）</t>
  </si>
  <si>
    <t>参考：清掃車（許可業者に限る）</t>
  </si>
  <si>
    <t>参考：冷蔵冷凍車（許可業者に限る）</t>
  </si>
  <si>
    <t>14201</t>
  </si>
  <si>
    <t>横須賀市</t>
  </si>
  <si>
    <t>ロードスイーパー</t>
  </si>
  <si>
    <t>14203</t>
  </si>
  <si>
    <t>平塚市</t>
  </si>
  <si>
    <t>14204</t>
  </si>
  <si>
    <t>鎌倉市</t>
  </si>
  <si>
    <t>14205</t>
  </si>
  <si>
    <t>藤沢市</t>
  </si>
  <si>
    <t>14206</t>
  </si>
  <si>
    <t>小田原市</t>
  </si>
  <si>
    <t>14207</t>
  </si>
  <si>
    <t>茅ヶ崎市</t>
  </si>
  <si>
    <t>14208</t>
  </si>
  <si>
    <t>逗子市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</si>
  <si>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</si>
  <si>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</si>
  <si>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</si>
  <si>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</si>
  <si>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</si>
  <si>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</si>
  <si>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</si>
  <si>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</si>
  <si>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</si>
  <si>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</si>
  <si>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</si>
  <si>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</si>
  <si>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</si>
  <si>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</si>
  <si>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</si>
  <si>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</si>
  <si>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</si>
  <si>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</si>
  <si>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</si>
  <si>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葉山町</t>
  </si>
  <si>
    <t>14321</t>
  </si>
  <si>
    <t>寒川町</t>
  </si>
  <si>
    <t>14341</t>
  </si>
  <si>
    <t>大磯町</t>
  </si>
  <si>
    <t>14342</t>
  </si>
  <si>
    <t>二宮町</t>
  </si>
  <si>
    <t>14361</t>
  </si>
  <si>
    <t>中井町</t>
  </si>
  <si>
    <t>14362</t>
  </si>
  <si>
    <t>大井町</t>
  </si>
  <si>
    <t>14363</t>
  </si>
  <si>
    <t>松田町</t>
  </si>
  <si>
    <t>14364</t>
  </si>
  <si>
    <t>山北町</t>
  </si>
  <si>
    <t>14366</t>
  </si>
  <si>
    <t>開成町</t>
  </si>
  <si>
    <t>14382</t>
  </si>
  <si>
    <t>箱根町</t>
  </si>
  <si>
    <t>14383</t>
  </si>
  <si>
    <t>真鶴町</t>
  </si>
  <si>
    <t>14384</t>
  </si>
  <si>
    <t>湯河原町</t>
  </si>
  <si>
    <t>14401</t>
  </si>
  <si>
    <t>愛川町</t>
  </si>
  <si>
    <t>フォークリフト</t>
  </si>
  <si>
    <t>ショベルローダー</t>
  </si>
  <si>
    <t>14402</t>
  </si>
  <si>
    <t>清川村</t>
  </si>
  <si>
    <t>14815</t>
  </si>
  <si>
    <t>秦野市伊勢原市環境衛生組合</t>
  </si>
  <si>
    <t>○</t>
  </si>
  <si>
    <t>14818</t>
  </si>
  <si>
    <t>高座清掃施設組合</t>
  </si>
  <si>
    <t>14819</t>
  </si>
  <si>
    <t>足柄上衛生組合</t>
  </si>
  <si>
    <t>14827</t>
  </si>
  <si>
    <t>湯河原町真鶴町衛生組合</t>
  </si>
  <si>
    <t>14829</t>
  </si>
  <si>
    <t>足柄東部清掃組合</t>
  </si>
  <si>
    <t>14837</t>
  </si>
  <si>
    <t>足柄西部清掃組合</t>
  </si>
  <si>
    <t>14840</t>
  </si>
  <si>
    <t>厚木愛甲環境施設組合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</si>
</sst>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0</v>
      </c>
      <c r="F7" s="71">
        <f t="shared" si="0"/>
        <v>5</v>
      </c>
      <c r="G7" s="71">
        <f t="shared" si="0"/>
        <v>3</v>
      </c>
      <c r="H7" s="71">
        <f t="shared" si="0"/>
        <v>0</v>
      </c>
      <c r="I7" s="71">
        <f t="shared" si="0"/>
        <v>6</v>
      </c>
      <c r="J7" s="71">
        <f t="shared" si="0"/>
        <v>5</v>
      </c>
      <c r="K7" s="71">
        <f t="shared" si="0"/>
        <v>4</v>
      </c>
      <c r="L7" s="71">
        <f t="shared" si="0"/>
        <v>0</v>
      </c>
      <c r="M7" s="71">
        <f t="shared" si="0"/>
        <v>5</v>
      </c>
      <c r="N7" s="71">
        <f t="shared" si="0"/>
        <v>0</v>
      </c>
      <c r="O7" s="71">
        <f t="shared" si="0"/>
        <v>2</v>
      </c>
      <c r="P7" s="71">
        <f t="shared" si="0"/>
        <v>2</v>
      </c>
      <c r="Q7" s="71">
        <f t="shared" si="0"/>
        <v>0</v>
      </c>
      <c r="R7" s="71">
        <f t="shared" si="0"/>
        <v>2</v>
      </c>
      <c r="S7" s="71">
        <f t="shared" si="0"/>
        <v>0</v>
      </c>
      <c r="T7" s="71">
        <f t="shared" si="0"/>
        <v>0</v>
      </c>
      <c r="U7" s="71">
        <f>COUNTIF(U$8:U$57,"&lt;&gt;")</f>
        <v>7</v>
      </c>
      <c r="V7" s="71">
        <f>50-(COUNTBLANK(V$8:V$57))</f>
        <v>7</v>
      </c>
      <c r="W7" s="71">
        <f t="shared" ref="W7:AY7" si="1">COUNTIF(W$8:W$57,"&lt;&gt;")</f>
        <v>7</v>
      </c>
      <c r="X7" s="71">
        <f>50-(COUNTBLANK(X$8:X$57))</f>
        <v>7</v>
      </c>
      <c r="Y7" s="71">
        <f t="shared" si="1"/>
        <v>7</v>
      </c>
      <c r="Z7" s="71">
        <f>50-(COUNTBLANK(Z$8:Z$57))</f>
        <v>4</v>
      </c>
      <c r="AA7" s="71">
        <f t="shared" si="1"/>
        <v>4</v>
      </c>
      <c r="AB7" s="71">
        <f>50-(COUNTBLANK(AB$8:AB$57))</f>
        <v>1</v>
      </c>
      <c r="AC7" s="71">
        <f t="shared" si="1"/>
        <v>1</v>
      </c>
      <c r="AD7" s="71">
        <f>50-(COUNTBLANK(AD$8:AD$57))</f>
        <v>1</v>
      </c>
      <c r="AE7" s="71">
        <f t="shared" si="1"/>
        <v>1</v>
      </c>
      <c r="AF7" s="71">
        <f>50-(COUNTBLANK(AF$8:AF$57))</f>
        <v>1</v>
      </c>
      <c r="AG7" s="71">
        <f t="shared" si="1"/>
        <v>1</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215</v>
      </c>
      <c r="C8" s="61" t="s">
        <v>216</v>
      </c>
      <c r="D8" s="61"/>
      <c r="E8" s="61"/>
      <c r="F8" s="61" t="s">
        <v>217</v>
      </c>
      <c r="G8" s="61" t="s">
        <v>217</v>
      </c>
      <c r="H8" s="61"/>
      <c r="I8" s="61" t="s">
        <v>217</v>
      </c>
      <c r="J8" s="61" t="s">
        <v>217</v>
      </c>
      <c r="K8" s="61" t="s">
        <v>217</v>
      </c>
      <c r="L8" s="61"/>
      <c r="M8" s="61" t="s">
        <v>217</v>
      </c>
      <c r="N8" s="61"/>
      <c r="O8" s="61"/>
      <c r="P8" s="61"/>
      <c r="Q8" s="61"/>
      <c r="R8" s="61"/>
      <c r="S8" s="61"/>
      <c r="T8" s="61"/>
      <c r="U8" s="61">
        <v>2</v>
      </c>
      <c r="V8" s="67" t="s">
        <v>169</v>
      </c>
      <c r="W8" s="61" t="s">
        <v>170</v>
      </c>
      <c r="X8" s="67" t="s">
        <v>175</v>
      </c>
      <c r="Y8" s="61" t="s">
        <v>176</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218</v>
      </c>
      <c r="C9" s="61" t="s">
        <v>219</v>
      </c>
      <c r="D9" s="61"/>
      <c r="E9" s="61"/>
      <c r="F9" s="61" t="s">
        <v>217</v>
      </c>
      <c r="G9" s="61"/>
      <c r="H9" s="61"/>
      <c r="I9" s="61" t="s">
        <v>217</v>
      </c>
      <c r="J9" s="61" t="s">
        <v>217</v>
      </c>
      <c r="K9" s="61" t="s">
        <v>217</v>
      </c>
      <c r="L9" s="61"/>
      <c r="M9" s="61"/>
      <c r="N9" s="61"/>
      <c r="O9" s="61" t="s">
        <v>217</v>
      </c>
      <c r="P9" s="61" t="s">
        <v>217</v>
      </c>
      <c r="Q9" s="61"/>
      <c r="R9" s="61" t="s">
        <v>217</v>
      </c>
      <c r="S9" s="61"/>
      <c r="T9" s="61"/>
      <c r="U9" s="61">
        <v>3</v>
      </c>
      <c r="V9" s="67" t="s">
        <v>177</v>
      </c>
      <c r="W9" s="61" t="s">
        <v>178</v>
      </c>
      <c r="X9" s="67" t="s">
        <v>179</v>
      </c>
      <c r="Y9" s="61" t="s">
        <v>180</v>
      </c>
      <c r="Z9" s="67" t="s">
        <v>183</v>
      </c>
      <c r="AA9" s="61" t="s">
        <v>184</v>
      </c>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220</v>
      </c>
      <c r="C10" s="61" t="s">
        <v>221</v>
      </c>
      <c r="D10" s="61" t="s">
        <v>217</v>
      </c>
      <c r="E10" s="61"/>
      <c r="F10" s="61"/>
      <c r="G10" s="61"/>
      <c r="H10" s="61"/>
      <c r="I10" s="61"/>
      <c r="J10" s="61"/>
      <c r="K10" s="61"/>
      <c r="L10" s="61"/>
      <c r="M10" s="61"/>
      <c r="N10" s="61"/>
      <c r="O10" s="61" t="s">
        <v>217</v>
      </c>
      <c r="P10" s="61" t="s">
        <v>217</v>
      </c>
      <c r="Q10" s="61"/>
      <c r="R10" s="61" t="s">
        <v>217</v>
      </c>
      <c r="S10" s="61"/>
      <c r="T10" s="61"/>
      <c r="U10" s="61">
        <v>6</v>
      </c>
      <c r="V10" s="67" t="s">
        <v>181</v>
      </c>
      <c r="W10" s="61" t="s">
        <v>182</v>
      </c>
      <c r="X10" s="67" t="s">
        <v>193</v>
      </c>
      <c r="Y10" s="61" t="s">
        <v>194</v>
      </c>
      <c r="Z10" s="67" t="s">
        <v>195</v>
      </c>
      <c r="AA10" s="61" t="s">
        <v>196</v>
      </c>
      <c r="AB10" s="67" t="s">
        <v>197</v>
      </c>
      <c r="AC10" s="61" t="s">
        <v>198</v>
      </c>
      <c r="AD10" s="67" t="s">
        <v>199</v>
      </c>
      <c r="AE10" s="61" t="s">
        <v>200</v>
      </c>
      <c r="AF10" s="67" t="s">
        <v>201</v>
      </c>
      <c r="AG10" s="61" t="s">
        <v>202</v>
      </c>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222</v>
      </c>
      <c r="C11" s="61" t="s">
        <v>223</v>
      </c>
      <c r="D11" s="61"/>
      <c r="E11" s="61"/>
      <c r="F11" s="61" t="s">
        <v>217</v>
      </c>
      <c r="G11" s="61" t="s">
        <v>217</v>
      </c>
      <c r="H11" s="61"/>
      <c r="I11" s="61" t="s">
        <v>217</v>
      </c>
      <c r="J11" s="61" t="s">
        <v>217</v>
      </c>
      <c r="K11" s="61" t="s">
        <v>217</v>
      </c>
      <c r="L11" s="61"/>
      <c r="M11" s="61" t="s">
        <v>217</v>
      </c>
      <c r="N11" s="61"/>
      <c r="O11" s="61"/>
      <c r="P11" s="61"/>
      <c r="Q11" s="61"/>
      <c r="R11" s="61"/>
      <c r="S11" s="61"/>
      <c r="T11" s="61"/>
      <c r="U11" s="61">
        <v>2</v>
      </c>
      <c r="V11" s="67" t="s">
        <v>207</v>
      </c>
      <c r="W11" s="61" t="s">
        <v>208</v>
      </c>
      <c r="X11" s="67" t="s">
        <v>205</v>
      </c>
      <c r="Y11" s="61" t="s">
        <v>206</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224</v>
      </c>
      <c r="C12" s="61" t="s">
        <v>225</v>
      </c>
      <c r="D12" s="61"/>
      <c r="E12" s="61"/>
      <c r="F12" s="61" t="s">
        <v>217</v>
      </c>
      <c r="G12" s="61" t="s">
        <v>217</v>
      </c>
      <c r="H12" s="61"/>
      <c r="I12" s="61" t="s">
        <v>217</v>
      </c>
      <c r="J12" s="61" t="s">
        <v>217</v>
      </c>
      <c r="K12" s="61" t="s">
        <v>217</v>
      </c>
      <c r="L12" s="61"/>
      <c r="M12" s="61" t="s">
        <v>217</v>
      </c>
      <c r="N12" s="61"/>
      <c r="O12" s="61"/>
      <c r="P12" s="61"/>
      <c r="Q12" s="61"/>
      <c r="R12" s="61"/>
      <c r="S12" s="61"/>
      <c r="T12" s="61"/>
      <c r="U12" s="61">
        <v>3</v>
      </c>
      <c r="V12" s="67" t="s">
        <v>193</v>
      </c>
      <c r="W12" s="61" t="s">
        <v>194</v>
      </c>
      <c r="X12" s="67" t="s">
        <v>195</v>
      </c>
      <c r="Y12" s="61" t="s">
        <v>196</v>
      </c>
      <c r="Z12" s="67" t="s">
        <v>197</v>
      </c>
      <c r="AA12" s="61" t="s">
        <v>198</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226</v>
      </c>
      <c r="C13" s="61" t="s">
        <v>227</v>
      </c>
      <c r="D13" s="61"/>
      <c r="E13" s="61"/>
      <c r="F13" s="61" t="s">
        <v>217</v>
      </c>
      <c r="G13" s="61"/>
      <c r="H13" s="61"/>
      <c r="I13" s="61" t="s">
        <v>217</v>
      </c>
      <c r="J13" s="61" t="s">
        <v>217</v>
      </c>
      <c r="K13" s="61"/>
      <c r="L13" s="61"/>
      <c r="M13" s="61" t="s">
        <v>217</v>
      </c>
      <c r="N13" s="61"/>
      <c r="O13" s="61"/>
      <c r="P13" s="61"/>
      <c r="Q13" s="61"/>
      <c r="R13" s="61"/>
      <c r="S13" s="61"/>
      <c r="T13" s="61"/>
      <c r="U13" s="61">
        <v>2</v>
      </c>
      <c r="V13" s="67" t="s">
        <v>199</v>
      </c>
      <c r="W13" s="61" t="s">
        <v>200</v>
      </c>
      <c r="X13" s="67" t="s">
        <v>201</v>
      </c>
      <c r="Y13" s="61" t="s">
        <v>202</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228</v>
      </c>
      <c r="C14" s="61" t="s">
        <v>229</v>
      </c>
      <c r="D14" s="61"/>
      <c r="E14" s="61"/>
      <c r="F14" s="61"/>
      <c r="G14" s="61"/>
      <c r="H14" s="61"/>
      <c r="I14" s="61" t="s">
        <v>217</v>
      </c>
      <c r="J14" s="61"/>
      <c r="K14" s="61"/>
      <c r="L14" s="61"/>
      <c r="M14" s="61" t="s">
        <v>217</v>
      </c>
      <c r="N14" s="61"/>
      <c r="O14" s="61"/>
      <c r="P14" s="61"/>
      <c r="Q14" s="61"/>
      <c r="R14" s="61"/>
      <c r="S14" s="61"/>
      <c r="T14" s="61"/>
      <c r="U14" s="61">
        <v>3</v>
      </c>
      <c r="V14" s="67" t="s">
        <v>171</v>
      </c>
      <c r="W14" s="61" t="s">
        <v>172</v>
      </c>
      <c r="X14" s="67" t="s">
        <v>209</v>
      </c>
      <c r="Y14" s="61" t="s">
        <v>210</v>
      </c>
      <c r="Z14" s="67" t="s">
        <v>213</v>
      </c>
      <c r="AA14" s="61" t="s">
        <v>214</v>
      </c>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神奈川県</v>
      </c>
      <c r="B7" s="69" t="str">
        <f>組合状況!B7</f>
        <v>14000</v>
      </c>
      <c r="C7" s="68" t="s">
        <v>52</v>
      </c>
      <c r="D7" s="70">
        <f>SUM(E7,+H7)</f>
        <v>4618</v>
      </c>
      <c r="E7" s="70">
        <f>SUM(F7:G7)</f>
        <v>1371</v>
      </c>
      <c r="F7" s="70">
        <f>SUM(F$8:F$207)</f>
        <v>923</v>
      </c>
      <c r="G7" s="70">
        <f>SUM(G$8:G$207)</f>
        <v>448</v>
      </c>
      <c r="H7" s="70">
        <f>SUM(I7:L7)</f>
        <v>3247</v>
      </c>
      <c r="I7" s="70">
        <f>SUM(I$8:I$207)</f>
        <v>2664</v>
      </c>
      <c r="J7" s="70">
        <f>SUM(J$8:J$207)</f>
        <v>530</v>
      </c>
      <c r="K7" s="70">
        <f>SUM(K$8:K$207)</f>
        <v>31</v>
      </c>
      <c r="L7" s="70">
        <f>SUM(L$8:L$207)</f>
        <v>22</v>
      </c>
      <c r="M7" s="70">
        <f>SUM(N7,+Q7)</f>
        <v>253</v>
      </c>
      <c r="N7" s="70">
        <f>SUM(O7:P7)</f>
        <v>81</v>
      </c>
      <c r="O7" s="70">
        <f>SUM(O$8:O$207)</f>
        <v>69</v>
      </c>
      <c r="P7" s="70">
        <f>SUM(P$8:P$207)</f>
        <v>12</v>
      </c>
      <c r="Q7" s="70">
        <f>SUM(R7:U7)</f>
        <v>172</v>
      </c>
      <c r="R7" s="70">
        <f>SUM(R$8:R$207)</f>
        <v>147</v>
      </c>
      <c r="S7" s="70">
        <f>SUM(S$8:S$207)</f>
        <v>18</v>
      </c>
      <c r="T7" s="70">
        <f>SUM(T$8:T$207)</f>
        <v>7</v>
      </c>
      <c r="U7" s="70">
        <f>SUM(U$8:U$207)</f>
        <v>0</v>
      </c>
      <c r="V7" s="70">
        <f t="shared" ref="V7:AD7" si="0">SUM(D7,+M7)</f>
        <v>4871</v>
      </c>
      <c r="W7" s="70">
        <f t="shared" si="0"/>
        <v>1452</v>
      </c>
      <c r="X7" s="70">
        <f t="shared" si="0"/>
        <v>992</v>
      </c>
      <c r="Y7" s="70">
        <f t="shared" si="0"/>
        <v>460</v>
      </c>
      <c r="Z7" s="70">
        <f t="shared" si="0"/>
        <v>3419</v>
      </c>
      <c r="AA7" s="70">
        <f t="shared" si="0"/>
        <v>2811</v>
      </c>
      <c r="AB7" s="70">
        <f t="shared" si="0"/>
        <v>548</v>
      </c>
      <c r="AC7" s="70">
        <f t="shared" si="0"/>
        <v>38</v>
      </c>
      <c r="AD7" s="70">
        <f t="shared" si="0"/>
        <v>22</v>
      </c>
    </row>
    <row r="8" spans="1:30" s="10" customFormat="1" ht="13.5" customHeight="1">
      <c r="A8" s="59" t="s">
        <v>126</v>
      </c>
      <c r="B8" s="60" t="s">
        <v>136</v>
      </c>
      <c r="C8" s="61" t="s">
        <v>137</v>
      </c>
      <c r="D8" s="62">
        <f>SUM(E8,+H8)</f>
        <v>1922</v>
      </c>
      <c r="E8" s="62">
        <f>SUM(F8:G8)</f>
        <v>654</v>
      </c>
      <c r="F8" s="62">
        <v>439</v>
      </c>
      <c r="G8" s="62">
        <v>215</v>
      </c>
      <c r="H8" s="62">
        <f>SUM(I8:L8)</f>
        <v>1268</v>
      </c>
      <c r="I8" s="62">
        <v>1132</v>
      </c>
      <c r="J8" s="62">
        <v>129</v>
      </c>
      <c r="K8" s="62">
        <v>7</v>
      </c>
      <c r="L8" s="62">
        <v>0</v>
      </c>
      <c r="M8" s="62">
        <f>SUM(N8,+Q8)</f>
        <v>65</v>
      </c>
      <c r="N8" s="62">
        <f>SUM(O8:P8)</f>
        <v>13</v>
      </c>
      <c r="O8" s="62">
        <v>13</v>
      </c>
      <c r="P8" s="62">
        <v>0</v>
      </c>
      <c r="Q8" s="62">
        <f>SUM(R8:U8)</f>
        <v>52</v>
      </c>
      <c r="R8" s="62">
        <v>52</v>
      </c>
      <c r="S8" s="62">
        <v>0</v>
      </c>
      <c r="T8" s="62">
        <v>0</v>
      </c>
      <c r="U8" s="62">
        <v>0</v>
      </c>
      <c r="V8" s="62">
        <f>SUM(D8,+M8)</f>
        <v>1987</v>
      </c>
      <c r="W8" s="62">
        <f>SUM(E8,+N8)</f>
        <v>667</v>
      </c>
      <c r="X8" s="62">
        <f>SUM(F8,+O8)</f>
        <v>452</v>
      </c>
      <c r="Y8" s="62">
        <f>SUM(G8,+P8)</f>
        <v>215</v>
      </c>
      <c r="Z8" s="62">
        <f>SUM(H8,+Q8)</f>
        <v>1320</v>
      </c>
      <c r="AA8" s="62">
        <f>SUM(I8,+R8)</f>
        <v>1184</v>
      </c>
      <c r="AB8" s="62">
        <f>SUM(J8,+S8)</f>
        <v>129</v>
      </c>
      <c r="AC8" s="62">
        <f>SUM(K8,+T8)</f>
        <v>7</v>
      </c>
      <c r="AD8" s="62">
        <f>SUM(L8,+U8)</f>
        <v>0</v>
      </c>
    </row>
    <row r="9" spans="1:30" s="10" customFormat="1" ht="13.5" customHeight="1">
      <c r="A9" s="59" t="s">
        <v>126</v>
      </c>
      <c r="B9" s="60" t="s">
        <v>140</v>
      </c>
      <c r="C9" s="61" t="s">
        <v>141</v>
      </c>
      <c r="D9" s="62">
        <f>SUM(E9,+H9)</f>
        <v>863</v>
      </c>
      <c r="E9" s="62">
        <f>SUM(F9:G9)</f>
        <v>182</v>
      </c>
      <c r="F9" s="62">
        <v>90</v>
      </c>
      <c r="G9" s="62">
        <v>92</v>
      </c>
      <c r="H9" s="62">
        <f>SUM(I9:L9)</f>
        <v>681</v>
      </c>
      <c r="I9" s="62">
        <v>503</v>
      </c>
      <c r="J9" s="62">
        <v>171</v>
      </c>
      <c r="K9" s="62">
        <v>7</v>
      </c>
      <c r="L9" s="62">
        <v>0</v>
      </c>
      <c r="M9" s="62">
        <f>SUM(N9,+Q9)</f>
        <v>78</v>
      </c>
      <c r="N9" s="62">
        <f>SUM(O9:P9)</f>
        <v>7</v>
      </c>
      <c r="O9" s="62">
        <v>4</v>
      </c>
      <c r="P9" s="62">
        <v>3</v>
      </c>
      <c r="Q9" s="62">
        <f>SUM(R9:U9)</f>
        <v>71</v>
      </c>
      <c r="R9" s="62">
        <v>64</v>
      </c>
      <c r="S9" s="62">
        <v>0</v>
      </c>
      <c r="T9" s="62">
        <v>7</v>
      </c>
      <c r="U9" s="62">
        <v>0</v>
      </c>
      <c r="V9" s="62">
        <f>SUM(D9,+M9)</f>
        <v>941</v>
      </c>
      <c r="W9" s="62">
        <f>SUM(E9,+N9)</f>
        <v>189</v>
      </c>
      <c r="X9" s="62">
        <f>SUM(F9,+O9)</f>
        <v>94</v>
      </c>
      <c r="Y9" s="62">
        <f>SUM(G9,+P9)</f>
        <v>95</v>
      </c>
      <c r="Z9" s="62">
        <f>SUM(H9,+Q9)</f>
        <v>752</v>
      </c>
      <c r="AA9" s="62">
        <f>SUM(I9,+R9)</f>
        <v>567</v>
      </c>
      <c r="AB9" s="62">
        <f>SUM(J9,+S9)</f>
        <v>171</v>
      </c>
      <c r="AC9" s="62">
        <f>SUM(K9,+T9)</f>
        <v>14</v>
      </c>
      <c r="AD9" s="62">
        <f>SUM(L9,+U9)</f>
        <v>0</v>
      </c>
    </row>
    <row r="10" spans="1:30" s="10" customFormat="1" ht="13.5" customHeight="1">
      <c r="A10" s="59" t="s">
        <v>126</v>
      </c>
      <c r="B10" s="60" t="s">
        <v>142</v>
      </c>
      <c r="C10" s="61" t="s">
        <v>143</v>
      </c>
      <c r="D10" s="62">
        <f>SUM(E10,+H10)</f>
        <v>308</v>
      </c>
      <c r="E10" s="62">
        <f>SUM(F10:G10)</f>
        <v>134</v>
      </c>
      <c r="F10" s="62">
        <v>96</v>
      </c>
      <c r="G10" s="62">
        <v>38</v>
      </c>
      <c r="H10" s="62">
        <f>SUM(I10:L10)</f>
        <v>174</v>
      </c>
      <c r="I10" s="62">
        <v>98</v>
      </c>
      <c r="J10" s="62">
        <v>72</v>
      </c>
      <c r="K10" s="62">
        <v>4</v>
      </c>
      <c r="L10" s="62">
        <v>0</v>
      </c>
      <c r="M10" s="62">
        <f>SUM(N10,+Q10)</f>
        <v>31</v>
      </c>
      <c r="N10" s="62">
        <f>SUM(O10:P10)</f>
        <v>12</v>
      </c>
      <c r="O10" s="62">
        <v>8</v>
      </c>
      <c r="P10" s="62">
        <v>4</v>
      </c>
      <c r="Q10" s="62">
        <f>SUM(R10:U10)</f>
        <v>19</v>
      </c>
      <c r="R10" s="62">
        <v>14</v>
      </c>
      <c r="S10" s="62">
        <v>5</v>
      </c>
      <c r="T10" s="62">
        <v>0</v>
      </c>
      <c r="U10" s="62">
        <v>0</v>
      </c>
      <c r="V10" s="62">
        <f>SUM(D10,+M10)</f>
        <v>339</v>
      </c>
      <c r="W10" s="62">
        <f>SUM(E10,+N10)</f>
        <v>146</v>
      </c>
      <c r="X10" s="62">
        <f>SUM(F10,+O10)</f>
        <v>104</v>
      </c>
      <c r="Y10" s="62">
        <f>SUM(G10,+P10)</f>
        <v>42</v>
      </c>
      <c r="Z10" s="62">
        <f>SUM(H10,+Q10)</f>
        <v>193</v>
      </c>
      <c r="AA10" s="62">
        <f>SUM(I10,+R10)</f>
        <v>112</v>
      </c>
      <c r="AB10" s="62">
        <f>SUM(J10,+S10)</f>
        <v>77</v>
      </c>
      <c r="AC10" s="62">
        <f>SUM(K10,+T10)</f>
        <v>4</v>
      </c>
      <c r="AD10" s="62">
        <f>SUM(L10,+U10)</f>
        <v>0</v>
      </c>
    </row>
    <row r="11" spans="1:30" s="10" customFormat="1" ht="13.5" customHeight="1">
      <c r="A11" s="59" t="s">
        <v>126</v>
      </c>
      <c r="B11" s="60" t="s">
        <v>152</v>
      </c>
      <c r="C11" s="61" t="s">
        <v>153</v>
      </c>
      <c r="D11" s="62">
        <f>SUM(E11,+H11)</f>
        <v>207</v>
      </c>
      <c r="E11" s="62">
        <f>SUM(F11:G11)</f>
        <v>50</v>
      </c>
      <c r="F11" s="62">
        <v>30</v>
      </c>
      <c r="G11" s="62">
        <v>20</v>
      </c>
      <c r="H11" s="62">
        <f>SUM(I11:L11)</f>
        <v>157</v>
      </c>
      <c r="I11" s="62">
        <v>120</v>
      </c>
      <c r="J11" s="62">
        <v>37</v>
      </c>
      <c r="K11" s="62">
        <v>0</v>
      </c>
      <c r="L11" s="62">
        <v>0</v>
      </c>
      <c r="M11" s="62">
        <f>SUM(N11,+Q11)</f>
        <v>4</v>
      </c>
      <c r="N11" s="62">
        <f>SUM(O11:P11)</f>
        <v>4</v>
      </c>
      <c r="O11" s="62">
        <v>4</v>
      </c>
      <c r="P11" s="62">
        <v>0</v>
      </c>
      <c r="Q11" s="62">
        <f>SUM(R11:U11)</f>
        <v>0</v>
      </c>
      <c r="R11" s="62">
        <v>0</v>
      </c>
      <c r="S11" s="62">
        <v>0</v>
      </c>
      <c r="T11" s="62">
        <v>0</v>
      </c>
      <c r="U11" s="62">
        <v>0</v>
      </c>
      <c r="V11" s="62">
        <f>SUM(D11,+M11)</f>
        <v>211</v>
      </c>
      <c r="W11" s="62">
        <f>SUM(E11,+N11)</f>
        <v>54</v>
      </c>
      <c r="X11" s="62">
        <f>SUM(F11,+O11)</f>
        <v>34</v>
      </c>
      <c r="Y11" s="62">
        <f>SUM(G11,+P11)</f>
        <v>20</v>
      </c>
      <c r="Z11" s="62">
        <f>SUM(H11,+Q11)</f>
        <v>157</v>
      </c>
      <c r="AA11" s="62">
        <f>SUM(I11,+R11)</f>
        <v>120</v>
      </c>
      <c r="AB11" s="62">
        <f>SUM(J11,+S11)</f>
        <v>37</v>
      </c>
      <c r="AC11" s="62">
        <f>SUM(K11,+T11)</f>
        <v>0</v>
      </c>
      <c r="AD11" s="62">
        <f>SUM(L11,+U11)</f>
        <v>0</v>
      </c>
    </row>
    <row r="12" spans="1:30" s="10" customFormat="1" ht="13.5" customHeight="1">
      <c r="A12" s="59" t="s">
        <v>126</v>
      </c>
      <c r="B12" s="60" t="s">
        <v>155</v>
      </c>
      <c r="C12" s="61" t="s">
        <v>156</v>
      </c>
      <c r="D12" s="62">
        <f>SUM(E12,+H12)</f>
        <v>146</v>
      </c>
      <c r="E12" s="62">
        <f>SUM(F12:G12)</f>
        <v>26</v>
      </c>
      <c r="F12" s="62">
        <v>26</v>
      </c>
      <c r="G12" s="62">
        <v>0</v>
      </c>
      <c r="H12" s="62">
        <f>SUM(I12:L12)</f>
        <v>120</v>
      </c>
      <c r="I12" s="62">
        <v>118</v>
      </c>
      <c r="J12" s="62">
        <v>0</v>
      </c>
      <c r="K12" s="62">
        <v>2</v>
      </c>
      <c r="L12" s="62">
        <v>0</v>
      </c>
      <c r="M12" s="62">
        <f>SUM(N12,+Q12)</f>
        <v>0</v>
      </c>
      <c r="N12" s="62">
        <f>SUM(O12:P12)</f>
        <v>0</v>
      </c>
      <c r="O12" s="62">
        <v>0</v>
      </c>
      <c r="P12" s="62">
        <v>0</v>
      </c>
      <c r="Q12" s="62">
        <f>SUM(R12:U12)</f>
        <v>0</v>
      </c>
      <c r="R12" s="62">
        <v>0</v>
      </c>
      <c r="S12" s="62">
        <v>0</v>
      </c>
      <c r="T12" s="62">
        <v>0</v>
      </c>
      <c r="U12" s="62">
        <v>0</v>
      </c>
      <c r="V12" s="62">
        <f>SUM(D12,+M12)</f>
        <v>146</v>
      </c>
      <c r="W12" s="62">
        <f>SUM(E12,+N12)</f>
        <v>26</v>
      </c>
      <c r="X12" s="62">
        <f>SUM(F12,+O12)</f>
        <v>26</v>
      </c>
      <c r="Y12" s="62">
        <f>SUM(G12,+P12)</f>
        <v>0</v>
      </c>
      <c r="Z12" s="62">
        <f>SUM(H12,+Q12)</f>
        <v>120</v>
      </c>
      <c r="AA12" s="62">
        <f>SUM(I12,+R12)</f>
        <v>118</v>
      </c>
      <c r="AB12" s="62">
        <f>SUM(J12,+S12)</f>
        <v>0</v>
      </c>
      <c r="AC12" s="62">
        <f>SUM(K12,+T12)</f>
        <v>2</v>
      </c>
      <c r="AD12" s="62">
        <f>SUM(L12,+U12)</f>
        <v>0</v>
      </c>
    </row>
    <row r="13" spans="1:30" s="10" customFormat="1" ht="13.5" customHeight="1">
      <c r="A13" s="59" t="s">
        <v>126</v>
      </c>
      <c r="B13" s="60" t="s">
        <v>157</v>
      </c>
      <c r="C13" s="61" t="s">
        <v>158</v>
      </c>
      <c r="D13" s="62">
        <f>SUM(E13,+H13)</f>
        <v>80</v>
      </c>
      <c r="E13" s="62">
        <f>SUM(F13:G13)</f>
        <v>32</v>
      </c>
      <c r="F13" s="62">
        <v>26</v>
      </c>
      <c r="G13" s="62">
        <v>6</v>
      </c>
      <c r="H13" s="62">
        <f>SUM(I13:L13)</f>
        <v>48</v>
      </c>
      <c r="I13" s="62">
        <v>26</v>
      </c>
      <c r="J13" s="62">
        <v>22</v>
      </c>
      <c r="K13" s="62">
        <v>0</v>
      </c>
      <c r="L13" s="62">
        <v>0</v>
      </c>
      <c r="M13" s="62">
        <f>SUM(N13,+Q13)</f>
        <v>5</v>
      </c>
      <c r="N13" s="62">
        <f>SUM(O13:P13)</f>
        <v>2</v>
      </c>
      <c r="O13" s="62">
        <v>2</v>
      </c>
      <c r="P13" s="62">
        <v>0</v>
      </c>
      <c r="Q13" s="62">
        <f>SUM(R13:U13)</f>
        <v>3</v>
      </c>
      <c r="R13" s="62">
        <v>0</v>
      </c>
      <c r="S13" s="62">
        <v>3</v>
      </c>
      <c r="T13" s="62">
        <v>0</v>
      </c>
      <c r="U13" s="62">
        <v>0</v>
      </c>
      <c r="V13" s="62">
        <f>SUM(D13,+M13)</f>
        <v>85</v>
      </c>
      <c r="W13" s="62">
        <f>SUM(E13,+N13)</f>
        <v>34</v>
      </c>
      <c r="X13" s="62">
        <f>SUM(F13,+O13)</f>
        <v>28</v>
      </c>
      <c r="Y13" s="62">
        <f>SUM(G13,+P13)</f>
        <v>6</v>
      </c>
      <c r="Z13" s="62">
        <f>SUM(H13,+Q13)</f>
        <v>51</v>
      </c>
      <c r="AA13" s="62">
        <f>SUM(I13,+R13)</f>
        <v>26</v>
      </c>
      <c r="AB13" s="62">
        <f>SUM(J13,+S13)</f>
        <v>25</v>
      </c>
      <c r="AC13" s="62">
        <f>SUM(K13,+T13)</f>
        <v>0</v>
      </c>
      <c r="AD13" s="62">
        <f>SUM(L13,+U13)</f>
        <v>0</v>
      </c>
    </row>
    <row r="14" spans="1:30" s="10" customFormat="1" ht="13.5" customHeight="1">
      <c r="A14" s="59" t="s">
        <v>126</v>
      </c>
      <c r="B14" s="60" t="s">
        <v>159</v>
      </c>
      <c r="C14" s="61" t="s">
        <v>160</v>
      </c>
      <c r="D14" s="62">
        <f>SUM(E14,+H14)</f>
        <v>226</v>
      </c>
      <c r="E14" s="62">
        <f>SUM(F14:G14)</f>
        <v>63</v>
      </c>
      <c r="F14" s="62">
        <v>28</v>
      </c>
      <c r="G14" s="62">
        <v>35</v>
      </c>
      <c r="H14" s="62">
        <f>SUM(I14:L14)</f>
        <v>163</v>
      </c>
      <c r="I14" s="62">
        <v>138</v>
      </c>
      <c r="J14" s="62">
        <v>25</v>
      </c>
      <c r="K14" s="62">
        <v>0</v>
      </c>
      <c r="L14" s="62">
        <v>0</v>
      </c>
      <c r="M14" s="62">
        <f>SUM(N14,+Q14)</f>
        <v>8</v>
      </c>
      <c r="N14" s="62">
        <f>SUM(O14:P14)</f>
        <v>2</v>
      </c>
      <c r="O14" s="62">
        <v>0</v>
      </c>
      <c r="P14" s="62">
        <v>2</v>
      </c>
      <c r="Q14" s="62">
        <f>SUM(R14:U14)</f>
        <v>6</v>
      </c>
      <c r="R14" s="62">
        <v>0</v>
      </c>
      <c r="S14" s="62">
        <v>6</v>
      </c>
      <c r="T14" s="62">
        <v>0</v>
      </c>
      <c r="U14" s="62">
        <v>0</v>
      </c>
      <c r="V14" s="62">
        <f>SUM(D14,+M14)</f>
        <v>234</v>
      </c>
      <c r="W14" s="62">
        <f>SUM(E14,+N14)</f>
        <v>65</v>
      </c>
      <c r="X14" s="62">
        <f>SUM(F14,+O14)</f>
        <v>28</v>
      </c>
      <c r="Y14" s="62">
        <f>SUM(G14,+P14)</f>
        <v>37</v>
      </c>
      <c r="Z14" s="62">
        <f>SUM(H14,+Q14)</f>
        <v>169</v>
      </c>
      <c r="AA14" s="62">
        <f>SUM(I14,+R14)</f>
        <v>138</v>
      </c>
      <c r="AB14" s="62">
        <f>SUM(J14,+S14)</f>
        <v>31</v>
      </c>
      <c r="AC14" s="62">
        <f>SUM(K14,+T14)</f>
        <v>0</v>
      </c>
      <c r="AD14" s="62">
        <f>SUM(L14,+U14)</f>
        <v>0</v>
      </c>
    </row>
    <row r="15" spans="1:30" s="10" customFormat="1" ht="13.5" customHeight="1">
      <c r="A15" s="59" t="s">
        <v>126</v>
      </c>
      <c r="B15" s="60" t="s">
        <v>161</v>
      </c>
      <c r="C15" s="61" t="s">
        <v>162</v>
      </c>
      <c r="D15" s="62">
        <f>SUM(E15,+H15)</f>
        <v>71</v>
      </c>
      <c r="E15" s="62">
        <f>SUM(F15:G15)</f>
        <v>8</v>
      </c>
      <c r="F15" s="62">
        <v>3</v>
      </c>
      <c r="G15" s="62">
        <v>5</v>
      </c>
      <c r="H15" s="62">
        <f>SUM(I15:L15)</f>
        <v>63</v>
      </c>
      <c r="I15" s="62">
        <v>39</v>
      </c>
      <c r="J15" s="62">
        <v>0</v>
      </c>
      <c r="K15" s="62">
        <v>2</v>
      </c>
      <c r="L15" s="62">
        <v>22</v>
      </c>
      <c r="M15" s="62">
        <f>SUM(N15,+Q15)</f>
        <v>2</v>
      </c>
      <c r="N15" s="62">
        <f>SUM(O15:P15)</f>
        <v>2</v>
      </c>
      <c r="O15" s="62">
        <v>0</v>
      </c>
      <c r="P15" s="62">
        <v>2</v>
      </c>
      <c r="Q15" s="62">
        <f>SUM(R15:U15)</f>
        <v>0</v>
      </c>
      <c r="R15" s="62">
        <v>0</v>
      </c>
      <c r="S15" s="62">
        <v>0</v>
      </c>
      <c r="T15" s="62">
        <v>0</v>
      </c>
      <c r="U15" s="62">
        <v>0</v>
      </c>
      <c r="V15" s="62">
        <f>SUM(D15,+M15)</f>
        <v>73</v>
      </c>
      <c r="W15" s="62">
        <f>SUM(E15,+N15)</f>
        <v>10</v>
      </c>
      <c r="X15" s="62">
        <f>SUM(F15,+O15)</f>
        <v>3</v>
      </c>
      <c r="Y15" s="62">
        <f>SUM(G15,+P15)</f>
        <v>7</v>
      </c>
      <c r="Z15" s="62">
        <f>SUM(H15,+Q15)</f>
        <v>63</v>
      </c>
      <c r="AA15" s="62">
        <f>SUM(I15,+R15)</f>
        <v>39</v>
      </c>
      <c r="AB15" s="62">
        <f>SUM(J15,+S15)</f>
        <v>0</v>
      </c>
      <c r="AC15" s="62">
        <f>SUM(K15,+T15)</f>
        <v>2</v>
      </c>
      <c r="AD15" s="62">
        <f>SUM(L15,+U15)</f>
        <v>22</v>
      </c>
    </row>
    <row r="16" spans="1:30" s="10" customFormat="1" ht="13.5" customHeight="1">
      <c r="A16" s="59" t="s">
        <v>126</v>
      </c>
      <c r="B16" s="60" t="s">
        <v>163</v>
      </c>
      <c r="C16" s="61" t="s">
        <v>164</v>
      </c>
      <c r="D16" s="62">
        <f>SUM(E16,+H16)</f>
        <v>122</v>
      </c>
      <c r="E16" s="62">
        <f>SUM(F16:G16)</f>
        <v>24</v>
      </c>
      <c r="F16" s="62">
        <v>14</v>
      </c>
      <c r="G16" s="62">
        <v>10</v>
      </c>
      <c r="H16" s="62">
        <f>SUM(I16:L16)</f>
        <v>98</v>
      </c>
      <c r="I16" s="62">
        <v>90</v>
      </c>
      <c r="J16" s="62">
        <v>4</v>
      </c>
      <c r="K16" s="62">
        <v>4</v>
      </c>
      <c r="L16" s="62">
        <v>0</v>
      </c>
      <c r="M16" s="62">
        <f>SUM(N16,+Q16)</f>
        <v>2</v>
      </c>
      <c r="N16" s="62">
        <f>SUM(O16:P16)</f>
        <v>2</v>
      </c>
      <c r="O16" s="62">
        <v>2</v>
      </c>
      <c r="P16" s="62">
        <v>0</v>
      </c>
      <c r="Q16" s="62">
        <f>SUM(R16:U16)</f>
        <v>0</v>
      </c>
      <c r="R16" s="62">
        <v>0</v>
      </c>
      <c r="S16" s="62">
        <v>0</v>
      </c>
      <c r="T16" s="62">
        <v>0</v>
      </c>
      <c r="U16" s="62">
        <v>0</v>
      </c>
      <c r="V16" s="62">
        <f>SUM(D16,+M16)</f>
        <v>124</v>
      </c>
      <c r="W16" s="62">
        <f>SUM(E16,+N16)</f>
        <v>26</v>
      </c>
      <c r="X16" s="62">
        <f>SUM(F16,+O16)</f>
        <v>16</v>
      </c>
      <c r="Y16" s="62">
        <f>SUM(G16,+P16)</f>
        <v>10</v>
      </c>
      <c r="Z16" s="62">
        <f>SUM(H16,+Q16)</f>
        <v>98</v>
      </c>
      <c r="AA16" s="62">
        <f>SUM(I16,+R16)</f>
        <v>90</v>
      </c>
      <c r="AB16" s="62">
        <f>SUM(J16,+S16)</f>
        <v>4</v>
      </c>
      <c r="AC16" s="62">
        <f>SUM(K16,+T16)</f>
        <v>4</v>
      </c>
      <c r="AD16" s="62">
        <f>SUM(L16,+U16)</f>
        <v>0</v>
      </c>
    </row>
    <row r="17" spans="1:30" s="10" customFormat="1" ht="13.5" customHeight="1">
      <c r="A17" s="59" t="s">
        <v>126</v>
      </c>
      <c r="B17" s="60" t="s">
        <v>165</v>
      </c>
      <c r="C17" s="61" t="s">
        <v>166</v>
      </c>
      <c r="D17" s="62">
        <f>SUM(E17,+H17)</f>
        <v>58</v>
      </c>
      <c r="E17" s="62">
        <f>SUM(F17:G17)</f>
        <v>15</v>
      </c>
      <c r="F17" s="62">
        <v>13</v>
      </c>
      <c r="G17" s="62">
        <v>2</v>
      </c>
      <c r="H17" s="62">
        <f>SUM(I17:L17)</f>
        <v>43</v>
      </c>
      <c r="I17" s="62">
        <v>13</v>
      </c>
      <c r="J17" s="62">
        <v>29</v>
      </c>
      <c r="K17" s="62">
        <v>1</v>
      </c>
      <c r="L17" s="62">
        <v>0</v>
      </c>
      <c r="M17" s="62">
        <f>SUM(N17,+Q17)</f>
        <v>0</v>
      </c>
      <c r="N17" s="62">
        <f>SUM(O17:P17)</f>
        <v>0</v>
      </c>
      <c r="O17" s="62">
        <v>0</v>
      </c>
      <c r="P17" s="62">
        <v>0</v>
      </c>
      <c r="Q17" s="62">
        <f>SUM(R17:U17)</f>
        <v>0</v>
      </c>
      <c r="R17" s="62">
        <v>0</v>
      </c>
      <c r="S17" s="62">
        <v>0</v>
      </c>
      <c r="T17" s="62">
        <v>0</v>
      </c>
      <c r="U17" s="62">
        <v>0</v>
      </c>
      <c r="V17" s="62">
        <f>SUM(D17,+M17)</f>
        <v>58</v>
      </c>
      <c r="W17" s="62">
        <f>SUM(E17,+N17)</f>
        <v>15</v>
      </c>
      <c r="X17" s="62">
        <f>SUM(F17,+O17)</f>
        <v>13</v>
      </c>
      <c r="Y17" s="62">
        <f>SUM(G17,+P17)</f>
        <v>2</v>
      </c>
      <c r="Z17" s="62">
        <f>SUM(H17,+Q17)</f>
        <v>43</v>
      </c>
      <c r="AA17" s="62">
        <f>SUM(I17,+R17)</f>
        <v>13</v>
      </c>
      <c r="AB17" s="62">
        <f>SUM(J17,+S17)</f>
        <v>29</v>
      </c>
      <c r="AC17" s="62">
        <f>SUM(K17,+T17)</f>
        <v>1</v>
      </c>
      <c r="AD17" s="62">
        <f>SUM(L17,+U17)</f>
        <v>0</v>
      </c>
    </row>
    <row r="18" spans="1:30" s="10" customFormat="1" ht="13.5" customHeight="1">
      <c r="A18" s="59" t="s">
        <v>126</v>
      </c>
      <c r="B18" s="60" t="s">
        <v>167</v>
      </c>
      <c r="C18" s="61" t="s">
        <v>168</v>
      </c>
      <c r="D18" s="62">
        <f>SUM(E18,+H18)</f>
        <v>32</v>
      </c>
      <c r="E18" s="62">
        <f>SUM(F18:G18)</f>
        <v>12</v>
      </c>
      <c r="F18" s="62">
        <v>8</v>
      </c>
      <c r="G18" s="62">
        <v>4</v>
      </c>
      <c r="H18" s="62">
        <f>SUM(I18:L18)</f>
        <v>20</v>
      </c>
      <c r="I18" s="62">
        <v>14</v>
      </c>
      <c r="J18" s="62">
        <v>3</v>
      </c>
      <c r="K18" s="62">
        <v>3</v>
      </c>
      <c r="L18" s="62">
        <v>0</v>
      </c>
      <c r="M18" s="62">
        <f>SUM(N18,+Q18)</f>
        <v>1</v>
      </c>
      <c r="N18" s="62">
        <f>SUM(O18:P18)</f>
        <v>1</v>
      </c>
      <c r="O18" s="62">
        <v>1</v>
      </c>
      <c r="P18" s="62">
        <v>0</v>
      </c>
      <c r="Q18" s="62">
        <f>SUM(R18:U18)</f>
        <v>0</v>
      </c>
      <c r="R18" s="62">
        <v>0</v>
      </c>
      <c r="S18" s="62">
        <v>0</v>
      </c>
      <c r="T18" s="62">
        <v>0</v>
      </c>
      <c r="U18" s="62">
        <v>0</v>
      </c>
      <c r="V18" s="62">
        <f>SUM(D18,+M18)</f>
        <v>33</v>
      </c>
      <c r="W18" s="62">
        <f>SUM(E18,+N18)</f>
        <v>13</v>
      </c>
      <c r="X18" s="62">
        <f>SUM(F18,+O18)</f>
        <v>9</v>
      </c>
      <c r="Y18" s="62">
        <f>SUM(G18,+P18)</f>
        <v>4</v>
      </c>
      <c r="Z18" s="62">
        <f>SUM(H18,+Q18)</f>
        <v>20</v>
      </c>
      <c r="AA18" s="62">
        <f>SUM(I18,+R18)</f>
        <v>14</v>
      </c>
      <c r="AB18" s="62">
        <f>SUM(J18,+S18)</f>
        <v>3</v>
      </c>
      <c r="AC18" s="62">
        <f>SUM(K18,+T18)</f>
        <v>3</v>
      </c>
      <c r="AD18" s="62">
        <f>SUM(L18,+U18)</f>
        <v>0</v>
      </c>
    </row>
    <row r="19" spans="1:30" s="10" customFormat="1" ht="13.5" customHeight="1">
      <c r="A19" s="59" t="s">
        <v>126</v>
      </c>
      <c r="B19" s="60" t="s">
        <v>169</v>
      </c>
      <c r="C19" s="61" t="s">
        <v>170</v>
      </c>
      <c r="D19" s="62">
        <f>SUM(E19,+H19)</f>
        <v>32</v>
      </c>
      <c r="E19" s="62">
        <f>SUM(F19:G19)</f>
        <v>14</v>
      </c>
      <c r="F19" s="62">
        <v>14</v>
      </c>
      <c r="G19" s="62">
        <v>0</v>
      </c>
      <c r="H19" s="62">
        <f>SUM(I19:L19)</f>
        <v>18</v>
      </c>
      <c r="I19" s="62">
        <v>18</v>
      </c>
      <c r="J19" s="62">
        <v>0</v>
      </c>
      <c r="K19" s="62">
        <v>0</v>
      </c>
      <c r="L19" s="62">
        <v>0</v>
      </c>
      <c r="M19" s="62">
        <f>SUM(N19,+Q19)</f>
        <v>5</v>
      </c>
      <c r="N19" s="62">
        <f>SUM(O19:P19)</f>
        <v>5</v>
      </c>
      <c r="O19" s="62">
        <v>5</v>
      </c>
      <c r="P19" s="62">
        <v>0</v>
      </c>
      <c r="Q19" s="62">
        <f>SUM(R19:U19)</f>
        <v>0</v>
      </c>
      <c r="R19" s="62">
        <v>0</v>
      </c>
      <c r="S19" s="62">
        <v>0</v>
      </c>
      <c r="T19" s="62">
        <v>0</v>
      </c>
      <c r="U19" s="62">
        <v>0</v>
      </c>
      <c r="V19" s="62">
        <f>SUM(D19,+M19)</f>
        <v>37</v>
      </c>
      <c r="W19" s="62">
        <f>SUM(E19,+N19)</f>
        <v>19</v>
      </c>
      <c r="X19" s="62">
        <f>SUM(F19,+O19)</f>
        <v>19</v>
      </c>
      <c r="Y19" s="62">
        <f>SUM(G19,+P19)</f>
        <v>0</v>
      </c>
      <c r="Z19" s="62">
        <f>SUM(H19,+Q19)</f>
        <v>18</v>
      </c>
      <c r="AA19" s="62">
        <f>SUM(I19,+R19)</f>
        <v>18</v>
      </c>
      <c r="AB19" s="62">
        <f>SUM(J19,+S19)</f>
        <v>0</v>
      </c>
      <c r="AC19" s="62">
        <f>SUM(K19,+T19)</f>
        <v>0</v>
      </c>
      <c r="AD19" s="62">
        <f>SUM(L19,+U19)</f>
        <v>0</v>
      </c>
    </row>
    <row r="20" spans="1:30" s="10" customFormat="1" ht="13.5" customHeight="1">
      <c r="A20" s="59" t="s">
        <v>126</v>
      </c>
      <c r="B20" s="60" t="s">
        <v>171</v>
      </c>
      <c r="C20" s="61" t="s">
        <v>172</v>
      </c>
      <c r="D20" s="62">
        <f>SUM(E20,+H20)</f>
        <v>117</v>
      </c>
      <c r="E20" s="62">
        <f>SUM(F20:G20)</f>
        <v>21</v>
      </c>
      <c r="F20" s="62">
        <v>17</v>
      </c>
      <c r="G20" s="62">
        <v>4</v>
      </c>
      <c r="H20" s="62">
        <f>SUM(I20:L20)</f>
        <v>96</v>
      </c>
      <c r="I20" s="62">
        <v>82</v>
      </c>
      <c r="J20" s="62">
        <v>14</v>
      </c>
      <c r="K20" s="62">
        <v>0</v>
      </c>
      <c r="L20" s="62">
        <v>0</v>
      </c>
      <c r="M20" s="62">
        <f>SUM(N20,+Q20)</f>
        <v>6</v>
      </c>
      <c r="N20" s="62">
        <f>SUM(O20:P20)</f>
        <v>6</v>
      </c>
      <c r="O20" s="62">
        <v>6</v>
      </c>
      <c r="P20" s="62">
        <v>0</v>
      </c>
      <c r="Q20" s="62">
        <f>SUM(R20:U20)</f>
        <v>0</v>
      </c>
      <c r="R20" s="62">
        <v>0</v>
      </c>
      <c r="S20" s="62">
        <v>0</v>
      </c>
      <c r="T20" s="62">
        <v>0</v>
      </c>
      <c r="U20" s="62">
        <v>0</v>
      </c>
      <c r="V20" s="62">
        <f>SUM(D20,+M20)</f>
        <v>123</v>
      </c>
      <c r="W20" s="62">
        <f>SUM(E20,+N20)</f>
        <v>27</v>
      </c>
      <c r="X20" s="62">
        <f>SUM(F20,+O20)</f>
        <v>23</v>
      </c>
      <c r="Y20" s="62">
        <f>SUM(G20,+P20)</f>
        <v>4</v>
      </c>
      <c r="Z20" s="62">
        <f>SUM(H20,+Q20)</f>
        <v>96</v>
      </c>
      <c r="AA20" s="62">
        <f>SUM(I20,+R20)</f>
        <v>82</v>
      </c>
      <c r="AB20" s="62">
        <f>SUM(J20,+S20)</f>
        <v>14</v>
      </c>
      <c r="AC20" s="62">
        <f>SUM(K20,+T20)</f>
        <v>0</v>
      </c>
      <c r="AD20" s="62">
        <f>SUM(L20,+U20)</f>
        <v>0</v>
      </c>
    </row>
    <row r="21" spans="1:30" s="10" customFormat="1" ht="13.5" customHeight="1">
      <c r="A21" s="59" t="s">
        <v>126</v>
      </c>
      <c r="B21" s="60" t="s">
        <v>173</v>
      </c>
      <c r="C21" s="61" t="s">
        <v>174</v>
      </c>
      <c r="D21" s="62">
        <f>SUM(E21,+H21)</f>
        <v>96</v>
      </c>
      <c r="E21" s="62">
        <f>SUM(F21:G21)</f>
        <v>27</v>
      </c>
      <c r="F21" s="62">
        <v>14</v>
      </c>
      <c r="G21" s="62">
        <v>13</v>
      </c>
      <c r="H21" s="62">
        <f>SUM(I21:L21)</f>
        <v>69</v>
      </c>
      <c r="I21" s="62">
        <v>59</v>
      </c>
      <c r="J21" s="62">
        <v>10</v>
      </c>
      <c r="K21" s="62">
        <v>0</v>
      </c>
      <c r="L21" s="62">
        <v>0</v>
      </c>
      <c r="M21" s="62">
        <f>SUM(N21,+Q21)</f>
        <v>1</v>
      </c>
      <c r="N21" s="62">
        <f>SUM(O21:P21)</f>
        <v>1</v>
      </c>
      <c r="O21" s="62">
        <v>1</v>
      </c>
      <c r="P21" s="62">
        <v>0</v>
      </c>
      <c r="Q21" s="62">
        <f>SUM(R21:U21)</f>
        <v>0</v>
      </c>
      <c r="R21" s="62">
        <v>0</v>
      </c>
      <c r="S21" s="62">
        <v>0</v>
      </c>
      <c r="T21" s="62">
        <v>0</v>
      </c>
      <c r="U21" s="62">
        <v>0</v>
      </c>
      <c r="V21" s="62">
        <f>SUM(D21,+M21)</f>
        <v>97</v>
      </c>
      <c r="W21" s="62">
        <f>SUM(E21,+N21)</f>
        <v>28</v>
      </c>
      <c r="X21" s="62">
        <f>SUM(F21,+O21)</f>
        <v>15</v>
      </c>
      <c r="Y21" s="62">
        <f>SUM(G21,+P21)</f>
        <v>13</v>
      </c>
      <c r="Z21" s="62">
        <f>SUM(H21,+Q21)</f>
        <v>69</v>
      </c>
      <c r="AA21" s="62">
        <f>SUM(I21,+R21)</f>
        <v>59</v>
      </c>
      <c r="AB21" s="62">
        <f>SUM(J21,+S21)</f>
        <v>10</v>
      </c>
      <c r="AC21" s="62">
        <f>SUM(K21,+T21)</f>
        <v>0</v>
      </c>
      <c r="AD21" s="62">
        <f>SUM(L21,+U21)</f>
        <v>0</v>
      </c>
    </row>
    <row r="22" spans="1:30" s="10" customFormat="1" ht="13.5" customHeight="1">
      <c r="A22" s="59" t="s">
        <v>126</v>
      </c>
      <c r="B22" s="60" t="s">
        <v>175</v>
      </c>
      <c r="C22" s="61" t="s">
        <v>176</v>
      </c>
      <c r="D22" s="62">
        <f>SUM(E22,+H22)</f>
        <v>43</v>
      </c>
      <c r="E22" s="62">
        <f>SUM(F22:G22)</f>
        <v>9</v>
      </c>
      <c r="F22" s="62">
        <v>9</v>
      </c>
      <c r="G22" s="62">
        <v>0</v>
      </c>
      <c r="H22" s="62">
        <f>SUM(I22:L22)</f>
        <v>34</v>
      </c>
      <c r="I22" s="62">
        <v>34</v>
      </c>
      <c r="J22" s="62">
        <v>0</v>
      </c>
      <c r="K22" s="62">
        <v>0</v>
      </c>
      <c r="L22" s="62">
        <v>0</v>
      </c>
      <c r="M22" s="62">
        <f>SUM(N22,+Q22)</f>
        <v>2</v>
      </c>
      <c r="N22" s="62">
        <f>SUM(O22:P22)</f>
        <v>2</v>
      </c>
      <c r="O22" s="62">
        <v>2</v>
      </c>
      <c r="P22" s="62">
        <v>0</v>
      </c>
      <c r="Q22" s="62">
        <f>SUM(R22:U22)</f>
        <v>0</v>
      </c>
      <c r="R22" s="62">
        <v>0</v>
      </c>
      <c r="S22" s="62">
        <v>0</v>
      </c>
      <c r="T22" s="62">
        <v>0</v>
      </c>
      <c r="U22" s="62">
        <v>0</v>
      </c>
      <c r="V22" s="62">
        <f>SUM(D22,+M22)</f>
        <v>45</v>
      </c>
      <c r="W22" s="62">
        <f>SUM(E22,+N22)</f>
        <v>11</v>
      </c>
      <c r="X22" s="62">
        <f>SUM(F22,+O22)</f>
        <v>11</v>
      </c>
      <c r="Y22" s="62">
        <f>SUM(G22,+P22)</f>
        <v>0</v>
      </c>
      <c r="Z22" s="62">
        <f>SUM(H22,+Q22)</f>
        <v>34</v>
      </c>
      <c r="AA22" s="62">
        <f>SUM(I22,+R22)</f>
        <v>34</v>
      </c>
      <c r="AB22" s="62">
        <f>SUM(J22,+S22)</f>
        <v>0</v>
      </c>
      <c r="AC22" s="62">
        <f>SUM(K22,+T22)</f>
        <v>0</v>
      </c>
      <c r="AD22" s="62">
        <f>SUM(L22,+U22)</f>
        <v>0</v>
      </c>
    </row>
    <row r="23" spans="1:30" s="10" customFormat="1" ht="13.5" customHeight="1">
      <c r="A23" s="59" t="s">
        <v>126</v>
      </c>
      <c r="B23" s="60" t="s">
        <v>177</v>
      </c>
      <c r="C23" s="61" t="s">
        <v>178</v>
      </c>
      <c r="D23" s="62">
        <f>SUM(E23,+H23)</f>
        <v>55</v>
      </c>
      <c r="E23" s="62">
        <f>SUM(F23:G23)</f>
        <v>17</v>
      </c>
      <c r="F23" s="62">
        <v>17</v>
      </c>
      <c r="G23" s="62">
        <v>0</v>
      </c>
      <c r="H23" s="62">
        <f>SUM(I23:L23)</f>
        <v>38</v>
      </c>
      <c r="I23" s="62">
        <v>38</v>
      </c>
      <c r="J23" s="62">
        <v>0</v>
      </c>
      <c r="K23" s="62">
        <v>0</v>
      </c>
      <c r="L23" s="62">
        <v>0</v>
      </c>
      <c r="M23" s="62">
        <f>SUM(N23,+Q23)</f>
        <v>4</v>
      </c>
      <c r="N23" s="62">
        <f>SUM(O23:P23)</f>
        <v>2</v>
      </c>
      <c r="O23" s="62">
        <v>2</v>
      </c>
      <c r="P23" s="62">
        <v>0</v>
      </c>
      <c r="Q23" s="62">
        <f>SUM(R23:U23)</f>
        <v>2</v>
      </c>
      <c r="R23" s="62">
        <v>2</v>
      </c>
      <c r="S23" s="62">
        <v>0</v>
      </c>
      <c r="T23" s="62">
        <v>0</v>
      </c>
      <c r="U23" s="62">
        <v>0</v>
      </c>
      <c r="V23" s="62">
        <f>SUM(D23,+M23)</f>
        <v>59</v>
      </c>
      <c r="W23" s="62">
        <f>SUM(E23,+N23)</f>
        <v>19</v>
      </c>
      <c r="X23" s="62">
        <f>SUM(F23,+O23)</f>
        <v>19</v>
      </c>
      <c r="Y23" s="62">
        <f>SUM(G23,+P23)</f>
        <v>0</v>
      </c>
      <c r="Z23" s="62">
        <f>SUM(H23,+Q23)</f>
        <v>40</v>
      </c>
      <c r="AA23" s="62">
        <f>SUM(I23,+R23)</f>
        <v>40</v>
      </c>
      <c r="AB23" s="62">
        <f>SUM(J23,+S23)</f>
        <v>0</v>
      </c>
      <c r="AC23" s="62">
        <f>SUM(K23,+T23)</f>
        <v>0</v>
      </c>
      <c r="AD23" s="62">
        <f>SUM(L23,+U23)</f>
        <v>0</v>
      </c>
    </row>
    <row r="24" spans="1:30" s="10" customFormat="1" ht="13.5" customHeight="1">
      <c r="A24" s="59" t="s">
        <v>126</v>
      </c>
      <c r="B24" s="60" t="s">
        <v>179</v>
      </c>
      <c r="C24" s="61" t="s">
        <v>180</v>
      </c>
      <c r="D24" s="62">
        <f>SUM(E24,+H24)</f>
        <v>69</v>
      </c>
      <c r="E24" s="62">
        <f>SUM(F24:G24)</f>
        <v>14</v>
      </c>
      <c r="F24" s="62">
        <v>14</v>
      </c>
      <c r="G24" s="62">
        <v>0</v>
      </c>
      <c r="H24" s="62">
        <f>SUM(I24:L24)</f>
        <v>55</v>
      </c>
      <c r="I24" s="62">
        <v>55</v>
      </c>
      <c r="J24" s="62">
        <v>0</v>
      </c>
      <c r="K24" s="62">
        <v>0</v>
      </c>
      <c r="L24" s="62">
        <v>0</v>
      </c>
      <c r="M24" s="62">
        <f>SUM(N24,+Q24)</f>
        <v>8</v>
      </c>
      <c r="N24" s="62">
        <f>SUM(O24:P24)</f>
        <v>2</v>
      </c>
      <c r="O24" s="62">
        <v>2</v>
      </c>
      <c r="P24" s="62">
        <v>0</v>
      </c>
      <c r="Q24" s="62">
        <f>SUM(R24:U24)</f>
        <v>6</v>
      </c>
      <c r="R24" s="62">
        <v>6</v>
      </c>
      <c r="S24" s="62">
        <v>0</v>
      </c>
      <c r="T24" s="62">
        <v>0</v>
      </c>
      <c r="U24" s="62">
        <v>0</v>
      </c>
      <c r="V24" s="62">
        <f>SUM(D24,+M24)</f>
        <v>77</v>
      </c>
      <c r="W24" s="62">
        <f>SUM(E24,+N24)</f>
        <v>16</v>
      </c>
      <c r="X24" s="62">
        <f>SUM(F24,+O24)</f>
        <v>16</v>
      </c>
      <c r="Y24" s="62">
        <f>SUM(G24,+P24)</f>
        <v>0</v>
      </c>
      <c r="Z24" s="62">
        <f>SUM(H24,+Q24)</f>
        <v>61</v>
      </c>
      <c r="AA24" s="62">
        <f>SUM(I24,+R24)</f>
        <v>61</v>
      </c>
      <c r="AB24" s="62">
        <f>SUM(J24,+S24)</f>
        <v>0</v>
      </c>
      <c r="AC24" s="62">
        <f>SUM(K24,+T24)</f>
        <v>0</v>
      </c>
      <c r="AD24" s="62">
        <f>SUM(L24,+U24)</f>
        <v>0</v>
      </c>
    </row>
    <row r="25" spans="1:30" s="10" customFormat="1" ht="13.5" customHeight="1">
      <c r="A25" s="59" t="s">
        <v>126</v>
      </c>
      <c r="B25" s="60" t="s">
        <v>181</v>
      </c>
      <c r="C25" s="61" t="s">
        <v>182</v>
      </c>
      <c r="D25" s="62">
        <f>SUM(E25,+H25)</f>
        <v>15</v>
      </c>
      <c r="E25" s="62">
        <f>SUM(F25:G25)</f>
        <v>9</v>
      </c>
      <c r="F25" s="62">
        <v>8</v>
      </c>
      <c r="G25" s="62">
        <v>1</v>
      </c>
      <c r="H25" s="62">
        <f>SUM(I25:L25)</f>
        <v>6</v>
      </c>
      <c r="I25" s="62">
        <v>0</v>
      </c>
      <c r="J25" s="62">
        <v>6</v>
      </c>
      <c r="K25" s="62">
        <v>0</v>
      </c>
      <c r="L25" s="62">
        <v>0</v>
      </c>
      <c r="M25" s="62">
        <f>SUM(N25,+Q25)</f>
        <v>2</v>
      </c>
      <c r="N25" s="62">
        <f>SUM(O25:P25)</f>
        <v>2</v>
      </c>
      <c r="O25" s="62">
        <v>2</v>
      </c>
      <c r="P25" s="62">
        <v>0</v>
      </c>
      <c r="Q25" s="62">
        <f>SUM(R25:U25)</f>
        <v>0</v>
      </c>
      <c r="R25" s="62">
        <v>0</v>
      </c>
      <c r="S25" s="62">
        <v>0</v>
      </c>
      <c r="T25" s="62">
        <v>0</v>
      </c>
      <c r="U25" s="62">
        <v>0</v>
      </c>
      <c r="V25" s="62">
        <f>SUM(D25,+M25)</f>
        <v>17</v>
      </c>
      <c r="W25" s="62">
        <f>SUM(E25,+N25)</f>
        <v>11</v>
      </c>
      <c r="X25" s="62">
        <f>SUM(F25,+O25)</f>
        <v>10</v>
      </c>
      <c r="Y25" s="62">
        <f>SUM(G25,+P25)</f>
        <v>1</v>
      </c>
      <c r="Z25" s="62">
        <f>SUM(H25,+Q25)</f>
        <v>6</v>
      </c>
      <c r="AA25" s="62">
        <f>SUM(I25,+R25)</f>
        <v>0</v>
      </c>
      <c r="AB25" s="62">
        <f>SUM(J25,+S25)</f>
        <v>6</v>
      </c>
      <c r="AC25" s="62">
        <f>SUM(K25,+T25)</f>
        <v>0</v>
      </c>
      <c r="AD25" s="62">
        <f>SUM(L25,+U25)</f>
        <v>0</v>
      </c>
    </row>
    <row r="26" spans="1:30" s="10" customFormat="1" ht="13.5" customHeight="1">
      <c r="A26" s="59" t="s">
        <v>126</v>
      </c>
      <c r="B26" s="60" t="s">
        <v>183</v>
      </c>
      <c r="C26" s="61" t="s">
        <v>184</v>
      </c>
      <c r="D26" s="62">
        <f>SUM(E26,+H26)</f>
        <v>42</v>
      </c>
      <c r="E26" s="62">
        <f>SUM(F26:G26)</f>
        <v>10</v>
      </c>
      <c r="F26" s="62">
        <v>10</v>
      </c>
      <c r="G26" s="62">
        <v>0</v>
      </c>
      <c r="H26" s="62">
        <f>SUM(I26:L26)</f>
        <v>32</v>
      </c>
      <c r="I26" s="62">
        <v>32</v>
      </c>
      <c r="J26" s="62">
        <v>0</v>
      </c>
      <c r="K26" s="62">
        <v>0</v>
      </c>
      <c r="L26" s="62">
        <v>0</v>
      </c>
      <c r="M26" s="62">
        <f>SUM(N26,+Q26)</f>
        <v>4</v>
      </c>
      <c r="N26" s="62">
        <f>SUM(O26:P26)</f>
        <v>1</v>
      </c>
      <c r="O26" s="62">
        <v>1</v>
      </c>
      <c r="P26" s="62">
        <v>0</v>
      </c>
      <c r="Q26" s="62">
        <f>SUM(R26:U26)</f>
        <v>3</v>
      </c>
      <c r="R26" s="62">
        <v>3</v>
      </c>
      <c r="S26" s="62">
        <v>0</v>
      </c>
      <c r="T26" s="62">
        <v>0</v>
      </c>
      <c r="U26" s="62">
        <v>0</v>
      </c>
      <c r="V26" s="62">
        <f>SUM(D26,+M26)</f>
        <v>46</v>
      </c>
      <c r="W26" s="62">
        <f>SUM(E26,+N26)</f>
        <v>11</v>
      </c>
      <c r="X26" s="62">
        <f>SUM(F26,+O26)</f>
        <v>11</v>
      </c>
      <c r="Y26" s="62">
        <f>SUM(G26,+P26)</f>
        <v>0</v>
      </c>
      <c r="Z26" s="62">
        <f>SUM(H26,+Q26)</f>
        <v>35</v>
      </c>
      <c r="AA26" s="62">
        <f>SUM(I26,+R26)</f>
        <v>35</v>
      </c>
      <c r="AB26" s="62">
        <f>SUM(J26,+S26)</f>
        <v>0</v>
      </c>
      <c r="AC26" s="62">
        <f>SUM(K26,+T26)</f>
        <v>0</v>
      </c>
      <c r="AD26" s="62">
        <f>SUM(L26,+U26)</f>
        <v>0</v>
      </c>
    </row>
    <row r="27" spans="1:30" s="10" customFormat="1" ht="13.5" customHeight="1">
      <c r="A27" s="59" t="s">
        <v>126</v>
      </c>
      <c r="B27" s="60" t="s">
        <v>185</v>
      </c>
      <c r="C27" s="61" t="s">
        <v>186</v>
      </c>
      <c r="D27" s="62">
        <f>SUM(E27,+H27)</f>
        <v>40</v>
      </c>
      <c r="E27" s="62">
        <f>SUM(F27:G27)</f>
        <v>6</v>
      </c>
      <c r="F27" s="62">
        <v>6</v>
      </c>
      <c r="G27" s="62">
        <v>0</v>
      </c>
      <c r="H27" s="62">
        <f>SUM(I27:L27)</f>
        <v>34</v>
      </c>
      <c r="I27" s="62">
        <v>28</v>
      </c>
      <c r="J27" s="62">
        <v>6</v>
      </c>
      <c r="K27" s="62">
        <v>0</v>
      </c>
      <c r="L27" s="62">
        <v>0</v>
      </c>
      <c r="M27" s="62">
        <f>SUM(N27,+Q27)</f>
        <v>0</v>
      </c>
      <c r="N27" s="62">
        <f>SUM(O27:P27)</f>
        <v>0</v>
      </c>
      <c r="O27" s="62">
        <v>0</v>
      </c>
      <c r="P27" s="62">
        <v>0</v>
      </c>
      <c r="Q27" s="62">
        <f>SUM(R27:U27)</f>
        <v>0</v>
      </c>
      <c r="R27" s="62">
        <v>0</v>
      </c>
      <c r="S27" s="62">
        <v>0</v>
      </c>
      <c r="T27" s="62">
        <v>0</v>
      </c>
      <c r="U27" s="62">
        <v>0</v>
      </c>
      <c r="V27" s="62">
        <f>SUM(D27,+M27)</f>
        <v>40</v>
      </c>
      <c r="W27" s="62">
        <f>SUM(E27,+N27)</f>
        <v>6</v>
      </c>
      <c r="X27" s="62">
        <f>SUM(F27,+O27)</f>
        <v>6</v>
      </c>
      <c r="Y27" s="62">
        <f>SUM(G27,+P27)</f>
        <v>0</v>
      </c>
      <c r="Z27" s="62">
        <f>SUM(H27,+Q27)</f>
        <v>34</v>
      </c>
      <c r="AA27" s="62">
        <f>SUM(I27,+R27)</f>
        <v>28</v>
      </c>
      <c r="AB27" s="62">
        <f>SUM(J27,+S27)</f>
        <v>6</v>
      </c>
      <c r="AC27" s="62">
        <f>SUM(K27,+T27)</f>
        <v>0</v>
      </c>
      <c r="AD27" s="62">
        <f>SUM(L27,+U27)</f>
        <v>0</v>
      </c>
    </row>
    <row r="28" spans="1:30" s="10" customFormat="1" ht="13.5" customHeight="1">
      <c r="A28" s="59" t="s">
        <v>126</v>
      </c>
      <c r="B28" s="60" t="s">
        <v>187</v>
      </c>
      <c r="C28" s="61" t="s">
        <v>188</v>
      </c>
      <c r="D28" s="62">
        <f>SUM(E28,+H28)</f>
        <v>6</v>
      </c>
      <c r="E28" s="62">
        <f>SUM(F28:G28)</f>
        <v>6</v>
      </c>
      <c r="F28" s="62">
        <v>6</v>
      </c>
      <c r="G28" s="62">
        <v>0</v>
      </c>
      <c r="H28" s="62">
        <f>SUM(I28:L28)</f>
        <v>0</v>
      </c>
      <c r="I28" s="62">
        <v>0</v>
      </c>
      <c r="J28" s="62">
        <v>0</v>
      </c>
      <c r="K28" s="62">
        <v>0</v>
      </c>
      <c r="L28" s="62">
        <v>0</v>
      </c>
      <c r="M28" s="62">
        <f>SUM(N28,+Q28)</f>
        <v>5</v>
      </c>
      <c r="N28" s="62">
        <f>SUM(O28:P28)</f>
        <v>2</v>
      </c>
      <c r="O28" s="62">
        <v>2</v>
      </c>
      <c r="P28" s="62">
        <v>0</v>
      </c>
      <c r="Q28" s="62">
        <f>SUM(R28:U28)</f>
        <v>3</v>
      </c>
      <c r="R28" s="62">
        <v>0</v>
      </c>
      <c r="S28" s="62">
        <v>3</v>
      </c>
      <c r="T28" s="62">
        <v>0</v>
      </c>
      <c r="U28" s="62">
        <v>0</v>
      </c>
      <c r="V28" s="62">
        <f>SUM(D28,+M28)</f>
        <v>11</v>
      </c>
      <c r="W28" s="62">
        <f>SUM(E28,+N28)</f>
        <v>8</v>
      </c>
      <c r="X28" s="62">
        <f>SUM(F28,+O28)</f>
        <v>8</v>
      </c>
      <c r="Y28" s="62">
        <f>SUM(G28,+P28)</f>
        <v>0</v>
      </c>
      <c r="Z28" s="62">
        <f>SUM(H28,+Q28)</f>
        <v>3</v>
      </c>
      <c r="AA28" s="62">
        <f>SUM(I28,+R28)</f>
        <v>0</v>
      </c>
      <c r="AB28" s="62">
        <f>SUM(J28,+S28)</f>
        <v>3</v>
      </c>
      <c r="AC28" s="62">
        <f>SUM(K28,+T28)</f>
        <v>0</v>
      </c>
      <c r="AD28" s="62">
        <f>SUM(L28,+U28)</f>
        <v>0</v>
      </c>
    </row>
    <row r="29" spans="1:30" s="10" customFormat="1" ht="13.5" customHeight="1">
      <c r="A29" s="59" t="s">
        <v>126</v>
      </c>
      <c r="B29" s="60" t="s">
        <v>189</v>
      </c>
      <c r="C29" s="61" t="s">
        <v>190</v>
      </c>
      <c r="D29" s="62">
        <f>SUM(E29,+H29)</f>
        <v>5</v>
      </c>
      <c r="E29" s="62">
        <f>SUM(F29:G29)</f>
        <v>4</v>
      </c>
      <c r="F29" s="62">
        <v>3</v>
      </c>
      <c r="G29" s="62">
        <v>1</v>
      </c>
      <c r="H29" s="62">
        <f>SUM(I29:L29)</f>
        <v>1</v>
      </c>
      <c r="I29" s="62">
        <v>1</v>
      </c>
      <c r="J29" s="62">
        <v>0</v>
      </c>
      <c r="K29" s="62">
        <v>0</v>
      </c>
      <c r="L29" s="62">
        <v>0</v>
      </c>
      <c r="M29" s="62">
        <f>SUM(N29,+Q29)</f>
        <v>3</v>
      </c>
      <c r="N29" s="62">
        <f>SUM(O29:P29)</f>
        <v>2</v>
      </c>
      <c r="O29" s="62">
        <v>1</v>
      </c>
      <c r="P29" s="62">
        <v>1</v>
      </c>
      <c r="Q29" s="62">
        <f>SUM(R29:U29)</f>
        <v>1</v>
      </c>
      <c r="R29" s="62">
        <v>0</v>
      </c>
      <c r="S29" s="62">
        <v>1</v>
      </c>
      <c r="T29" s="62">
        <v>0</v>
      </c>
      <c r="U29" s="62">
        <v>0</v>
      </c>
      <c r="V29" s="62">
        <f>SUM(D29,+M29)</f>
        <v>8</v>
      </c>
      <c r="W29" s="62">
        <f>SUM(E29,+N29)</f>
        <v>6</v>
      </c>
      <c r="X29" s="62">
        <f>SUM(F29,+O29)</f>
        <v>4</v>
      </c>
      <c r="Y29" s="62">
        <f>SUM(G29,+P29)</f>
        <v>2</v>
      </c>
      <c r="Z29" s="62">
        <f>SUM(H29,+Q29)</f>
        <v>2</v>
      </c>
      <c r="AA29" s="62">
        <f>SUM(I29,+R29)</f>
        <v>1</v>
      </c>
      <c r="AB29" s="62">
        <f>SUM(J29,+S29)</f>
        <v>1</v>
      </c>
      <c r="AC29" s="62">
        <f>SUM(K29,+T29)</f>
        <v>0</v>
      </c>
      <c r="AD29" s="62">
        <f>SUM(L29,+U29)</f>
        <v>0</v>
      </c>
    </row>
    <row r="30" spans="1:30" s="10" customFormat="1" ht="13.5" customHeight="1">
      <c r="A30" s="59" t="s">
        <v>126</v>
      </c>
      <c r="B30" s="60" t="s">
        <v>191</v>
      </c>
      <c r="C30" s="61" t="s">
        <v>192</v>
      </c>
      <c r="D30" s="62">
        <f>SUM(E30,+H30)</f>
        <v>5</v>
      </c>
      <c r="E30" s="62">
        <f>SUM(F30:G30)</f>
        <v>5</v>
      </c>
      <c r="F30" s="62">
        <v>5</v>
      </c>
      <c r="G30" s="62">
        <v>0</v>
      </c>
      <c r="H30" s="62">
        <f>SUM(I30:L30)</f>
        <v>0</v>
      </c>
      <c r="I30" s="62">
        <v>0</v>
      </c>
      <c r="J30" s="62">
        <v>0</v>
      </c>
      <c r="K30" s="62">
        <v>0</v>
      </c>
      <c r="L30" s="62">
        <v>0</v>
      </c>
      <c r="M30" s="62">
        <f>SUM(N30,+Q30)</f>
        <v>1</v>
      </c>
      <c r="N30" s="62">
        <f>SUM(O30:P30)</f>
        <v>1</v>
      </c>
      <c r="O30" s="62">
        <v>1</v>
      </c>
      <c r="P30" s="62">
        <v>0</v>
      </c>
      <c r="Q30" s="62">
        <f>SUM(R30:U30)</f>
        <v>0</v>
      </c>
      <c r="R30" s="62">
        <v>0</v>
      </c>
      <c r="S30" s="62">
        <v>0</v>
      </c>
      <c r="T30" s="62">
        <v>0</v>
      </c>
      <c r="U30" s="62">
        <v>0</v>
      </c>
      <c r="V30" s="62">
        <f>SUM(D30,+M30)</f>
        <v>6</v>
      </c>
      <c r="W30" s="62">
        <f>SUM(E30,+N30)</f>
        <v>6</v>
      </c>
      <c r="X30" s="62">
        <f>SUM(F30,+O30)</f>
        <v>6</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193</v>
      </c>
      <c r="C31" s="61" t="s">
        <v>194</v>
      </c>
      <c r="D31" s="62">
        <f>SUM(E31,+H31)</f>
        <v>1</v>
      </c>
      <c r="E31" s="62">
        <f>SUM(F31:G31)</f>
        <v>1</v>
      </c>
      <c r="F31" s="62">
        <v>1</v>
      </c>
      <c r="G31" s="62">
        <v>0</v>
      </c>
      <c r="H31" s="62">
        <f>SUM(I31:L31)</f>
        <v>0</v>
      </c>
      <c r="I31" s="62">
        <v>0</v>
      </c>
      <c r="J31" s="62">
        <v>0</v>
      </c>
      <c r="K31" s="62">
        <v>0</v>
      </c>
      <c r="L31" s="62">
        <v>0</v>
      </c>
      <c r="M31" s="62">
        <f>SUM(N31,+Q31)</f>
        <v>1</v>
      </c>
      <c r="N31" s="62">
        <f>SUM(O31:P31)</f>
        <v>1</v>
      </c>
      <c r="O31" s="62">
        <v>1</v>
      </c>
      <c r="P31" s="62">
        <v>0</v>
      </c>
      <c r="Q31" s="62">
        <f>SUM(R31:U31)</f>
        <v>0</v>
      </c>
      <c r="R31" s="62">
        <v>0</v>
      </c>
      <c r="S31" s="62">
        <v>0</v>
      </c>
      <c r="T31" s="62">
        <v>0</v>
      </c>
      <c r="U31" s="62">
        <v>0</v>
      </c>
      <c r="V31" s="62">
        <f>SUM(D31,+M31)</f>
        <v>2</v>
      </c>
      <c r="W31" s="62">
        <f>SUM(E31,+N31)</f>
        <v>2</v>
      </c>
      <c r="X31" s="62">
        <f>SUM(F31,+O31)</f>
        <v>2</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195</v>
      </c>
      <c r="C32" s="61" t="s">
        <v>196</v>
      </c>
      <c r="D32" s="62">
        <f>SUM(E32,+H32)</f>
        <v>2</v>
      </c>
      <c r="E32" s="62">
        <f>SUM(F32:G32)</f>
        <v>2</v>
      </c>
      <c r="F32" s="62">
        <v>2</v>
      </c>
      <c r="G32" s="62">
        <v>0</v>
      </c>
      <c r="H32" s="62">
        <f>SUM(I32:L32)</f>
        <v>0</v>
      </c>
      <c r="I32" s="62">
        <v>0</v>
      </c>
      <c r="J32" s="62">
        <v>0</v>
      </c>
      <c r="K32" s="62">
        <v>0</v>
      </c>
      <c r="L32" s="62">
        <v>0</v>
      </c>
      <c r="M32" s="62">
        <f>SUM(N32,+Q32)</f>
        <v>1</v>
      </c>
      <c r="N32" s="62">
        <f>SUM(O32:P32)</f>
        <v>1</v>
      </c>
      <c r="O32" s="62">
        <v>1</v>
      </c>
      <c r="P32" s="62">
        <v>0</v>
      </c>
      <c r="Q32" s="62">
        <f>SUM(R32:U32)</f>
        <v>0</v>
      </c>
      <c r="R32" s="62">
        <v>0</v>
      </c>
      <c r="S32" s="62">
        <v>0</v>
      </c>
      <c r="T32" s="62">
        <v>0</v>
      </c>
      <c r="U32" s="62">
        <v>0</v>
      </c>
      <c r="V32" s="62">
        <f>SUM(D32,+M32)</f>
        <v>3</v>
      </c>
      <c r="W32" s="62">
        <f>SUM(E32,+N32)</f>
        <v>3</v>
      </c>
      <c r="X32" s="62">
        <f>SUM(F32,+O32)</f>
        <v>3</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197</v>
      </c>
      <c r="C33" s="61" t="s">
        <v>198</v>
      </c>
      <c r="D33" s="62">
        <f>SUM(E33,+H33)</f>
        <v>2</v>
      </c>
      <c r="E33" s="62">
        <f>SUM(F33:G33)</f>
        <v>2</v>
      </c>
      <c r="F33" s="62">
        <v>2</v>
      </c>
      <c r="G33" s="62">
        <v>0</v>
      </c>
      <c r="H33" s="62">
        <f>SUM(I33:L33)</f>
        <v>0</v>
      </c>
      <c r="I33" s="62">
        <v>0</v>
      </c>
      <c r="J33" s="62">
        <v>0</v>
      </c>
      <c r="K33" s="62">
        <v>0</v>
      </c>
      <c r="L33" s="62">
        <v>0</v>
      </c>
      <c r="M33" s="62">
        <f>SUM(N33,+Q33)</f>
        <v>1</v>
      </c>
      <c r="N33" s="62">
        <f>SUM(O33:P33)</f>
        <v>1</v>
      </c>
      <c r="O33" s="62">
        <v>1</v>
      </c>
      <c r="P33" s="62">
        <v>0</v>
      </c>
      <c r="Q33" s="62">
        <f>SUM(R33:U33)</f>
        <v>0</v>
      </c>
      <c r="R33" s="62">
        <v>0</v>
      </c>
      <c r="S33" s="62">
        <v>0</v>
      </c>
      <c r="T33" s="62">
        <v>0</v>
      </c>
      <c r="U33" s="62">
        <v>0</v>
      </c>
      <c r="V33" s="62">
        <f>SUM(D33,+M33)</f>
        <v>3</v>
      </c>
      <c r="W33" s="62">
        <f>SUM(E33,+N33)</f>
        <v>3</v>
      </c>
      <c r="X33" s="62">
        <f>SUM(F33,+O33)</f>
        <v>3</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199</v>
      </c>
      <c r="C34" s="61" t="s">
        <v>200</v>
      </c>
      <c r="D34" s="62">
        <f>SUM(E34,+H34)</f>
        <v>2</v>
      </c>
      <c r="E34" s="62">
        <f>SUM(F34:G34)</f>
        <v>1</v>
      </c>
      <c r="F34" s="62">
        <v>1</v>
      </c>
      <c r="G34" s="62">
        <v>0</v>
      </c>
      <c r="H34" s="62">
        <f>SUM(I34:L34)</f>
        <v>1</v>
      </c>
      <c r="I34" s="62">
        <v>1</v>
      </c>
      <c r="J34" s="62">
        <v>0</v>
      </c>
      <c r="K34" s="62">
        <v>0</v>
      </c>
      <c r="L34" s="62">
        <v>0</v>
      </c>
      <c r="M34" s="62">
        <f>SUM(N34,+Q34)</f>
        <v>1</v>
      </c>
      <c r="N34" s="62">
        <f>SUM(O34:P34)</f>
        <v>1</v>
      </c>
      <c r="O34" s="62">
        <v>1</v>
      </c>
      <c r="P34" s="62">
        <v>0</v>
      </c>
      <c r="Q34" s="62">
        <f>SUM(R34:U34)</f>
        <v>0</v>
      </c>
      <c r="R34" s="62">
        <v>0</v>
      </c>
      <c r="S34" s="62">
        <v>0</v>
      </c>
      <c r="T34" s="62">
        <v>0</v>
      </c>
      <c r="U34" s="62">
        <v>0</v>
      </c>
      <c r="V34" s="62">
        <f>SUM(D34,+M34)</f>
        <v>3</v>
      </c>
      <c r="W34" s="62">
        <f>SUM(E34,+N34)</f>
        <v>2</v>
      </c>
      <c r="X34" s="62">
        <f>SUM(F34,+O34)</f>
        <v>2</v>
      </c>
      <c r="Y34" s="62">
        <f>SUM(G34,+P34)</f>
        <v>0</v>
      </c>
      <c r="Z34" s="62">
        <f>SUM(H34,+Q34)</f>
        <v>1</v>
      </c>
      <c r="AA34" s="62">
        <f>SUM(I34,+R34)</f>
        <v>1</v>
      </c>
      <c r="AB34" s="62">
        <f>SUM(J34,+S34)</f>
        <v>0</v>
      </c>
      <c r="AC34" s="62">
        <f>SUM(K34,+T34)</f>
        <v>0</v>
      </c>
      <c r="AD34" s="62">
        <f>SUM(L34,+U34)</f>
        <v>0</v>
      </c>
    </row>
    <row r="35" spans="1:30" s="10" customFormat="1" ht="13.5" customHeight="1">
      <c r="A35" s="59" t="s">
        <v>126</v>
      </c>
      <c r="B35" s="60" t="s">
        <v>201</v>
      </c>
      <c r="C35" s="61" t="s">
        <v>202</v>
      </c>
      <c r="D35" s="62">
        <f>SUM(E35,+H35)</f>
        <v>3</v>
      </c>
      <c r="E35" s="62">
        <f>SUM(F35:G35)</f>
        <v>3</v>
      </c>
      <c r="F35" s="62">
        <v>3</v>
      </c>
      <c r="G35" s="62">
        <v>0</v>
      </c>
      <c r="H35" s="62">
        <f>SUM(I35:L35)</f>
        <v>0</v>
      </c>
      <c r="I35" s="62">
        <v>0</v>
      </c>
      <c r="J35" s="62">
        <v>0</v>
      </c>
      <c r="K35" s="62">
        <v>0</v>
      </c>
      <c r="L35" s="62">
        <v>0</v>
      </c>
      <c r="M35" s="62">
        <f>SUM(N35,+Q35)</f>
        <v>2</v>
      </c>
      <c r="N35" s="62">
        <f>SUM(O35:P35)</f>
        <v>2</v>
      </c>
      <c r="O35" s="62">
        <v>2</v>
      </c>
      <c r="P35" s="62">
        <v>0</v>
      </c>
      <c r="Q35" s="62">
        <f>SUM(R35:U35)</f>
        <v>0</v>
      </c>
      <c r="R35" s="62">
        <v>0</v>
      </c>
      <c r="S35" s="62">
        <v>0</v>
      </c>
      <c r="T35" s="62">
        <v>0</v>
      </c>
      <c r="U35" s="62">
        <v>0</v>
      </c>
      <c r="V35" s="62">
        <f>SUM(D35,+M35)</f>
        <v>5</v>
      </c>
      <c r="W35" s="62">
        <f>SUM(E35,+N35)</f>
        <v>5</v>
      </c>
      <c r="X35" s="62">
        <f>SUM(F35,+O35)</f>
        <v>5</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203</v>
      </c>
      <c r="C36" s="61" t="s">
        <v>204</v>
      </c>
      <c r="D36" s="62">
        <f>SUM(E36,+H36)</f>
        <v>11</v>
      </c>
      <c r="E36" s="62">
        <f>SUM(F36:G36)</f>
        <v>8</v>
      </c>
      <c r="F36" s="62">
        <v>6</v>
      </c>
      <c r="G36" s="62">
        <v>2</v>
      </c>
      <c r="H36" s="62">
        <f>SUM(I36:L36)</f>
        <v>3</v>
      </c>
      <c r="I36" s="62">
        <v>0</v>
      </c>
      <c r="J36" s="62">
        <v>2</v>
      </c>
      <c r="K36" s="62">
        <v>1</v>
      </c>
      <c r="L36" s="62">
        <v>0</v>
      </c>
      <c r="M36" s="62">
        <f>SUM(N36,+Q36)</f>
        <v>0</v>
      </c>
      <c r="N36" s="62">
        <f>SUM(O36:P36)</f>
        <v>0</v>
      </c>
      <c r="O36" s="62">
        <v>0</v>
      </c>
      <c r="P36" s="62">
        <v>0</v>
      </c>
      <c r="Q36" s="62">
        <f>SUM(R36:U36)</f>
        <v>0</v>
      </c>
      <c r="R36" s="62">
        <v>0</v>
      </c>
      <c r="S36" s="62">
        <v>0</v>
      </c>
      <c r="T36" s="62">
        <v>0</v>
      </c>
      <c r="U36" s="62">
        <v>0</v>
      </c>
      <c r="V36" s="62">
        <f>SUM(D36,+M36)</f>
        <v>11</v>
      </c>
      <c r="W36" s="62">
        <f>SUM(E36,+N36)</f>
        <v>8</v>
      </c>
      <c r="X36" s="62">
        <f>SUM(F36,+O36)</f>
        <v>6</v>
      </c>
      <c r="Y36" s="62">
        <f>SUM(G36,+P36)</f>
        <v>2</v>
      </c>
      <c r="Z36" s="62">
        <f>SUM(H36,+Q36)</f>
        <v>3</v>
      </c>
      <c r="AA36" s="62">
        <f>SUM(I36,+R36)</f>
        <v>0</v>
      </c>
      <c r="AB36" s="62">
        <f>SUM(J36,+S36)</f>
        <v>2</v>
      </c>
      <c r="AC36" s="62">
        <f>SUM(K36,+T36)</f>
        <v>1</v>
      </c>
      <c r="AD36" s="62">
        <f>SUM(L36,+U36)</f>
        <v>0</v>
      </c>
    </row>
    <row r="37" spans="1:30" s="10" customFormat="1" ht="13.5" customHeight="1">
      <c r="A37" s="59" t="s">
        <v>126</v>
      </c>
      <c r="B37" s="60" t="s">
        <v>205</v>
      </c>
      <c r="C37" s="61" t="s">
        <v>206</v>
      </c>
      <c r="D37" s="62">
        <f>SUM(E37,+H37)</f>
        <v>1</v>
      </c>
      <c r="E37" s="62">
        <f>SUM(F37:G37)</f>
        <v>1</v>
      </c>
      <c r="F37" s="62">
        <v>1</v>
      </c>
      <c r="G37" s="62">
        <v>0</v>
      </c>
      <c r="H37" s="62">
        <f>SUM(I37:L37)</f>
        <v>0</v>
      </c>
      <c r="I37" s="62">
        <v>0</v>
      </c>
      <c r="J37" s="62">
        <v>0</v>
      </c>
      <c r="K37" s="62">
        <v>0</v>
      </c>
      <c r="L37" s="62">
        <v>0</v>
      </c>
      <c r="M37" s="62">
        <f>SUM(N37,+Q37)</f>
        <v>1</v>
      </c>
      <c r="N37" s="62">
        <f>SUM(O37:P37)</f>
        <v>1</v>
      </c>
      <c r="O37" s="62">
        <v>1</v>
      </c>
      <c r="P37" s="62">
        <v>0</v>
      </c>
      <c r="Q37" s="62">
        <f>SUM(R37:U37)</f>
        <v>0</v>
      </c>
      <c r="R37" s="62">
        <v>0</v>
      </c>
      <c r="S37" s="62">
        <v>0</v>
      </c>
      <c r="T37" s="62">
        <v>0</v>
      </c>
      <c r="U37" s="62">
        <v>0</v>
      </c>
      <c r="V37" s="62">
        <f>SUM(D37,+M37)</f>
        <v>2</v>
      </c>
      <c r="W37" s="62">
        <f>SUM(E37,+N37)</f>
        <v>2</v>
      </c>
      <c r="X37" s="62">
        <f>SUM(F37,+O37)</f>
        <v>2</v>
      </c>
      <c r="Y37" s="62">
        <f>SUM(G37,+P37)</f>
        <v>0</v>
      </c>
      <c r="Z37" s="62">
        <f>SUM(H37,+Q37)</f>
        <v>0</v>
      </c>
      <c r="AA37" s="62">
        <f>SUM(I37,+R37)</f>
        <v>0</v>
      </c>
      <c r="AB37" s="62">
        <f>SUM(J37,+S37)</f>
        <v>0</v>
      </c>
      <c r="AC37" s="62">
        <f>SUM(K37,+T37)</f>
        <v>0</v>
      </c>
      <c r="AD37" s="62">
        <f>SUM(L37,+U37)</f>
        <v>0</v>
      </c>
    </row>
    <row r="38" spans="1:30" s="10" customFormat="1" ht="13.5" customHeight="1">
      <c r="A38" s="59" t="s">
        <v>126</v>
      </c>
      <c r="B38" s="60" t="s">
        <v>207</v>
      </c>
      <c r="C38" s="61" t="s">
        <v>208</v>
      </c>
      <c r="D38" s="62">
        <f>SUM(E38,+H38)</f>
        <v>9</v>
      </c>
      <c r="E38" s="62">
        <f>SUM(F38:G38)</f>
        <v>4</v>
      </c>
      <c r="F38" s="62">
        <v>4</v>
      </c>
      <c r="G38" s="62">
        <v>0</v>
      </c>
      <c r="H38" s="62">
        <f>SUM(I38:L38)</f>
        <v>5</v>
      </c>
      <c r="I38" s="62">
        <v>5</v>
      </c>
      <c r="J38" s="62">
        <v>0</v>
      </c>
      <c r="K38" s="62">
        <v>0</v>
      </c>
      <c r="L38" s="62">
        <v>0</v>
      </c>
      <c r="M38" s="62">
        <f>SUM(N38,+Q38)</f>
        <v>0</v>
      </c>
      <c r="N38" s="62">
        <f>SUM(O38:P38)</f>
        <v>0</v>
      </c>
      <c r="O38" s="62">
        <v>0</v>
      </c>
      <c r="P38" s="62">
        <v>0</v>
      </c>
      <c r="Q38" s="62">
        <f>SUM(R38:U38)</f>
        <v>0</v>
      </c>
      <c r="R38" s="62">
        <v>0</v>
      </c>
      <c r="S38" s="62">
        <v>0</v>
      </c>
      <c r="T38" s="62">
        <v>0</v>
      </c>
      <c r="U38" s="62">
        <v>0</v>
      </c>
      <c r="V38" s="62">
        <f>SUM(D38,+M38)</f>
        <v>9</v>
      </c>
      <c r="W38" s="62">
        <f>SUM(E38,+N38)</f>
        <v>4</v>
      </c>
      <c r="X38" s="62">
        <f>SUM(F38,+O38)</f>
        <v>4</v>
      </c>
      <c r="Y38" s="62">
        <f>SUM(G38,+P38)</f>
        <v>0</v>
      </c>
      <c r="Z38" s="62">
        <f>SUM(H38,+Q38)</f>
        <v>5</v>
      </c>
      <c r="AA38" s="62">
        <f>SUM(I38,+R38)</f>
        <v>5</v>
      </c>
      <c r="AB38" s="62">
        <f>SUM(J38,+S38)</f>
        <v>0</v>
      </c>
      <c r="AC38" s="62">
        <f>SUM(K38,+T38)</f>
        <v>0</v>
      </c>
      <c r="AD38" s="62">
        <f>SUM(L38,+U38)</f>
        <v>0</v>
      </c>
    </row>
    <row r="39" spans="1:30" s="10" customFormat="1" ht="13.5" customHeight="1">
      <c r="A39" s="59" t="s">
        <v>126</v>
      </c>
      <c r="B39" s="60" t="s">
        <v>209</v>
      </c>
      <c r="C39" s="61" t="s">
        <v>210</v>
      </c>
      <c r="D39" s="62">
        <f>SUM(E39,+H39)</f>
        <v>22</v>
      </c>
      <c r="E39" s="62">
        <f>SUM(F39:G39)</f>
        <v>6</v>
      </c>
      <c r="F39" s="62">
        <v>6</v>
      </c>
      <c r="G39" s="62">
        <v>0</v>
      </c>
      <c r="H39" s="62">
        <f>SUM(I39:L39)</f>
        <v>16</v>
      </c>
      <c r="I39" s="62">
        <v>16</v>
      </c>
      <c r="J39" s="62">
        <v>0</v>
      </c>
      <c r="K39" s="62">
        <v>0</v>
      </c>
      <c r="L39" s="62">
        <v>0</v>
      </c>
      <c r="M39" s="62">
        <f>SUM(N39,+Q39)</f>
        <v>8</v>
      </c>
      <c r="N39" s="62">
        <f>SUM(O39:P39)</f>
        <v>2</v>
      </c>
      <c r="O39" s="62">
        <v>2</v>
      </c>
      <c r="P39" s="62">
        <v>0</v>
      </c>
      <c r="Q39" s="62">
        <f>SUM(R39:U39)</f>
        <v>6</v>
      </c>
      <c r="R39" s="62">
        <v>6</v>
      </c>
      <c r="S39" s="62">
        <v>0</v>
      </c>
      <c r="T39" s="62">
        <v>0</v>
      </c>
      <c r="U39" s="62">
        <v>0</v>
      </c>
      <c r="V39" s="62">
        <f>SUM(D39,+M39)</f>
        <v>30</v>
      </c>
      <c r="W39" s="62">
        <f>SUM(E39,+N39)</f>
        <v>8</v>
      </c>
      <c r="X39" s="62">
        <f>SUM(F39,+O39)</f>
        <v>8</v>
      </c>
      <c r="Y39" s="62">
        <f>SUM(G39,+P39)</f>
        <v>0</v>
      </c>
      <c r="Z39" s="62">
        <f>SUM(H39,+Q39)</f>
        <v>22</v>
      </c>
      <c r="AA39" s="62">
        <f>SUM(I39,+R39)</f>
        <v>22</v>
      </c>
      <c r="AB39" s="62">
        <f>SUM(J39,+S39)</f>
        <v>0</v>
      </c>
      <c r="AC39" s="62">
        <f>SUM(K39,+T39)</f>
        <v>0</v>
      </c>
      <c r="AD39" s="62">
        <f>SUM(L39,+U39)</f>
        <v>0</v>
      </c>
    </row>
    <row r="40" spans="1:30" s="10" customFormat="1" ht="13.5" customHeight="1">
      <c r="A40" s="59" t="s">
        <v>126</v>
      </c>
      <c r="B40" s="60" t="s">
        <v>213</v>
      </c>
      <c r="C40" s="61" t="s">
        <v>214</v>
      </c>
      <c r="D40" s="62">
        <f>SUM(E40,+H40)</f>
        <v>5</v>
      </c>
      <c r="E40" s="62">
        <f>SUM(F40:G40)</f>
        <v>1</v>
      </c>
      <c r="F40" s="62">
        <v>1</v>
      </c>
      <c r="G40" s="62">
        <v>0</v>
      </c>
      <c r="H40" s="62">
        <f>SUM(I40:L40)</f>
        <v>4</v>
      </c>
      <c r="I40" s="62">
        <v>4</v>
      </c>
      <c r="J40" s="62">
        <v>0</v>
      </c>
      <c r="K40" s="62">
        <v>0</v>
      </c>
      <c r="L40" s="62">
        <v>0</v>
      </c>
      <c r="M40" s="62">
        <f>SUM(N40,+Q40)</f>
        <v>1</v>
      </c>
      <c r="N40" s="62">
        <f>SUM(O40:P40)</f>
        <v>1</v>
      </c>
      <c r="O40" s="62">
        <v>1</v>
      </c>
      <c r="P40" s="62">
        <v>0</v>
      </c>
      <c r="Q40" s="62">
        <f>SUM(R40:U40)</f>
        <v>0</v>
      </c>
      <c r="R40" s="62">
        <v>0</v>
      </c>
      <c r="S40" s="62">
        <v>0</v>
      </c>
      <c r="T40" s="62">
        <v>0</v>
      </c>
      <c r="U40" s="62">
        <v>0</v>
      </c>
      <c r="V40" s="62">
        <f>SUM(D40,+M40)</f>
        <v>6</v>
      </c>
      <c r="W40" s="62">
        <f>SUM(E40,+N40)</f>
        <v>2</v>
      </c>
      <c r="X40" s="62">
        <f>SUM(F40,+O40)</f>
        <v>2</v>
      </c>
      <c r="Y40" s="62">
        <f>SUM(G40,+P40)</f>
        <v>0</v>
      </c>
      <c r="Z40" s="62">
        <f>SUM(H40,+Q40)</f>
        <v>4</v>
      </c>
      <c r="AA40" s="62">
        <f>SUM(I40,+R40)</f>
        <v>4</v>
      </c>
      <c r="AB40" s="62">
        <f>SUM(J40,+S40)</f>
        <v>0</v>
      </c>
      <c r="AC40" s="62">
        <f>SUM(K40,+T40)</f>
        <v>0</v>
      </c>
      <c r="AD40" s="62">
        <f>SUM(L40,+U40)</f>
        <v>0</v>
      </c>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40">
    <sortCondition ref="A8:A40"/>
    <sortCondition ref="B8:B40"/>
    <sortCondition ref="C8:C4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9" man="1"/>
    <brk id="21" min="1"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神奈川県</v>
      </c>
      <c r="B7" s="69" t="str">
        <f>組合状況!B7</f>
        <v>14000</v>
      </c>
      <c r="C7" s="68" t="s">
        <v>52</v>
      </c>
      <c r="D7" s="70">
        <f>SUM(E7,+H7)</f>
        <v>85</v>
      </c>
      <c r="E7" s="70">
        <f>SUM(F7:G7)</f>
        <v>62</v>
      </c>
      <c r="F7" s="70">
        <f>SUM(F$8:F$57)</f>
        <v>45</v>
      </c>
      <c r="G7" s="70">
        <f>SUM(G$8:G$57)</f>
        <v>17</v>
      </c>
      <c r="H7" s="70">
        <f>SUM(I7:L7)</f>
        <v>23</v>
      </c>
      <c r="I7" s="70">
        <f>SUM(I$8:I$57)</f>
        <v>0</v>
      </c>
      <c r="J7" s="70">
        <f>SUM(J$8:J$57)</f>
        <v>21</v>
      </c>
      <c r="K7" s="70">
        <f>SUM(K$8:K$57)</f>
        <v>2</v>
      </c>
      <c r="L7" s="70">
        <f>SUM(L$8:L$57)</f>
        <v>0</v>
      </c>
      <c r="M7" s="70">
        <f>SUM(N7,+Q7)</f>
        <v>12</v>
      </c>
      <c r="N7" s="70">
        <f>SUM(O7:P7)</f>
        <v>7</v>
      </c>
      <c r="O7" s="70">
        <f>SUM(O$8:O$57)</f>
        <v>4</v>
      </c>
      <c r="P7" s="70">
        <f>SUM(P$8:P$57)</f>
        <v>3</v>
      </c>
      <c r="Q7" s="70">
        <f>SUM(R7:U7)</f>
        <v>5</v>
      </c>
      <c r="R7" s="70">
        <f>SUM(R$8:R$57)</f>
        <v>0</v>
      </c>
      <c r="S7" s="70">
        <f>SUM(S$8:S$57)</f>
        <v>5</v>
      </c>
      <c r="T7" s="70">
        <f>SUM(T$8:T$57)</f>
        <v>0</v>
      </c>
      <c r="U7" s="70">
        <f>SUM(U$8:U$57)</f>
        <v>0</v>
      </c>
      <c r="V7" s="70">
        <f t="shared" ref="V7:AD7" si="0">SUM(D7,+M7)</f>
        <v>97</v>
      </c>
      <c r="W7" s="70">
        <f t="shared" si="0"/>
        <v>69</v>
      </c>
      <c r="X7" s="70">
        <f t="shared" si="0"/>
        <v>49</v>
      </c>
      <c r="Y7" s="70">
        <f t="shared" si="0"/>
        <v>20</v>
      </c>
      <c r="Z7" s="70">
        <f t="shared" si="0"/>
        <v>28</v>
      </c>
      <c r="AA7" s="70">
        <f t="shared" si="0"/>
        <v>0</v>
      </c>
      <c r="AB7" s="70">
        <f t="shared" si="0"/>
        <v>26</v>
      </c>
      <c r="AC7" s="70">
        <f t="shared" si="0"/>
        <v>2</v>
      </c>
      <c r="AD7" s="70">
        <f t="shared" si="0"/>
        <v>0</v>
      </c>
    </row>
    <row r="8" spans="1:30" s="52" customFormat="1" ht="13.5" customHeight="1">
      <c r="A8" s="64" t="s">
        <v>126</v>
      </c>
      <c r="B8" s="65" t="s">
        <v>215</v>
      </c>
      <c r="C8" s="63" t="s">
        <v>216</v>
      </c>
      <c r="D8" s="66">
        <f>SUM(E8,+H8)</f>
        <v>31</v>
      </c>
      <c r="E8" s="66">
        <f>SUM(F8:G8)</f>
        <v>20</v>
      </c>
      <c r="F8" s="66">
        <v>13</v>
      </c>
      <c r="G8" s="66">
        <v>7</v>
      </c>
      <c r="H8" s="66">
        <f>SUM(I8:L8)</f>
        <v>11</v>
      </c>
      <c r="I8" s="66">
        <v>0</v>
      </c>
      <c r="J8" s="66">
        <v>11</v>
      </c>
      <c r="K8" s="66">
        <v>0</v>
      </c>
      <c r="L8" s="66">
        <v>0</v>
      </c>
      <c r="M8" s="66">
        <f>SUM(N8,+Q8)</f>
        <v>0</v>
      </c>
      <c r="N8" s="66">
        <f>SUM(O8:P8)</f>
        <v>0</v>
      </c>
      <c r="O8" s="66">
        <v>0</v>
      </c>
      <c r="P8" s="66">
        <v>0</v>
      </c>
      <c r="Q8" s="66">
        <f>SUM(R8:U8)</f>
        <v>0</v>
      </c>
      <c r="R8" s="66">
        <v>0</v>
      </c>
      <c r="S8" s="66">
        <v>0</v>
      </c>
      <c r="T8" s="66">
        <v>0</v>
      </c>
      <c r="U8" s="66">
        <v>0</v>
      </c>
      <c r="V8" s="66">
        <f>SUM(D8,+M8)</f>
        <v>31</v>
      </c>
      <c r="W8" s="66">
        <f>SUM(E8,+N8)</f>
        <v>20</v>
      </c>
      <c r="X8" s="66">
        <f>SUM(F8,+O8)</f>
        <v>13</v>
      </c>
      <c r="Y8" s="66">
        <f>SUM(G8,+P8)</f>
        <v>7</v>
      </c>
      <c r="Z8" s="66">
        <f>SUM(H8,+Q8)</f>
        <v>11</v>
      </c>
      <c r="AA8" s="66">
        <f>SUM(I8,+R8)</f>
        <v>0</v>
      </c>
      <c r="AB8" s="66">
        <f>SUM(J8,+S8)</f>
        <v>11</v>
      </c>
      <c r="AC8" s="66">
        <f>SUM(K8,+T8)</f>
        <v>0</v>
      </c>
      <c r="AD8" s="66">
        <f>SUM(L8,+U8)</f>
        <v>0</v>
      </c>
    </row>
    <row r="9" spans="1:30" s="52" customFormat="1" ht="13.5" customHeight="1">
      <c r="A9" s="64" t="s">
        <v>126</v>
      </c>
      <c r="B9" s="65" t="s">
        <v>218</v>
      </c>
      <c r="C9" s="63" t="s">
        <v>219</v>
      </c>
      <c r="D9" s="66">
        <f>SUM(E9,+H9)</f>
        <v>23</v>
      </c>
      <c r="E9" s="66">
        <f>SUM(F9:G9)</f>
        <v>12</v>
      </c>
      <c r="F9" s="66">
        <v>12</v>
      </c>
      <c r="G9" s="66">
        <v>0</v>
      </c>
      <c r="H9" s="66">
        <f>SUM(I9:L9)</f>
        <v>11</v>
      </c>
      <c r="I9" s="66">
        <v>0</v>
      </c>
      <c r="J9" s="66">
        <v>9</v>
      </c>
      <c r="K9" s="66">
        <v>2</v>
      </c>
      <c r="L9" s="66">
        <v>0</v>
      </c>
      <c r="M9" s="66">
        <f>SUM(N9,+Q9)</f>
        <v>6</v>
      </c>
      <c r="N9" s="66">
        <f>SUM(O9:P9)</f>
        <v>1</v>
      </c>
      <c r="O9" s="66">
        <v>1</v>
      </c>
      <c r="P9" s="66">
        <v>0</v>
      </c>
      <c r="Q9" s="66">
        <f>SUM(R9:U9)</f>
        <v>5</v>
      </c>
      <c r="R9" s="66">
        <v>0</v>
      </c>
      <c r="S9" s="66">
        <v>5</v>
      </c>
      <c r="T9" s="66">
        <v>0</v>
      </c>
      <c r="U9" s="66">
        <v>0</v>
      </c>
      <c r="V9" s="66">
        <f>SUM(D9,+M9)</f>
        <v>29</v>
      </c>
      <c r="W9" s="66">
        <f>SUM(E9,+N9)</f>
        <v>13</v>
      </c>
      <c r="X9" s="66">
        <f>SUM(F9,+O9)</f>
        <v>13</v>
      </c>
      <c r="Y9" s="66">
        <f>SUM(G9,+P9)</f>
        <v>0</v>
      </c>
      <c r="Z9" s="66">
        <f>SUM(H9,+Q9)</f>
        <v>16</v>
      </c>
      <c r="AA9" s="66">
        <f>SUM(I9,+R9)</f>
        <v>0</v>
      </c>
      <c r="AB9" s="66">
        <f>SUM(J9,+S9)</f>
        <v>14</v>
      </c>
      <c r="AC9" s="66">
        <f>SUM(K9,+T9)</f>
        <v>2</v>
      </c>
      <c r="AD9" s="66">
        <f>SUM(L9,+U9)</f>
        <v>0</v>
      </c>
    </row>
    <row r="10" spans="1:30" s="52" customFormat="1" ht="13.5" customHeight="1">
      <c r="A10" s="64" t="s">
        <v>126</v>
      </c>
      <c r="B10" s="65" t="s">
        <v>220</v>
      </c>
      <c r="C10" s="63" t="s">
        <v>221</v>
      </c>
      <c r="D10" s="66">
        <f>SUM(E10,+H10)</f>
        <v>0</v>
      </c>
      <c r="E10" s="66">
        <f>SUM(F10:G10)</f>
        <v>0</v>
      </c>
      <c r="F10" s="66">
        <v>0</v>
      </c>
      <c r="G10" s="66">
        <v>0</v>
      </c>
      <c r="H10" s="66">
        <f>SUM(I10:L10)</f>
        <v>0</v>
      </c>
      <c r="I10" s="66">
        <v>0</v>
      </c>
      <c r="J10" s="66">
        <v>0</v>
      </c>
      <c r="K10" s="66">
        <v>0</v>
      </c>
      <c r="L10" s="66">
        <v>0</v>
      </c>
      <c r="M10" s="66">
        <f>SUM(N10,+Q10)</f>
        <v>6</v>
      </c>
      <c r="N10" s="66">
        <f>SUM(O10:P10)</f>
        <v>6</v>
      </c>
      <c r="O10" s="66">
        <v>3</v>
      </c>
      <c r="P10" s="66">
        <v>3</v>
      </c>
      <c r="Q10" s="66">
        <f>SUM(R10:U10)</f>
        <v>0</v>
      </c>
      <c r="R10" s="66">
        <v>0</v>
      </c>
      <c r="S10" s="66">
        <v>0</v>
      </c>
      <c r="T10" s="66">
        <v>0</v>
      </c>
      <c r="U10" s="66">
        <v>0</v>
      </c>
      <c r="V10" s="66">
        <f>SUM(D10,+M10)</f>
        <v>6</v>
      </c>
      <c r="W10" s="66">
        <f>SUM(E10,+N10)</f>
        <v>6</v>
      </c>
      <c r="X10" s="66">
        <f>SUM(F10,+O10)</f>
        <v>3</v>
      </c>
      <c r="Y10" s="66">
        <f>SUM(G10,+P10)</f>
        <v>3</v>
      </c>
      <c r="Z10" s="66">
        <f>SUM(H10,+Q10)</f>
        <v>0</v>
      </c>
      <c r="AA10" s="66">
        <f>SUM(I10,+R10)</f>
        <v>0</v>
      </c>
      <c r="AB10" s="66">
        <f>SUM(J10,+S10)</f>
        <v>0</v>
      </c>
      <c r="AC10" s="66">
        <f>SUM(K10,+T10)</f>
        <v>0</v>
      </c>
      <c r="AD10" s="66">
        <f>SUM(L10,+U10)</f>
        <v>0</v>
      </c>
    </row>
    <row r="11" spans="1:30" s="52" customFormat="1" ht="13.5" customHeight="1">
      <c r="A11" s="64" t="s">
        <v>126</v>
      </c>
      <c r="B11" s="65" t="s">
        <v>222</v>
      </c>
      <c r="C11" s="63" t="s">
        <v>223</v>
      </c>
      <c r="D11" s="66">
        <f>SUM(E11,+H11)</f>
        <v>6</v>
      </c>
      <c r="E11" s="66">
        <f>SUM(F11:G11)</f>
        <v>5</v>
      </c>
      <c r="F11" s="66">
        <v>5</v>
      </c>
      <c r="G11" s="66">
        <v>0</v>
      </c>
      <c r="H11" s="66">
        <f>SUM(I11:L11)</f>
        <v>1</v>
      </c>
      <c r="I11" s="66">
        <v>0</v>
      </c>
      <c r="J11" s="66">
        <v>1</v>
      </c>
      <c r="K11" s="66">
        <v>0</v>
      </c>
      <c r="L11" s="66">
        <v>0</v>
      </c>
      <c r="M11" s="66">
        <f>SUM(N11,+Q11)</f>
        <v>0</v>
      </c>
      <c r="N11" s="66">
        <f>SUM(O11:P11)</f>
        <v>0</v>
      </c>
      <c r="O11" s="66">
        <v>0</v>
      </c>
      <c r="P11" s="66">
        <v>0</v>
      </c>
      <c r="Q11" s="66">
        <f>SUM(R11:U11)</f>
        <v>0</v>
      </c>
      <c r="R11" s="66">
        <v>0</v>
      </c>
      <c r="S11" s="66">
        <v>0</v>
      </c>
      <c r="T11" s="66">
        <v>0</v>
      </c>
      <c r="U11" s="66">
        <v>0</v>
      </c>
      <c r="V11" s="66">
        <f>SUM(D11,+M11)</f>
        <v>6</v>
      </c>
      <c r="W11" s="66">
        <f>SUM(E11,+N11)</f>
        <v>5</v>
      </c>
      <c r="X11" s="66">
        <f>SUM(F11,+O11)</f>
        <v>5</v>
      </c>
      <c r="Y11" s="66">
        <f>SUM(G11,+P11)</f>
        <v>0</v>
      </c>
      <c r="Z11" s="66">
        <f>SUM(H11,+Q11)</f>
        <v>1</v>
      </c>
      <c r="AA11" s="66">
        <f>SUM(I11,+R11)</f>
        <v>0</v>
      </c>
      <c r="AB11" s="66">
        <f>SUM(J11,+S11)</f>
        <v>1</v>
      </c>
      <c r="AC11" s="66">
        <f>SUM(K11,+T11)</f>
        <v>0</v>
      </c>
      <c r="AD11" s="66">
        <f>SUM(L11,+U11)</f>
        <v>0</v>
      </c>
    </row>
    <row r="12" spans="1:30" s="52" customFormat="1" ht="13.5" customHeight="1">
      <c r="A12" s="64" t="s">
        <v>126</v>
      </c>
      <c r="B12" s="65" t="s">
        <v>224</v>
      </c>
      <c r="C12" s="63" t="s">
        <v>225</v>
      </c>
      <c r="D12" s="66">
        <f>SUM(E12,+H12)</f>
        <v>10</v>
      </c>
      <c r="E12" s="66">
        <f>SUM(F12:G12)</f>
        <v>10</v>
      </c>
      <c r="F12" s="66">
        <v>5</v>
      </c>
      <c r="G12" s="66">
        <v>5</v>
      </c>
      <c r="H12" s="66">
        <f>SUM(I12:L12)</f>
        <v>0</v>
      </c>
      <c r="I12" s="66">
        <v>0</v>
      </c>
      <c r="J12" s="66">
        <v>0</v>
      </c>
      <c r="K12" s="66">
        <v>0</v>
      </c>
      <c r="L12" s="66">
        <v>0</v>
      </c>
      <c r="M12" s="66">
        <f>SUM(N12,+Q12)</f>
        <v>0</v>
      </c>
      <c r="N12" s="66">
        <f>SUM(O12:P12)</f>
        <v>0</v>
      </c>
      <c r="O12" s="66">
        <v>0</v>
      </c>
      <c r="P12" s="66">
        <v>0</v>
      </c>
      <c r="Q12" s="66">
        <f>SUM(R12:U12)</f>
        <v>0</v>
      </c>
      <c r="R12" s="66">
        <v>0</v>
      </c>
      <c r="S12" s="66">
        <v>0</v>
      </c>
      <c r="T12" s="66">
        <v>0</v>
      </c>
      <c r="U12" s="66">
        <v>0</v>
      </c>
      <c r="V12" s="66">
        <f>SUM(D12,+M12)</f>
        <v>10</v>
      </c>
      <c r="W12" s="66">
        <f>SUM(E12,+N12)</f>
        <v>10</v>
      </c>
      <c r="X12" s="66">
        <f>SUM(F12,+O12)</f>
        <v>5</v>
      </c>
      <c r="Y12" s="66">
        <f>SUM(G12,+P12)</f>
        <v>5</v>
      </c>
      <c r="Z12" s="66">
        <f>SUM(H12,+Q12)</f>
        <v>0</v>
      </c>
      <c r="AA12" s="66">
        <f>SUM(I12,+R12)</f>
        <v>0</v>
      </c>
      <c r="AB12" s="66">
        <f>SUM(J12,+S12)</f>
        <v>0</v>
      </c>
      <c r="AC12" s="66">
        <f>SUM(K12,+T12)</f>
        <v>0</v>
      </c>
      <c r="AD12" s="66">
        <f>SUM(L12,+U12)</f>
        <v>0</v>
      </c>
    </row>
    <row r="13" spans="1:30" s="52" customFormat="1" ht="13.5" customHeight="1">
      <c r="A13" s="64" t="s">
        <v>126</v>
      </c>
      <c r="B13" s="65" t="s">
        <v>226</v>
      </c>
      <c r="C13" s="63" t="s">
        <v>227</v>
      </c>
      <c r="D13" s="66">
        <f>SUM(E13,+H13)</f>
        <v>3</v>
      </c>
      <c r="E13" s="66">
        <f>SUM(F13:G13)</f>
        <v>3</v>
      </c>
      <c r="F13" s="66">
        <v>3</v>
      </c>
      <c r="G13" s="66">
        <v>0</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3</v>
      </c>
      <c r="W13" s="66">
        <f>SUM(E13,+N13)</f>
        <v>3</v>
      </c>
      <c r="X13" s="66">
        <f>SUM(F13,+O13)</f>
        <v>3</v>
      </c>
      <c r="Y13" s="66">
        <f>SUM(G13,+P13)</f>
        <v>0</v>
      </c>
      <c r="Z13" s="66">
        <f>SUM(H13,+Q13)</f>
        <v>0</v>
      </c>
      <c r="AA13" s="66">
        <f>SUM(I13,+R13)</f>
        <v>0</v>
      </c>
      <c r="AB13" s="66">
        <f>SUM(J13,+S13)</f>
        <v>0</v>
      </c>
      <c r="AC13" s="66">
        <f>SUM(K13,+T13)</f>
        <v>0</v>
      </c>
      <c r="AD13" s="66">
        <f>SUM(L13,+U13)</f>
        <v>0</v>
      </c>
    </row>
    <row r="14" spans="1:30" s="52" customFormat="1" ht="13.5" customHeight="1">
      <c r="A14" s="64" t="s">
        <v>126</v>
      </c>
      <c r="B14" s="65" t="s">
        <v>228</v>
      </c>
      <c r="C14" s="63" t="s">
        <v>229</v>
      </c>
      <c r="D14" s="66">
        <f>SUM(E14,+H14)</f>
        <v>12</v>
      </c>
      <c r="E14" s="66">
        <f>SUM(F14:G14)</f>
        <v>12</v>
      </c>
      <c r="F14" s="66">
        <v>7</v>
      </c>
      <c r="G14" s="66">
        <v>5</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12</v>
      </c>
      <c r="W14" s="66">
        <f>SUM(E14,+N14)</f>
        <v>12</v>
      </c>
      <c r="X14" s="66">
        <f>SUM(F14,+O14)</f>
        <v>7</v>
      </c>
      <c r="Y14" s="66">
        <f>SUM(G14,+P14)</f>
        <v>5</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神奈川県</v>
      </c>
      <c r="B7" s="69" t="str">
        <f>組合状況!B7</f>
        <v>14000</v>
      </c>
      <c r="C7" s="68" t="s">
        <v>52</v>
      </c>
      <c r="D7" s="70">
        <f t="shared" ref="D7:KG7" si="0">SUM(D$8:D$207)</f>
        <v>1556</v>
      </c>
      <c r="E7" s="70">
        <f t="shared" si="0"/>
        <v>2947</v>
      </c>
      <c r="F7" s="70">
        <f t="shared" si="0"/>
        <v>137</v>
      </c>
      <c r="G7" s="70">
        <f t="shared" si="0"/>
        <v>843</v>
      </c>
      <c r="H7" s="70">
        <f t="shared" si="0"/>
        <v>28</v>
      </c>
      <c r="I7" s="70">
        <f t="shared" si="0"/>
        <v>186</v>
      </c>
      <c r="J7" s="70">
        <f t="shared" si="0"/>
        <v>0</v>
      </c>
      <c r="K7" s="70">
        <f t="shared" si="0"/>
        <v>0</v>
      </c>
      <c r="L7" s="70">
        <f t="shared" si="0"/>
        <v>1585</v>
      </c>
      <c r="M7" s="70">
        <f t="shared" si="0"/>
        <v>3713</v>
      </c>
      <c r="N7" s="70">
        <f t="shared" si="0"/>
        <v>110</v>
      </c>
      <c r="O7" s="70">
        <f t="shared" si="0"/>
        <v>672</v>
      </c>
      <c r="P7" s="70">
        <f t="shared" si="0"/>
        <v>173</v>
      </c>
      <c r="Q7" s="70">
        <f t="shared" si="0"/>
        <v>1163</v>
      </c>
      <c r="R7" s="70">
        <f t="shared" si="0"/>
        <v>0</v>
      </c>
      <c r="S7" s="70">
        <f t="shared" si="0"/>
        <v>0</v>
      </c>
      <c r="T7" s="70">
        <f t="shared" si="0"/>
        <v>6453</v>
      </c>
      <c r="U7" s="70">
        <f t="shared" si="0"/>
        <v>18186</v>
      </c>
      <c r="V7" s="70">
        <f t="shared" si="0"/>
        <v>266</v>
      </c>
      <c r="W7" s="70">
        <f t="shared" si="0"/>
        <v>922</v>
      </c>
      <c r="X7" s="70">
        <f t="shared" si="0"/>
        <v>25</v>
      </c>
      <c r="Y7" s="70">
        <f t="shared" si="0"/>
        <v>54</v>
      </c>
      <c r="Z7" s="70">
        <f t="shared" si="0"/>
        <v>0</v>
      </c>
      <c r="AA7" s="70">
        <f t="shared" si="0"/>
        <v>0</v>
      </c>
      <c r="AB7" s="78">
        <f>AC7+AV7</f>
        <v>1721</v>
      </c>
      <c r="AC7" s="78">
        <f>AD7+AJ7+AP7</f>
        <v>1556</v>
      </c>
      <c r="AD7" s="78">
        <f>SUM(AE7:AI7)</f>
        <v>233</v>
      </c>
      <c r="AE7" s="78">
        <f t="shared" si="0"/>
        <v>1</v>
      </c>
      <c r="AF7" s="78">
        <f t="shared" si="0"/>
        <v>223</v>
      </c>
      <c r="AG7" s="78">
        <f t="shared" si="0"/>
        <v>9</v>
      </c>
      <c r="AH7" s="78">
        <f t="shared" si="0"/>
        <v>0</v>
      </c>
      <c r="AI7" s="78">
        <f t="shared" si="0"/>
        <v>0</v>
      </c>
      <c r="AJ7" s="78">
        <f>SUM(AK7:AO7)</f>
        <v>958</v>
      </c>
      <c r="AK7" s="78">
        <f t="shared" si="0"/>
        <v>65</v>
      </c>
      <c r="AL7" s="78">
        <f t="shared" si="0"/>
        <v>876</v>
      </c>
      <c r="AM7" s="78">
        <f t="shared" si="0"/>
        <v>17</v>
      </c>
      <c r="AN7" s="78">
        <f t="shared" si="0"/>
        <v>0</v>
      </c>
      <c r="AO7" s="78">
        <f t="shared" si="0"/>
        <v>0</v>
      </c>
      <c r="AP7" s="78">
        <f>SUM(AQ7:AU7)</f>
        <v>365</v>
      </c>
      <c r="AQ7" s="78">
        <f t="shared" si="0"/>
        <v>220</v>
      </c>
      <c r="AR7" s="78">
        <f t="shared" si="0"/>
        <v>136</v>
      </c>
      <c r="AS7" s="78">
        <f t="shared" si="0"/>
        <v>5</v>
      </c>
      <c r="AT7" s="78">
        <f t="shared" si="0"/>
        <v>4</v>
      </c>
      <c r="AU7" s="78">
        <f t="shared" si="0"/>
        <v>0</v>
      </c>
      <c r="AV7" s="78">
        <f>AW7+BC7+BI7+BO7+BU7</f>
        <v>165</v>
      </c>
      <c r="AW7" s="78">
        <f>SUM(AX7:BB7)</f>
        <v>20</v>
      </c>
      <c r="AX7" s="78">
        <f t="shared" si="0"/>
        <v>4</v>
      </c>
      <c r="AY7" s="78">
        <f t="shared" si="0"/>
        <v>4</v>
      </c>
      <c r="AZ7" s="78">
        <f t="shared" si="0"/>
        <v>0</v>
      </c>
      <c r="BA7" s="78">
        <f t="shared" si="0"/>
        <v>0</v>
      </c>
      <c r="BB7" s="78">
        <f t="shared" si="0"/>
        <v>12</v>
      </c>
      <c r="BC7" s="78">
        <f>SUM(BD7:BH7)</f>
        <v>46</v>
      </c>
      <c r="BD7" s="78">
        <f t="shared" si="0"/>
        <v>35</v>
      </c>
      <c r="BE7" s="78">
        <f t="shared" si="0"/>
        <v>7</v>
      </c>
      <c r="BF7" s="78">
        <f t="shared" si="0"/>
        <v>4</v>
      </c>
      <c r="BG7" s="78">
        <f t="shared" si="0"/>
        <v>0</v>
      </c>
      <c r="BH7" s="78">
        <f t="shared" si="0"/>
        <v>0</v>
      </c>
      <c r="BI7" s="78">
        <f>SUM(BJ7:BN7)</f>
        <v>0</v>
      </c>
      <c r="BJ7" s="78">
        <f t="shared" si="0"/>
        <v>0</v>
      </c>
      <c r="BK7" s="78">
        <f t="shared" si="0"/>
        <v>0</v>
      </c>
      <c r="BL7" s="78">
        <f t="shared" si="0"/>
        <v>0</v>
      </c>
      <c r="BM7" s="78">
        <f t="shared" si="0"/>
        <v>0</v>
      </c>
      <c r="BN7" s="78">
        <f t="shared" si="0"/>
        <v>0</v>
      </c>
      <c r="BO7" s="78">
        <f>SUM(BP7:BT7)</f>
        <v>69</v>
      </c>
      <c r="BP7" s="78">
        <f t="shared" si="0"/>
        <v>2</v>
      </c>
      <c r="BQ7" s="78">
        <f t="shared" si="0"/>
        <v>1</v>
      </c>
      <c r="BR7" s="78">
        <f t="shared" si="0"/>
        <v>0</v>
      </c>
      <c r="BS7" s="78">
        <f t="shared" si="0"/>
        <v>0</v>
      </c>
      <c r="BT7" s="78">
        <f t="shared" si="0"/>
        <v>66</v>
      </c>
      <c r="BU7" s="78">
        <f>SUM(BV7:BZ7)</f>
        <v>30</v>
      </c>
      <c r="BV7" s="78">
        <f t="shared" si="0"/>
        <v>11</v>
      </c>
      <c r="BW7" s="78">
        <f t="shared" si="0"/>
        <v>0</v>
      </c>
      <c r="BX7" s="78">
        <f t="shared" si="0"/>
        <v>1</v>
      </c>
      <c r="BY7" s="78">
        <f t="shared" si="0"/>
        <v>18</v>
      </c>
      <c r="BZ7" s="78">
        <f t="shared" si="0"/>
        <v>0</v>
      </c>
      <c r="CA7" s="78">
        <f>CB7+CU7</f>
        <v>93</v>
      </c>
      <c r="CB7" s="78">
        <f>CC7+CI7+CO7</f>
        <v>77</v>
      </c>
      <c r="CC7" s="78">
        <f>SUM(CD7:CH7)</f>
        <v>4</v>
      </c>
      <c r="CD7" s="78">
        <f t="shared" si="0"/>
        <v>1</v>
      </c>
      <c r="CE7" s="78">
        <f t="shared" si="0"/>
        <v>2</v>
      </c>
      <c r="CF7" s="78">
        <f t="shared" si="0"/>
        <v>1</v>
      </c>
      <c r="CG7" s="78">
        <f t="shared" si="0"/>
        <v>0</v>
      </c>
      <c r="CH7" s="78">
        <f t="shared" si="0"/>
        <v>0</v>
      </c>
      <c r="CI7" s="78">
        <f>SUM(CJ7:CN7)</f>
        <v>68</v>
      </c>
      <c r="CJ7" s="78">
        <f t="shared" si="0"/>
        <v>44</v>
      </c>
      <c r="CK7" s="78">
        <f t="shared" si="0"/>
        <v>24</v>
      </c>
      <c r="CL7" s="78">
        <f t="shared" si="0"/>
        <v>0</v>
      </c>
      <c r="CM7" s="78">
        <f t="shared" si="0"/>
        <v>0</v>
      </c>
      <c r="CN7" s="78">
        <f t="shared" si="0"/>
        <v>0</v>
      </c>
      <c r="CO7" s="78">
        <f>SUM(CP7:CT7)</f>
        <v>5</v>
      </c>
      <c r="CP7" s="78">
        <f t="shared" si="0"/>
        <v>3</v>
      </c>
      <c r="CQ7" s="78">
        <f t="shared" si="0"/>
        <v>2</v>
      </c>
      <c r="CR7" s="78">
        <f t="shared" si="0"/>
        <v>0</v>
      </c>
      <c r="CS7" s="78">
        <f t="shared" si="0"/>
        <v>0</v>
      </c>
      <c r="CT7" s="78">
        <f t="shared" si="0"/>
        <v>0</v>
      </c>
      <c r="CU7" s="78">
        <f>CV7+DB7+DH7+DN7+DT7</f>
        <v>16</v>
      </c>
      <c r="CV7" s="78">
        <f>SUM(CW7:DA7)</f>
        <v>1</v>
      </c>
      <c r="CW7" s="78">
        <f t="shared" si="0"/>
        <v>0</v>
      </c>
      <c r="CX7" s="78">
        <f t="shared" si="0"/>
        <v>1</v>
      </c>
      <c r="CY7" s="78">
        <f t="shared" si="0"/>
        <v>0</v>
      </c>
      <c r="CZ7" s="78">
        <f t="shared" si="0"/>
        <v>0</v>
      </c>
      <c r="DA7" s="78">
        <f t="shared" si="0"/>
        <v>0</v>
      </c>
      <c r="DB7" s="78">
        <f>SUM(DC7:DG7)</f>
        <v>8</v>
      </c>
      <c r="DC7" s="78">
        <f t="shared" si="0"/>
        <v>6</v>
      </c>
      <c r="DD7" s="78">
        <f t="shared" si="0"/>
        <v>2</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1</v>
      </c>
      <c r="DO7" s="78">
        <f t="shared" si="0"/>
        <v>0</v>
      </c>
      <c r="DP7" s="78">
        <f t="shared" si="0"/>
        <v>1</v>
      </c>
      <c r="DQ7" s="78">
        <f t="shared" si="0"/>
        <v>0</v>
      </c>
      <c r="DR7" s="78">
        <f t="shared" si="0"/>
        <v>0</v>
      </c>
      <c r="DS7" s="78">
        <f t="shared" si="0"/>
        <v>0</v>
      </c>
      <c r="DT7" s="78">
        <f>SUM(DU7:DY7)</f>
        <v>6</v>
      </c>
      <c r="DU7" s="78">
        <f t="shared" si="0"/>
        <v>5</v>
      </c>
      <c r="DV7" s="78">
        <f t="shared" si="0"/>
        <v>0</v>
      </c>
      <c r="DW7" s="78">
        <f t="shared" si="0"/>
        <v>1</v>
      </c>
      <c r="DX7" s="78">
        <f t="shared" si="0"/>
        <v>0</v>
      </c>
      <c r="DY7" s="78">
        <f t="shared" si="0"/>
        <v>0</v>
      </c>
      <c r="DZ7" s="78">
        <f t="shared" si="0"/>
        <v>66</v>
      </c>
      <c r="EA7" s="78">
        <f t="shared" si="0"/>
        <v>225</v>
      </c>
      <c r="EB7" s="78">
        <f t="shared" si="0"/>
        <v>40</v>
      </c>
      <c r="EC7" s="78">
        <f t="shared" si="0"/>
        <v>4</v>
      </c>
      <c r="ED7" s="78">
        <f t="shared" si="0"/>
        <v>130</v>
      </c>
      <c r="EE7" s="78">
        <f t="shared" si="0"/>
        <v>43</v>
      </c>
      <c r="EF7" s="78">
        <f t="shared" si="0"/>
        <v>0</v>
      </c>
      <c r="EG7" s="78">
        <f t="shared" si="0"/>
        <v>2</v>
      </c>
      <c r="EH7" s="78">
        <f t="shared" si="0"/>
        <v>4</v>
      </c>
      <c r="EI7" s="78">
        <f t="shared" si="0"/>
        <v>39</v>
      </c>
      <c r="EJ7" s="90" t="s">
        <v>125</v>
      </c>
      <c r="EK7" s="90" t="s">
        <v>125</v>
      </c>
      <c r="EL7" s="78">
        <f t="shared" si="0"/>
        <v>14</v>
      </c>
      <c r="EM7" s="90" t="s">
        <v>125</v>
      </c>
      <c r="EN7" s="90" t="s">
        <v>125</v>
      </c>
      <c r="EO7" s="78">
        <f t="shared" si="0"/>
        <v>13</v>
      </c>
      <c r="EP7" s="90" t="s">
        <v>125</v>
      </c>
      <c r="EQ7" s="90" t="s">
        <v>125</v>
      </c>
      <c r="ER7" s="78">
        <f t="shared" si="0"/>
        <v>1</v>
      </c>
      <c r="ES7" s="90" t="s">
        <v>125</v>
      </c>
      <c r="ET7" s="90" t="s">
        <v>125</v>
      </c>
      <c r="EU7" s="78">
        <f t="shared" si="0"/>
        <v>10</v>
      </c>
      <c r="EV7" s="90" t="s">
        <v>125</v>
      </c>
      <c r="EW7" s="90" t="s">
        <v>125</v>
      </c>
      <c r="EX7" s="78">
        <f t="shared" si="0"/>
        <v>82</v>
      </c>
      <c r="EY7" s="78">
        <f t="shared" si="0"/>
        <v>947</v>
      </c>
      <c r="EZ7" s="78">
        <f t="shared" si="0"/>
        <v>1</v>
      </c>
      <c r="FA7" s="78">
        <f t="shared" si="0"/>
        <v>46</v>
      </c>
      <c r="FB7" s="78">
        <f t="shared" si="0"/>
        <v>23</v>
      </c>
      <c r="FC7" s="78">
        <f t="shared" si="0"/>
        <v>3</v>
      </c>
      <c r="FD7" s="78" t="s">
        <v>113</v>
      </c>
      <c r="FE7" s="78">
        <f t="shared" si="0"/>
        <v>3</v>
      </c>
      <c r="FF7" s="78">
        <f t="shared" si="0"/>
        <v>5</v>
      </c>
      <c r="FG7" s="78">
        <f t="shared" si="0"/>
        <v>0</v>
      </c>
      <c r="FH7" s="78" t="s">
        <v>113</v>
      </c>
      <c r="FI7" s="78">
        <f t="shared" si="0"/>
        <v>0</v>
      </c>
      <c r="FJ7" s="78">
        <f t="shared" si="0"/>
        <v>1</v>
      </c>
      <c r="FK7" s="78">
        <f t="shared" si="0"/>
        <v>2</v>
      </c>
      <c r="FL7" s="78" t="s">
        <v>113</v>
      </c>
      <c r="FM7" s="78">
        <f t="shared" si="0"/>
        <v>0</v>
      </c>
      <c r="FN7" s="78">
        <f t="shared" si="0"/>
        <v>2</v>
      </c>
      <c r="FO7" s="78">
        <f t="shared" si="0"/>
        <v>3</v>
      </c>
      <c r="FP7" s="78" t="s">
        <v>113</v>
      </c>
      <c r="FQ7" s="78">
        <f t="shared" si="0"/>
        <v>0</v>
      </c>
      <c r="FR7" s="78">
        <f t="shared" si="0"/>
        <v>3</v>
      </c>
      <c r="FS7" s="78">
        <f t="shared" si="0"/>
        <v>0</v>
      </c>
      <c r="FT7" s="78" t="s">
        <v>113</v>
      </c>
      <c r="FU7" s="78">
        <f t="shared" si="0"/>
        <v>22</v>
      </c>
      <c r="FV7" s="78">
        <f t="shared" si="0"/>
        <v>6</v>
      </c>
      <c r="FW7" s="78">
        <f t="shared" si="0"/>
        <v>2</v>
      </c>
      <c r="FX7" s="78" t="s">
        <v>113</v>
      </c>
      <c r="FY7" s="78">
        <f t="shared" si="0"/>
        <v>60</v>
      </c>
      <c r="FZ7" s="78">
        <f t="shared" si="0"/>
        <v>55</v>
      </c>
      <c r="GA7" s="78">
        <f t="shared" si="0"/>
        <v>0</v>
      </c>
      <c r="GB7" s="78" t="s">
        <v>113</v>
      </c>
      <c r="GC7" s="78">
        <f t="shared" si="0"/>
        <v>0</v>
      </c>
      <c r="GD7" s="78">
        <f t="shared" si="0"/>
        <v>2</v>
      </c>
      <c r="GE7" s="78">
        <f t="shared" si="0"/>
        <v>0</v>
      </c>
      <c r="GF7" s="78" t="s">
        <v>113</v>
      </c>
      <c r="GG7" s="78">
        <f t="shared" si="0"/>
        <v>4</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2</v>
      </c>
      <c r="GT7" s="78">
        <f t="shared" si="0"/>
        <v>0</v>
      </c>
      <c r="GU7" s="78">
        <f t="shared" si="0"/>
        <v>0</v>
      </c>
      <c r="GV7" s="78">
        <f t="shared" si="0"/>
        <v>1</v>
      </c>
      <c r="GW7" s="78">
        <f t="shared" si="0"/>
        <v>0</v>
      </c>
      <c r="GX7" s="78">
        <f t="shared" si="0"/>
        <v>0</v>
      </c>
      <c r="GY7" s="78">
        <f t="shared" si="0"/>
        <v>0</v>
      </c>
      <c r="GZ7" s="78">
        <f t="shared" si="0"/>
        <v>0</v>
      </c>
      <c r="HA7" s="78">
        <f t="shared" si="0"/>
        <v>0</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0</v>
      </c>
      <c r="HN7" s="90" t="s">
        <v>125</v>
      </c>
      <c r="HO7" s="90" t="s">
        <v>125</v>
      </c>
      <c r="HP7" s="78">
        <f t="shared" si="0"/>
        <v>0</v>
      </c>
      <c r="HQ7" s="78">
        <f t="shared" si="0"/>
        <v>0</v>
      </c>
      <c r="HR7" s="78">
        <f t="shared" si="0"/>
        <v>0</v>
      </c>
      <c r="HS7" s="78">
        <f t="shared" si="0"/>
        <v>0</v>
      </c>
      <c r="HT7" s="78">
        <f t="shared" si="0"/>
        <v>0</v>
      </c>
      <c r="HU7" s="78">
        <f t="shared" si="0"/>
        <v>0</v>
      </c>
      <c r="HV7" s="78" t="s">
        <v>113</v>
      </c>
      <c r="HW7" s="78">
        <f t="shared" si="0"/>
        <v>0</v>
      </c>
      <c r="HX7" s="78">
        <f t="shared" si="0"/>
        <v>1</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78</v>
      </c>
      <c r="JK7" s="70">
        <f t="shared" si="0"/>
        <v>171.6</v>
      </c>
      <c r="JL7" s="70">
        <f t="shared" si="0"/>
        <v>1</v>
      </c>
      <c r="JM7" s="70">
        <f t="shared" si="0"/>
        <v>2</v>
      </c>
      <c r="JN7" s="70">
        <f t="shared" si="0"/>
        <v>2</v>
      </c>
      <c r="JO7" s="70">
        <f t="shared" si="0"/>
        <v>8</v>
      </c>
      <c r="JP7" s="70">
        <f t="shared" si="0"/>
        <v>0</v>
      </c>
      <c r="JQ7" s="70">
        <f t="shared" si="0"/>
        <v>0</v>
      </c>
      <c r="JR7" s="70">
        <f t="shared" si="0"/>
        <v>149</v>
      </c>
      <c r="JS7" s="70">
        <f t="shared" si="0"/>
        <v>432</v>
      </c>
      <c r="JT7" s="70">
        <f t="shared" si="0"/>
        <v>0</v>
      </c>
      <c r="JU7" s="70">
        <f t="shared" si="0"/>
        <v>0</v>
      </c>
      <c r="JV7" s="70">
        <f t="shared" si="0"/>
        <v>3</v>
      </c>
      <c r="JW7" s="70">
        <f t="shared" si="0"/>
        <v>22</v>
      </c>
      <c r="JX7" s="70">
        <f t="shared" si="0"/>
        <v>0</v>
      </c>
      <c r="JY7" s="70">
        <f t="shared" si="0"/>
        <v>0</v>
      </c>
      <c r="JZ7" s="70">
        <f t="shared" si="0"/>
        <v>189</v>
      </c>
      <c r="KA7" s="70">
        <f t="shared" si="0"/>
        <v>658</v>
      </c>
      <c r="KB7" s="70">
        <f t="shared" si="0"/>
        <v>0</v>
      </c>
      <c r="KC7" s="70">
        <f t="shared" si="0"/>
        <v>0</v>
      </c>
      <c r="KD7" s="70">
        <f t="shared" si="0"/>
        <v>0</v>
      </c>
      <c r="KE7" s="70">
        <f t="shared" si="0"/>
        <v>0</v>
      </c>
      <c r="KF7" s="70">
        <f t="shared" si="0"/>
        <v>0</v>
      </c>
      <c r="KG7" s="70">
        <f t="shared" si="0"/>
        <v>0</v>
      </c>
    </row>
    <row r="8" spans="1:293" s="52" customFormat="1" ht="13.5" customHeight="1">
      <c r="A8" s="59" t="s">
        <v>126</v>
      </c>
      <c r="B8" s="60" t="s">
        <v>136</v>
      </c>
      <c r="C8" s="61" t="s">
        <v>137</v>
      </c>
      <c r="D8" s="62">
        <v>789</v>
      </c>
      <c r="E8" s="62">
        <v>1367</v>
      </c>
      <c r="F8" s="62">
        <v>56</v>
      </c>
      <c r="G8" s="62">
        <v>513</v>
      </c>
      <c r="H8" s="62">
        <v>0</v>
      </c>
      <c r="I8" s="62">
        <v>0</v>
      </c>
      <c r="J8" s="62">
        <v>0</v>
      </c>
      <c r="K8" s="62">
        <v>0</v>
      </c>
      <c r="L8" s="62">
        <v>332</v>
      </c>
      <c r="M8" s="62">
        <v>665</v>
      </c>
      <c r="N8" s="62">
        <v>27</v>
      </c>
      <c r="O8" s="62">
        <v>247</v>
      </c>
      <c r="P8" s="62">
        <v>90</v>
      </c>
      <c r="Q8" s="62">
        <v>385</v>
      </c>
      <c r="R8" s="62">
        <v>0</v>
      </c>
      <c r="S8" s="62">
        <v>0</v>
      </c>
      <c r="T8" s="62">
        <v>792</v>
      </c>
      <c r="U8" s="62">
        <v>2304</v>
      </c>
      <c r="V8" s="62">
        <v>0</v>
      </c>
      <c r="W8" s="62">
        <v>0</v>
      </c>
      <c r="X8" s="62">
        <v>0</v>
      </c>
      <c r="Y8" s="62">
        <v>0</v>
      </c>
      <c r="Z8" s="62">
        <v>0</v>
      </c>
      <c r="AA8" s="62">
        <v>0</v>
      </c>
      <c r="AB8" s="62">
        <f>AC8+AV8</f>
        <v>845</v>
      </c>
      <c r="AC8" s="62">
        <f>AD8+AJ8+AP8</f>
        <v>789</v>
      </c>
      <c r="AD8" s="62">
        <f>SUM(AE8:AI8)</f>
        <v>141</v>
      </c>
      <c r="AE8" s="62">
        <v>0</v>
      </c>
      <c r="AF8" s="62">
        <v>141</v>
      </c>
      <c r="AG8" s="62">
        <v>0</v>
      </c>
      <c r="AH8" s="62">
        <v>0</v>
      </c>
      <c r="AI8" s="62">
        <v>0</v>
      </c>
      <c r="AJ8" s="62">
        <f>SUM(AK8:AO8)</f>
        <v>414</v>
      </c>
      <c r="AK8" s="62">
        <v>5</v>
      </c>
      <c r="AL8" s="62">
        <v>409</v>
      </c>
      <c r="AM8" s="62">
        <v>0</v>
      </c>
      <c r="AN8" s="62">
        <v>0</v>
      </c>
      <c r="AO8" s="62">
        <v>0</v>
      </c>
      <c r="AP8" s="62">
        <f>SUM(AQ8:AU8)</f>
        <v>234</v>
      </c>
      <c r="AQ8" s="62">
        <v>164</v>
      </c>
      <c r="AR8" s="62">
        <v>70</v>
      </c>
      <c r="AS8" s="62">
        <v>0</v>
      </c>
      <c r="AT8" s="62">
        <v>0</v>
      </c>
      <c r="AU8" s="62">
        <v>0</v>
      </c>
      <c r="AV8" s="62">
        <f>AW8+BC8+BI8+BO8+BU8</f>
        <v>56</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38</v>
      </c>
      <c r="BP8" s="62">
        <v>0</v>
      </c>
      <c r="BQ8" s="62">
        <v>0</v>
      </c>
      <c r="BR8" s="62">
        <v>0</v>
      </c>
      <c r="BS8" s="62">
        <v>0</v>
      </c>
      <c r="BT8" s="62">
        <v>38</v>
      </c>
      <c r="BU8" s="62">
        <f>SUM(BV8:BZ8)</f>
        <v>18</v>
      </c>
      <c r="BV8" s="62">
        <v>0</v>
      </c>
      <c r="BW8" s="62">
        <v>0</v>
      </c>
      <c r="BX8" s="62">
        <v>0</v>
      </c>
      <c r="BY8" s="62">
        <v>18</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2</v>
      </c>
      <c r="EA8" s="62">
        <v>52</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5</v>
      </c>
      <c r="EY8" s="62">
        <v>550</v>
      </c>
      <c r="EZ8" s="62">
        <v>0</v>
      </c>
      <c r="FA8" s="62">
        <v>36</v>
      </c>
      <c r="FB8" s="62">
        <v>3</v>
      </c>
      <c r="FC8" s="62">
        <v>2</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41</v>
      </c>
      <c r="JK8" s="62">
        <v>83</v>
      </c>
      <c r="JL8" s="62">
        <v>0</v>
      </c>
      <c r="JM8" s="62">
        <v>0</v>
      </c>
      <c r="JN8" s="62">
        <v>0</v>
      </c>
      <c r="JO8" s="62">
        <v>0</v>
      </c>
      <c r="JP8" s="62">
        <v>0</v>
      </c>
      <c r="JQ8" s="62">
        <v>0</v>
      </c>
      <c r="JR8" s="62">
        <v>0</v>
      </c>
      <c r="JS8" s="62">
        <v>0</v>
      </c>
      <c r="JT8" s="62">
        <v>0</v>
      </c>
      <c r="JU8" s="62">
        <v>0</v>
      </c>
      <c r="JV8" s="62">
        <v>0</v>
      </c>
      <c r="JW8" s="62">
        <v>0</v>
      </c>
      <c r="JX8" s="62">
        <v>0</v>
      </c>
      <c r="JY8" s="62">
        <v>0</v>
      </c>
      <c r="JZ8" s="62">
        <v>37</v>
      </c>
      <c r="KA8" s="62">
        <v>136</v>
      </c>
      <c r="KB8" s="62">
        <v>0</v>
      </c>
      <c r="KC8" s="62">
        <v>0</v>
      </c>
      <c r="KD8" s="62">
        <v>0</v>
      </c>
      <c r="KE8" s="62">
        <v>0</v>
      </c>
      <c r="KF8" s="62">
        <v>0</v>
      </c>
      <c r="KG8" s="62">
        <v>0</v>
      </c>
    </row>
    <row r="9" spans="1:293" s="52" customFormat="1" ht="13.5" customHeight="1">
      <c r="A9" s="59" t="s">
        <v>126</v>
      </c>
      <c r="B9" s="60" t="s">
        <v>140</v>
      </c>
      <c r="C9" s="61" t="s">
        <v>141</v>
      </c>
      <c r="D9" s="62">
        <v>228</v>
      </c>
      <c r="E9" s="62">
        <v>471</v>
      </c>
      <c r="F9" s="62">
        <v>26</v>
      </c>
      <c r="G9" s="62">
        <v>269</v>
      </c>
      <c r="H9" s="62">
        <v>14</v>
      </c>
      <c r="I9" s="62">
        <v>147</v>
      </c>
      <c r="J9" s="62">
        <v>0</v>
      </c>
      <c r="K9" s="62">
        <v>0</v>
      </c>
      <c r="L9" s="62">
        <v>153</v>
      </c>
      <c r="M9" s="62">
        <v>350</v>
      </c>
      <c r="N9" s="62">
        <v>4</v>
      </c>
      <c r="O9" s="62">
        <v>31</v>
      </c>
      <c r="P9" s="62">
        <v>4</v>
      </c>
      <c r="Q9" s="62">
        <v>18</v>
      </c>
      <c r="R9" s="62">
        <v>0</v>
      </c>
      <c r="S9" s="62">
        <v>0</v>
      </c>
      <c r="T9" s="62">
        <v>447</v>
      </c>
      <c r="U9" s="62">
        <v>1340</v>
      </c>
      <c r="V9" s="62">
        <v>0</v>
      </c>
      <c r="W9" s="62">
        <v>0</v>
      </c>
      <c r="X9" s="62">
        <v>0</v>
      </c>
      <c r="Y9" s="62">
        <v>0</v>
      </c>
      <c r="Z9" s="62">
        <v>0</v>
      </c>
      <c r="AA9" s="62">
        <v>0</v>
      </c>
      <c r="AB9" s="62">
        <f>AC9+AV9</f>
        <v>268</v>
      </c>
      <c r="AC9" s="62">
        <f>AD9+AJ9+AP9</f>
        <v>228</v>
      </c>
      <c r="AD9" s="62">
        <f>SUM(AE9:AI9)</f>
        <v>16</v>
      </c>
      <c r="AE9" s="62">
        <v>0</v>
      </c>
      <c r="AF9" s="62">
        <v>16</v>
      </c>
      <c r="AG9" s="62">
        <v>0</v>
      </c>
      <c r="AH9" s="52">
        <v>0</v>
      </c>
      <c r="AI9" s="62">
        <v>0</v>
      </c>
      <c r="AJ9" s="62">
        <f>SUM(AK9:AO9)</f>
        <v>183</v>
      </c>
      <c r="AK9" s="62">
        <v>0</v>
      </c>
      <c r="AL9" s="62">
        <v>183</v>
      </c>
      <c r="AM9" s="62">
        <v>0</v>
      </c>
      <c r="AN9" s="62">
        <v>0</v>
      </c>
      <c r="AO9" s="62">
        <v>0</v>
      </c>
      <c r="AP9" s="62">
        <f>SUM(AQ9:AU9)</f>
        <v>29</v>
      </c>
      <c r="AQ9" s="62">
        <v>11</v>
      </c>
      <c r="AR9" s="62">
        <v>10</v>
      </c>
      <c r="AS9" s="62">
        <v>4</v>
      </c>
      <c r="AT9" s="62">
        <v>4</v>
      </c>
      <c r="AU9" s="62">
        <v>0</v>
      </c>
      <c r="AV9" s="62">
        <f>AW9+BC9+BI9+BO9+BU9</f>
        <v>40</v>
      </c>
      <c r="AW9" s="62">
        <f>SUM(AX9:BB9)</f>
        <v>12</v>
      </c>
      <c r="AX9" s="62">
        <v>0</v>
      </c>
      <c r="AY9" s="62">
        <v>0</v>
      </c>
      <c r="AZ9" s="62">
        <v>0</v>
      </c>
      <c r="BA9" s="62">
        <v>0</v>
      </c>
      <c r="BB9" s="62">
        <v>12</v>
      </c>
      <c r="BC9" s="62">
        <f>SUM(BD9:BH9)</f>
        <v>0</v>
      </c>
      <c r="BD9" s="62">
        <v>0</v>
      </c>
      <c r="BE9" s="62">
        <v>0</v>
      </c>
      <c r="BF9" s="62">
        <v>0</v>
      </c>
      <c r="BG9" s="62">
        <v>0</v>
      </c>
      <c r="BH9" s="62">
        <v>0</v>
      </c>
      <c r="BI9" s="62">
        <f>SUM(BJ9:BN9)</f>
        <v>0</v>
      </c>
      <c r="BJ9" s="62">
        <v>0</v>
      </c>
      <c r="BK9" s="62">
        <v>0</v>
      </c>
      <c r="BL9" s="62">
        <v>0</v>
      </c>
      <c r="BM9" s="62">
        <v>0</v>
      </c>
      <c r="BN9" s="62">
        <v>0</v>
      </c>
      <c r="BO9" s="62">
        <f>SUM(BP9:BT9)</f>
        <v>28</v>
      </c>
      <c r="BP9" s="62">
        <v>0</v>
      </c>
      <c r="BQ9" s="62">
        <v>0</v>
      </c>
      <c r="BR9" s="62">
        <v>0</v>
      </c>
      <c r="BS9" s="62">
        <v>0</v>
      </c>
      <c r="BT9" s="62">
        <v>28</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11</v>
      </c>
      <c r="JK9" s="62">
        <v>21</v>
      </c>
      <c r="JL9" s="62">
        <v>0</v>
      </c>
      <c r="JM9" s="62">
        <v>0</v>
      </c>
      <c r="JN9" s="62">
        <v>1</v>
      </c>
      <c r="JO9" s="62">
        <v>7</v>
      </c>
      <c r="JP9" s="62">
        <v>0</v>
      </c>
      <c r="JQ9" s="62">
        <v>0</v>
      </c>
      <c r="JR9" s="62">
        <v>0</v>
      </c>
      <c r="JS9" s="62">
        <v>0</v>
      </c>
      <c r="JT9" s="62">
        <v>0</v>
      </c>
      <c r="JU9" s="62">
        <v>0</v>
      </c>
      <c r="JV9" s="62">
        <v>0</v>
      </c>
      <c r="JW9" s="62">
        <v>0</v>
      </c>
      <c r="JX9" s="62">
        <v>0</v>
      </c>
      <c r="JY9" s="62">
        <v>0</v>
      </c>
      <c r="JZ9" s="62">
        <v>0</v>
      </c>
      <c r="KA9" s="62">
        <v>0</v>
      </c>
      <c r="KB9" s="62">
        <v>0</v>
      </c>
      <c r="KC9" s="62">
        <v>0</v>
      </c>
      <c r="KD9" s="62">
        <v>0</v>
      </c>
      <c r="KE9" s="62">
        <v>0</v>
      </c>
      <c r="KF9" s="62">
        <v>0</v>
      </c>
      <c r="KG9" s="62">
        <v>0</v>
      </c>
    </row>
    <row r="10" spans="1:293" s="52" customFormat="1" ht="13.5" customHeight="1">
      <c r="A10" s="59" t="s">
        <v>126</v>
      </c>
      <c r="B10" s="60" t="s">
        <v>142</v>
      </c>
      <c r="C10" s="61" t="s">
        <v>143</v>
      </c>
      <c r="D10" s="62">
        <v>46</v>
      </c>
      <c r="E10" s="62">
        <v>89</v>
      </c>
      <c r="F10" s="62">
        <v>0</v>
      </c>
      <c r="G10" s="62">
        <v>0</v>
      </c>
      <c r="H10" s="62">
        <v>0</v>
      </c>
      <c r="I10" s="62">
        <v>0</v>
      </c>
      <c r="J10" s="62">
        <v>0</v>
      </c>
      <c r="K10" s="62">
        <v>0</v>
      </c>
      <c r="L10" s="62">
        <v>270</v>
      </c>
      <c r="M10" s="62">
        <v>724</v>
      </c>
      <c r="N10" s="62">
        <v>0</v>
      </c>
      <c r="O10" s="62">
        <v>0</v>
      </c>
      <c r="P10" s="62">
        <v>12</v>
      </c>
      <c r="Q10" s="62">
        <v>53</v>
      </c>
      <c r="R10" s="62">
        <v>0</v>
      </c>
      <c r="S10" s="62">
        <v>0</v>
      </c>
      <c r="T10" s="62">
        <v>780</v>
      </c>
      <c r="U10" s="62">
        <v>2281</v>
      </c>
      <c r="V10" s="62">
        <v>0</v>
      </c>
      <c r="W10" s="62">
        <v>0</v>
      </c>
      <c r="X10" s="62">
        <v>0</v>
      </c>
      <c r="Y10" s="62">
        <v>0</v>
      </c>
      <c r="Z10" s="62">
        <v>0</v>
      </c>
      <c r="AA10" s="62">
        <v>0</v>
      </c>
      <c r="AB10" s="62">
        <f>AC10+AV10</f>
        <v>46</v>
      </c>
      <c r="AC10" s="62">
        <f>AD10+AJ10+AP10</f>
        <v>46</v>
      </c>
      <c r="AD10" s="62">
        <f>SUM(AE10:AI10)</f>
        <v>2</v>
      </c>
      <c r="AE10" s="62">
        <v>0</v>
      </c>
      <c r="AF10" s="62">
        <v>2</v>
      </c>
      <c r="AG10" s="62">
        <v>0</v>
      </c>
      <c r="AH10" s="62">
        <v>0</v>
      </c>
      <c r="AI10" s="62">
        <v>0</v>
      </c>
      <c r="AJ10" s="62">
        <f>SUM(AK10:AO10)</f>
        <v>40</v>
      </c>
      <c r="AK10" s="62">
        <v>0</v>
      </c>
      <c r="AL10" s="62">
        <v>40</v>
      </c>
      <c r="AM10" s="62">
        <v>0</v>
      </c>
      <c r="AN10" s="62">
        <v>0</v>
      </c>
      <c r="AO10" s="62">
        <v>0</v>
      </c>
      <c r="AP10" s="62">
        <f>SUM(AQ10:AU10)</f>
        <v>4</v>
      </c>
      <c r="AQ10" s="62">
        <v>2</v>
      </c>
      <c r="AR10" s="62">
        <v>2</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14</v>
      </c>
      <c r="EA10" s="62">
        <v>5</v>
      </c>
      <c r="EB10" s="62">
        <v>6</v>
      </c>
      <c r="EC10" s="62">
        <v>4</v>
      </c>
      <c r="ED10" s="62">
        <v>51</v>
      </c>
      <c r="EE10" s="62">
        <v>12</v>
      </c>
      <c r="EF10" s="62">
        <v>0</v>
      </c>
      <c r="EG10" s="62">
        <v>2</v>
      </c>
      <c r="EH10" s="62">
        <v>0</v>
      </c>
      <c r="EI10" s="62">
        <v>22</v>
      </c>
      <c r="EJ10" s="91" t="s">
        <v>138</v>
      </c>
      <c r="EK10" s="91" t="s">
        <v>138</v>
      </c>
      <c r="EL10" s="62">
        <v>1</v>
      </c>
      <c r="EM10" s="91" t="s">
        <v>138</v>
      </c>
      <c r="EN10" s="91" t="s">
        <v>138</v>
      </c>
      <c r="EO10" s="62">
        <v>3</v>
      </c>
      <c r="EP10" s="91" t="s">
        <v>138</v>
      </c>
      <c r="EQ10" s="91" t="s">
        <v>138</v>
      </c>
      <c r="ER10" s="62">
        <v>0</v>
      </c>
      <c r="ES10" s="91" t="s">
        <v>138</v>
      </c>
      <c r="ET10" s="91" t="s">
        <v>138</v>
      </c>
      <c r="EU10" s="62">
        <v>1</v>
      </c>
      <c r="EV10" s="91" t="s">
        <v>138</v>
      </c>
      <c r="EW10" s="91" t="s">
        <v>138</v>
      </c>
      <c r="EX10" s="62">
        <v>20</v>
      </c>
      <c r="EY10" s="62">
        <v>171</v>
      </c>
      <c r="EZ10" s="62">
        <v>0</v>
      </c>
      <c r="FA10" s="62">
        <v>0</v>
      </c>
      <c r="FB10" s="62">
        <v>1</v>
      </c>
      <c r="FC10" s="62">
        <v>0</v>
      </c>
      <c r="FD10" s="62" t="s">
        <v>144</v>
      </c>
      <c r="FE10" s="62">
        <v>0</v>
      </c>
      <c r="FF10" s="62">
        <v>2</v>
      </c>
      <c r="FG10" s="62">
        <v>0</v>
      </c>
      <c r="FH10" s="62" t="s">
        <v>145</v>
      </c>
      <c r="FI10" s="62">
        <v>0</v>
      </c>
      <c r="FJ10" s="62">
        <v>0</v>
      </c>
      <c r="FK10" s="62">
        <v>2</v>
      </c>
      <c r="FL10" s="62" t="s">
        <v>146</v>
      </c>
      <c r="FM10" s="62">
        <v>0</v>
      </c>
      <c r="FN10" s="62">
        <v>2</v>
      </c>
      <c r="FO10" s="62">
        <v>3</v>
      </c>
      <c r="FP10" s="62" t="s">
        <v>147</v>
      </c>
      <c r="FQ10" s="62">
        <v>0</v>
      </c>
      <c r="FR10" s="62">
        <v>3</v>
      </c>
      <c r="FS10" s="62">
        <v>0</v>
      </c>
      <c r="FT10" s="62" t="s">
        <v>148</v>
      </c>
      <c r="FU10" s="62">
        <v>21</v>
      </c>
      <c r="FV10" s="62">
        <v>6</v>
      </c>
      <c r="FW10" s="62">
        <v>2</v>
      </c>
      <c r="FX10" s="62" t="s">
        <v>149</v>
      </c>
      <c r="FY10" s="62">
        <v>58</v>
      </c>
      <c r="FZ10" s="62">
        <v>55</v>
      </c>
      <c r="GA10" s="62">
        <v>0</v>
      </c>
      <c r="GB10" s="62" t="s">
        <v>150</v>
      </c>
      <c r="GC10" s="62">
        <v>0</v>
      </c>
      <c r="GD10" s="62">
        <v>2</v>
      </c>
      <c r="GE10" s="62">
        <v>0</v>
      </c>
      <c r="GF10" s="62" t="s">
        <v>151</v>
      </c>
      <c r="GG10" s="62">
        <v>3</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144</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12</v>
      </c>
      <c r="JK10" s="62">
        <v>37</v>
      </c>
      <c r="JL10" s="62">
        <v>0</v>
      </c>
      <c r="JM10" s="62">
        <v>0</v>
      </c>
      <c r="JN10" s="62">
        <v>0</v>
      </c>
      <c r="JO10" s="62">
        <v>0</v>
      </c>
      <c r="JP10" s="62">
        <v>0</v>
      </c>
      <c r="JQ10" s="62">
        <v>0</v>
      </c>
      <c r="JR10" s="62">
        <v>17</v>
      </c>
      <c r="JS10" s="62">
        <v>61</v>
      </c>
      <c r="JT10" s="62">
        <v>0</v>
      </c>
      <c r="JU10" s="62">
        <v>0</v>
      </c>
      <c r="JV10" s="62">
        <v>0</v>
      </c>
      <c r="JW10" s="62">
        <v>0</v>
      </c>
      <c r="JX10" s="62">
        <v>0</v>
      </c>
      <c r="JY10" s="62">
        <v>0</v>
      </c>
      <c r="JZ10" s="62">
        <v>16</v>
      </c>
      <c r="KA10" s="62">
        <v>50</v>
      </c>
      <c r="KB10" s="62">
        <v>0</v>
      </c>
      <c r="KC10" s="62">
        <v>0</v>
      </c>
      <c r="KD10" s="62">
        <v>0</v>
      </c>
      <c r="KE10" s="62">
        <v>0</v>
      </c>
      <c r="KF10" s="62">
        <v>0</v>
      </c>
      <c r="KG10" s="62">
        <v>0</v>
      </c>
    </row>
    <row r="11" spans="1:293" s="52" customFormat="1" ht="13.5" customHeight="1">
      <c r="A11" s="59" t="s">
        <v>126</v>
      </c>
      <c r="B11" s="60" t="s">
        <v>152</v>
      </c>
      <c r="C11" s="61" t="s">
        <v>153</v>
      </c>
      <c r="D11" s="62">
        <v>58</v>
      </c>
      <c r="E11" s="62">
        <v>113</v>
      </c>
      <c r="F11" s="62"/>
      <c r="G11" s="62"/>
      <c r="H11" s="62">
        <v>0</v>
      </c>
      <c r="I11" s="62">
        <v>0</v>
      </c>
      <c r="J11" s="62">
        <v>0</v>
      </c>
      <c r="K11" s="62">
        <v>0</v>
      </c>
      <c r="L11" s="62">
        <v>88</v>
      </c>
      <c r="M11" s="62">
        <v>233</v>
      </c>
      <c r="N11" s="62">
        <v>0</v>
      </c>
      <c r="O11" s="62">
        <v>0</v>
      </c>
      <c r="P11" s="62">
        <v>0</v>
      </c>
      <c r="Q11" s="62">
        <v>0</v>
      </c>
      <c r="R11" s="62">
        <v>0</v>
      </c>
      <c r="S11" s="62">
        <v>0</v>
      </c>
      <c r="T11" s="62">
        <v>107</v>
      </c>
      <c r="U11" s="62">
        <v>255</v>
      </c>
      <c r="V11" s="62">
        <v>0</v>
      </c>
      <c r="W11" s="62">
        <v>0</v>
      </c>
      <c r="X11" s="62">
        <v>0</v>
      </c>
      <c r="Y11" s="62">
        <v>0</v>
      </c>
      <c r="Z11" s="62">
        <v>0</v>
      </c>
      <c r="AA11" s="62">
        <v>0</v>
      </c>
      <c r="AB11" s="62">
        <f>AC11+AV11</f>
        <v>58</v>
      </c>
      <c r="AC11" s="62">
        <f>AD11+AJ11+AP11</f>
        <v>58</v>
      </c>
      <c r="AD11" s="62">
        <f>SUM(AE11:AI11)</f>
        <v>2</v>
      </c>
      <c r="AE11" s="62">
        <v>0</v>
      </c>
      <c r="AF11" s="62">
        <v>2</v>
      </c>
      <c r="AG11" s="62">
        <v>0</v>
      </c>
      <c r="AH11" s="62">
        <v>0</v>
      </c>
      <c r="AI11" s="62">
        <v>0</v>
      </c>
      <c r="AJ11" s="62">
        <f>SUM(AK11:AO11)</f>
        <v>43</v>
      </c>
      <c r="AK11" s="62">
        <v>0</v>
      </c>
      <c r="AL11" s="62">
        <v>43</v>
      </c>
      <c r="AM11" s="62">
        <v>0</v>
      </c>
      <c r="AN11" s="62">
        <v>0</v>
      </c>
      <c r="AO11" s="62">
        <v>0</v>
      </c>
      <c r="AP11" s="62">
        <f>SUM(AQ11:AU11)</f>
        <v>13</v>
      </c>
      <c r="AQ11" s="62">
        <v>9</v>
      </c>
      <c r="AR11" s="62">
        <v>4</v>
      </c>
      <c r="AS11" s="62">
        <v>0</v>
      </c>
      <c r="AT11" s="62">
        <v>0</v>
      </c>
      <c r="AU11" s="62">
        <v>0</v>
      </c>
      <c r="AV11" s="62">
        <f>AW11+BC11+BI11+BO11+BU11</f>
        <v>0</v>
      </c>
      <c r="AW11" s="62">
        <f>SUM(AX11:BB11)</f>
        <v>0</v>
      </c>
      <c r="AX11" s="62">
        <v>0</v>
      </c>
      <c r="AY11" s="62"/>
      <c r="AZ11" s="62">
        <v>0</v>
      </c>
      <c r="BA11" s="62">
        <v>0</v>
      </c>
      <c r="BB11" s="62">
        <v>0</v>
      </c>
      <c r="BC11" s="62">
        <f>SUM(BD11:BH11)</f>
        <v>0</v>
      </c>
      <c r="BD11" s="62">
        <v>0</v>
      </c>
      <c r="BE11" s="62"/>
      <c r="BF11" s="62">
        <v>0</v>
      </c>
      <c r="BG11" s="62">
        <v>0</v>
      </c>
      <c r="BH11" s="62">
        <v>0</v>
      </c>
      <c r="BI11" s="62">
        <f>SUM(BJ11:BN11)</f>
        <v>0</v>
      </c>
      <c r="BJ11" s="62">
        <v>0</v>
      </c>
      <c r="BK11" s="62"/>
      <c r="BL11" s="62">
        <v>0</v>
      </c>
      <c r="BM11" s="62">
        <v>0</v>
      </c>
      <c r="BN11" s="62">
        <v>0</v>
      </c>
      <c r="BO11" s="62">
        <f>SUM(BP11:BT11)</f>
        <v>0</v>
      </c>
      <c r="BP11" s="62">
        <v>0</v>
      </c>
      <c r="BQ11" s="62"/>
      <c r="BR11" s="62">
        <v>0</v>
      </c>
      <c r="BS11" s="62">
        <v>0</v>
      </c>
      <c r="BT11" s="62">
        <v>0</v>
      </c>
      <c r="BU11" s="62">
        <f>SUM(BV11:BZ11)</f>
        <v>0</v>
      </c>
      <c r="BV11" s="62">
        <v>0</v>
      </c>
      <c r="BW11" s="62"/>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2</v>
      </c>
      <c r="EA11" s="62">
        <v>2</v>
      </c>
      <c r="EB11" s="62">
        <v>0</v>
      </c>
      <c r="EC11" s="62">
        <v>0</v>
      </c>
      <c r="ED11" s="62">
        <v>0</v>
      </c>
      <c r="EE11" s="62">
        <v>0</v>
      </c>
      <c r="EF11" s="62">
        <v>0</v>
      </c>
      <c r="EG11" s="62">
        <v>0</v>
      </c>
      <c r="EH11" s="62">
        <v>0</v>
      </c>
      <c r="EI11" s="62">
        <v>2</v>
      </c>
      <c r="EJ11" s="91" t="s">
        <v>138</v>
      </c>
      <c r="EK11" s="91" t="s">
        <v>138</v>
      </c>
      <c r="EL11" s="62">
        <v>3</v>
      </c>
      <c r="EM11" s="91" t="s">
        <v>138</v>
      </c>
      <c r="EN11" s="91" t="s">
        <v>138</v>
      </c>
      <c r="EO11" s="62">
        <v>1</v>
      </c>
      <c r="EP11" s="91" t="s">
        <v>138</v>
      </c>
      <c r="EQ11" s="91" t="s">
        <v>138</v>
      </c>
      <c r="ER11" s="62">
        <v>0</v>
      </c>
      <c r="ES11" s="91" t="s">
        <v>138</v>
      </c>
      <c r="ET11" s="91" t="s">
        <v>138</v>
      </c>
      <c r="EU11" s="62">
        <v>0</v>
      </c>
      <c r="EV11" s="91" t="s">
        <v>138</v>
      </c>
      <c r="EW11" s="91" t="s">
        <v>138</v>
      </c>
      <c r="EX11" s="62">
        <v>0</v>
      </c>
      <c r="EY11" s="62">
        <v>47</v>
      </c>
      <c r="EZ11" s="62">
        <v>0</v>
      </c>
      <c r="FA11" s="62">
        <v>0</v>
      </c>
      <c r="FB11" s="62">
        <v>1</v>
      </c>
      <c r="FC11" s="62">
        <v>0</v>
      </c>
      <c r="FD11" s="62" t="s">
        <v>154</v>
      </c>
      <c r="FE11" s="62">
        <v>3</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11</v>
      </c>
      <c r="JS11" s="62">
        <v>35</v>
      </c>
      <c r="JT11" s="62">
        <v>0</v>
      </c>
      <c r="JU11" s="62">
        <v>0</v>
      </c>
      <c r="JV11" s="62">
        <v>0</v>
      </c>
      <c r="JW11" s="62">
        <v>0</v>
      </c>
      <c r="JX11" s="62">
        <v>0</v>
      </c>
      <c r="JY11" s="62">
        <v>0</v>
      </c>
      <c r="JZ11" s="62">
        <v>3</v>
      </c>
      <c r="KA11" s="62">
        <v>14</v>
      </c>
      <c r="KB11" s="62">
        <v>0</v>
      </c>
      <c r="KC11" s="62">
        <v>0</v>
      </c>
      <c r="KD11" s="62">
        <v>0</v>
      </c>
      <c r="KE11" s="62">
        <v>0</v>
      </c>
      <c r="KF11" s="62">
        <v>0</v>
      </c>
      <c r="KG11" s="62">
        <v>0</v>
      </c>
    </row>
    <row r="12" spans="1:293" s="52" customFormat="1" ht="13.5" customHeight="1">
      <c r="A12" s="59" t="s">
        <v>126</v>
      </c>
      <c r="B12" s="60" t="s">
        <v>155</v>
      </c>
      <c r="C12" s="61" t="s">
        <v>156</v>
      </c>
      <c r="D12" s="62">
        <v>54</v>
      </c>
      <c r="E12" s="62">
        <v>132</v>
      </c>
      <c r="F12" s="62">
        <v>0</v>
      </c>
      <c r="G12" s="62">
        <v>0</v>
      </c>
      <c r="H12" s="62">
        <v>0</v>
      </c>
      <c r="I12" s="62">
        <v>0</v>
      </c>
      <c r="J12" s="62">
        <v>0</v>
      </c>
      <c r="K12" s="62">
        <v>0</v>
      </c>
      <c r="L12" s="62">
        <v>35</v>
      </c>
      <c r="M12" s="62">
        <v>83</v>
      </c>
      <c r="N12" s="62">
        <v>0</v>
      </c>
      <c r="O12" s="62">
        <v>0</v>
      </c>
      <c r="P12" s="62">
        <v>2</v>
      </c>
      <c r="Q12" s="62">
        <v>17</v>
      </c>
      <c r="R12" s="62">
        <v>0</v>
      </c>
      <c r="S12" s="62">
        <v>0</v>
      </c>
      <c r="T12" s="62">
        <v>0</v>
      </c>
      <c r="U12" s="62">
        <v>0</v>
      </c>
      <c r="V12" s="62">
        <v>0</v>
      </c>
      <c r="W12" s="62">
        <v>0</v>
      </c>
      <c r="X12" s="62">
        <v>0</v>
      </c>
      <c r="Y12" s="62">
        <v>0</v>
      </c>
      <c r="Z12" s="62">
        <v>0</v>
      </c>
      <c r="AA12" s="62">
        <v>0</v>
      </c>
      <c r="AB12" s="62">
        <f>AC12+AV12</f>
        <v>54</v>
      </c>
      <c r="AC12" s="62">
        <f>AD12+AJ12+AP12</f>
        <v>54</v>
      </c>
      <c r="AD12" s="62">
        <f>SUM(AE12:AI12)</f>
        <v>0</v>
      </c>
      <c r="AE12" s="62">
        <v>0</v>
      </c>
      <c r="AF12" s="62">
        <v>0</v>
      </c>
      <c r="AG12" s="62">
        <v>0</v>
      </c>
      <c r="AH12" s="62">
        <v>0</v>
      </c>
      <c r="AI12" s="62">
        <v>0</v>
      </c>
      <c r="AJ12" s="62">
        <f>SUM(AK12:AO12)</f>
        <v>48</v>
      </c>
      <c r="AK12" s="62">
        <v>0</v>
      </c>
      <c r="AL12" s="62">
        <v>43</v>
      </c>
      <c r="AM12" s="62">
        <v>5</v>
      </c>
      <c r="AN12" s="62">
        <v>0</v>
      </c>
      <c r="AO12" s="62">
        <v>0</v>
      </c>
      <c r="AP12" s="62">
        <f>SUM(AQ12:AU12)</f>
        <v>6</v>
      </c>
      <c r="AQ12" s="62">
        <v>1</v>
      </c>
      <c r="AR12" s="62">
        <v>5</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1</v>
      </c>
      <c r="EA12" s="62">
        <v>4</v>
      </c>
      <c r="EB12" s="62">
        <v>0</v>
      </c>
      <c r="EC12" s="62">
        <v>0</v>
      </c>
      <c r="ED12" s="62">
        <v>0</v>
      </c>
      <c r="EE12" s="62">
        <v>0</v>
      </c>
      <c r="EF12" s="62">
        <v>0</v>
      </c>
      <c r="EG12" s="62">
        <v>0</v>
      </c>
      <c r="EH12" s="62">
        <v>0</v>
      </c>
      <c r="EI12" s="62">
        <v>5</v>
      </c>
      <c r="EJ12" s="91" t="s">
        <v>138</v>
      </c>
      <c r="EK12" s="91" t="s">
        <v>138</v>
      </c>
      <c r="EL12" s="62">
        <v>4</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8</v>
      </c>
      <c r="JS12" s="62">
        <v>19</v>
      </c>
      <c r="JT12" s="62">
        <v>0</v>
      </c>
      <c r="JU12" s="62">
        <v>0</v>
      </c>
      <c r="JV12" s="62">
        <v>0</v>
      </c>
      <c r="JW12" s="62">
        <v>0</v>
      </c>
      <c r="JX12" s="62">
        <v>0</v>
      </c>
      <c r="JY12" s="62">
        <v>0</v>
      </c>
      <c r="JZ12" s="62">
        <v>8</v>
      </c>
      <c r="KA12" s="62">
        <v>19</v>
      </c>
      <c r="KB12" s="62">
        <v>0</v>
      </c>
      <c r="KC12" s="62">
        <v>0</v>
      </c>
      <c r="KD12" s="62">
        <v>0</v>
      </c>
      <c r="KE12" s="62">
        <v>0</v>
      </c>
      <c r="KF12" s="62">
        <v>0</v>
      </c>
      <c r="KG12" s="62">
        <v>0</v>
      </c>
    </row>
    <row r="13" spans="1:293" s="52" customFormat="1" ht="13.5" customHeight="1">
      <c r="A13" s="59" t="s">
        <v>126</v>
      </c>
      <c r="B13" s="60" t="s">
        <v>157</v>
      </c>
      <c r="C13" s="61" t="s">
        <v>158</v>
      </c>
      <c r="D13" s="62">
        <v>18</v>
      </c>
      <c r="E13" s="62">
        <v>36</v>
      </c>
      <c r="F13" s="62">
        <v>13</v>
      </c>
      <c r="G13" s="62">
        <v>5</v>
      </c>
      <c r="H13" s="62">
        <v>4</v>
      </c>
      <c r="I13" s="62">
        <v>2</v>
      </c>
      <c r="J13" s="62">
        <v>0</v>
      </c>
      <c r="K13" s="62">
        <v>0</v>
      </c>
      <c r="L13" s="62">
        <v>74</v>
      </c>
      <c r="M13" s="62">
        <v>161</v>
      </c>
      <c r="N13" s="62">
        <v>34</v>
      </c>
      <c r="O13" s="62">
        <v>271</v>
      </c>
      <c r="P13" s="62">
        <v>46</v>
      </c>
      <c r="Q13" s="62">
        <v>494</v>
      </c>
      <c r="R13" s="62">
        <v>0</v>
      </c>
      <c r="S13" s="62">
        <v>0</v>
      </c>
      <c r="T13" s="62">
        <v>267</v>
      </c>
      <c r="U13" s="62">
        <v>571</v>
      </c>
      <c r="V13" s="62">
        <v>0</v>
      </c>
      <c r="W13" s="62">
        <v>0</v>
      </c>
      <c r="X13" s="62">
        <v>0</v>
      </c>
      <c r="Y13" s="62">
        <v>0</v>
      </c>
      <c r="Z13" s="62">
        <v>0</v>
      </c>
      <c r="AA13" s="62">
        <v>0</v>
      </c>
      <c r="AB13" s="62">
        <f>AC13+AV13</f>
        <v>35</v>
      </c>
      <c r="AC13" s="62">
        <f>AD13+AJ13+AP13</f>
        <v>18</v>
      </c>
      <c r="AD13" s="62">
        <f>SUM(AE13:AI13)</f>
        <v>9</v>
      </c>
      <c r="AE13" s="62">
        <v>0</v>
      </c>
      <c r="AF13" s="62">
        <v>9</v>
      </c>
      <c r="AG13" s="62">
        <v>0</v>
      </c>
      <c r="AH13" s="62">
        <v>0</v>
      </c>
      <c r="AI13" s="62">
        <v>0</v>
      </c>
      <c r="AJ13" s="62">
        <f>SUM(AK13:AO13)</f>
        <v>0</v>
      </c>
      <c r="AK13" s="62">
        <v>0</v>
      </c>
      <c r="AL13" s="62">
        <v>0</v>
      </c>
      <c r="AM13" s="62">
        <v>0</v>
      </c>
      <c r="AN13" s="62">
        <v>0</v>
      </c>
      <c r="AO13" s="62">
        <v>0</v>
      </c>
      <c r="AP13" s="62">
        <f>SUM(AQ13:AU13)</f>
        <v>9</v>
      </c>
      <c r="AQ13" s="62">
        <v>0</v>
      </c>
      <c r="AR13" s="62">
        <v>9</v>
      </c>
      <c r="AS13" s="62">
        <v>0</v>
      </c>
      <c r="AT13" s="62">
        <v>0</v>
      </c>
      <c r="AU13" s="62">
        <v>0</v>
      </c>
      <c r="AV13" s="62">
        <f>AW13+BC13+BI13+BO13+BU13</f>
        <v>17</v>
      </c>
      <c r="AW13" s="62">
        <f>SUM(AX13:BB13)</f>
        <v>0</v>
      </c>
      <c r="AX13" s="62">
        <v>0</v>
      </c>
      <c r="AY13" s="62">
        <v>0</v>
      </c>
      <c r="AZ13" s="62">
        <v>0</v>
      </c>
      <c r="BA13" s="62">
        <v>0</v>
      </c>
      <c r="BB13" s="62">
        <v>0</v>
      </c>
      <c r="BC13" s="62">
        <f>SUM(BD13:BH13)</f>
        <v>13</v>
      </c>
      <c r="BD13" s="62">
        <v>13</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4</v>
      </c>
      <c r="BV13" s="62">
        <v>4</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38</v>
      </c>
      <c r="EA13" s="62">
        <v>98</v>
      </c>
      <c r="EB13" s="62">
        <v>33</v>
      </c>
      <c r="EC13" s="62">
        <v>0</v>
      </c>
      <c r="ED13" s="62">
        <v>25</v>
      </c>
      <c r="EE13" s="62">
        <v>8</v>
      </c>
      <c r="EF13" s="62">
        <v>0</v>
      </c>
      <c r="EG13" s="62">
        <v>0</v>
      </c>
      <c r="EH13" s="62">
        <v>2</v>
      </c>
      <c r="EI13" s="62">
        <v>4</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1</v>
      </c>
      <c r="JM13" s="62">
        <v>2</v>
      </c>
      <c r="JN13" s="62">
        <v>1</v>
      </c>
      <c r="JO13" s="62">
        <v>1</v>
      </c>
      <c r="JP13" s="62">
        <v>0</v>
      </c>
      <c r="JQ13" s="62">
        <v>0</v>
      </c>
      <c r="JR13" s="62">
        <v>7</v>
      </c>
      <c r="JS13" s="62">
        <v>14</v>
      </c>
      <c r="JT13" s="62">
        <v>0</v>
      </c>
      <c r="JU13" s="62">
        <v>0</v>
      </c>
      <c r="JV13" s="62">
        <v>0</v>
      </c>
      <c r="JW13" s="62">
        <v>0</v>
      </c>
      <c r="JX13" s="62">
        <v>0</v>
      </c>
      <c r="JY13" s="62">
        <v>0</v>
      </c>
      <c r="JZ13" s="62">
        <v>3</v>
      </c>
      <c r="KA13" s="62">
        <v>9</v>
      </c>
      <c r="KB13" s="62">
        <v>0</v>
      </c>
      <c r="KC13" s="62">
        <v>0</v>
      </c>
      <c r="KD13" s="62">
        <v>0</v>
      </c>
      <c r="KE13" s="62">
        <v>0</v>
      </c>
      <c r="KF13" s="62">
        <v>0</v>
      </c>
      <c r="KG13" s="62">
        <v>0</v>
      </c>
    </row>
    <row r="14" spans="1:293" s="52" customFormat="1" ht="13.5" customHeight="1">
      <c r="A14" s="59" t="s">
        <v>126</v>
      </c>
      <c r="B14" s="60" t="s">
        <v>159</v>
      </c>
      <c r="C14" s="61" t="s">
        <v>160</v>
      </c>
      <c r="D14" s="62">
        <v>49</v>
      </c>
      <c r="E14" s="62">
        <v>88</v>
      </c>
      <c r="F14" s="62">
        <v>0</v>
      </c>
      <c r="G14" s="62">
        <v>0</v>
      </c>
      <c r="H14" s="62">
        <v>0</v>
      </c>
      <c r="I14" s="62">
        <v>0</v>
      </c>
      <c r="J14" s="62">
        <v>0</v>
      </c>
      <c r="K14" s="62">
        <v>0</v>
      </c>
      <c r="L14" s="62">
        <v>77</v>
      </c>
      <c r="M14" s="62">
        <v>173</v>
      </c>
      <c r="N14" s="62">
        <v>0</v>
      </c>
      <c r="O14" s="62">
        <v>0</v>
      </c>
      <c r="P14" s="62">
        <v>0</v>
      </c>
      <c r="Q14" s="62">
        <v>0</v>
      </c>
      <c r="R14" s="62">
        <v>0</v>
      </c>
      <c r="S14" s="62">
        <v>0</v>
      </c>
      <c r="T14" s="62">
        <v>588</v>
      </c>
      <c r="U14" s="62">
        <v>1504</v>
      </c>
      <c r="V14" s="62">
        <v>0</v>
      </c>
      <c r="W14" s="62">
        <v>0</v>
      </c>
      <c r="X14" s="62">
        <v>0</v>
      </c>
      <c r="Y14" s="62">
        <v>0</v>
      </c>
      <c r="Z14" s="62">
        <v>0</v>
      </c>
      <c r="AA14" s="62">
        <v>0</v>
      </c>
      <c r="AB14" s="62">
        <f>AC14+AV14</f>
        <v>49</v>
      </c>
      <c r="AC14" s="62">
        <f>AD14+AJ14+AP14</f>
        <v>49</v>
      </c>
      <c r="AD14" s="62">
        <f>SUM(AE14:AI14)</f>
        <v>0</v>
      </c>
      <c r="AE14" s="62">
        <v>0</v>
      </c>
      <c r="AF14" s="62">
        <v>0</v>
      </c>
      <c r="AG14" s="62">
        <v>0</v>
      </c>
      <c r="AH14" s="62">
        <v>0</v>
      </c>
      <c r="AI14" s="62">
        <v>0</v>
      </c>
      <c r="AJ14" s="62">
        <f>SUM(AK14:AO14)</f>
        <v>43</v>
      </c>
      <c r="AK14" s="62">
        <v>0</v>
      </c>
      <c r="AL14" s="62">
        <v>43</v>
      </c>
      <c r="AM14" s="62">
        <v>0</v>
      </c>
      <c r="AN14" s="62">
        <v>0</v>
      </c>
      <c r="AO14" s="62">
        <v>0</v>
      </c>
      <c r="AP14" s="62">
        <f>SUM(AQ14:AU14)</f>
        <v>6</v>
      </c>
      <c r="AQ14" s="62">
        <v>6</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1</v>
      </c>
      <c r="EA14" s="62">
        <v>2</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1</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8</v>
      </c>
      <c r="KA14" s="62">
        <v>22</v>
      </c>
      <c r="KB14" s="62">
        <v>0</v>
      </c>
      <c r="KC14" s="62">
        <v>0</v>
      </c>
      <c r="KD14" s="62">
        <v>0</v>
      </c>
      <c r="KE14" s="62">
        <v>0</v>
      </c>
      <c r="KF14" s="62">
        <v>0</v>
      </c>
      <c r="KG14" s="62">
        <v>0</v>
      </c>
    </row>
    <row r="15" spans="1:293" s="52" customFormat="1" ht="13.5" customHeight="1">
      <c r="A15" s="59" t="s">
        <v>126</v>
      </c>
      <c r="B15" s="60" t="s">
        <v>161</v>
      </c>
      <c r="C15" s="61" t="s">
        <v>162</v>
      </c>
      <c r="D15" s="62">
        <v>18</v>
      </c>
      <c r="E15" s="62">
        <v>36</v>
      </c>
      <c r="F15" s="62">
        <v>5</v>
      </c>
      <c r="G15" s="62">
        <v>1</v>
      </c>
      <c r="H15" s="62">
        <v>3</v>
      </c>
      <c r="I15" s="62">
        <v>3</v>
      </c>
      <c r="J15" s="62">
        <v>0</v>
      </c>
      <c r="K15" s="62">
        <v>0</v>
      </c>
      <c r="L15" s="62">
        <v>41</v>
      </c>
      <c r="M15" s="62">
        <v>87</v>
      </c>
      <c r="N15" s="62">
        <v>0</v>
      </c>
      <c r="O15" s="62">
        <v>0</v>
      </c>
      <c r="P15" s="62">
        <v>0</v>
      </c>
      <c r="Q15" s="62">
        <v>0</v>
      </c>
      <c r="R15" s="62">
        <v>0</v>
      </c>
      <c r="S15" s="62">
        <v>0</v>
      </c>
      <c r="T15" s="62">
        <v>254</v>
      </c>
      <c r="U15" s="62">
        <v>591</v>
      </c>
      <c r="V15" s="62">
        <v>0</v>
      </c>
      <c r="W15" s="62">
        <v>0</v>
      </c>
      <c r="X15" s="62">
        <v>0</v>
      </c>
      <c r="Y15" s="62">
        <v>0</v>
      </c>
      <c r="Z15" s="62">
        <v>0</v>
      </c>
      <c r="AA15" s="62">
        <v>0</v>
      </c>
      <c r="AB15" s="62">
        <f>AC15+AV15</f>
        <v>26</v>
      </c>
      <c r="AC15" s="62">
        <f>AD15+AJ15+AP15</f>
        <v>18</v>
      </c>
      <c r="AD15" s="62">
        <f>SUM(AE15:AI15)</f>
        <v>0</v>
      </c>
      <c r="AE15" s="62">
        <v>0</v>
      </c>
      <c r="AF15" s="62">
        <v>0</v>
      </c>
      <c r="AG15" s="62">
        <v>0</v>
      </c>
      <c r="AH15" s="62">
        <v>0</v>
      </c>
      <c r="AI15" s="62">
        <v>0</v>
      </c>
      <c r="AJ15" s="62">
        <f>SUM(AK15:AO15)</f>
        <v>18</v>
      </c>
      <c r="AK15" s="62">
        <v>0</v>
      </c>
      <c r="AL15" s="62">
        <v>18</v>
      </c>
      <c r="AM15" s="62">
        <v>0</v>
      </c>
      <c r="AN15" s="62">
        <v>0</v>
      </c>
      <c r="AO15" s="62">
        <v>0</v>
      </c>
      <c r="AP15" s="62">
        <f>SUM(AQ15:AU15)</f>
        <v>0</v>
      </c>
      <c r="AQ15" s="62">
        <v>0</v>
      </c>
      <c r="AR15" s="62">
        <v>0</v>
      </c>
      <c r="AS15" s="62">
        <v>0</v>
      </c>
      <c r="AT15" s="62">
        <v>0</v>
      </c>
      <c r="AU15" s="62">
        <v>0</v>
      </c>
      <c r="AV15" s="62">
        <f>AW15+BC15+BI15+BO15+BU15</f>
        <v>8</v>
      </c>
      <c r="AW15" s="62">
        <f>SUM(AX15:BB15)</f>
        <v>4</v>
      </c>
      <c r="AX15" s="62">
        <v>3</v>
      </c>
      <c r="AY15" s="62">
        <v>1</v>
      </c>
      <c r="AZ15" s="62">
        <v>0</v>
      </c>
      <c r="BA15" s="62">
        <v>0</v>
      </c>
      <c r="BB15" s="62">
        <v>0</v>
      </c>
      <c r="BC15" s="62">
        <f>SUM(BD15:BH15)</f>
        <v>3</v>
      </c>
      <c r="BD15" s="62">
        <v>1</v>
      </c>
      <c r="BE15" s="62">
        <v>2</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1</v>
      </c>
      <c r="BV15" s="62">
        <v>0</v>
      </c>
      <c r="BW15" s="62">
        <v>0</v>
      </c>
      <c r="BX15" s="62">
        <v>1</v>
      </c>
      <c r="BY15" s="62">
        <v>0</v>
      </c>
      <c r="BZ15" s="62">
        <v>0</v>
      </c>
      <c r="CA15" s="62">
        <f>CB15+CU15</f>
        <v>23</v>
      </c>
      <c r="CB15" s="62">
        <f>CC15+CI15+CO15</f>
        <v>18</v>
      </c>
      <c r="CC15" s="62">
        <f>SUM(CD15:CH15)</f>
        <v>0</v>
      </c>
      <c r="CD15" s="62">
        <v>0</v>
      </c>
      <c r="CE15" s="62">
        <v>0</v>
      </c>
      <c r="CF15" s="62">
        <v>0</v>
      </c>
      <c r="CG15" s="62">
        <v>0</v>
      </c>
      <c r="CH15" s="62">
        <v>0</v>
      </c>
      <c r="CI15" s="62">
        <f>SUM(CJ15:CN15)</f>
        <v>18</v>
      </c>
      <c r="CJ15" s="62">
        <v>0</v>
      </c>
      <c r="CK15" s="62">
        <v>18</v>
      </c>
      <c r="CL15" s="62">
        <v>0</v>
      </c>
      <c r="CM15" s="62">
        <v>0</v>
      </c>
      <c r="CN15" s="62">
        <v>0</v>
      </c>
      <c r="CO15" s="62">
        <f>SUM(CP15:CT15)</f>
        <v>0</v>
      </c>
      <c r="CP15" s="62">
        <v>0</v>
      </c>
      <c r="CQ15" s="62">
        <v>0</v>
      </c>
      <c r="CR15" s="62">
        <v>0</v>
      </c>
      <c r="CS15" s="62">
        <v>0</v>
      </c>
      <c r="CT15" s="62">
        <v>0</v>
      </c>
      <c r="CU15" s="62">
        <f>CV15+DB15+DH15+DN15+DT15</f>
        <v>5</v>
      </c>
      <c r="CV15" s="62">
        <f>SUM(CW15:DA15)</f>
        <v>1</v>
      </c>
      <c r="CW15" s="62">
        <v>0</v>
      </c>
      <c r="CX15" s="62">
        <v>1</v>
      </c>
      <c r="CY15" s="62">
        <v>0</v>
      </c>
      <c r="CZ15" s="62">
        <v>0</v>
      </c>
      <c r="DA15" s="62">
        <v>0</v>
      </c>
      <c r="DB15" s="62">
        <f>SUM(DC15:DG15)</f>
        <v>3</v>
      </c>
      <c r="DC15" s="62">
        <v>1</v>
      </c>
      <c r="DD15" s="62">
        <v>2</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1</v>
      </c>
      <c r="DU15" s="62">
        <v>0</v>
      </c>
      <c r="DV15" s="62">
        <v>0</v>
      </c>
      <c r="DW15" s="62">
        <v>1</v>
      </c>
      <c r="DX15" s="62">
        <v>0</v>
      </c>
      <c r="DY15" s="62">
        <v>0</v>
      </c>
      <c r="DZ15" s="62">
        <v>0</v>
      </c>
      <c r="EA15" s="62">
        <v>0</v>
      </c>
      <c r="EB15" s="62">
        <v>0</v>
      </c>
      <c r="EC15" s="62">
        <v>0</v>
      </c>
      <c r="ED15" s="62">
        <v>0</v>
      </c>
      <c r="EE15" s="62">
        <v>0</v>
      </c>
      <c r="EF15" s="62">
        <v>0</v>
      </c>
      <c r="EG15" s="62">
        <v>0</v>
      </c>
      <c r="EH15" s="62">
        <v>0</v>
      </c>
      <c r="EI15" s="62">
        <v>0</v>
      </c>
      <c r="EJ15" s="91" t="s">
        <v>138</v>
      </c>
      <c r="EK15" s="91" t="s">
        <v>138</v>
      </c>
      <c r="EL15" s="62">
        <v>1</v>
      </c>
      <c r="EM15" s="91" t="s">
        <v>138</v>
      </c>
      <c r="EN15" s="91" t="s">
        <v>138</v>
      </c>
      <c r="EO15" s="62">
        <v>2</v>
      </c>
      <c r="EP15" s="91" t="s">
        <v>138</v>
      </c>
      <c r="EQ15" s="91" t="s">
        <v>138</v>
      </c>
      <c r="ER15" s="62">
        <v>0</v>
      </c>
      <c r="ES15" s="91" t="s">
        <v>138</v>
      </c>
      <c r="ET15" s="91" t="s">
        <v>138</v>
      </c>
      <c r="EU15" s="62">
        <v>1</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1</v>
      </c>
      <c r="FV15" s="62">
        <v>0</v>
      </c>
      <c r="FW15" s="62">
        <v>0</v>
      </c>
      <c r="FX15" s="62" t="s">
        <v>138</v>
      </c>
      <c r="FY15" s="62">
        <v>2</v>
      </c>
      <c r="FZ15" s="62">
        <v>0</v>
      </c>
      <c r="GA15" s="62">
        <v>0</v>
      </c>
      <c r="GB15" s="62" t="s">
        <v>138</v>
      </c>
      <c r="GC15" s="62">
        <v>0</v>
      </c>
      <c r="GD15" s="62">
        <v>0</v>
      </c>
      <c r="GE15" s="62">
        <v>0</v>
      </c>
      <c r="GF15" s="62" t="s">
        <v>138</v>
      </c>
      <c r="GG15" s="62">
        <v>1</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16</v>
      </c>
      <c r="JS15" s="62">
        <v>47</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163</v>
      </c>
      <c r="C16" s="61" t="s">
        <v>164</v>
      </c>
      <c r="D16" s="62">
        <v>43</v>
      </c>
      <c r="E16" s="62">
        <v>86</v>
      </c>
      <c r="F16" s="62">
        <v>10</v>
      </c>
      <c r="G16" s="62">
        <v>17</v>
      </c>
      <c r="H16" s="62">
        <v>6</v>
      </c>
      <c r="I16" s="62">
        <v>30</v>
      </c>
      <c r="J16" s="62">
        <v>0</v>
      </c>
      <c r="K16" s="62">
        <v>0</v>
      </c>
      <c r="L16" s="62">
        <v>38</v>
      </c>
      <c r="M16" s="62">
        <v>76</v>
      </c>
      <c r="N16" s="62">
        <v>0</v>
      </c>
      <c r="O16" s="62">
        <v>0</v>
      </c>
      <c r="P16" s="62">
        <v>0</v>
      </c>
      <c r="Q16" s="62">
        <v>0</v>
      </c>
      <c r="R16" s="62">
        <v>0</v>
      </c>
      <c r="S16" s="62">
        <v>0</v>
      </c>
      <c r="T16" s="62">
        <v>0</v>
      </c>
      <c r="U16" s="62">
        <v>0</v>
      </c>
      <c r="V16" s="62">
        <v>0</v>
      </c>
      <c r="W16" s="62">
        <v>0</v>
      </c>
      <c r="X16" s="62">
        <v>0</v>
      </c>
      <c r="Y16" s="62">
        <v>0</v>
      </c>
      <c r="Z16" s="62">
        <v>0</v>
      </c>
      <c r="AA16" s="62">
        <v>0</v>
      </c>
      <c r="AB16" s="62">
        <f>AC16+AV16</f>
        <v>59</v>
      </c>
      <c r="AC16" s="62">
        <f>AD16+AJ16+AP16</f>
        <v>43</v>
      </c>
      <c r="AD16" s="62">
        <f>SUM(AE16:AI16)</f>
        <v>1</v>
      </c>
      <c r="AE16" s="62">
        <v>1</v>
      </c>
      <c r="AF16" s="62">
        <v>0</v>
      </c>
      <c r="AG16" s="62">
        <v>0</v>
      </c>
      <c r="AH16" s="62">
        <v>0</v>
      </c>
      <c r="AI16" s="62">
        <v>0</v>
      </c>
      <c r="AJ16" s="62">
        <f>SUM(AK16:AO16)</f>
        <v>42</v>
      </c>
      <c r="AK16" s="62">
        <v>42</v>
      </c>
      <c r="AL16" s="62">
        <v>0</v>
      </c>
      <c r="AM16" s="62">
        <v>0</v>
      </c>
      <c r="AN16" s="62">
        <v>0</v>
      </c>
      <c r="AO16" s="62">
        <v>0</v>
      </c>
      <c r="AP16" s="62">
        <f>SUM(AQ16:AU16)</f>
        <v>0</v>
      </c>
      <c r="AQ16" s="62">
        <v>0</v>
      </c>
      <c r="AR16" s="62">
        <v>0</v>
      </c>
      <c r="AS16" s="62">
        <v>0</v>
      </c>
      <c r="AT16" s="62">
        <v>0</v>
      </c>
      <c r="AU16" s="62">
        <v>0</v>
      </c>
      <c r="AV16" s="62">
        <f>AW16+BC16+BI16+BO16+BU16</f>
        <v>16</v>
      </c>
      <c r="AW16" s="62">
        <f>SUM(AX16:BB16)</f>
        <v>0</v>
      </c>
      <c r="AX16" s="62">
        <v>0</v>
      </c>
      <c r="AY16" s="62">
        <v>0</v>
      </c>
      <c r="AZ16" s="62">
        <v>0</v>
      </c>
      <c r="BA16" s="62">
        <v>0</v>
      </c>
      <c r="BB16" s="62">
        <v>0</v>
      </c>
      <c r="BC16" s="62">
        <f>SUM(BD16:BH16)</f>
        <v>9</v>
      </c>
      <c r="BD16" s="62">
        <v>9</v>
      </c>
      <c r="BE16" s="62">
        <v>0</v>
      </c>
      <c r="BF16" s="62">
        <v>0</v>
      </c>
      <c r="BG16" s="62">
        <v>0</v>
      </c>
      <c r="BH16" s="62">
        <v>0</v>
      </c>
      <c r="BI16" s="62">
        <f>SUM(BJ16:BN16)</f>
        <v>0</v>
      </c>
      <c r="BJ16" s="62">
        <v>0</v>
      </c>
      <c r="BK16" s="62">
        <v>0</v>
      </c>
      <c r="BL16" s="62">
        <v>0</v>
      </c>
      <c r="BM16" s="62">
        <v>0</v>
      </c>
      <c r="BN16" s="62">
        <v>0</v>
      </c>
      <c r="BO16" s="62">
        <f>SUM(BP16:BT16)</f>
        <v>2</v>
      </c>
      <c r="BP16" s="62">
        <v>2</v>
      </c>
      <c r="BQ16" s="62">
        <v>0</v>
      </c>
      <c r="BR16" s="62">
        <v>0</v>
      </c>
      <c r="BS16" s="62">
        <v>0</v>
      </c>
      <c r="BT16" s="62">
        <v>0</v>
      </c>
      <c r="BU16" s="62">
        <f>SUM(BV16:BZ16)</f>
        <v>5</v>
      </c>
      <c r="BV16" s="62">
        <v>5</v>
      </c>
      <c r="BW16" s="62">
        <v>0</v>
      </c>
      <c r="BX16" s="62">
        <v>0</v>
      </c>
      <c r="BY16" s="62">
        <v>0</v>
      </c>
      <c r="BZ16" s="62">
        <v>0</v>
      </c>
      <c r="CA16" s="62">
        <f>CB16+CU16</f>
        <v>53</v>
      </c>
      <c r="CB16" s="62">
        <f>CC16+CI16+CO16</f>
        <v>43</v>
      </c>
      <c r="CC16" s="62">
        <f>SUM(CD16:CH16)</f>
        <v>1</v>
      </c>
      <c r="CD16" s="62">
        <v>1</v>
      </c>
      <c r="CE16" s="62">
        <v>0</v>
      </c>
      <c r="CF16" s="62">
        <v>0</v>
      </c>
      <c r="CG16" s="62">
        <v>0</v>
      </c>
      <c r="CH16" s="62">
        <v>0</v>
      </c>
      <c r="CI16" s="62">
        <f>SUM(CJ16:CN16)</f>
        <v>42</v>
      </c>
      <c r="CJ16" s="62">
        <v>42</v>
      </c>
      <c r="CK16" s="62">
        <v>0</v>
      </c>
      <c r="CL16" s="62">
        <v>0</v>
      </c>
      <c r="CM16" s="62">
        <v>0</v>
      </c>
      <c r="CN16" s="62">
        <v>0</v>
      </c>
      <c r="CO16" s="62">
        <f>SUM(CP16:CT16)</f>
        <v>0</v>
      </c>
      <c r="CP16" s="62">
        <v>0</v>
      </c>
      <c r="CQ16" s="62">
        <v>0</v>
      </c>
      <c r="CR16" s="62">
        <v>0</v>
      </c>
      <c r="CS16" s="62">
        <v>0</v>
      </c>
      <c r="CT16" s="62">
        <v>0</v>
      </c>
      <c r="CU16" s="62">
        <f>CV16+DB16+DH16+DN16+DT16</f>
        <v>10</v>
      </c>
      <c r="CV16" s="62">
        <f>SUM(CW16:DA16)</f>
        <v>0</v>
      </c>
      <c r="CW16" s="62">
        <v>0</v>
      </c>
      <c r="CX16" s="62">
        <v>0</v>
      </c>
      <c r="CY16" s="62">
        <v>0</v>
      </c>
      <c r="CZ16" s="62">
        <v>0</v>
      </c>
      <c r="DA16" s="62">
        <v>0</v>
      </c>
      <c r="DB16" s="62">
        <f>SUM(DC16:DG16)</f>
        <v>5</v>
      </c>
      <c r="DC16" s="62">
        <v>5</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5</v>
      </c>
      <c r="DU16" s="62">
        <v>5</v>
      </c>
      <c r="DV16" s="62">
        <v>0</v>
      </c>
      <c r="DW16" s="62">
        <v>0</v>
      </c>
      <c r="DX16" s="62">
        <v>0</v>
      </c>
      <c r="DY16" s="62">
        <v>0</v>
      </c>
      <c r="DZ16" s="62">
        <v>0</v>
      </c>
      <c r="EA16" s="62">
        <v>3</v>
      </c>
      <c r="EB16" s="62">
        <v>1</v>
      </c>
      <c r="EC16" s="62">
        <v>0</v>
      </c>
      <c r="ED16" s="62">
        <v>2</v>
      </c>
      <c r="EE16" s="62">
        <v>0</v>
      </c>
      <c r="EF16" s="62">
        <v>0</v>
      </c>
      <c r="EG16" s="62">
        <v>0</v>
      </c>
      <c r="EH16" s="62">
        <v>0</v>
      </c>
      <c r="EI16" s="62">
        <v>1</v>
      </c>
      <c r="EJ16" s="91" t="s">
        <v>138</v>
      </c>
      <c r="EK16" s="91" t="s">
        <v>138</v>
      </c>
      <c r="EL16" s="62">
        <v>0</v>
      </c>
      <c r="EM16" s="91" t="s">
        <v>138</v>
      </c>
      <c r="EN16" s="91" t="s">
        <v>138</v>
      </c>
      <c r="EO16" s="62">
        <v>2</v>
      </c>
      <c r="EP16" s="91" t="s">
        <v>138</v>
      </c>
      <c r="EQ16" s="91" t="s">
        <v>138</v>
      </c>
      <c r="ER16" s="62">
        <v>0</v>
      </c>
      <c r="ES16" s="91" t="s">
        <v>138</v>
      </c>
      <c r="ET16" s="91" t="s">
        <v>138</v>
      </c>
      <c r="EU16" s="62">
        <v>1</v>
      </c>
      <c r="EV16" s="91" t="s">
        <v>138</v>
      </c>
      <c r="EW16" s="91" t="s">
        <v>138</v>
      </c>
      <c r="EX16" s="62">
        <v>43</v>
      </c>
      <c r="EY16" s="62">
        <v>0</v>
      </c>
      <c r="EZ16" s="62">
        <v>0</v>
      </c>
      <c r="FA16" s="62">
        <v>1</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6</v>
      </c>
      <c r="JS16" s="62">
        <v>11</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165</v>
      </c>
      <c r="C17" s="61" t="s">
        <v>166</v>
      </c>
      <c r="D17" s="62">
        <v>15</v>
      </c>
      <c r="E17" s="62">
        <v>20</v>
      </c>
      <c r="F17" s="62">
        <v>0</v>
      </c>
      <c r="G17" s="62">
        <v>0</v>
      </c>
      <c r="H17" s="62">
        <v>0</v>
      </c>
      <c r="I17" s="62">
        <v>0</v>
      </c>
      <c r="J17" s="62">
        <v>0</v>
      </c>
      <c r="K17" s="62">
        <v>0</v>
      </c>
      <c r="L17" s="62">
        <v>15</v>
      </c>
      <c r="M17" s="62">
        <v>37</v>
      </c>
      <c r="N17" s="62">
        <v>0</v>
      </c>
      <c r="O17" s="62">
        <v>0</v>
      </c>
      <c r="P17" s="62">
        <v>0</v>
      </c>
      <c r="Q17" s="62">
        <v>0</v>
      </c>
      <c r="R17" s="62">
        <v>0</v>
      </c>
      <c r="S17" s="62">
        <v>0</v>
      </c>
      <c r="T17" s="62">
        <v>61</v>
      </c>
      <c r="U17" s="62">
        <v>107</v>
      </c>
      <c r="V17" s="62">
        <v>0</v>
      </c>
      <c r="W17" s="62">
        <v>0</v>
      </c>
      <c r="X17" s="62">
        <v>0</v>
      </c>
      <c r="Y17" s="62">
        <v>0</v>
      </c>
      <c r="Z17" s="62">
        <v>0</v>
      </c>
      <c r="AA17" s="62">
        <v>0</v>
      </c>
      <c r="AB17" s="62">
        <f>AC17+AV17</f>
        <v>15</v>
      </c>
      <c r="AC17" s="62">
        <f>AD17+AJ17+AP17</f>
        <v>15</v>
      </c>
      <c r="AD17" s="62">
        <f>SUM(AE17:AI17)</f>
        <v>7</v>
      </c>
      <c r="AE17" s="62">
        <v>0</v>
      </c>
      <c r="AF17" s="62">
        <v>7</v>
      </c>
      <c r="AG17" s="62">
        <v>0</v>
      </c>
      <c r="AH17" s="62">
        <v>0</v>
      </c>
      <c r="AI17" s="62">
        <v>0</v>
      </c>
      <c r="AJ17" s="62">
        <f>SUM(AK17:AO17)</f>
        <v>0</v>
      </c>
      <c r="AK17" s="62">
        <v>0</v>
      </c>
      <c r="AL17" s="62">
        <v>0</v>
      </c>
      <c r="AM17" s="62">
        <v>0</v>
      </c>
      <c r="AN17" s="62">
        <v>0</v>
      </c>
      <c r="AO17" s="62">
        <v>0</v>
      </c>
      <c r="AP17" s="62">
        <f>SUM(AQ17:AU17)</f>
        <v>8</v>
      </c>
      <c r="AQ17" s="62">
        <v>4</v>
      </c>
      <c r="AR17" s="62">
        <v>4</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2</v>
      </c>
      <c r="JK17" s="62">
        <v>4</v>
      </c>
      <c r="JL17" s="62">
        <v>0</v>
      </c>
      <c r="JM17" s="62">
        <v>0</v>
      </c>
      <c r="JN17" s="62">
        <v>0</v>
      </c>
      <c r="JO17" s="62">
        <v>0</v>
      </c>
      <c r="JP17" s="62">
        <v>0</v>
      </c>
      <c r="JQ17" s="62">
        <v>0</v>
      </c>
      <c r="JR17" s="62">
        <v>0</v>
      </c>
      <c r="JS17" s="62">
        <v>0</v>
      </c>
      <c r="JT17" s="62">
        <v>0</v>
      </c>
      <c r="JU17" s="62">
        <v>0</v>
      </c>
      <c r="JV17" s="62">
        <v>0</v>
      </c>
      <c r="JW17" s="62">
        <v>0</v>
      </c>
      <c r="JX17" s="62">
        <v>0</v>
      </c>
      <c r="JY17" s="62">
        <v>0</v>
      </c>
      <c r="JZ17" s="62">
        <v>8</v>
      </c>
      <c r="KA17" s="62">
        <v>18</v>
      </c>
      <c r="KB17" s="62">
        <v>0</v>
      </c>
      <c r="KC17" s="62">
        <v>0</v>
      </c>
      <c r="KD17" s="62">
        <v>0</v>
      </c>
      <c r="KE17" s="62">
        <v>0</v>
      </c>
      <c r="KF17" s="62">
        <v>0</v>
      </c>
      <c r="KG17" s="62">
        <v>0</v>
      </c>
    </row>
    <row r="18" spans="1:293" s="52" customFormat="1" ht="13.5" customHeight="1">
      <c r="A18" s="59" t="s">
        <v>126</v>
      </c>
      <c r="B18" s="60" t="s">
        <v>167</v>
      </c>
      <c r="C18" s="61" t="s">
        <v>168</v>
      </c>
      <c r="D18" s="62">
        <v>16</v>
      </c>
      <c r="E18" s="62">
        <v>30</v>
      </c>
      <c r="F18" s="62">
        <v>0</v>
      </c>
      <c r="G18" s="62">
        <v>0</v>
      </c>
      <c r="H18" s="62">
        <v>0</v>
      </c>
      <c r="I18" s="62">
        <v>0</v>
      </c>
      <c r="J18" s="62">
        <v>0</v>
      </c>
      <c r="K18" s="62">
        <v>0</v>
      </c>
      <c r="L18" s="62">
        <v>12</v>
      </c>
      <c r="M18" s="62">
        <v>24</v>
      </c>
      <c r="N18" s="62">
        <v>0</v>
      </c>
      <c r="O18" s="62">
        <v>0</v>
      </c>
      <c r="P18" s="62">
        <v>0</v>
      </c>
      <c r="Q18" s="62">
        <v>0</v>
      </c>
      <c r="R18" s="62">
        <v>0</v>
      </c>
      <c r="S18" s="62">
        <v>0</v>
      </c>
      <c r="T18" s="62">
        <v>41</v>
      </c>
      <c r="U18" s="62">
        <v>78</v>
      </c>
      <c r="V18" s="62">
        <v>0</v>
      </c>
      <c r="W18" s="62">
        <v>0</v>
      </c>
      <c r="X18" s="62">
        <v>0</v>
      </c>
      <c r="Y18" s="62">
        <v>0</v>
      </c>
      <c r="Z18" s="62">
        <v>0</v>
      </c>
      <c r="AA18" s="62">
        <v>0</v>
      </c>
      <c r="AB18" s="62">
        <f>AC18+AV18</f>
        <v>16</v>
      </c>
      <c r="AC18" s="62">
        <f>AD18+AJ18+AP18</f>
        <v>16</v>
      </c>
      <c r="AD18" s="62">
        <f>SUM(AE18:AI18)</f>
        <v>3</v>
      </c>
      <c r="AE18" s="62">
        <v>0</v>
      </c>
      <c r="AF18" s="62">
        <v>2</v>
      </c>
      <c r="AG18" s="62">
        <v>1</v>
      </c>
      <c r="AH18" s="62">
        <v>0</v>
      </c>
      <c r="AI18" s="62">
        <v>0</v>
      </c>
      <c r="AJ18" s="62">
        <f>SUM(AK18:AO18)</f>
        <v>2</v>
      </c>
      <c r="AK18" s="62">
        <v>0</v>
      </c>
      <c r="AL18" s="62">
        <v>2</v>
      </c>
      <c r="AM18" s="62">
        <v>0</v>
      </c>
      <c r="AN18" s="62">
        <v>0</v>
      </c>
      <c r="AO18" s="62">
        <v>0</v>
      </c>
      <c r="AP18" s="62">
        <f>SUM(AQ18:AU18)</f>
        <v>11</v>
      </c>
      <c r="AQ18" s="62">
        <v>2</v>
      </c>
      <c r="AR18" s="62">
        <v>9</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2</v>
      </c>
      <c r="CB18" s="62">
        <f>CC18+CI18+CO18</f>
        <v>2</v>
      </c>
      <c r="CC18" s="62">
        <f>SUM(CD18:CH18)</f>
        <v>0</v>
      </c>
      <c r="CD18" s="62">
        <v>0</v>
      </c>
      <c r="CE18" s="62">
        <v>0</v>
      </c>
      <c r="CF18" s="62">
        <v>0</v>
      </c>
      <c r="CG18" s="62">
        <v>0</v>
      </c>
      <c r="CH18" s="62">
        <v>0</v>
      </c>
      <c r="CI18" s="62">
        <f>SUM(CJ18:CN18)</f>
        <v>0</v>
      </c>
      <c r="CJ18" s="62">
        <v>0</v>
      </c>
      <c r="CK18" s="62">
        <v>0</v>
      </c>
      <c r="CL18" s="62">
        <v>0</v>
      </c>
      <c r="CM18" s="62">
        <v>0</v>
      </c>
      <c r="CN18" s="62">
        <v>0</v>
      </c>
      <c r="CO18" s="62">
        <f>SUM(CP18:CT18)</f>
        <v>2</v>
      </c>
      <c r="CP18" s="62">
        <v>0</v>
      </c>
      <c r="CQ18" s="62">
        <v>2</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1</v>
      </c>
      <c r="EA18" s="62">
        <v>2</v>
      </c>
      <c r="EB18" s="62">
        <v>0</v>
      </c>
      <c r="EC18" s="62">
        <v>0</v>
      </c>
      <c r="ED18" s="62">
        <v>1</v>
      </c>
      <c r="EE18" s="62">
        <v>0</v>
      </c>
      <c r="EF18" s="62">
        <v>0</v>
      </c>
      <c r="EG18" s="62">
        <v>0</v>
      </c>
      <c r="EH18" s="62">
        <v>0</v>
      </c>
      <c r="EI18" s="62">
        <v>0</v>
      </c>
      <c r="EJ18" s="91" t="s">
        <v>138</v>
      </c>
      <c r="EK18" s="91" t="s">
        <v>138</v>
      </c>
      <c r="EL18" s="62"/>
      <c r="EM18" s="91" t="s">
        <v>138</v>
      </c>
      <c r="EN18" s="91" t="s">
        <v>138</v>
      </c>
      <c r="EO18" s="62">
        <v>1</v>
      </c>
      <c r="EP18" s="91" t="s">
        <v>138</v>
      </c>
      <c r="EQ18" s="91" t="s">
        <v>138</v>
      </c>
      <c r="ER18" s="62">
        <v>0</v>
      </c>
      <c r="ES18" s="91" t="s">
        <v>138</v>
      </c>
      <c r="ET18" s="91" t="s">
        <v>138</v>
      </c>
      <c r="EU18" s="62">
        <v>1</v>
      </c>
      <c r="EV18" s="91" t="s">
        <v>138</v>
      </c>
      <c r="EW18" s="91" t="s">
        <v>138</v>
      </c>
      <c r="EX18" s="62">
        <v>0</v>
      </c>
      <c r="EY18" s="62">
        <v>0</v>
      </c>
      <c r="EZ18" s="62">
        <v>0</v>
      </c>
      <c r="FA18" s="62">
        <v>0</v>
      </c>
      <c r="FB18" s="62">
        <v>0</v>
      </c>
      <c r="FC18" s="62">
        <v>0</v>
      </c>
      <c r="FD18" s="62" t="s">
        <v>144</v>
      </c>
      <c r="FE18" s="62">
        <v>0</v>
      </c>
      <c r="FF18" s="62">
        <v>1</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1</v>
      </c>
      <c r="GS18" s="62">
        <v>2</v>
      </c>
      <c r="GT18" s="62">
        <v>0</v>
      </c>
      <c r="GU18" s="62">
        <v>0</v>
      </c>
      <c r="GV18" s="62">
        <v>1</v>
      </c>
      <c r="GW18" s="62">
        <v>0</v>
      </c>
      <c r="GX18" s="62">
        <v>0</v>
      </c>
      <c r="GY18" s="62">
        <v>0</v>
      </c>
      <c r="GZ18" s="62">
        <v>0</v>
      </c>
      <c r="HA18" s="62">
        <v>0</v>
      </c>
      <c r="HB18" s="91" t="s">
        <v>138</v>
      </c>
      <c r="HC18" s="91" t="s">
        <v>138</v>
      </c>
      <c r="HD18" s="62">
        <v>0</v>
      </c>
      <c r="HE18" s="91" t="s">
        <v>138</v>
      </c>
      <c r="HF18" s="91" t="s">
        <v>138</v>
      </c>
      <c r="HG18" s="62">
        <v>1</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144</v>
      </c>
      <c r="HW18" s="62">
        <v>0</v>
      </c>
      <c r="HX18" s="62">
        <v>1</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13</v>
      </c>
      <c r="KA18" s="62">
        <v>25</v>
      </c>
      <c r="KB18" s="62">
        <v>0</v>
      </c>
      <c r="KC18" s="62">
        <v>0</v>
      </c>
      <c r="KD18" s="62">
        <v>0</v>
      </c>
      <c r="KE18" s="62">
        <v>0</v>
      </c>
      <c r="KF18" s="62">
        <v>0</v>
      </c>
      <c r="KG18" s="62">
        <v>0</v>
      </c>
    </row>
    <row r="19" spans="1:293" s="52" customFormat="1" ht="13.5" customHeight="1">
      <c r="A19" s="59" t="s">
        <v>126</v>
      </c>
      <c r="B19" s="60" t="s">
        <v>169</v>
      </c>
      <c r="C19" s="61" t="s">
        <v>170</v>
      </c>
      <c r="D19" s="62">
        <v>10</v>
      </c>
      <c r="E19" s="62">
        <v>19</v>
      </c>
      <c r="F19" s="62">
        <v>2</v>
      </c>
      <c r="G19" s="62">
        <v>3</v>
      </c>
      <c r="H19" s="62">
        <v>0</v>
      </c>
      <c r="I19" s="62">
        <v>0</v>
      </c>
      <c r="J19" s="62">
        <v>0</v>
      </c>
      <c r="K19" s="62">
        <v>0</v>
      </c>
      <c r="L19" s="62">
        <v>42</v>
      </c>
      <c r="M19" s="62">
        <v>84</v>
      </c>
      <c r="N19" s="62">
        <v>0</v>
      </c>
      <c r="O19" s="62">
        <v>0</v>
      </c>
      <c r="P19" s="62">
        <v>0</v>
      </c>
      <c r="Q19" s="62">
        <v>0</v>
      </c>
      <c r="R19" s="62">
        <v>0</v>
      </c>
      <c r="S19" s="62">
        <v>0</v>
      </c>
      <c r="T19" s="62">
        <v>83</v>
      </c>
      <c r="U19" s="62">
        <v>249</v>
      </c>
      <c r="V19" s="62">
        <v>0</v>
      </c>
      <c r="W19" s="62">
        <v>0</v>
      </c>
      <c r="X19" s="62">
        <v>0</v>
      </c>
      <c r="Y19" s="62">
        <v>0</v>
      </c>
      <c r="Z19" s="62">
        <v>0</v>
      </c>
      <c r="AA19" s="62">
        <v>0</v>
      </c>
      <c r="AB19" s="62">
        <f>AC19+AV19</f>
        <v>12</v>
      </c>
      <c r="AC19" s="62">
        <f>AD19+AJ19+AP19</f>
        <v>10</v>
      </c>
      <c r="AD19" s="62">
        <f>SUM(AE19:AI19)</f>
        <v>0</v>
      </c>
      <c r="AE19" s="62">
        <v>0</v>
      </c>
      <c r="AF19" s="62">
        <v>0</v>
      </c>
      <c r="AG19" s="62">
        <v>0</v>
      </c>
      <c r="AH19" s="62">
        <v>0</v>
      </c>
      <c r="AI19" s="62">
        <v>0</v>
      </c>
      <c r="AJ19" s="62">
        <f>SUM(AK19:AO19)</f>
        <v>9</v>
      </c>
      <c r="AK19" s="62">
        <v>0</v>
      </c>
      <c r="AL19" s="62">
        <v>9</v>
      </c>
      <c r="AM19" s="62">
        <v>0</v>
      </c>
      <c r="AN19" s="62">
        <v>0</v>
      </c>
      <c r="AO19" s="62">
        <v>0</v>
      </c>
      <c r="AP19" s="62">
        <f>SUM(AQ19:AU19)</f>
        <v>1</v>
      </c>
      <c r="AQ19" s="62">
        <v>1</v>
      </c>
      <c r="AR19" s="62">
        <v>0</v>
      </c>
      <c r="AS19" s="62">
        <v>0</v>
      </c>
      <c r="AT19" s="62">
        <v>0</v>
      </c>
      <c r="AU19" s="62">
        <v>0</v>
      </c>
      <c r="AV19" s="62">
        <f>AW19+BC19+BI19+BO19+BU19</f>
        <v>2</v>
      </c>
      <c r="AW19" s="62">
        <f>SUM(AX19:BB19)</f>
        <v>1</v>
      </c>
      <c r="AX19" s="62">
        <v>1</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1</v>
      </c>
      <c r="BP19" s="62">
        <v>0</v>
      </c>
      <c r="BQ19" s="62">
        <v>1</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1</v>
      </c>
      <c r="EB19" s="62">
        <v>0</v>
      </c>
      <c r="EC19" s="62">
        <v>0</v>
      </c>
      <c r="ED19" s="62">
        <v>1</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9</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5</v>
      </c>
      <c r="JS19" s="62">
        <v>11</v>
      </c>
      <c r="JT19" s="62">
        <v>0</v>
      </c>
      <c r="JU19" s="62">
        <v>0</v>
      </c>
      <c r="JV19" s="62">
        <v>0</v>
      </c>
      <c r="JW19" s="62">
        <v>0</v>
      </c>
      <c r="JX19" s="62">
        <v>0</v>
      </c>
      <c r="JY19" s="62">
        <v>0</v>
      </c>
      <c r="JZ19" s="62">
        <v>6</v>
      </c>
      <c r="KA19" s="62">
        <v>23</v>
      </c>
      <c r="KB19" s="62">
        <v>0</v>
      </c>
      <c r="KC19" s="62">
        <v>0</v>
      </c>
      <c r="KD19" s="62">
        <v>0</v>
      </c>
      <c r="KE19" s="62">
        <v>0</v>
      </c>
      <c r="KF19" s="62">
        <v>0</v>
      </c>
      <c r="KG19" s="62">
        <v>0</v>
      </c>
    </row>
    <row r="20" spans="1:293" s="52" customFormat="1" ht="13.5" customHeight="1">
      <c r="A20" s="59" t="s">
        <v>126</v>
      </c>
      <c r="B20" s="60" t="s">
        <v>171</v>
      </c>
      <c r="C20" s="61" t="s">
        <v>172</v>
      </c>
      <c r="D20" s="62">
        <v>49</v>
      </c>
      <c r="E20" s="62">
        <v>106</v>
      </c>
      <c r="F20" s="62">
        <v>14</v>
      </c>
      <c r="G20" s="62">
        <v>23</v>
      </c>
      <c r="H20" s="62">
        <v>0</v>
      </c>
      <c r="I20" s="62">
        <v>0</v>
      </c>
      <c r="J20" s="62">
        <v>0</v>
      </c>
      <c r="K20" s="62">
        <v>0</v>
      </c>
      <c r="L20" s="62">
        <v>13</v>
      </c>
      <c r="M20" s="62">
        <v>33</v>
      </c>
      <c r="N20" s="62">
        <v>0</v>
      </c>
      <c r="O20" s="62">
        <v>0</v>
      </c>
      <c r="P20" s="62">
        <v>5</v>
      </c>
      <c r="Q20" s="62">
        <v>70</v>
      </c>
      <c r="R20" s="62">
        <v>0</v>
      </c>
      <c r="S20" s="62">
        <v>0</v>
      </c>
      <c r="T20" s="62">
        <v>470</v>
      </c>
      <c r="U20" s="62">
        <v>1347</v>
      </c>
      <c r="V20" s="62">
        <v>0</v>
      </c>
      <c r="W20" s="62">
        <v>0</v>
      </c>
      <c r="X20" s="62">
        <v>0</v>
      </c>
      <c r="Y20" s="62">
        <v>0</v>
      </c>
      <c r="Z20" s="62">
        <v>0</v>
      </c>
      <c r="AA20" s="62">
        <v>0</v>
      </c>
      <c r="AB20" s="62">
        <f>AC20+AV20</f>
        <v>63</v>
      </c>
      <c r="AC20" s="62">
        <f>AD20+AJ20+AP20</f>
        <v>49</v>
      </c>
      <c r="AD20" s="62">
        <f>SUM(AE20:AI20)</f>
        <v>13</v>
      </c>
      <c r="AE20" s="62">
        <v>0</v>
      </c>
      <c r="AF20" s="62">
        <v>11</v>
      </c>
      <c r="AG20" s="62">
        <v>2</v>
      </c>
      <c r="AH20" s="62">
        <v>0</v>
      </c>
      <c r="AI20" s="62">
        <v>0</v>
      </c>
      <c r="AJ20" s="62">
        <f>SUM(AK20:AO20)</f>
        <v>36</v>
      </c>
      <c r="AK20" s="62">
        <v>0</v>
      </c>
      <c r="AL20" s="62">
        <v>34</v>
      </c>
      <c r="AM20" s="62">
        <v>2</v>
      </c>
      <c r="AN20" s="62">
        <v>0</v>
      </c>
      <c r="AO20" s="62">
        <v>0</v>
      </c>
      <c r="AP20" s="62">
        <f>SUM(AQ20:AU20)</f>
        <v>0</v>
      </c>
      <c r="AQ20" s="62">
        <v>0</v>
      </c>
      <c r="AR20" s="62">
        <v>0</v>
      </c>
      <c r="AS20" s="62">
        <v>0</v>
      </c>
      <c r="AT20" s="62">
        <v>0</v>
      </c>
      <c r="AU20" s="62">
        <v>0</v>
      </c>
      <c r="AV20" s="62">
        <f>AW20+BC20+BI20+BO20+BU20</f>
        <v>14</v>
      </c>
      <c r="AW20" s="62">
        <f>SUM(AX20:BB20)</f>
        <v>0</v>
      </c>
      <c r="AX20" s="62">
        <v>0</v>
      </c>
      <c r="AY20" s="62">
        <v>0</v>
      </c>
      <c r="AZ20" s="62">
        <v>0</v>
      </c>
      <c r="BA20" s="62">
        <v>0</v>
      </c>
      <c r="BB20" s="62">
        <v>0</v>
      </c>
      <c r="BC20" s="62">
        <f>SUM(BD20:BH20)</f>
        <v>14</v>
      </c>
      <c r="BD20" s="62">
        <v>8</v>
      </c>
      <c r="BE20" s="62">
        <v>3</v>
      </c>
      <c r="BF20" s="62">
        <v>3</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1</v>
      </c>
      <c r="EJ20" s="91" t="s">
        <v>138</v>
      </c>
      <c r="EK20" s="91" t="s">
        <v>138</v>
      </c>
      <c r="EL20" s="62">
        <v>3</v>
      </c>
      <c r="EM20" s="91" t="s">
        <v>138</v>
      </c>
      <c r="EN20" s="91" t="s">
        <v>138</v>
      </c>
      <c r="EO20" s="62">
        <v>1</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5</v>
      </c>
      <c r="JS20" s="62">
        <v>15</v>
      </c>
      <c r="JT20" s="62">
        <v>0</v>
      </c>
      <c r="JU20" s="62">
        <v>0</v>
      </c>
      <c r="JV20" s="62">
        <v>1</v>
      </c>
      <c r="JW20" s="62">
        <v>2</v>
      </c>
      <c r="JX20" s="62">
        <v>0</v>
      </c>
      <c r="JY20" s="62">
        <v>0</v>
      </c>
      <c r="JZ20" s="62">
        <v>12</v>
      </c>
      <c r="KA20" s="62">
        <v>84</v>
      </c>
      <c r="KB20" s="62">
        <v>0</v>
      </c>
      <c r="KC20" s="62">
        <v>0</v>
      </c>
      <c r="KD20" s="62">
        <v>0</v>
      </c>
      <c r="KE20" s="62">
        <v>0</v>
      </c>
      <c r="KF20" s="62">
        <v>0</v>
      </c>
      <c r="KG20" s="62">
        <v>0</v>
      </c>
    </row>
    <row r="21" spans="1:293" s="52" customFormat="1" ht="13.5" customHeight="1">
      <c r="A21" s="59" t="s">
        <v>126</v>
      </c>
      <c r="B21" s="60" t="s">
        <v>173</v>
      </c>
      <c r="C21" s="61" t="s">
        <v>174</v>
      </c>
      <c r="D21" s="62">
        <v>25</v>
      </c>
      <c r="E21" s="62">
        <v>43</v>
      </c>
      <c r="F21" s="62">
        <v>0</v>
      </c>
      <c r="G21" s="62">
        <v>0</v>
      </c>
      <c r="H21" s="62">
        <v>0</v>
      </c>
      <c r="I21" s="62">
        <v>0</v>
      </c>
      <c r="J21" s="62">
        <v>0</v>
      </c>
      <c r="K21" s="62">
        <v>0</v>
      </c>
      <c r="L21" s="62">
        <v>27</v>
      </c>
      <c r="M21" s="62">
        <v>54</v>
      </c>
      <c r="N21" s="62">
        <v>0</v>
      </c>
      <c r="O21" s="62">
        <v>0</v>
      </c>
      <c r="P21" s="62">
        <v>0</v>
      </c>
      <c r="Q21" s="62">
        <v>0</v>
      </c>
      <c r="R21" s="62">
        <v>0</v>
      </c>
      <c r="S21" s="62">
        <v>0</v>
      </c>
      <c r="T21" s="62">
        <v>321</v>
      </c>
      <c r="U21" s="62">
        <v>826</v>
      </c>
      <c r="V21" s="62">
        <v>0</v>
      </c>
      <c r="W21" s="62">
        <v>0</v>
      </c>
      <c r="X21" s="62">
        <v>0</v>
      </c>
      <c r="Y21" s="62">
        <v>0</v>
      </c>
      <c r="Z21" s="62">
        <v>0</v>
      </c>
      <c r="AA21" s="62">
        <v>0</v>
      </c>
      <c r="AB21" s="62">
        <f>AC21+AV21</f>
        <v>25</v>
      </c>
      <c r="AC21" s="62">
        <f>AD21+AJ21+AP21</f>
        <v>25</v>
      </c>
      <c r="AD21" s="62">
        <f>SUM(AE21:AI21)</f>
        <v>0</v>
      </c>
      <c r="AE21" s="62">
        <v>0</v>
      </c>
      <c r="AF21" s="62">
        <v>0</v>
      </c>
      <c r="AG21" s="62">
        <v>0</v>
      </c>
      <c r="AH21" s="62">
        <v>0</v>
      </c>
      <c r="AI21" s="62">
        <v>0</v>
      </c>
      <c r="AJ21" s="62">
        <f>SUM(AK21:AO21)</f>
        <v>16</v>
      </c>
      <c r="AK21" s="62">
        <v>16</v>
      </c>
      <c r="AL21" s="62">
        <v>0</v>
      </c>
      <c r="AM21" s="62">
        <v>0</v>
      </c>
      <c r="AN21" s="62">
        <v>0</v>
      </c>
      <c r="AO21" s="62">
        <v>0</v>
      </c>
      <c r="AP21" s="62">
        <f>SUM(AQ21:AU21)</f>
        <v>9</v>
      </c>
      <c r="AQ21" s="62">
        <v>9</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3</v>
      </c>
      <c r="JS21" s="62">
        <v>8</v>
      </c>
      <c r="JT21" s="62">
        <v>0</v>
      </c>
      <c r="JU21" s="62">
        <v>0</v>
      </c>
      <c r="JV21" s="62">
        <v>0</v>
      </c>
      <c r="JW21" s="62">
        <v>0</v>
      </c>
      <c r="JX21" s="62">
        <v>0</v>
      </c>
      <c r="JY21" s="62">
        <v>0</v>
      </c>
      <c r="JZ21" s="62">
        <v>11</v>
      </c>
      <c r="KA21" s="62">
        <v>57</v>
      </c>
      <c r="KB21" s="62">
        <v>0</v>
      </c>
      <c r="KC21" s="62">
        <v>0</v>
      </c>
      <c r="KD21" s="62">
        <v>0</v>
      </c>
      <c r="KE21" s="62">
        <v>0</v>
      </c>
      <c r="KF21" s="62">
        <v>0</v>
      </c>
      <c r="KG21" s="62">
        <v>0</v>
      </c>
    </row>
    <row r="22" spans="1:293" s="52" customFormat="1" ht="13.5" customHeight="1">
      <c r="A22" s="59" t="s">
        <v>126</v>
      </c>
      <c r="B22" s="60" t="s">
        <v>175</v>
      </c>
      <c r="C22" s="61" t="s">
        <v>176</v>
      </c>
      <c r="D22" s="62">
        <v>25</v>
      </c>
      <c r="E22" s="62">
        <v>51</v>
      </c>
      <c r="F22" s="62">
        <v>0</v>
      </c>
      <c r="G22" s="62">
        <v>0</v>
      </c>
      <c r="H22" s="62">
        <v>0</v>
      </c>
      <c r="I22" s="62">
        <v>0</v>
      </c>
      <c r="J22" s="62">
        <v>0</v>
      </c>
      <c r="K22" s="62">
        <v>0</v>
      </c>
      <c r="L22" s="62">
        <v>16</v>
      </c>
      <c r="M22" s="62">
        <v>44</v>
      </c>
      <c r="N22" s="62">
        <v>0</v>
      </c>
      <c r="O22" s="62">
        <v>0</v>
      </c>
      <c r="P22" s="62">
        <v>0</v>
      </c>
      <c r="Q22" s="62">
        <v>0</v>
      </c>
      <c r="R22" s="62">
        <v>0</v>
      </c>
      <c r="S22" s="62">
        <v>0</v>
      </c>
      <c r="T22" s="62">
        <v>188</v>
      </c>
      <c r="U22" s="62">
        <v>949</v>
      </c>
      <c r="V22" s="62">
        <v>0</v>
      </c>
      <c r="W22" s="62">
        <v>0</v>
      </c>
      <c r="X22" s="62">
        <v>0</v>
      </c>
      <c r="Y22" s="62">
        <v>0</v>
      </c>
      <c r="Z22" s="62">
        <v>0</v>
      </c>
      <c r="AA22" s="62">
        <v>0</v>
      </c>
      <c r="AB22" s="62">
        <f>AC22+AV22</f>
        <v>25</v>
      </c>
      <c r="AC22" s="62">
        <f>AD22+AJ22+AP22</f>
        <v>25</v>
      </c>
      <c r="AD22" s="62">
        <f>SUM(AE22:AI22)</f>
        <v>3</v>
      </c>
      <c r="AE22" s="62">
        <v>0</v>
      </c>
      <c r="AF22" s="62">
        <v>3</v>
      </c>
      <c r="AG22" s="62">
        <v>0</v>
      </c>
      <c r="AH22" s="62">
        <v>0</v>
      </c>
      <c r="AI22" s="62">
        <v>0</v>
      </c>
      <c r="AJ22" s="62">
        <f>SUM(AK22:AO22)</f>
        <v>10</v>
      </c>
      <c r="AK22" s="62">
        <v>0</v>
      </c>
      <c r="AL22" s="62">
        <v>10</v>
      </c>
      <c r="AM22" s="62">
        <v>0</v>
      </c>
      <c r="AN22" s="62">
        <v>0</v>
      </c>
      <c r="AO22" s="62">
        <v>0</v>
      </c>
      <c r="AP22" s="62">
        <f>SUM(AQ22:AU22)</f>
        <v>12</v>
      </c>
      <c r="AQ22" s="62">
        <v>0</v>
      </c>
      <c r="AR22" s="62">
        <v>12</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7</v>
      </c>
      <c r="JS22" s="62">
        <v>20</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177</v>
      </c>
      <c r="C23" s="61" t="s">
        <v>178</v>
      </c>
      <c r="D23" s="62">
        <v>16</v>
      </c>
      <c r="E23" s="62">
        <v>43</v>
      </c>
      <c r="F23" s="62">
        <v>9</v>
      </c>
      <c r="G23" s="62">
        <v>8</v>
      </c>
      <c r="H23" s="62">
        <v>0</v>
      </c>
      <c r="I23" s="62">
        <v>0</v>
      </c>
      <c r="J23" s="62">
        <v>0</v>
      </c>
      <c r="K23" s="62">
        <v>0</v>
      </c>
      <c r="L23" s="62">
        <v>50</v>
      </c>
      <c r="M23" s="62">
        <v>127</v>
      </c>
      <c r="N23" s="62">
        <v>0</v>
      </c>
      <c r="O23" s="62">
        <v>0</v>
      </c>
      <c r="P23" s="62">
        <v>0</v>
      </c>
      <c r="Q23" s="62">
        <v>0</v>
      </c>
      <c r="R23" s="62">
        <v>0</v>
      </c>
      <c r="S23" s="62">
        <v>0</v>
      </c>
      <c r="T23" s="62">
        <v>407</v>
      </c>
      <c r="U23" s="62">
        <v>1199</v>
      </c>
      <c r="V23" s="62">
        <v>0</v>
      </c>
      <c r="W23" s="62">
        <v>0</v>
      </c>
      <c r="X23" s="62">
        <v>0</v>
      </c>
      <c r="Y23" s="62">
        <v>0</v>
      </c>
      <c r="Z23" s="62">
        <v>0</v>
      </c>
      <c r="AA23" s="62">
        <v>0</v>
      </c>
      <c r="AB23" s="62">
        <f>AC23+AV23</f>
        <v>25</v>
      </c>
      <c r="AC23" s="62">
        <f>AD23+AJ23+AP23</f>
        <v>16</v>
      </c>
      <c r="AD23" s="62">
        <f>SUM(AE23:AI23)</f>
        <v>16</v>
      </c>
      <c r="AE23" s="62">
        <v>0</v>
      </c>
      <c r="AF23" s="62">
        <v>16</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9</v>
      </c>
      <c r="AW23" s="62">
        <f>SUM(AX23:BB23)</f>
        <v>3</v>
      </c>
      <c r="AX23" s="62">
        <v>0</v>
      </c>
      <c r="AY23" s="62">
        <v>3</v>
      </c>
      <c r="AZ23" s="62">
        <v>0</v>
      </c>
      <c r="BA23" s="62">
        <v>0</v>
      </c>
      <c r="BB23" s="62">
        <v>0</v>
      </c>
      <c r="BC23" s="62">
        <f>SUM(BD23:BH23)</f>
        <v>4</v>
      </c>
      <c r="BD23" s="62">
        <v>4</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2</v>
      </c>
      <c r="BV23" s="62">
        <v>2</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18</v>
      </c>
      <c r="EZ23" s="62">
        <v>0</v>
      </c>
      <c r="FA23" s="62">
        <v>2</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2</v>
      </c>
      <c r="JK23" s="62">
        <v>4</v>
      </c>
      <c r="JL23" s="62">
        <v>0</v>
      </c>
      <c r="JM23" s="62">
        <v>0</v>
      </c>
      <c r="JN23" s="62">
        <v>0</v>
      </c>
      <c r="JO23" s="62">
        <v>0</v>
      </c>
      <c r="JP23" s="62">
        <v>0</v>
      </c>
      <c r="JQ23" s="62">
        <v>0</v>
      </c>
      <c r="JR23" s="62">
        <v>0</v>
      </c>
      <c r="JS23" s="62">
        <v>0</v>
      </c>
      <c r="JT23" s="62">
        <v>0</v>
      </c>
      <c r="JU23" s="62">
        <v>0</v>
      </c>
      <c r="JV23" s="62">
        <v>0</v>
      </c>
      <c r="JW23" s="62">
        <v>0</v>
      </c>
      <c r="JX23" s="62">
        <v>0</v>
      </c>
      <c r="JY23" s="62">
        <v>0</v>
      </c>
      <c r="JZ23" s="62">
        <v>6</v>
      </c>
      <c r="KA23" s="62">
        <v>29</v>
      </c>
      <c r="KB23" s="62">
        <v>0</v>
      </c>
      <c r="KC23" s="62">
        <v>0</v>
      </c>
      <c r="KD23" s="62">
        <v>0</v>
      </c>
      <c r="KE23" s="62">
        <v>0</v>
      </c>
      <c r="KF23" s="62">
        <v>0</v>
      </c>
      <c r="KG23" s="62">
        <v>0</v>
      </c>
    </row>
    <row r="24" spans="1:293" s="52" customFormat="1" ht="13.5" customHeight="1">
      <c r="A24" s="59" t="s">
        <v>126</v>
      </c>
      <c r="B24" s="60" t="s">
        <v>179</v>
      </c>
      <c r="C24" s="61" t="s">
        <v>180</v>
      </c>
      <c r="D24" s="62">
        <v>35</v>
      </c>
      <c r="E24" s="62">
        <v>95</v>
      </c>
      <c r="F24" s="62">
        <v>0</v>
      </c>
      <c r="G24" s="62">
        <v>0</v>
      </c>
      <c r="H24" s="62">
        <v>0</v>
      </c>
      <c r="I24" s="62">
        <v>0</v>
      </c>
      <c r="J24" s="62">
        <v>0</v>
      </c>
      <c r="K24" s="62">
        <v>0</v>
      </c>
      <c r="L24" s="62">
        <v>23</v>
      </c>
      <c r="M24" s="62">
        <v>46</v>
      </c>
      <c r="N24" s="62">
        <v>0</v>
      </c>
      <c r="O24" s="62">
        <v>0</v>
      </c>
      <c r="P24" s="62">
        <v>0</v>
      </c>
      <c r="Q24" s="62">
        <v>0</v>
      </c>
      <c r="R24" s="62">
        <v>0</v>
      </c>
      <c r="S24" s="62">
        <v>0</v>
      </c>
      <c r="T24" s="62">
        <v>266</v>
      </c>
      <c r="U24" s="62">
        <v>639</v>
      </c>
      <c r="V24" s="62">
        <v>0</v>
      </c>
      <c r="W24" s="62">
        <v>0</v>
      </c>
      <c r="X24" s="62">
        <v>0</v>
      </c>
      <c r="Y24" s="62">
        <v>0</v>
      </c>
      <c r="Z24" s="62">
        <v>0</v>
      </c>
      <c r="AA24" s="62">
        <v>0</v>
      </c>
      <c r="AB24" s="62">
        <f>AC24+AV24</f>
        <v>35</v>
      </c>
      <c r="AC24" s="62">
        <f>AD24+AJ24+AP24</f>
        <v>35</v>
      </c>
      <c r="AD24" s="62">
        <f>SUM(AE24:AI24)</f>
        <v>5</v>
      </c>
      <c r="AE24" s="62">
        <v>0</v>
      </c>
      <c r="AF24" s="62">
        <v>0</v>
      </c>
      <c r="AG24" s="62">
        <v>5</v>
      </c>
      <c r="AH24" s="62">
        <v>0</v>
      </c>
      <c r="AI24" s="62">
        <v>0</v>
      </c>
      <c r="AJ24" s="62">
        <f>SUM(AK24:AO24)</f>
        <v>30</v>
      </c>
      <c r="AK24" s="62">
        <v>0</v>
      </c>
      <c r="AL24" s="62">
        <v>29</v>
      </c>
      <c r="AM24" s="62">
        <v>1</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5</v>
      </c>
      <c r="CB24" s="62">
        <f>CC24+CI24+CO24</f>
        <v>5</v>
      </c>
      <c r="CC24" s="62">
        <f>SUM(CD24:CH24)</f>
        <v>0</v>
      </c>
      <c r="CD24" s="62">
        <v>0</v>
      </c>
      <c r="CE24" s="62">
        <v>0</v>
      </c>
      <c r="CF24" s="62">
        <v>0</v>
      </c>
      <c r="CG24" s="62">
        <v>0</v>
      </c>
      <c r="CH24" s="62">
        <v>0</v>
      </c>
      <c r="CI24" s="62">
        <f>SUM(CJ24:CN24)</f>
        <v>5</v>
      </c>
      <c r="CJ24" s="62">
        <v>0</v>
      </c>
      <c r="CK24" s="62">
        <v>5</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5</v>
      </c>
      <c r="JK24" s="62">
        <v>12</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181</v>
      </c>
      <c r="C25" s="61" t="s">
        <v>182</v>
      </c>
      <c r="D25" s="62">
        <v>0</v>
      </c>
      <c r="E25" s="62">
        <v>0</v>
      </c>
      <c r="F25" s="62">
        <v>0</v>
      </c>
      <c r="G25" s="62">
        <v>0</v>
      </c>
      <c r="H25" s="62">
        <v>0</v>
      </c>
      <c r="I25" s="62">
        <v>0</v>
      </c>
      <c r="J25" s="62">
        <v>0</v>
      </c>
      <c r="K25" s="62">
        <v>0</v>
      </c>
      <c r="L25" s="62">
        <v>18</v>
      </c>
      <c r="M25" s="62">
        <v>52</v>
      </c>
      <c r="N25" s="62">
        <v>12</v>
      </c>
      <c r="O25" s="62">
        <v>39</v>
      </c>
      <c r="P25" s="62">
        <v>2</v>
      </c>
      <c r="Q25" s="62">
        <v>4</v>
      </c>
      <c r="R25" s="62">
        <v>0</v>
      </c>
      <c r="S25" s="62">
        <v>0</v>
      </c>
      <c r="T25" s="62">
        <v>53</v>
      </c>
      <c r="U25" s="62">
        <v>129</v>
      </c>
      <c r="V25" s="62">
        <v>45</v>
      </c>
      <c r="W25" s="62">
        <v>173</v>
      </c>
      <c r="X25" s="62">
        <v>2</v>
      </c>
      <c r="Y25" s="62">
        <v>7</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4</v>
      </c>
      <c r="EA25" s="62">
        <v>12</v>
      </c>
      <c r="EB25" s="62">
        <v>0</v>
      </c>
      <c r="EC25" s="62">
        <v>0</v>
      </c>
      <c r="ED25" s="62">
        <v>21</v>
      </c>
      <c r="EE25" s="62">
        <v>9</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11</v>
      </c>
      <c r="EY25" s="62">
        <v>50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2</v>
      </c>
      <c r="JS25" s="62">
        <v>4</v>
      </c>
      <c r="JT25" s="62">
        <v>0</v>
      </c>
      <c r="JU25" s="62">
        <v>0</v>
      </c>
      <c r="JV25" s="62">
        <v>0</v>
      </c>
      <c r="JW25" s="62">
        <v>0</v>
      </c>
      <c r="JX25" s="62">
        <v>0</v>
      </c>
      <c r="JY25" s="62">
        <v>0</v>
      </c>
      <c r="JZ25" s="62">
        <v>10</v>
      </c>
      <c r="KA25" s="62">
        <v>35</v>
      </c>
      <c r="KB25" s="62">
        <v>0</v>
      </c>
      <c r="KC25" s="62">
        <v>0</v>
      </c>
      <c r="KD25" s="62">
        <v>0</v>
      </c>
      <c r="KE25" s="62">
        <v>0</v>
      </c>
      <c r="KF25" s="62">
        <v>0</v>
      </c>
      <c r="KG25" s="62">
        <v>0</v>
      </c>
    </row>
    <row r="26" spans="1:293" s="52" customFormat="1" ht="13.5" customHeight="1">
      <c r="A26" s="59" t="s">
        <v>126</v>
      </c>
      <c r="B26" s="60" t="s">
        <v>183</v>
      </c>
      <c r="C26" s="61" t="s">
        <v>184</v>
      </c>
      <c r="D26" s="62">
        <v>22</v>
      </c>
      <c r="E26" s="62">
        <v>47</v>
      </c>
      <c r="F26" s="62">
        <v>0</v>
      </c>
      <c r="G26" s="62">
        <v>0</v>
      </c>
      <c r="H26" s="62">
        <v>0</v>
      </c>
      <c r="I26" s="62">
        <v>0</v>
      </c>
      <c r="J26" s="62">
        <v>0</v>
      </c>
      <c r="K26" s="62">
        <v>0</v>
      </c>
      <c r="L26" s="62">
        <v>0</v>
      </c>
      <c r="M26" s="62">
        <v>0</v>
      </c>
      <c r="N26" s="62">
        <v>0</v>
      </c>
      <c r="O26" s="62">
        <v>0</v>
      </c>
      <c r="P26" s="62">
        <v>0</v>
      </c>
      <c r="Q26" s="62">
        <v>0</v>
      </c>
      <c r="R26" s="62">
        <v>0</v>
      </c>
      <c r="S26" s="62">
        <v>0</v>
      </c>
      <c r="T26" s="62">
        <v>235</v>
      </c>
      <c r="U26" s="62">
        <v>645</v>
      </c>
      <c r="V26" s="62">
        <v>0</v>
      </c>
      <c r="W26" s="62">
        <v>0</v>
      </c>
      <c r="X26" s="62">
        <v>0</v>
      </c>
      <c r="Y26" s="62">
        <v>0</v>
      </c>
      <c r="Z26" s="62">
        <v>0</v>
      </c>
      <c r="AA26" s="62">
        <v>0</v>
      </c>
      <c r="AB26" s="62">
        <f>AC26+AV26</f>
        <v>22</v>
      </c>
      <c r="AC26" s="62">
        <f>AD26+AJ26+AP26</f>
        <v>22</v>
      </c>
      <c r="AD26" s="62">
        <f>SUM(AE26:AI26)</f>
        <v>2</v>
      </c>
      <c r="AE26" s="62">
        <v>0</v>
      </c>
      <c r="AF26" s="62">
        <v>1</v>
      </c>
      <c r="AG26" s="62">
        <v>1</v>
      </c>
      <c r="AH26" s="62">
        <v>0</v>
      </c>
      <c r="AI26" s="62">
        <v>0</v>
      </c>
      <c r="AJ26" s="62">
        <f>SUM(AK26:AO26)</f>
        <v>13</v>
      </c>
      <c r="AK26" s="62">
        <v>0</v>
      </c>
      <c r="AL26" s="62">
        <v>4</v>
      </c>
      <c r="AM26" s="62">
        <v>9</v>
      </c>
      <c r="AN26" s="62"/>
      <c r="AO26" s="62">
        <v>0</v>
      </c>
      <c r="AP26" s="62">
        <f>SUM(AQ26:AU26)</f>
        <v>7</v>
      </c>
      <c r="AQ26" s="62">
        <v>3</v>
      </c>
      <c r="AR26" s="62">
        <v>4</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2</v>
      </c>
      <c r="JK26" s="62">
        <v>3.6</v>
      </c>
      <c r="JL26" s="62">
        <v>0</v>
      </c>
      <c r="JM26" s="62">
        <v>0</v>
      </c>
      <c r="JN26" s="62">
        <v>0</v>
      </c>
      <c r="JO26" s="62">
        <v>0</v>
      </c>
      <c r="JP26" s="62">
        <v>0</v>
      </c>
      <c r="JQ26" s="62">
        <v>0</v>
      </c>
      <c r="JR26" s="62">
        <v>0</v>
      </c>
      <c r="JS26" s="62">
        <v>0</v>
      </c>
      <c r="JT26" s="62">
        <v>0</v>
      </c>
      <c r="JU26" s="62">
        <v>0</v>
      </c>
      <c r="JV26" s="62">
        <v>0</v>
      </c>
      <c r="JW26" s="62">
        <v>0</v>
      </c>
      <c r="JX26" s="62">
        <v>0</v>
      </c>
      <c r="JY26" s="62">
        <v>0</v>
      </c>
      <c r="JZ26" s="62">
        <v>5</v>
      </c>
      <c r="KA26" s="62">
        <v>19</v>
      </c>
      <c r="KB26" s="62">
        <v>0</v>
      </c>
      <c r="KC26" s="62">
        <v>0</v>
      </c>
      <c r="KD26" s="62">
        <v>0</v>
      </c>
      <c r="KE26" s="62">
        <v>0</v>
      </c>
      <c r="KF26" s="62">
        <v>0</v>
      </c>
      <c r="KG26" s="62">
        <v>0</v>
      </c>
    </row>
    <row r="27" spans="1:293" s="52" customFormat="1" ht="13.5" customHeight="1">
      <c r="A27" s="59" t="s">
        <v>126</v>
      </c>
      <c r="B27" s="60" t="s">
        <v>185</v>
      </c>
      <c r="C27" s="61" t="s">
        <v>186</v>
      </c>
      <c r="D27" s="62">
        <v>17</v>
      </c>
      <c r="E27" s="62">
        <v>26</v>
      </c>
      <c r="F27" s="62">
        <v>0</v>
      </c>
      <c r="G27" s="62">
        <v>0</v>
      </c>
      <c r="H27" s="62">
        <v>0</v>
      </c>
      <c r="I27" s="62">
        <v>0</v>
      </c>
      <c r="J27" s="62">
        <v>0</v>
      </c>
      <c r="K27" s="62">
        <v>0</v>
      </c>
      <c r="L27" s="62">
        <v>9</v>
      </c>
      <c r="M27" s="62">
        <v>16</v>
      </c>
      <c r="N27" s="62">
        <v>0</v>
      </c>
      <c r="O27" s="62">
        <v>0</v>
      </c>
      <c r="P27" s="62">
        <v>0</v>
      </c>
      <c r="Q27" s="62">
        <v>0</v>
      </c>
      <c r="R27" s="62">
        <v>0</v>
      </c>
      <c r="S27" s="62">
        <v>0</v>
      </c>
      <c r="T27" s="62">
        <v>11</v>
      </c>
      <c r="U27" s="62">
        <v>17</v>
      </c>
      <c r="V27" s="62">
        <v>0</v>
      </c>
      <c r="W27" s="62">
        <v>0</v>
      </c>
      <c r="X27" s="62">
        <v>0</v>
      </c>
      <c r="Y27" s="62">
        <v>0</v>
      </c>
      <c r="Z27" s="62">
        <v>0</v>
      </c>
      <c r="AA27" s="62">
        <v>0</v>
      </c>
      <c r="AB27" s="62">
        <f>AC27+AV27</f>
        <v>17</v>
      </c>
      <c r="AC27" s="62">
        <f>AD27+AJ27+AP27</f>
        <v>17</v>
      </c>
      <c r="AD27" s="62">
        <f>SUM(AE27:AI27)</f>
        <v>4</v>
      </c>
      <c r="AE27" s="62">
        <v>0</v>
      </c>
      <c r="AF27" s="62">
        <v>4</v>
      </c>
      <c r="AG27" s="62">
        <v>0</v>
      </c>
      <c r="AH27" s="62">
        <v>0</v>
      </c>
      <c r="AI27" s="62">
        <v>0</v>
      </c>
      <c r="AJ27" s="62">
        <f>SUM(AK27:AO27)</f>
        <v>8</v>
      </c>
      <c r="AK27" s="62">
        <v>0</v>
      </c>
      <c r="AL27" s="62">
        <v>8</v>
      </c>
      <c r="AM27" s="62">
        <v>0</v>
      </c>
      <c r="AN27" s="62">
        <v>0</v>
      </c>
      <c r="AO27" s="62">
        <v>0</v>
      </c>
      <c r="AP27" s="62">
        <f>SUM(AQ27:AU27)</f>
        <v>5</v>
      </c>
      <c r="AQ27" s="62">
        <v>4</v>
      </c>
      <c r="AR27" s="62">
        <v>1</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4</v>
      </c>
      <c r="KA27" s="62">
        <v>7</v>
      </c>
      <c r="KB27" s="62">
        <v>0</v>
      </c>
      <c r="KC27" s="62">
        <v>0</v>
      </c>
      <c r="KD27" s="62">
        <v>0</v>
      </c>
      <c r="KE27" s="62">
        <v>0</v>
      </c>
      <c r="KF27" s="62">
        <v>0</v>
      </c>
      <c r="KG27" s="62">
        <v>0</v>
      </c>
    </row>
    <row r="28" spans="1:293" s="52" customFormat="1" ht="13.5" customHeight="1">
      <c r="A28" s="59" t="s">
        <v>126</v>
      </c>
      <c r="B28" s="60" t="s">
        <v>187</v>
      </c>
      <c r="C28" s="61" t="s">
        <v>188</v>
      </c>
      <c r="D28" s="62">
        <v>0</v>
      </c>
      <c r="E28" s="62">
        <v>0</v>
      </c>
      <c r="F28" s="62">
        <v>0</v>
      </c>
      <c r="G28" s="62">
        <v>0</v>
      </c>
      <c r="H28" s="62">
        <v>0</v>
      </c>
      <c r="I28" s="62">
        <v>0</v>
      </c>
      <c r="J28" s="62">
        <v>0</v>
      </c>
      <c r="K28" s="62">
        <v>0</v>
      </c>
      <c r="L28" s="62">
        <v>8</v>
      </c>
      <c r="M28" s="62">
        <v>16</v>
      </c>
      <c r="N28" s="62">
        <v>6</v>
      </c>
      <c r="O28" s="62">
        <v>9</v>
      </c>
      <c r="P28" s="62">
        <v>0</v>
      </c>
      <c r="Q28" s="62">
        <v>0</v>
      </c>
      <c r="R28" s="62">
        <v>0</v>
      </c>
      <c r="S28" s="62">
        <v>0</v>
      </c>
      <c r="T28" s="62">
        <v>90</v>
      </c>
      <c r="U28" s="62">
        <v>219</v>
      </c>
      <c r="V28" s="62">
        <v>90</v>
      </c>
      <c r="W28" s="62">
        <v>241</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2</v>
      </c>
      <c r="JS28" s="62">
        <v>4</v>
      </c>
      <c r="JT28" s="62">
        <v>0</v>
      </c>
      <c r="JU28" s="62">
        <v>0</v>
      </c>
      <c r="JV28" s="62">
        <v>0</v>
      </c>
      <c r="JW28" s="62">
        <v>0</v>
      </c>
      <c r="JX28" s="62">
        <v>0</v>
      </c>
      <c r="JY28" s="62">
        <v>0</v>
      </c>
      <c r="JZ28" s="62">
        <v>2</v>
      </c>
      <c r="KA28" s="62">
        <v>4</v>
      </c>
      <c r="KB28" s="62">
        <v>0</v>
      </c>
      <c r="KC28" s="62">
        <v>0</v>
      </c>
      <c r="KD28" s="62">
        <v>0</v>
      </c>
      <c r="KE28" s="62">
        <v>0</v>
      </c>
      <c r="KF28" s="62">
        <v>0</v>
      </c>
      <c r="KG28" s="62">
        <v>0</v>
      </c>
    </row>
    <row r="29" spans="1:293" s="52" customFormat="1" ht="13.5" customHeight="1">
      <c r="A29" s="59" t="s">
        <v>126</v>
      </c>
      <c r="B29" s="60" t="s">
        <v>189</v>
      </c>
      <c r="C29" s="61" t="s">
        <v>190</v>
      </c>
      <c r="D29" s="62">
        <v>2</v>
      </c>
      <c r="E29" s="62">
        <v>5</v>
      </c>
      <c r="F29" s="62">
        <v>0</v>
      </c>
      <c r="G29" s="62">
        <v>0</v>
      </c>
      <c r="H29" s="62">
        <v>0</v>
      </c>
      <c r="I29" s="62">
        <v>0</v>
      </c>
      <c r="J29" s="62">
        <v>0</v>
      </c>
      <c r="K29" s="62">
        <v>0</v>
      </c>
      <c r="L29" s="62">
        <v>31</v>
      </c>
      <c r="M29" s="62">
        <v>71</v>
      </c>
      <c r="N29" s="62">
        <v>0</v>
      </c>
      <c r="O29" s="62">
        <v>0</v>
      </c>
      <c r="P29" s="62">
        <v>0</v>
      </c>
      <c r="Q29" s="62">
        <v>0</v>
      </c>
      <c r="R29" s="62">
        <v>0</v>
      </c>
      <c r="S29" s="62">
        <v>0</v>
      </c>
      <c r="T29" s="62">
        <v>100</v>
      </c>
      <c r="U29" s="62">
        <v>237</v>
      </c>
      <c r="V29" s="62">
        <v>7</v>
      </c>
      <c r="W29" s="62">
        <v>49</v>
      </c>
      <c r="X29" s="62">
        <v>0</v>
      </c>
      <c r="Y29" s="62">
        <v>0</v>
      </c>
      <c r="Z29" s="62">
        <v>0</v>
      </c>
      <c r="AA29" s="62">
        <v>0</v>
      </c>
      <c r="AB29" s="62">
        <f>AC29+AV29</f>
        <v>2</v>
      </c>
      <c r="AC29" s="62">
        <f>AD29+AJ29+AP29</f>
        <v>2</v>
      </c>
      <c r="AD29" s="62">
        <f>SUM(AE29:AI29)</f>
        <v>0</v>
      </c>
      <c r="AE29" s="62">
        <v>0</v>
      </c>
      <c r="AF29" s="62">
        <v>0</v>
      </c>
      <c r="AG29" s="62">
        <v>0</v>
      </c>
      <c r="AH29" s="62">
        <v>0</v>
      </c>
      <c r="AI29" s="62">
        <v>0</v>
      </c>
      <c r="AJ29" s="62">
        <f>SUM(AK29:AO29)</f>
        <v>0</v>
      </c>
      <c r="AK29" s="62">
        <v>0</v>
      </c>
      <c r="AL29" s="62">
        <v>0</v>
      </c>
      <c r="AM29" s="62">
        <v>0</v>
      </c>
      <c r="AN29" s="62">
        <v>0</v>
      </c>
      <c r="AO29" s="62">
        <v>0</v>
      </c>
      <c r="AP29" s="62">
        <f>SUM(AQ29:AU29)</f>
        <v>2</v>
      </c>
      <c r="AQ29" s="62">
        <v>1</v>
      </c>
      <c r="AR29" s="62">
        <v>1</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1</v>
      </c>
      <c r="EJ29" s="91" t="s">
        <v>138</v>
      </c>
      <c r="EK29" s="91" t="s">
        <v>138</v>
      </c>
      <c r="EL29" s="62">
        <v>0</v>
      </c>
      <c r="EM29" s="91" t="s">
        <v>138</v>
      </c>
      <c r="EN29" s="91" t="s">
        <v>138</v>
      </c>
      <c r="EO29" s="62">
        <v>0</v>
      </c>
      <c r="EP29" s="91" t="s">
        <v>138</v>
      </c>
      <c r="EQ29" s="91" t="s">
        <v>138</v>
      </c>
      <c r="ER29" s="62">
        <v>0</v>
      </c>
      <c r="ES29" s="91" t="s">
        <v>138</v>
      </c>
      <c r="ET29" s="91" t="s">
        <v>138</v>
      </c>
      <c r="EU29" s="62">
        <v>2</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9</v>
      </c>
      <c r="JS29" s="62">
        <v>18</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191</v>
      </c>
      <c r="C30" s="61" t="s">
        <v>192</v>
      </c>
      <c r="D30" s="62">
        <v>0</v>
      </c>
      <c r="E30" s="62">
        <v>0</v>
      </c>
      <c r="F30" s="62">
        <v>2</v>
      </c>
      <c r="G30" s="62">
        <v>4</v>
      </c>
      <c r="H30" s="62">
        <v>0</v>
      </c>
      <c r="I30" s="62">
        <v>0</v>
      </c>
      <c r="J30" s="62">
        <v>0</v>
      </c>
      <c r="K30" s="62">
        <v>0</v>
      </c>
      <c r="L30" s="62">
        <v>11</v>
      </c>
      <c r="M30" s="62">
        <v>29</v>
      </c>
      <c r="N30" s="62">
        <v>4</v>
      </c>
      <c r="O30" s="62">
        <v>11</v>
      </c>
      <c r="P30" s="62">
        <v>12</v>
      </c>
      <c r="Q30" s="62">
        <v>122</v>
      </c>
      <c r="R30" s="62">
        <v>0</v>
      </c>
      <c r="S30" s="62">
        <v>0</v>
      </c>
      <c r="T30" s="62">
        <v>29</v>
      </c>
      <c r="U30" s="62">
        <v>77</v>
      </c>
      <c r="V30" s="62">
        <v>4</v>
      </c>
      <c r="W30" s="62">
        <v>11</v>
      </c>
      <c r="X30" s="62">
        <v>23</v>
      </c>
      <c r="Y30" s="62">
        <v>47</v>
      </c>
      <c r="Z30" s="62">
        <v>0</v>
      </c>
      <c r="AA30" s="62">
        <v>0</v>
      </c>
      <c r="AB30" s="62">
        <f>AC30+AV30</f>
        <v>2</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2</v>
      </c>
      <c r="AW30" s="62">
        <f>SUM(AX30:BB30)</f>
        <v>0</v>
      </c>
      <c r="AX30" s="62">
        <v>0</v>
      </c>
      <c r="AY30" s="62">
        <v>0</v>
      </c>
      <c r="AZ30" s="62">
        <v>0</v>
      </c>
      <c r="BA30" s="62">
        <v>0</v>
      </c>
      <c r="BB30" s="62">
        <v>0</v>
      </c>
      <c r="BC30" s="62">
        <f>SUM(BD30:BH30)</f>
        <v>2</v>
      </c>
      <c r="BD30" s="62">
        <v>0</v>
      </c>
      <c r="BE30" s="62">
        <v>2</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2</v>
      </c>
      <c r="EB30" s="62">
        <v>0</v>
      </c>
      <c r="EC30" s="62">
        <v>0</v>
      </c>
      <c r="ED30" s="62">
        <v>0</v>
      </c>
      <c r="EE30" s="62">
        <v>12</v>
      </c>
      <c r="EF30" s="62">
        <v>0</v>
      </c>
      <c r="EG30" s="62">
        <v>0</v>
      </c>
      <c r="EH30" s="62">
        <v>0</v>
      </c>
      <c r="EI30" s="62">
        <v>0</v>
      </c>
      <c r="EJ30" s="91" t="s">
        <v>138</v>
      </c>
      <c r="EK30" s="91" t="s">
        <v>138</v>
      </c>
      <c r="EL30" s="62">
        <v>0</v>
      </c>
      <c r="EM30" s="91" t="s">
        <v>138</v>
      </c>
      <c r="EN30" s="91" t="s">
        <v>138</v>
      </c>
      <c r="EO30" s="62">
        <v>1</v>
      </c>
      <c r="EP30" s="91" t="s">
        <v>138</v>
      </c>
      <c r="EQ30" s="91" t="s">
        <v>138</v>
      </c>
      <c r="ER30" s="62">
        <v>0</v>
      </c>
      <c r="ES30" s="91" t="s">
        <v>138</v>
      </c>
      <c r="ET30" s="91" t="s">
        <v>138</v>
      </c>
      <c r="EU30" s="62">
        <v>3</v>
      </c>
      <c r="EV30" s="91" t="s">
        <v>138</v>
      </c>
      <c r="EW30" s="91" t="s">
        <v>138</v>
      </c>
      <c r="EX30" s="62">
        <v>1</v>
      </c>
      <c r="EY30" s="62">
        <v>28</v>
      </c>
      <c r="EZ30" s="62">
        <v>0</v>
      </c>
      <c r="FA30" s="62">
        <v>7</v>
      </c>
      <c r="FB30" s="62">
        <v>6</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2</v>
      </c>
      <c r="JS30" s="62">
        <v>4</v>
      </c>
      <c r="JT30" s="62">
        <v>0</v>
      </c>
      <c r="JU30" s="62">
        <v>0</v>
      </c>
      <c r="JV30" s="62">
        <v>0</v>
      </c>
      <c r="JW30" s="62">
        <v>0</v>
      </c>
      <c r="JX30" s="62">
        <v>0</v>
      </c>
      <c r="JY30" s="62">
        <v>0</v>
      </c>
      <c r="JZ30" s="62">
        <v>13</v>
      </c>
      <c r="KA30" s="62">
        <v>25</v>
      </c>
      <c r="KB30" s="62">
        <v>0</v>
      </c>
      <c r="KC30" s="62">
        <v>0</v>
      </c>
      <c r="KD30" s="62">
        <v>0</v>
      </c>
      <c r="KE30" s="62">
        <v>0</v>
      </c>
      <c r="KF30" s="62">
        <v>0</v>
      </c>
      <c r="KG30" s="62">
        <v>0</v>
      </c>
    </row>
    <row r="31" spans="1:293" s="52" customFormat="1" ht="13.5" customHeight="1">
      <c r="A31" s="59" t="s">
        <v>126</v>
      </c>
      <c r="B31" s="60" t="s">
        <v>193</v>
      </c>
      <c r="C31" s="61" t="s">
        <v>194</v>
      </c>
      <c r="D31" s="62">
        <v>0</v>
      </c>
      <c r="E31" s="62">
        <v>0</v>
      </c>
      <c r="F31" s="62">
        <v>0</v>
      </c>
      <c r="G31" s="62">
        <v>0</v>
      </c>
      <c r="H31" s="62">
        <v>0</v>
      </c>
      <c r="I31" s="62">
        <v>0</v>
      </c>
      <c r="J31" s="62">
        <v>0</v>
      </c>
      <c r="K31" s="62">
        <v>0</v>
      </c>
      <c r="L31" s="62">
        <v>16</v>
      </c>
      <c r="M31" s="62">
        <v>45</v>
      </c>
      <c r="N31" s="62">
        <v>0</v>
      </c>
      <c r="O31" s="62">
        <v>0</v>
      </c>
      <c r="P31" s="62">
        <v>0</v>
      </c>
      <c r="Q31" s="62">
        <v>0</v>
      </c>
      <c r="R31" s="62">
        <v>0</v>
      </c>
      <c r="S31" s="62">
        <v>0</v>
      </c>
      <c r="T31" s="62">
        <v>230</v>
      </c>
      <c r="U31" s="62">
        <v>695</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3</v>
      </c>
      <c r="EA31" s="62">
        <v>36</v>
      </c>
      <c r="EB31" s="62">
        <v>0</v>
      </c>
      <c r="EC31" s="62">
        <v>0</v>
      </c>
      <c r="ED31" s="62">
        <v>29</v>
      </c>
      <c r="EE31" s="62">
        <v>2</v>
      </c>
      <c r="EF31" s="62">
        <v>0</v>
      </c>
      <c r="EG31" s="62">
        <v>0</v>
      </c>
      <c r="EH31" s="62">
        <v>2</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2</v>
      </c>
      <c r="EY31" s="62">
        <v>64</v>
      </c>
      <c r="EZ31" s="62">
        <v>1</v>
      </c>
      <c r="FA31" s="62">
        <v>0</v>
      </c>
      <c r="FB31" s="62">
        <v>9</v>
      </c>
      <c r="FC31" s="62">
        <v>1</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10</v>
      </c>
      <c r="KA31" s="62">
        <v>30</v>
      </c>
      <c r="KB31" s="62">
        <v>0</v>
      </c>
      <c r="KC31" s="62">
        <v>0</v>
      </c>
      <c r="KD31" s="62">
        <v>0</v>
      </c>
      <c r="KE31" s="62">
        <v>0</v>
      </c>
      <c r="KF31" s="62">
        <v>0</v>
      </c>
      <c r="KG31" s="62">
        <v>0</v>
      </c>
    </row>
    <row r="32" spans="1:293" s="52" customFormat="1" ht="13.5" customHeight="1">
      <c r="A32" s="59" t="s">
        <v>126</v>
      </c>
      <c r="B32" s="60" t="s">
        <v>195</v>
      </c>
      <c r="C32" s="61" t="s">
        <v>196</v>
      </c>
      <c r="D32" s="62">
        <v>0</v>
      </c>
      <c r="E32" s="62">
        <v>0</v>
      </c>
      <c r="F32" s="62">
        <v>0</v>
      </c>
      <c r="G32" s="62">
        <v>0</v>
      </c>
      <c r="H32" s="62">
        <v>0</v>
      </c>
      <c r="I32" s="62">
        <v>0</v>
      </c>
      <c r="J32" s="62">
        <v>0</v>
      </c>
      <c r="K32" s="62">
        <v>0</v>
      </c>
      <c r="L32" s="62">
        <v>21</v>
      </c>
      <c r="M32" s="62">
        <v>55</v>
      </c>
      <c r="N32" s="62">
        <v>0</v>
      </c>
      <c r="O32" s="62">
        <v>0</v>
      </c>
      <c r="P32" s="62">
        <v>0</v>
      </c>
      <c r="Q32" s="62">
        <v>0</v>
      </c>
      <c r="R32" s="62">
        <v>0</v>
      </c>
      <c r="S32" s="62">
        <v>0</v>
      </c>
      <c r="T32" s="62">
        <v>144</v>
      </c>
      <c r="U32" s="62">
        <v>415</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4</v>
      </c>
      <c r="JS32" s="62">
        <v>12</v>
      </c>
      <c r="JT32" s="62">
        <v>0</v>
      </c>
      <c r="JU32" s="62">
        <v>0</v>
      </c>
      <c r="JV32" s="62">
        <v>0</v>
      </c>
      <c r="JW32" s="62">
        <v>0</v>
      </c>
      <c r="JX32" s="62">
        <v>0</v>
      </c>
      <c r="JY32" s="62">
        <v>0</v>
      </c>
      <c r="JZ32" s="62">
        <v>4</v>
      </c>
      <c r="KA32" s="62">
        <v>12</v>
      </c>
      <c r="KB32" s="62">
        <v>0</v>
      </c>
      <c r="KC32" s="62">
        <v>0</v>
      </c>
      <c r="KD32" s="62">
        <v>0</v>
      </c>
      <c r="KE32" s="62">
        <v>0</v>
      </c>
      <c r="KF32" s="62">
        <v>0</v>
      </c>
      <c r="KG32" s="62">
        <v>0</v>
      </c>
    </row>
    <row r="33" spans="1:293" s="52" customFormat="1" ht="13.5" customHeight="1">
      <c r="A33" s="59" t="s">
        <v>126</v>
      </c>
      <c r="B33" s="60" t="s">
        <v>197</v>
      </c>
      <c r="C33" s="61" t="s">
        <v>198</v>
      </c>
      <c r="D33" s="62">
        <v>0</v>
      </c>
      <c r="E33" s="62">
        <v>0</v>
      </c>
      <c r="F33" s="62">
        <v>0</v>
      </c>
      <c r="G33" s="62">
        <v>0</v>
      </c>
      <c r="H33" s="62">
        <v>0</v>
      </c>
      <c r="I33" s="62">
        <v>0</v>
      </c>
      <c r="J33" s="62">
        <v>0</v>
      </c>
      <c r="K33" s="62">
        <v>0</v>
      </c>
      <c r="L33" s="62">
        <v>26</v>
      </c>
      <c r="M33" s="62">
        <v>56</v>
      </c>
      <c r="N33" s="62">
        <v>0</v>
      </c>
      <c r="O33" s="62">
        <v>0</v>
      </c>
      <c r="P33" s="62">
        <v>0</v>
      </c>
      <c r="Q33" s="62">
        <v>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3</v>
      </c>
      <c r="EJ33" s="91" t="s">
        <v>138</v>
      </c>
      <c r="EK33" s="91" t="s">
        <v>138</v>
      </c>
      <c r="EL33" s="62">
        <v>0</v>
      </c>
      <c r="EM33" s="91" t="s">
        <v>138</v>
      </c>
      <c r="EN33" s="91" t="s">
        <v>138</v>
      </c>
      <c r="EO33" s="62">
        <v>0</v>
      </c>
      <c r="EP33" s="91" t="s">
        <v>138</v>
      </c>
      <c r="EQ33" s="91" t="s">
        <v>138</v>
      </c>
      <c r="ER33" s="62">
        <v>0</v>
      </c>
      <c r="ES33" s="91" t="s">
        <v>138</v>
      </c>
      <c r="ET33" s="91" t="s">
        <v>138</v>
      </c>
      <c r="EU33" s="62">
        <v>1</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8</v>
      </c>
      <c r="JS33" s="62">
        <v>32</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199</v>
      </c>
      <c r="C34" s="61" t="s">
        <v>200</v>
      </c>
      <c r="D34" s="62">
        <v>2</v>
      </c>
      <c r="E34" s="62">
        <v>4</v>
      </c>
      <c r="F34" s="62">
        <v>0</v>
      </c>
      <c r="G34" s="62">
        <v>0</v>
      </c>
      <c r="H34" s="62">
        <v>0</v>
      </c>
      <c r="I34" s="62">
        <v>0</v>
      </c>
      <c r="J34" s="62">
        <v>0</v>
      </c>
      <c r="K34" s="62">
        <v>0</v>
      </c>
      <c r="L34" s="62">
        <v>38</v>
      </c>
      <c r="M34" s="62">
        <v>111</v>
      </c>
      <c r="N34" s="62">
        <v>0</v>
      </c>
      <c r="O34" s="62">
        <v>0</v>
      </c>
      <c r="P34" s="62">
        <v>0</v>
      </c>
      <c r="Q34" s="62">
        <v>0</v>
      </c>
      <c r="R34" s="62">
        <v>0</v>
      </c>
      <c r="S34" s="62">
        <v>0</v>
      </c>
      <c r="T34" s="62">
        <v>175</v>
      </c>
      <c r="U34" s="62">
        <v>608</v>
      </c>
      <c r="V34" s="62">
        <v>0</v>
      </c>
      <c r="W34" s="62">
        <v>0</v>
      </c>
      <c r="X34" s="62">
        <v>0</v>
      </c>
      <c r="Y34" s="62">
        <v>0</v>
      </c>
      <c r="Z34" s="62">
        <v>0</v>
      </c>
      <c r="AA34" s="62">
        <v>0</v>
      </c>
      <c r="AB34" s="62">
        <f>AC34+AV34</f>
        <v>2</v>
      </c>
      <c r="AC34" s="62">
        <f>AD34+AJ34+AP34</f>
        <v>2</v>
      </c>
      <c r="AD34" s="62">
        <f>SUM(AE34:AI34)</f>
        <v>0</v>
      </c>
      <c r="AE34" s="62">
        <v>0</v>
      </c>
      <c r="AF34" s="62">
        <v>0</v>
      </c>
      <c r="AG34" s="62">
        <v>0</v>
      </c>
      <c r="AH34" s="62">
        <v>0</v>
      </c>
      <c r="AI34" s="62">
        <v>0</v>
      </c>
      <c r="AJ34" s="62">
        <f>SUM(AK34:AO34)</f>
        <v>1</v>
      </c>
      <c r="AK34" s="62">
        <v>0</v>
      </c>
      <c r="AL34" s="62">
        <v>1</v>
      </c>
      <c r="AM34" s="62">
        <v>0</v>
      </c>
      <c r="AN34" s="62">
        <v>0</v>
      </c>
      <c r="AO34" s="62">
        <v>0</v>
      </c>
      <c r="AP34" s="62">
        <f>SUM(AQ34:AU34)</f>
        <v>1</v>
      </c>
      <c r="AQ34" s="62">
        <v>1</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2</v>
      </c>
      <c r="CB34" s="62">
        <f>CC34+CI34+CO34</f>
        <v>2</v>
      </c>
      <c r="CC34" s="62">
        <f>SUM(CD34:CH34)</f>
        <v>0</v>
      </c>
      <c r="CD34" s="62">
        <v>0</v>
      </c>
      <c r="CE34" s="62">
        <v>0</v>
      </c>
      <c r="CF34" s="62">
        <v>0</v>
      </c>
      <c r="CG34" s="62">
        <v>0</v>
      </c>
      <c r="CH34" s="62">
        <v>0</v>
      </c>
      <c r="CI34" s="62">
        <f>SUM(CJ34:CN34)</f>
        <v>1</v>
      </c>
      <c r="CJ34" s="62">
        <v>0</v>
      </c>
      <c r="CK34" s="62">
        <v>1</v>
      </c>
      <c r="CL34" s="62">
        <v>0</v>
      </c>
      <c r="CM34" s="62">
        <v>0</v>
      </c>
      <c r="CN34" s="62">
        <v>0</v>
      </c>
      <c r="CO34" s="62">
        <f>SUM(CP34:CT34)</f>
        <v>1</v>
      </c>
      <c r="CP34" s="62">
        <v>1</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10</v>
      </c>
      <c r="JS34" s="62">
        <v>31</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t="s">
        <v>126</v>
      </c>
      <c r="B35" s="60" t="s">
        <v>201</v>
      </c>
      <c r="C35" s="61" t="s">
        <v>202</v>
      </c>
      <c r="D35" s="62">
        <v>0</v>
      </c>
      <c r="E35" s="62">
        <v>0</v>
      </c>
      <c r="F35" s="62">
        <v>0</v>
      </c>
      <c r="G35" s="62">
        <v>0</v>
      </c>
      <c r="H35" s="62">
        <v>0</v>
      </c>
      <c r="I35" s="62">
        <v>0</v>
      </c>
      <c r="J35" s="62">
        <v>0</v>
      </c>
      <c r="K35" s="62">
        <v>0</v>
      </c>
      <c r="L35" s="62">
        <v>22</v>
      </c>
      <c r="M35" s="62">
        <v>55</v>
      </c>
      <c r="N35" s="62">
        <v>23</v>
      </c>
      <c r="O35" s="62">
        <v>64</v>
      </c>
      <c r="P35" s="62">
        <v>0</v>
      </c>
      <c r="Q35" s="62">
        <v>0</v>
      </c>
      <c r="R35" s="62">
        <v>0</v>
      </c>
      <c r="S35" s="62">
        <v>0</v>
      </c>
      <c r="T35" s="62">
        <v>53</v>
      </c>
      <c r="U35" s="62">
        <v>134</v>
      </c>
      <c r="V35" s="62">
        <v>120</v>
      </c>
      <c r="W35" s="62">
        <v>448</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10</v>
      </c>
      <c r="JS35" s="62">
        <v>33</v>
      </c>
      <c r="JT35" s="62">
        <v>0</v>
      </c>
      <c r="JU35" s="62">
        <v>0</v>
      </c>
      <c r="JV35" s="62">
        <v>0</v>
      </c>
      <c r="JW35" s="62">
        <v>0</v>
      </c>
      <c r="JX35" s="62">
        <v>0</v>
      </c>
      <c r="JY35" s="62">
        <v>0</v>
      </c>
      <c r="JZ35" s="62">
        <v>0</v>
      </c>
      <c r="KA35" s="62">
        <v>0</v>
      </c>
      <c r="KB35" s="62">
        <v>0</v>
      </c>
      <c r="KC35" s="62">
        <v>0</v>
      </c>
      <c r="KD35" s="62">
        <v>0</v>
      </c>
      <c r="KE35" s="62">
        <v>0</v>
      </c>
      <c r="KF35" s="62">
        <v>0</v>
      </c>
      <c r="KG35" s="62">
        <v>0</v>
      </c>
    </row>
    <row r="36" spans="1:293" s="52" customFormat="1" ht="13.5" customHeight="1">
      <c r="A36" s="59" t="s">
        <v>126</v>
      </c>
      <c r="B36" s="60" t="s">
        <v>203</v>
      </c>
      <c r="C36" s="61" t="s">
        <v>204</v>
      </c>
      <c r="D36" s="62">
        <v>0</v>
      </c>
      <c r="E36" s="62">
        <v>0</v>
      </c>
      <c r="F36" s="62">
        <v>0</v>
      </c>
      <c r="G36" s="62">
        <v>0</v>
      </c>
      <c r="H36" s="62">
        <v>1</v>
      </c>
      <c r="I36" s="62">
        <v>4</v>
      </c>
      <c r="J36" s="62">
        <v>0</v>
      </c>
      <c r="K36" s="62">
        <v>0</v>
      </c>
      <c r="L36" s="62">
        <v>29</v>
      </c>
      <c r="M36" s="62">
        <v>77</v>
      </c>
      <c r="N36" s="62">
        <v>0</v>
      </c>
      <c r="O36" s="62">
        <v>0</v>
      </c>
      <c r="P36" s="62">
        <v>0</v>
      </c>
      <c r="Q36" s="62">
        <v>0</v>
      </c>
      <c r="R36" s="62">
        <v>0</v>
      </c>
      <c r="S36" s="62">
        <v>0</v>
      </c>
      <c r="T36" s="62">
        <v>28</v>
      </c>
      <c r="U36" s="62">
        <v>56</v>
      </c>
      <c r="V36" s="62">
        <v>0</v>
      </c>
      <c r="W36" s="62">
        <v>0</v>
      </c>
      <c r="X36" s="62">
        <v>0</v>
      </c>
      <c r="Y36" s="62">
        <v>0</v>
      </c>
      <c r="Z36" s="62">
        <v>0</v>
      </c>
      <c r="AA36" s="62">
        <v>0</v>
      </c>
      <c r="AB36" s="62">
        <f>AC36+AV36</f>
        <v>1</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1</v>
      </c>
      <c r="AW36" s="62">
        <f>SUM(AX36:BB36)</f>
        <v>0</v>
      </c>
      <c r="AX36" s="62">
        <v>0</v>
      </c>
      <c r="AY36" s="62">
        <v>0</v>
      </c>
      <c r="AZ36" s="62">
        <v>0</v>
      </c>
      <c r="BA36" s="62">
        <v>0</v>
      </c>
      <c r="BB36" s="62">
        <v>0</v>
      </c>
      <c r="BC36" s="62">
        <f>SUM(BD36:BH36)</f>
        <v>1</v>
      </c>
      <c r="BD36" s="62">
        <v>0</v>
      </c>
      <c r="BE36" s="62">
        <v>0</v>
      </c>
      <c r="BF36" s="62">
        <v>1</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138</v>
      </c>
      <c r="EK36" s="91" t="s">
        <v>138</v>
      </c>
      <c r="EL36" s="62">
        <v>0</v>
      </c>
      <c r="EM36" s="91" t="s">
        <v>138</v>
      </c>
      <c r="EN36" s="91" t="s">
        <v>138</v>
      </c>
      <c r="EO36" s="62">
        <v>2</v>
      </c>
      <c r="EP36" s="91" t="s">
        <v>138</v>
      </c>
      <c r="EQ36" s="91" t="s">
        <v>138</v>
      </c>
      <c r="ER36" s="62">
        <v>1</v>
      </c>
      <c r="ES36" s="91" t="s">
        <v>138</v>
      </c>
      <c r="ET36" s="91" t="s">
        <v>138</v>
      </c>
      <c r="EU36" s="62">
        <v>0</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2</v>
      </c>
      <c r="JS36" s="62">
        <v>6</v>
      </c>
      <c r="JT36" s="62">
        <v>0</v>
      </c>
      <c r="JU36" s="62">
        <v>0</v>
      </c>
      <c r="JV36" s="62">
        <v>0</v>
      </c>
      <c r="JW36" s="62">
        <v>0</v>
      </c>
      <c r="JX36" s="62">
        <v>0</v>
      </c>
      <c r="JY36" s="62">
        <v>0</v>
      </c>
      <c r="JZ36" s="62">
        <v>7</v>
      </c>
      <c r="KA36" s="62">
        <v>30</v>
      </c>
      <c r="KB36" s="62">
        <v>0</v>
      </c>
      <c r="KC36" s="62">
        <v>0</v>
      </c>
      <c r="KD36" s="62">
        <v>0</v>
      </c>
      <c r="KE36" s="62">
        <v>0</v>
      </c>
      <c r="KF36" s="62">
        <v>0</v>
      </c>
      <c r="KG36" s="62">
        <v>0</v>
      </c>
    </row>
    <row r="37" spans="1:293" s="52" customFormat="1" ht="13.5" customHeight="1">
      <c r="A37" s="59" t="s">
        <v>126</v>
      </c>
      <c r="B37" s="60" t="s">
        <v>205</v>
      </c>
      <c r="C37" s="61" t="s">
        <v>206</v>
      </c>
      <c r="D37" s="62">
        <v>0</v>
      </c>
      <c r="E37" s="62">
        <v>0</v>
      </c>
      <c r="F37" s="62">
        <v>0</v>
      </c>
      <c r="G37" s="62">
        <v>0</v>
      </c>
      <c r="H37" s="62">
        <v>0</v>
      </c>
      <c r="I37" s="62">
        <v>0</v>
      </c>
      <c r="J37" s="62">
        <v>0</v>
      </c>
      <c r="K37" s="62">
        <v>0</v>
      </c>
      <c r="L37" s="62">
        <v>4</v>
      </c>
      <c r="M37" s="62">
        <v>10</v>
      </c>
      <c r="N37" s="62">
        <v>0</v>
      </c>
      <c r="O37" s="62">
        <v>0</v>
      </c>
      <c r="P37" s="62">
        <v>0</v>
      </c>
      <c r="Q37" s="62">
        <v>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c r="AG37" s="62"/>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c r="BR37" s="62">
        <v>0</v>
      </c>
      <c r="BS37" s="62">
        <v>0</v>
      </c>
      <c r="BT37" s="62">
        <v>0</v>
      </c>
      <c r="BU37" s="62">
        <f>SUM(BV37:BZ37)</f>
        <v>0</v>
      </c>
      <c r="BV37" s="62">
        <v>0</v>
      </c>
      <c r="BW37" s="62">
        <v>0</v>
      </c>
      <c r="BX37" s="62">
        <v>0</v>
      </c>
      <c r="BY37" s="62">
        <v>0</v>
      </c>
      <c r="BZ37" s="62">
        <v>0</v>
      </c>
      <c r="CA37" s="62">
        <f>CB37+CU37</f>
        <v>4</v>
      </c>
      <c r="CB37" s="62">
        <f>CC37+CI37+CO37</f>
        <v>3</v>
      </c>
      <c r="CC37" s="62">
        <f>SUM(CD37:CH37)</f>
        <v>3</v>
      </c>
      <c r="CD37" s="62">
        <v>0</v>
      </c>
      <c r="CE37" s="62">
        <v>2</v>
      </c>
      <c r="CF37" s="62">
        <v>1</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1</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1</v>
      </c>
      <c r="DO37" s="62">
        <v>0</v>
      </c>
      <c r="DP37" s="62">
        <v>1</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3</v>
      </c>
      <c r="JS37" s="62">
        <v>8</v>
      </c>
      <c r="JT37" s="62">
        <v>0</v>
      </c>
      <c r="JU37" s="62">
        <v>0</v>
      </c>
      <c r="JV37" s="62">
        <v>0</v>
      </c>
      <c r="JW37" s="62">
        <v>0</v>
      </c>
      <c r="JX37" s="62">
        <v>0</v>
      </c>
      <c r="JY37" s="62">
        <v>0</v>
      </c>
      <c r="JZ37" s="62">
        <v>0</v>
      </c>
      <c r="KA37" s="62">
        <v>0</v>
      </c>
      <c r="KB37" s="62">
        <v>0</v>
      </c>
      <c r="KC37" s="62">
        <v>0</v>
      </c>
      <c r="KD37" s="62">
        <v>0</v>
      </c>
      <c r="KE37" s="62">
        <v>0</v>
      </c>
      <c r="KF37" s="62">
        <v>0</v>
      </c>
      <c r="KG37" s="62">
        <v>0</v>
      </c>
    </row>
    <row r="38" spans="1:293" s="52" customFormat="1" ht="13.5" customHeight="1">
      <c r="A38" s="59" t="s">
        <v>126</v>
      </c>
      <c r="B38" s="60" t="s">
        <v>207</v>
      </c>
      <c r="C38" s="61" t="s">
        <v>208</v>
      </c>
      <c r="D38" s="62">
        <v>4</v>
      </c>
      <c r="E38" s="62">
        <v>8</v>
      </c>
      <c r="F38" s="62">
        <v>0</v>
      </c>
      <c r="G38" s="62">
        <v>0</v>
      </c>
      <c r="H38" s="62">
        <v>0</v>
      </c>
      <c r="I38" s="62">
        <v>0</v>
      </c>
      <c r="J38" s="62">
        <v>0</v>
      </c>
      <c r="K38" s="62">
        <v>0</v>
      </c>
      <c r="L38" s="62">
        <v>32</v>
      </c>
      <c r="M38" s="62">
        <v>86</v>
      </c>
      <c r="N38" s="62">
        <v>0</v>
      </c>
      <c r="O38" s="62">
        <v>0</v>
      </c>
      <c r="P38" s="62">
        <v>0</v>
      </c>
      <c r="Q38" s="62">
        <v>0</v>
      </c>
      <c r="R38" s="62">
        <v>0</v>
      </c>
      <c r="S38" s="62">
        <v>0</v>
      </c>
      <c r="T38" s="62">
        <v>19</v>
      </c>
      <c r="U38" s="62">
        <v>38</v>
      </c>
      <c r="V38" s="62">
        <v>0</v>
      </c>
      <c r="W38" s="62">
        <v>0</v>
      </c>
      <c r="X38" s="62">
        <v>0</v>
      </c>
      <c r="Y38" s="62">
        <v>0</v>
      </c>
      <c r="Z38" s="62">
        <v>0</v>
      </c>
      <c r="AA38" s="62">
        <v>0</v>
      </c>
      <c r="AB38" s="62">
        <f>AC38+AV38</f>
        <v>4</v>
      </c>
      <c r="AC38" s="62">
        <f>AD38+AJ38+AP38</f>
        <v>4</v>
      </c>
      <c r="AD38" s="62">
        <f>SUM(AE38:AI38)</f>
        <v>0</v>
      </c>
      <c r="AE38" s="62">
        <v>0</v>
      </c>
      <c r="AF38" s="62">
        <v>0</v>
      </c>
      <c r="AG38" s="62">
        <v>0</v>
      </c>
      <c r="AH38" s="62">
        <v>0</v>
      </c>
      <c r="AI38" s="62">
        <v>0</v>
      </c>
      <c r="AJ38" s="62">
        <f>SUM(AK38:AO38)</f>
        <v>2</v>
      </c>
      <c r="AK38" s="62">
        <v>2</v>
      </c>
      <c r="AL38" s="62">
        <v>0</v>
      </c>
      <c r="AM38" s="62">
        <v>0</v>
      </c>
      <c r="AN38" s="62">
        <v>0</v>
      </c>
      <c r="AO38" s="62">
        <v>0</v>
      </c>
      <c r="AP38" s="62">
        <f>SUM(AQ38:AU38)</f>
        <v>2</v>
      </c>
      <c r="AQ38" s="62">
        <v>2</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4</v>
      </c>
      <c r="CB38" s="62">
        <f>CC38+CI38+CO38</f>
        <v>4</v>
      </c>
      <c r="CC38" s="62">
        <f>SUM(CD38:CH38)</f>
        <v>0</v>
      </c>
      <c r="CD38" s="62">
        <v>0</v>
      </c>
      <c r="CE38" s="62">
        <v>0</v>
      </c>
      <c r="CF38" s="62">
        <v>0</v>
      </c>
      <c r="CG38" s="62">
        <v>0</v>
      </c>
      <c r="CH38" s="62">
        <v>0</v>
      </c>
      <c r="CI38" s="62">
        <f>SUM(CJ38:CN38)</f>
        <v>2</v>
      </c>
      <c r="CJ38" s="62">
        <v>2</v>
      </c>
      <c r="CK38" s="62">
        <v>0</v>
      </c>
      <c r="CL38" s="62">
        <v>0</v>
      </c>
      <c r="CM38" s="62">
        <v>0</v>
      </c>
      <c r="CN38" s="62">
        <v>0</v>
      </c>
      <c r="CO38" s="62">
        <f>SUM(CP38:CT38)</f>
        <v>2</v>
      </c>
      <c r="CP38" s="62">
        <v>2</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2</v>
      </c>
      <c r="JS38" s="62">
        <v>4</v>
      </c>
      <c r="JT38" s="62">
        <v>0</v>
      </c>
      <c r="JU38" s="62">
        <v>0</v>
      </c>
      <c r="JV38" s="62">
        <v>2</v>
      </c>
      <c r="JW38" s="62">
        <v>20</v>
      </c>
      <c r="JX38" s="62">
        <v>0</v>
      </c>
      <c r="JY38" s="62">
        <v>0</v>
      </c>
      <c r="JZ38" s="62">
        <v>3</v>
      </c>
      <c r="KA38" s="62">
        <v>10</v>
      </c>
      <c r="KB38" s="62">
        <v>0</v>
      </c>
      <c r="KC38" s="62">
        <v>0</v>
      </c>
      <c r="KD38" s="62">
        <v>0</v>
      </c>
      <c r="KE38" s="62">
        <v>0</v>
      </c>
      <c r="KF38" s="62">
        <v>0</v>
      </c>
      <c r="KG38" s="62">
        <v>0</v>
      </c>
    </row>
    <row r="39" spans="1:293" s="52" customFormat="1" ht="13.5" customHeight="1">
      <c r="A39" s="59" t="s">
        <v>126</v>
      </c>
      <c r="B39" s="60" t="s">
        <v>209</v>
      </c>
      <c r="C39" s="61" t="s">
        <v>210</v>
      </c>
      <c r="D39" s="62">
        <v>11</v>
      </c>
      <c r="E39" s="62">
        <v>22</v>
      </c>
      <c r="F39" s="62">
        <v>0</v>
      </c>
      <c r="G39" s="62">
        <v>0</v>
      </c>
      <c r="H39" s="62">
        <v>0</v>
      </c>
      <c r="I39" s="62">
        <v>0</v>
      </c>
      <c r="J39" s="62">
        <v>0</v>
      </c>
      <c r="K39" s="62">
        <v>0</v>
      </c>
      <c r="L39" s="62">
        <v>12</v>
      </c>
      <c r="M39" s="62">
        <v>25</v>
      </c>
      <c r="N39" s="62">
        <v>0</v>
      </c>
      <c r="O39" s="62">
        <v>0</v>
      </c>
      <c r="P39" s="62">
        <v>0</v>
      </c>
      <c r="Q39" s="62">
        <v>0</v>
      </c>
      <c r="R39" s="62">
        <v>0</v>
      </c>
      <c r="S39" s="62">
        <v>0</v>
      </c>
      <c r="T39" s="62">
        <v>210</v>
      </c>
      <c r="U39" s="62">
        <v>668</v>
      </c>
      <c r="V39" s="62">
        <v>0</v>
      </c>
      <c r="W39" s="62">
        <v>0</v>
      </c>
      <c r="X39" s="62">
        <v>0</v>
      </c>
      <c r="Y39" s="62">
        <v>0</v>
      </c>
      <c r="Z39" s="62">
        <v>0</v>
      </c>
      <c r="AA39" s="62">
        <v>0</v>
      </c>
      <c r="AB39" s="62">
        <f>AC39+AV39</f>
        <v>11</v>
      </c>
      <c r="AC39" s="62">
        <f>AD39+AJ39+AP39</f>
        <v>11</v>
      </c>
      <c r="AD39" s="62">
        <f>SUM(AE39:AI39)</f>
        <v>7</v>
      </c>
      <c r="AE39" s="62">
        <v>0</v>
      </c>
      <c r="AF39" s="62">
        <v>7</v>
      </c>
      <c r="AG39" s="62">
        <v>0</v>
      </c>
      <c r="AH39" s="62">
        <v>0</v>
      </c>
      <c r="AI39" s="62">
        <v>0</v>
      </c>
      <c r="AJ39" s="62">
        <f>SUM(AK39:AO39)</f>
        <v>0</v>
      </c>
      <c r="AK39" s="62">
        <v>0</v>
      </c>
      <c r="AL39" s="62">
        <v>0</v>
      </c>
      <c r="AM39" s="62">
        <v>0</v>
      </c>
      <c r="AN39" s="62">
        <v>0</v>
      </c>
      <c r="AO39" s="62">
        <v>0</v>
      </c>
      <c r="AP39" s="62">
        <f>SUM(AQ39:AU39)</f>
        <v>4</v>
      </c>
      <c r="AQ39" s="62">
        <v>0</v>
      </c>
      <c r="AR39" s="62">
        <v>4</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4</v>
      </c>
      <c r="EB39" s="62">
        <v>0</v>
      </c>
      <c r="EC39" s="62">
        <v>0</v>
      </c>
      <c r="ED39" s="62">
        <v>0</v>
      </c>
      <c r="EE39" s="62">
        <v>0</v>
      </c>
      <c r="EF39" s="62">
        <v>0</v>
      </c>
      <c r="EG39" s="62">
        <v>0</v>
      </c>
      <c r="EH39" s="62">
        <v>0</v>
      </c>
      <c r="EI39" s="62">
        <v>0</v>
      </c>
      <c r="EJ39" s="91" t="s">
        <v>138</v>
      </c>
      <c r="EK39" s="91" t="s">
        <v>138</v>
      </c>
      <c r="EL39" s="62">
        <v>1</v>
      </c>
      <c r="EM39" s="91" t="s">
        <v>138</v>
      </c>
      <c r="EN39" s="91" t="s">
        <v>138</v>
      </c>
      <c r="EO39" s="62">
        <v>0</v>
      </c>
      <c r="EP39" s="91" t="s">
        <v>138</v>
      </c>
      <c r="EQ39" s="91" t="s">
        <v>138</v>
      </c>
      <c r="ER39" s="62">
        <v>0</v>
      </c>
      <c r="ES39" s="91" t="s">
        <v>138</v>
      </c>
      <c r="ET39" s="91" t="s">
        <v>138</v>
      </c>
      <c r="EU39" s="62">
        <v>0</v>
      </c>
      <c r="EV39" s="91" t="s">
        <v>138</v>
      </c>
      <c r="EW39" s="91" t="s">
        <v>138</v>
      </c>
      <c r="EX39" s="62">
        <v>0</v>
      </c>
      <c r="EY39" s="62">
        <v>7</v>
      </c>
      <c r="EZ39" s="62">
        <v>0</v>
      </c>
      <c r="FA39" s="62">
        <v>0</v>
      </c>
      <c r="FB39" s="62">
        <v>3</v>
      </c>
      <c r="FC39" s="62">
        <v>0</v>
      </c>
      <c r="FD39" s="62" t="s">
        <v>211</v>
      </c>
      <c r="FE39" s="62">
        <v>0</v>
      </c>
      <c r="FF39" s="62">
        <v>2</v>
      </c>
      <c r="FG39" s="62">
        <v>0</v>
      </c>
      <c r="FH39" s="62" t="s">
        <v>212</v>
      </c>
      <c r="FI39" s="62">
        <v>0</v>
      </c>
      <c r="FJ39" s="62">
        <v>1</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0</v>
      </c>
      <c r="GS39" s="62">
        <v>0</v>
      </c>
      <c r="GT39" s="62">
        <v>0</v>
      </c>
      <c r="GU39" s="62">
        <v>0</v>
      </c>
      <c r="GV39" s="62">
        <v>0</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0</v>
      </c>
      <c r="HR39" s="62">
        <v>0</v>
      </c>
      <c r="HS39" s="62">
        <v>0</v>
      </c>
      <c r="HT39" s="62">
        <v>0</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3</v>
      </c>
      <c r="JK39" s="62">
        <v>7</v>
      </c>
      <c r="JL39" s="62">
        <v>0</v>
      </c>
      <c r="JM39" s="62">
        <v>0</v>
      </c>
      <c r="JN39" s="62">
        <v>0</v>
      </c>
      <c r="JO39" s="62">
        <v>0</v>
      </c>
      <c r="JP39" s="62">
        <v>0</v>
      </c>
      <c r="JQ39" s="62">
        <v>0</v>
      </c>
      <c r="JR39" s="62">
        <v>0</v>
      </c>
      <c r="JS39" s="62">
        <v>0</v>
      </c>
      <c r="JT39" s="62">
        <v>0</v>
      </c>
      <c r="JU39" s="62">
        <v>0</v>
      </c>
      <c r="JV39" s="62">
        <v>0</v>
      </c>
      <c r="JW39" s="62">
        <v>0</v>
      </c>
      <c r="JX39" s="62">
        <v>0</v>
      </c>
      <c r="JY39" s="62">
        <v>0</v>
      </c>
      <c r="JZ39" s="62">
        <v>0</v>
      </c>
      <c r="KA39" s="62">
        <v>0</v>
      </c>
      <c r="KB39" s="62">
        <v>0</v>
      </c>
      <c r="KC39" s="62">
        <v>0</v>
      </c>
      <c r="KD39" s="62">
        <v>0</v>
      </c>
      <c r="KE39" s="62">
        <v>0</v>
      </c>
      <c r="KF39" s="62">
        <v>0</v>
      </c>
      <c r="KG39" s="62">
        <v>0</v>
      </c>
    </row>
    <row r="40" spans="1:293" s="52" customFormat="1" ht="13.5" customHeight="1">
      <c r="A40" s="59" t="s">
        <v>126</v>
      </c>
      <c r="B40" s="60" t="s">
        <v>213</v>
      </c>
      <c r="C40" s="61" t="s">
        <v>214</v>
      </c>
      <c r="D40" s="62">
        <v>4</v>
      </c>
      <c r="E40" s="62">
        <v>10</v>
      </c>
      <c r="F40" s="62">
        <v>0</v>
      </c>
      <c r="G40" s="62">
        <v>0</v>
      </c>
      <c r="H40" s="62">
        <v>0</v>
      </c>
      <c r="I40" s="62">
        <v>0</v>
      </c>
      <c r="J40" s="62">
        <v>0</v>
      </c>
      <c r="K40" s="62">
        <v>0</v>
      </c>
      <c r="L40" s="62">
        <v>2</v>
      </c>
      <c r="M40" s="62">
        <v>8</v>
      </c>
      <c r="N40" s="62">
        <v>0</v>
      </c>
      <c r="O40" s="62">
        <v>0</v>
      </c>
      <c r="P40" s="62">
        <v>0</v>
      </c>
      <c r="Q40" s="62">
        <v>0</v>
      </c>
      <c r="R40" s="62">
        <v>0</v>
      </c>
      <c r="S40" s="62">
        <v>0</v>
      </c>
      <c r="T40" s="62">
        <v>4</v>
      </c>
      <c r="U40" s="62">
        <v>8</v>
      </c>
      <c r="V40" s="62">
        <v>0</v>
      </c>
      <c r="W40" s="62">
        <v>0</v>
      </c>
      <c r="X40" s="62">
        <v>0</v>
      </c>
      <c r="Y40" s="62">
        <v>0</v>
      </c>
      <c r="Z40" s="62">
        <v>0</v>
      </c>
      <c r="AA40" s="62">
        <v>0</v>
      </c>
      <c r="AB40" s="62">
        <f>AC40+AV40</f>
        <v>4</v>
      </c>
      <c r="AC40" s="62">
        <f>AD40+AJ40+AP40</f>
        <v>4</v>
      </c>
      <c r="AD40" s="62">
        <f>SUM(AE40:AI40)</f>
        <v>2</v>
      </c>
      <c r="AE40" s="62">
        <v>0</v>
      </c>
      <c r="AF40" s="62">
        <v>2</v>
      </c>
      <c r="AG40" s="62">
        <v>0</v>
      </c>
      <c r="AH40" s="62">
        <v>0</v>
      </c>
      <c r="AI40" s="62">
        <v>0</v>
      </c>
      <c r="AJ40" s="62">
        <f>SUM(AK40:AO40)</f>
        <v>0</v>
      </c>
      <c r="AK40" s="62">
        <v>0</v>
      </c>
      <c r="AL40" s="62">
        <v>0</v>
      </c>
      <c r="AM40" s="62">
        <v>0</v>
      </c>
      <c r="AN40" s="62">
        <v>0</v>
      </c>
      <c r="AO40" s="62">
        <v>0</v>
      </c>
      <c r="AP40" s="62">
        <f>SUM(AQ40:AU40)</f>
        <v>2</v>
      </c>
      <c r="AQ40" s="62">
        <v>0</v>
      </c>
      <c r="AR40" s="62">
        <v>1</v>
      </c>
      <c r="AS40" s="62">
        <v>1</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2</v>
      </c>
      <c r="EB40" s="62">
        <v>0</v>
      </c>
      <c r="EC40" s="62">
        <v>0</v>
      </c>
      <c r="ED40" s="62">
        <v>0</v>
      </c>
      <c r="EE40" s="62">
        <v>0</v>
      </c>
      <c r="EF40" s="62">
        <v>0</v>
      </c>
      <c r="EG40" s="62">
        <v>0</v>
      </c>
      <c r="EH40" s="62">
        <v>0</v>
      </c>
      <c r="EI40" s="62">
        <v>0</v>
      </c>
      <c r="EJ40" s="91" t="s">
        <v>138</v>
      </c>
      <c r="EK40" s="91" t="s">
        <v>138</v>
      </c>
      <c r="EL40" s="62">
        <v>1</v>
      </c>
      <c r="EM40" s="91" t="s">
        <v>138</v>
      </c>
      <c r="EN40" s="91" t="s">
        <v>138</v>
      </c>
      <c r="EO40" s="62">
        <v>0</v>
      </c>
      <c r="EP40" s="91" t="s">
        <v>138</v>
      </c>
      <c r="EQ40" s="91" t="s">
        <v>138</v>
      </c>
      <c r="ER40" s="62">
        <v>0</v>
      </c>
      <c r="ES40" s="91" t="s">
        <v>138</v>
      </c>
      <c r="ET40" s="91" t="s">
        <v>138</v>
      </c>
      <c r="EU40" s="62">
        <v>0</v>
      </c>
      <c r="EV40" s="91" t="s">
        <v>138</v>
      </c>
      <c r="EW40" s="91" t="s">
        <v>138</v>
      </c>
      <c r="EX40" s="62">
        <v>0</v>
      </c>
      <c r="EY40" s="62">
        <v>2</v>
      </c>
      <c r="EZ40" s="62">
        <v>0</v>
      </c>
      <c r="FA40" s="62">
        <v>0</v>
      </c>
      <c r="FB40" s="62">
        <v>0</v>
      </c>
      <c r="FC40" s="62">
        <v>0</v>
      </c>
      <c r="FD40" s="62" t="s">
        <v>138</v>
      </c>
      <c r="FE40" s="62">
        <v>0</v>
      </c>
      <c r="FF40" s="62">
        <v>0</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10</v>
      </c>
      <c r="JS40" s="62">
        <v>35</v>
      </c>
      <c r="JT40" s="62">
        <v>0</v>
      </c>
      <c r="JU40" s="62">
        <v>0</v>
      </c>
      <c r="JV40" s="62">
        <v>0</v>
      </c>
      <c r="JW40" s="62">
        <v>0</v>
      </c>
      <c r="JX40" s="62">
        <v>0</v>
      </c>
      <c r="JY40" s="62">
        <v>0</v>
      </c>
      <c r="JZ40" s="62">
        <v>0</v>
      </c>
      <c r="KA40" s="62">
        <v>0</v>
      </c>
      <c r="KB40" s="62">
        <v>0</v>
      </c>
      <c r="KC40" s="62">
        <v>0</v>
      </c>
      <c r="KD40" s="62">
        <v>0</v>
      </c>
      <c r="KE40" s="62">
        <v>0</v>
      </c>
      <c r="KF40" s="62">
        <v>0</v>
      </c>
      <c r="KG40" s="62">
        <v>0</v>
      </c>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40">
    <sortCondition ref="A8:A40"/>
    <sortCondition ref="B8:B40"/>
    <sortCondition ref="C8:C4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9" man="1"/>
    <brk id="277" min="1"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神奈川県</v>
      </c>
      <c r="B7" s="69" t="str">
        <f>組合状況!B7</f>
        <v>14000</v>
      </c>
      <c r="C7" s="68" t="s">
        <v>52</v>
      </c>
      <c r="D7" s="70">
        <f t="shared" ref="D7:FP7" si="0">SUM(D$8:D$57)</f>
        <v>0</v>
      </c>
      <c r="E7" s="70">
        <f t="shared" si="0"/>
        <v>0</v>
      </c>
      <c r="F7" s="70">
        <f t="shared" si="0"/>
        <v>0</v>
      </c>
      <c r="G7" s="70">
        <f t="shared" si="0"/>
        <v>0</v>
      </c>
      <c r="H7" s="70">
        <f t="shared" si="0"/>
        <v>3</v>
      </c>
      <c r="I7" s="70">
        <f t="shared" si="0"/>
        <v>7</v>
      </c>
      <c r="J7" s="70">
        <f t="shared" si="0"/>
        <v>0</v>
      </c>
      <c r="K7" s="70">
        <f t="shared" si="0"/>
        <v>0</v>
      </c>
      <c r="L7" s="70">
        <f t="shared" si="0"/>
        <v>0</v>
      </c>
      <c r="M7" s="70">
        <f t="shared" si="0"/>
        <v>0</v>
      </c>
      <c r="N7" s="70">
        <f t="shared" si="0"/>
        <v>40</v>
      </c>
      <c r="O7" s="70">
        <f t="shared" si="0"/>
        <v>412</v>
      </c>
      <c r="P7" s="70">
        <f t="shared" si="0"/>
        <v>12</v>
      </c>
      <c r="Q7" s="70">
        <f t="shared" si="0"/>
        <v>101</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3</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3</v>
      </c>
      <c r="AW7" s="70">
        <f>SUM(AX7:BB7)</f>
        <v>0</v>
      </c>
      <c r="AX7" s="70">
        <f>SUM(AX$8:AX$57)</f>
        <v>0</v>
      </c>
      <c r="AY7" s="70">
        <f>SUM(AY$8:AY$57)</f>
        <v>0</v>
      </c>
      <c r="AZ7" s="70">
        <f>SUM(AZ$8:AZ$57)</f>
        <v>0</v>
      </c>
      <c r="BA7" s="70">
        <f>SUM(BA$8:BA$57)</f>
        <v>0</v>
      </c>
      <c r="BB7" s="70">
        <f>SUM(BB$8:BB$57)</f>
        <v>0</v>
      </c>
      <c r="BC7" s="70">
        <f>SUM(BD7:BH7)</f>
        <v>2</v>
      </c>
      <c r="BD7" s="70">
        <f>SUM(BD$8:BD$57)</f>
        <v>0</v>
      </c>
      <c r="BE7" s="70">
        <f>SUM(BE$8:BE$57)</f>
        <v>1</v>
      </c>
      <c r="BF7" s="70">
        <f>SUM(BF$8:BF$57)</f>
        <v>1</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1</v>
      </c>
      <c r="BV7" s="70">
        <f t="shared" ref="BV7:CJ7" si="1">SUM(BV$8:BV$57)</f>
        <v>1</v>
      </c>
      <c r="BW7" s="70">
        <f t="shared" si="1"/>
        <v>0</v>
      </c>
      <c r="BX7" s="70">
        <f t="shared" si="1"/>
        <v>0</v>
      </c>
      <c r="BY7" s="70">
        <f t="shared" si="1"/>
        <v>0</v>
      </c>
      <c r="BZ7" s="70">
        <f t="shared" si="1"/>
        <v>0</v>
      </c>
      <c r="CA7" s="70">
        <f t="shared" si="1"/>
        <v>0</v>
      </c>
      <c r="CB7" s="70">
        <f t="shared" si="1"/>
        <v>1</v>
      </c>
      <c r="CC7" s="70">
        <f t="shared" si="1"/>
        <v>0</v>
      </c>
      <c r="CD7" s="70">
        <f t="shared" si="1"/>
        <v>0</v>
      </c>
      <c r="CE7" s="70">
        <f t="shared" si="1"/>
        <v>1</v>
      </c>
      <c r="CF7" s="70">
        <f t="shared" si="1"/>
        <v>0</v>
      </c>
      <c r="CG7" s="70">
        <f t="shared" si="1"/>
        <v>0</v>
      </c>
      <c r="CH7" s="70">
        <f t="shared" si="1"/>
        <v>0</v>
      </c>
      <c r="CI7" s="70">
        <f t="shared" si="1"/>
        <v>0</v>
      </c>
      <c r="CJ7" s="70">
        <f t="shared" si="1"/>
        <v>3</v>
      </c>
      <c r="CK7" s="93" t="s">
        <v>125</v>
      </c>
      <c r="CL7" s="93" t="s">
        <v>125</v>
      </c>
      <c r="CM7" s="70">
        <f>SUM(CM$8:CM$57)</f>
        <v>1</v>
      </c>
      <c r="CN7" s="93" t="s">
        <v>125</v>
      </c>
      <c r="CO7" s="93" t="s">
        <v>125</v>
      </c>
      <c r="CP7" s="70">
        <f>SUM(CP$8:CP$57)</f>
        <v>3</v>
      </c>
      <c r="CQ7" s="93" t="s">
        <v>125</v>
      </c>
      <c r="CR7" s="93" t="s">
        <v>125</v>
      </c>
      <c r="CS7" s="70">
        <f>SUM(CS$8:CS$57)</f>
        <v>0</v>
      </c>
      <c r="CT7" s="93" t="s">
        <v>125</v>
      </c>
      <c r="CU7" s="93" t="s">
        <v>125</v>
      </c>
      <c r="CV7" s="70">
        <f>SUM(CV$8:CV$57)</f>
        <v>4</v>
      </c>
      <c r="CW7" s="93" t="s">
        <v>125</v>
      </c>
      <c r="CX7" s="93" t="s">
        <v>125</v>
      </c>
      <c r="CY7" s="70">
        <f t="shared" ref="CY7:DD7" si="2">SUM(CY$8:CY$57)</f>
        <v>0</v>
      </c>
      <c r="CZ7" s="70">
        <f t="shared" si="2"/>
        <v>0</v>
      </c>
      <c r="DA7" s="70">
        <f t="shared" si="2"/>
        <v>0</v>
      </c>
      <c r="DB7" s="70">
        <f t="shared" si="2"/>
        <v>0</v>
      </c>
      <c r="DC7" s="70">
        <f t="shared" si="2"/>
        <v>1</v>
      </c>
      <c r="DD7" s="70">
        <f t="shared" si="2"/>
        <v>0</v>
      </c>
      <c r="DE7" s="70" t="s">
        <v>113</v>
      </c>
      <c r="DF7" s="70">
        <f>SUM(DF$8:DF$57)</f>
        <v>0</v>
      </c>
      <c r="DG7" s="70">
        <f>SUM(DG$8:DG$57)</f>
        <v>1</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1</v>
      </c>
      <c r="EX7" s="70">
        <f t="shared" si="0"/>
        <v>2</v>
      </c>
      <c r="EY7" s="70">
        <f t="shared" si="0"/>
        <v>0</v>
      </c>
      <c r="EZ7" s="70">
        <f t="shared" si="0"/>
        <v>0</v>
      </c>
      <c r="FA7" s="70">
        <f t="shared" si="0"/>
        <v>0</v>
      </c>
      <c r="FB7" s="70">
        <f t="shared" si="0"/>
        <v>0</v>
      </c>
      <c r="FC7" s="70">
        <f t="shared" si="0"/>
        <v>0</v>
      </c>
      <c r="FD7" s="70">
        <f t="shared" si="0"/>
        <v>0</v>
      </c>
      <c r="FE7" s="70">
        <f t="shared" si="0"/>
        <v>0</v>
      </c>
      <c r="FF7" s="70">
        <f t="shared" si="0"/>
        <v>0</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215</v>
      </c>
      <c r="C8" s="61" t="s">
        <v>216</v>
      </c>
      <c r="D8" s="62">
        <v>0</v>
      </c>
      <c r="E8" s="62">
        <v>0</v>
      </c>
      <c r="F8" s="62">
        <v>0</v>
      </c>
      <c r="G8" s="62">
        <v>0</v>
      </c>
      <c r="H8" s="62">
        <v>0</v>
      </c>
      <c r="I8" s="62">
        <v>0</v>
      </c>
      <c r="J8" s="62">
        <v>0</v>
      </c>
      <c r="K8" s="62">
        <v>0</v>
      </c>
      <c r="L8" s="62">
        <v>0</v>
      </c>
      <c r="M8" s="62">
        <v>0</v>
      </c>
      <c r="N8" s="62">
        <v>40</v>
      </c>
      <c r="O8" s="62">
        <v>412</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218</v>
      </c>
      <c r="C9" s="61" t="s">
        <v>219</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1</v>
      </c>
      <c r="CF9" s="62">
        <v>0</v>
      </c>
      <c r="CG9" s="62">
        <v>0</v>
      </c>
      <c r="CH9" s="62">
        <v>0</v>
      </c>
      <c r="CI9" s="62">
        <v>0</v>
      </c>
      <c r="CJ9" s="62">
        <v>0</v>
      </c>
      <c r="CK9" s="91" t="s">
        <v>138</v>
      </c>
      <c r="CL9" s="91" t="s">
        <v>138</v>
      </c>
      <c r="CM9" s="62">
        <v>1</v>
      </c>
      <c r="CN9" s="91" t="s">
        <v>138</v>
      </c>
      <c r="CO9" s="91" t="s">
        <v>138</v>
      </c>
      <c r="CP9" s="62">
        <v>0</v>
      </c>
      <c r="CQ9" s="91" t="s">
        <v>138</v>
      </c>
      <c r="CR9" s="91" t="s">
        <v>138</v>
      </c>
      <c r="CS9" s="62">
        <v>0</v>
      </c>
      <c r="CT9" s="91" t="s">
        <v>138</v>
      </c>
      <c r="CU9" s="91" t="s">
        <v>138</v>
      </c>
      <c r="CV9" s="62">
        <v>1</v>
      </c>
      <c r="CW9" s="91" t="s">
        <v>138</v>
      </c>
      <c r="CX9" s="91" t="s">
        <v>138</v>
      </c>
      <c r="CY9" s="62">
        <v>0</v>
      </c>
      <c r="CZ9" s="62">
        <v>0</v>
      </c>
      <c r="DA9" s="62">
        <v>0</v>
      </c>
      <c r="DB9" s="62">
        <v>0</v>
      </c>
      <c r="DC9" s="62">
        <v>1</v>
      </c>
      <c r="DD9" s="62">
        <v>0</v>
      </c>
      <c r="DE9" s="62" t="s">
        <v>211</v>
      </c>
      <c r="DF9" s="62">
        <v>0</v>
      </c>
      <c r="DG9" s="62">
        <v>1</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1</v>
      </c>
      <c r="EX9" s="62">
        <v>2</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220</v>
      </c>
      <c r="C10" s="61" t="s">
        <v>221</v>
      </c>
      <c r="D10" s="62">
        <v>0</v>
      </c>
      <c r="E10" s="62">
        <v>0</v>
      </c>
      <c r="F10" s="62">
        <v>0</v>
      </c>
      <c r="G10" s="62">
        <v>0</v>
      </c>
      <c r="H10" s="62">
        <v>2</v>
      </c>
      <c r="I10" s="62">
        <v>3</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2</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2</v>
      </c>
      <c r="AW10" s="62">
        <f>SUM(AX10:BB10)</f>
        <v>0</v>
      </c>
      <c r="AX10" s="62">
        <v>0</v>
      </c>
      <c r="AY10" s="62">
        <v>0</v>
      </c>
      <c r="AZ10" s="62">
        <v>0</v>
      </c>
      <c r="BA10" s="62">
        <v>0</v>
      </c>
      <c r="BB10" s="62">
        <v>0</v>
      </c>
      <c r="BC10" s="62">
        <f>SUM(BD10:BH10)</f>
        <v>1</v>
      </c>
      <c r="BD10" s="62">
        <v>0</v>
      </c>
      <c r="BE10" s="62">
        <v>1</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1</v>
      </c>
      <c r="BV10" s="62">
        <v>1</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1</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222</v>
      </c>
      <c r="C11" s="61" t="s">
        <v>223</v>
      </c>
      <c r="D11" s="62">
        <v>0</v>
      </c>
      <c r="E11" s="62">
        <v>0</v>
      </c>
      <c r="F11" s="62">
        <v>0</v>
      </c>
      <c r="G11" s="62">
        <v>0</v>
      </c>
      <c r="H11" s="62">
        <v>0</v>
      </c>
      <c r="I11" s="62">
        <v>0</v>
      </c>
      <c r="J11" s="62">
        <v>0</v>
      </c>
      <c r="K11" s="62">
        <v>0</v>
      </c>
      <c r="L11" s="62">
        <v>0</v>
      </c>
      <c r="M11" s="62">
        <v>0</v>
      </c>
      <c r="N11" s="62">
        <v>0</v>
      </c>
      <c r="O11" s="62">
        <v>0</v>
      </c>
      <c r="P11" s="62">
        <v>7</v>
      </c>
      <c r="Q11" s="62">
        <v>51</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224</v>
      </c>
      <c r="C12" s="61" t="s">
        <v>225</v>
      </c>
      <c r="D12" s="62">
        <v>0</v>
      </c>
      <c r="E12" s="62">
        <v>0</v>
      </c>
      <c r="F12" s="62">
        <v>0</v>
      </c>
      <c r="G12" s="62">
        <v>0</v>
      </c>
      <c r="H12" s="62">
        <v>1</v>
      </c>
      <c r="I12" s="62">
        <v>4</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1</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1</v>
      </c>
      <c r="AW12" s="62">
        <f>SUM(AX12:BB12)</f>
        <v>0</v>
      </c>
      <c r="AX12" s="62">
        <v>0</v>
      </c>
      <c r="AY12" s="62">
        <v>0</v>
      </c>
      <c r="AZ12" s="62">
        <v>0</v>
      </c>
      <c r="BA12" s="62">
        <v>0</v>
      </c>
      <c r="BB12" s="62">
        <v>0</v>
      </c>
      <c r="BC12" s="62">
        <f>SUM(BD12:BH12)</f>
        <v>1</v>
      </c>
      <c r="BD12" s="62">
        <v>0</v>
      </c>
      <c r="BE12" s="62">
        <v>0</v>
      </c>
      <c r="BF12" s="62">
        <v>1</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1</v>
      </c>
      <c r="CC12" s="62">
        <v>0</v>
      </c>
      <c r="CD12" s="62">
        <v>0</v>
      </c>
      <c r="CE12" s="62">
        <v>0</v>
      </c>
      <c r="CF12" s="62">
        <v>0</v>
      </c>
      <c r="CG12" s="62">
        <v>0</v>
      </c>
      <c r="CH12" s="62">
        <v>0</v>
      </c>
      <c r="CI12" s="62">
        <v>0</v>
      </c>
      <c r="CJ12" s="62">
        <v>2</v>
      </c>
      <c r="CK12" s="91" t="s">
        <v>138</v>
      </c>
      <c r="CL12" s="91" t="s">
        <v>138</v>
      </c>
      <c r="CM12" s="62">
        <v>0</v>
      </c>
      <c r="CN12" s="91" t="s">
        <v>138</v>
      </c>
      <c r="CO12" s="91" t="s">
        <v>138</v>
      </c>
      <c r="CP12" s="62">
        <v>1</v>
      </c>
      <c r="CQ12" s="91" t="s">
        <v>138</v>
      </c>
      <c r="CR12" s="91" t="s">
        <v>138</v>
      </c>
      <c r="CS12" s="62">
        <v>0</v>
      </c>
      <c r="CT12" s="91" t="s">
        <v>138</v>
      </c>
      <c r="CU12" s="91" t="s">
        <v>138</v>
      </c>
      <c r="CV12" s="62">
        <v>3</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226</v>
      </c>
      <c r="C13" s="61" t="s">
        <v>227</v>
      </c>
      <c r="D13" s="62">
        <v>0</v>
      </c>
      <c r="E13" s="62">
        <v>0</v>
      </c>
      <c r="F13" s="62">
        <v>0</v>
      </c>
      <c r="G13" s="62">
        <v>0</v>
      </c>
      <c r="H13" s="62">
        <v>0</v>
      </c>
      <c r="I13" s="62">
        <v>0</v>
      </c>
      <c r="J13" s="62">
        <v>0</v>
      </c>
      <c r="K13" s="62">
        <v>0</v>
      </c>
      <c r="L13" s="62">
        <v>0</v>
      </c>
      <c r="M13" s="62">
        <v>0</v>
      </c>
      <c r="N13" s="62">
        <v>0</v>
      </c>
      <c r="O13" s="62">
        <v>0</v>
      </c>
      <c r="P13" s="62">
        <v>5</v>
      </c>
      <c r="Q13" s="62">
        <v>50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1</v>
      </c>
      <c r="CK13" s="91" t="s">
        <v>138</v>
      </c>
      <c r="CL13" s="91" t="s">
        <v>138</v>
      </c>
      <c r="CM13" s="62">
        <v>0</v>
      </c>
      <c r="CN13" s="91" t="s">
        <v>138</v>
      </c>
      <c r="CO13" s="91" t="s">
        <v>138</v>
      </c>
      <c r="CP13" s="62">
        <v>1</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228</v>
      </c>
      <c r="C14" s="61" t="s">
        <v>229</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神奈川県</v>
      </c>
      <c r="B7" s="69" t="str">
        <f>組合状況!B7</f>
        <v>14000</v>
      </c>
      <c r="C7" s="68" t="s">
        <v>52</v>
      </c>
      <c r="D7" s="70">
        <f>SUM(E7:G7)</f>
        <v>352</v>
      </c>
      <c r="E7" s="70">
        <f>SUM(E$8:E$207)</f>
        <v>152</v>
      </c>
      <c r="F7" s="70">
        <f>SUM(F$8:F$207)</f>
        <v>163</v>
      </c>
      <c r="G7" s="70">
        <f>SUM(G$8:G$207)</f>
        <v>37</v>
      </c>
      <c r="H7" s="70">
        <f>SUM(I7:K7)</f>
        <v>1314</v>
      </c>
      <c r="I7" s="70">
        <f>SUM(I$8:I$207)</f>
        <v>1247</v>
      </c>
      <c r="J7" s="70">
        <f>SUM(J$8:J$207)</f>
        <v>67</v>
      </c>
      <c r="K7" s="70">
        <f>SUM(K$8:K$207)</f>
        <v>0</v>
      </c>
      <c r="L7" s="70">
        <f>SUM(M7:O7)</f>
        <v>37</v>
      </c>
      <c r="M7" s="70">
        <f>SUM(M$8:M$207)</f>
        <v>37</v>
      </c>
      <c r="N7" s="70">
        <f>SUM(N$8:N$207)</f>
        <v>0</v>
      </c>
      <c r="O7" s="70">
        <f>SUM(O$8:O$207)</f>
        <v>0</v>
      </c>
      <c r="P7" s="70">
        <f>SUM(Q7:S7)</f>
        <v>63</v>
      </c>
      <c r="Q7" s="70">
        <f>SUM(Q$8:Q$207)</f>
        <v>63</v>
      </c>
      <c r="R7" s="70">
        <f>SUM(R$8:R$207)</f>
        <v>0</v>
      </c>
      <c r="S7" s="70">
        <f>SUM(S$8:S$207)</f>
        <v>0</v>
      </c>
    </row>
    <row r="8" spans="1:19" s="10" customFormat="1" ht="13.5" customHeight="1">
      <c r="A8" s="59" t="s">
        <v>126</v>
      </c>
      <c r="B8" s="60" t="s">
        <v>136</v>
      </c>
      <c r="C8" s="61" t="s">
        <v>137</v>
      </c>
      <c r="D8" s="62">
        <f>SUM(E8:G8)</f>
        <v>26</v>
      </c>
      <c r="E8" s="62">
        <v>15</v>
      </c>
      <c r="F8" s="62">
        <v>11</v>
      </c>
      <c r="G8" s="62">
        <v>0</v>
      </c>
      <c r="H8" s="62">
        <f>SUM(I8:K8)</f>
        <v>144</v>
      </c>
      <c r="I8" s="62">
        <v>130</v>
      </c>
      <c r="J8" s="62">
        <v>14</v>
      </c>
      <c r="K8" s="62">
        <v>0</v>
      </c>
      <c r="L8" s="62">
        <f>SUM(M8:O8)</f>
        <v>0</v>
      </c>
      <c r="M8" s="62">
        <v>0</v>
      </c>
      <c r="N8" s="62">
        <v>0</v>
      </c>
      <c r="O8" s="62">
        <v>0</v>
      </c>
      <c r="P8" s="62">
        <f>SUM(Q8:S8)</f>
        <v>18</v>
      </c>
      <c r="Q8" s="62">
        <v>18</v>
      </c>
      <c r="R8" s="62">
        <v>0</v>
      </c>
      <c r="S8" s="62">
        <v>0</v>
      </c>
    </row>
    <row r="9" spans="1:19" s="10" customFormat="1" ht="13.5" customHeight="1">
      <c r="A9" s="59" t="s">
        <v>126</v>
      </c>
      <c r="B9" s="60" t="s">
        <v>140</v>
      </c>
      <c r="C9" s="61" t="s">
        <v>141</v>
      </c>
      <c r="D9" s="62">
        <f>SUM(E9:G9)</f>
        <v>21</v>
      </c>
      <c r="E9" s="62">
        <v>15</v>
      </c>
      <c r="F9" s="62">
        <v>6</v>
      </c>
      <c r="G9" s="62">
        <v>0</v>
      </c>
      <c r="H9" s="62">
        <f>SUM(I9:K9)</f>
        <v>120</v>
      </c>
      <c r="I9" s="62">
        <v>118</v>
      </c>
      <c r="J9" s="62">
        <v>2</v>
      </c>
      <c r="K9" s="62">
        <v>0</v>
      </c>
      <c r="L9" s="62">
        <f>SUM(M9:O9)</f>
        <v>0</v>
      </c>
      <c r="M9" s="62">
        <v>0</v>
      </c>
      <c r="N9" s="62">
        <v>0</v>
      </c>
      <c r="O9" s="62">
        <v>0</v>
      </c>
      <c r="P9" s="62">
        <f>SUM(Q9:S9)</f>
        <v>0</v>
      </c>
      <c r="Q9" s="62">
        <v>0</v>
      </c>
      <c r="R9" s="62">
        <v>0</v>
      </c>
      <c r="S9" s="62">
        <v>0</v>
      </c>
    </row>
    <row r="10" spans="1:19" s="10" customFormat="1" ht="13.5" customHeight="1">
      <c r="A10" s="59" t="s">
        <v>126</v>
      </c>
      <c r="B10" s="60" t="s">
        <v>142</v>
      </c>
      <c r="C10" s="61" t="s">
        <v>143</v>
      </c>
      <c r="D10" s="62">
        <f>SUM(E10:G10)</f>
        <v>14</v>
      </c>
      <c r="E10" s="62">
        <v>10</v>
      </c>
      <c r="F10" s="62">
        <v>4</v>
      </c>
      <c r="G10" s="62">
        <v>0</v>
      </c>
      <c r="H10" s="62">
        <f>SUM(I10:K10)</f>
        <v>90</v>
      </c>
      <c r="I10" s="62">
        <v>88</v>
      </c>
      <c r="J10" s="62">
        <v>2</v>
      </c>
      <c r="K10" s="62">
        <v>0</v>
      </c>
      <c r="L10" s="62">
        <f>SUM(M10:O10)</f>
        <v>6</v>
      </c>
      <c r="M10" s="62">
        <v>6</v>
      </c>
      <c r="N10" s="62">
        <v>0</v>
      </c>
      <c r="O10" s="62">
        <v>0</v>
      </c>
      <c r="P10" s="62">
        <f>SUM(Q10:S10)</f>
        <v>6</v>
      </c>
      <c r="Q10" s="62">
        <v>6</v>
      </c>
      <c r="R10" s="62">
        <v>0</v>
      </c>
      <c r="S10" s="62">
        <v>0</v>
      </c>
    </row>
    <row r="11" spans="1:19" s="10" customFormat="1" ht="13.5" customHeight="1">
      <c r="A11" s="59" t="s">
        <v>126</v>
      </c>
      <c r="B11" s="60" t="s">
        <v>152</v>
      </c>
      <c r="C11" s="61" t="s">
        <v>153</v>
      </c>
      <c r="D11" s="62">
        <f>SUM(E11:G11)</f>
        <v>11</v>
      </c>
      <c r="E11" s="62">
        <v>11</v>
      </c>
      <c r="F11" s="62">
        <v>0</v>
      </c>
      <c r="G11" s="62">
        <v>0</v>
      </c>
      <c r="H11" s="62">
        <f>SUM(I11:K11)</f>
        <v>80</v>
      </c>
      <c r="I11" s="62">
        <v>70</v>
      </c>
      <c r="J11" s="62">
        <v>10</v>
      </c>
      <c r="K11" s="62">
        <v>0</v>
      </c>
      <c r="L11" s="62">
        <f>SUM(M11:O11)</f>
        <v>0</v>
      </c>
      <c r="M11" s="62">
        <v>0</v>
      </c>
      <c r="N11" s="62">
        <v>0</v>
      </c>
      <c r="O11" s="62">
        <v>0</v>
      </c>
      <c r="P11" s="62">
        <f>SUM(Q11:S11)</f>
        <v>3</v>
      </c>
      <c r="Q11" s="62">
        <v>3</v>
      </c>
      <c r="R11" s="62">
        <v>0</v>
      </c>
      <c r="S11" s="62">
        <v>0</v>
      </c>
    </row>
    <row r="12" spans="1:19" s="10" customFormat="1" ht="13.5" customHeight="1">
      <c r="A12" s="59" t="s">
        <v>126</v>
      </c>
      <c r="B12" s="60" t="s">
        <v>155</v>
      </c>
      <c r="C12" s="61" t="s">
        <v>156</v>
      </c>
      <c r="D12" s="62">
        <f>SUM(E12:G12)</f>
        <v>11</v>
      </c>
      <c r="E12" s="62">
        <v>5</v>
      </c>
      <c r="F12" s="62">
        <v>2</v>
      </c>
      <c r="G12" s="62">
        <v>4</v>
      </c>
      <c r="H12" s="62">
        <f>SUM(I12:K12)</f>
        <v>86</v>
      </c>
      <c r="I12" s="62">
        <v>85</v>
      </c>
      <c r="J12" s="62">
        <v>1</v>
      </c>
      <c r="K12" s="62">
        <v>0</v>
      </c>
      <c r="L12" s="62">
        <f>SUM(M12:O12)</f>
        <v>2</v>
      </c>
      <c r="M12" s="62">
        <v>2</v>
      </c>
      <c r="N12" s="62">
        <v>0</v>
      </c>
      <c r="O12" s="62">
        <v>0</v>
      </c>
      <c r="P12" s="62">
        <f>SUM(Q12:S12)</f>
        <v>2</v>
      </c>
      <c r="Q12" s="62">
        <v>2</v>
      </c>
      <c r="R12" s="62">
        <v>0</v>
      </c>
      <c r="S12" s="62">
        <v>0</v>
      </c>
    </row>
    <row r="13" spans="1:19" s="10" customFormat="1" ht="13.5" customHeight="1">
      <c r="A13" s="59" t="s">
        <v>126</v>
      </c>
      <c r="B13" s="60" t="s">
        <v>157</v>
      </c>
      <c r="C13" s="61" t="s">
        <v>158</v>
      </c>
      <c r="D13" s="62">
        <f>SUM(E13:G13)</f>
        <v>26</v>
      </c>
      <c r="E13" s="62">
        <v>6</v>
      </c>
      <c r="F13" s="62">
        <v>15</v>
      </c>
      <c r="G13" s="62">
        <v>5</v>
      </c>
      <c r="H13" s="62">
        <f>SUM(I13:K13)</f>
        <v>37</v>
      </c>
      <c r="I13" s="62">
        <v>36</v>
      </c>
      <c r="J13" s="62">
        <v>1</v>
      </c>
      <c r="K13" s="62">
        <v>0</v>
      </c>
      <c r="L13" s="62">
        <f>SUM(M13:O13)</f>
        <v>1</v>
      </c>
      <c r="M13" s="62">
        <v>1</v>
      </c>
      <c r="N13" s="62">
        <v>0</v>
      </c>
      <c r="O13" s="62">
        <v>0</v>
      </c>
      <c r="P13" s="62">
        <f>SUM(Q13:S13)</f>
        <v>2</v>
      </c>
      <c r="Q13" s="62">
        <v>2</v>
      </c>
      <c r="R13" s="62">
        <v>0</v>
      </c>
      <c r="S13" s="62">
        <v>0</v>
      </c>
    </row>
    <row r="14" spans="1:19" s="10" customFormat="1" ht="13.5" customHeight="1">
      <c r="A14" s="59" t="s">
        <v>126</v>
      </c>
      <c r="B14" s="60" t="s">
        <v>159</v>
      </c>
      <c r="C14" s="61" t="s">
        <v>160</v>
      </c>
      <c r="D14" s="62">
        <f>SUM(E14:G14)</f>
        <v>2</v>
      </c>
      <c r="E14" s="62">
        <v>2</v>
      </c>
      <c r="F14" s="62">
        <v>0</v>
      </c>
      <c r="G14" s="62">
        <v>0</v>
      </c>
      <c r="H14" s="62">
        <f>SUM(I14:K14)</f>
        <v>79</v>
      </c>
      <c r="I14" s="62">
        <v>77</v>
      </c>
      <c r="J14" s="62">
        <v>2</v>
      </c>
      <c r="K14" s="62">
        <v>0</v>
      </c>
      <c r="L14" s="62">
        <f>SUM(M14:O14)</f>
        <v>0</v>
      </c>
      <c r="M14" s="62">
        <v>0</v>
      </c>
      <c r="N14" s="62">
        <v>0</v>
      </c>
      <c r="O14" s="62">
        <v>0</v>
      </c>
      <c r="P14" s="62">
        <f>SUM(Q14:S14)</f>
        <v>1</v>
      </c>
      <c r="Q14" s="62">
        <v>1</v>
      </c>
      <c r="R14" s="62">
        <v>0</v>
      </c>
      <c r="S14" s="62">
        <v>0</v>
      </c>
    </row>
    <row r="15" spans="1:19" s="10" customFormat="1" ht="13.5" customHeight="1">
      <c r="A15" s="59" t="s">
        <v>126</v>
      </c>
      <c r="B15" s="60" t="s">
        <v>161</v>
      </c>
      <c r="C15" s="61" t="s">
        <v>162</v>
      </c>
      <c r="D15" s="62">
        <f>SUM(E15:G15)</f>
        <v>32</v>
      </c>
      <c r="E15" s="62">
        <v>8</v>
      </c>
      <c r="F15" s="62">
        <v>19</v>
      </c>
      <c r="G15" s="62">
        <v>5</v>
      </c>
      <c r="H15" s="62">
        <f>SUM(I15:K15)</f>
        <v>58</v>
      </c>
      <c r="I15" s="62">
        <v>54</v>
      </c>
      <c r="J15" s="62">
        <v>4</v>
      </c>
      <c r="K15" s="62">
        <v>0</v>
      </c>
      <c r="L15" s="62">
        <f>SUM(M15:O15)</f>
        <v>1</v>
      </c>
      <c r="M15" s="62">
        <v>1</v>
      </c>
      <c r="N15" s="62">
        <v>0</v>
      </c>
      <c r="O15" s="62">
        <v>0</v>
      </c>
      <c r="P15" s="62">
        <f>SUM(Q15:S15)</f>
        <v>0</v>
      </c>
      <c r="Q15" s="62">
        <v>0</v>
      </c>
      <c r="R15" s="62">
        <v>0</v>
      </c>
      <c r="S15" s="62">
        <v>0</v>
      </c>
    </row>
    <row r="16" spans="1:19" s="10" customFormat="1" ht="13.5" customHeight="1">
      <c r="A16" s="59" t="s">
        <v>126</v>
      </c>
      <c r="B16" s="60" t="s">
        <v>163</v>
      </c>
      <c r="C16" s="61" t="s">
        <v>164</v>
      </c>
      <c r="D16" s="62">
        <f>SUM(E16:G16)</f>
        <v>24</v>
      </c>
      <c r="E16" s="62">
        <v>9</v>
      </c>
      <c r="F16" s="62">
        <v>13</v>
      </c>
      <c r="G16" s="62">
        <v>2</v>
      </c>
      <c r="H16" s="62">
        <f>SUM(I16:K16)</f>
        <v>66</v>
      </c>
      <c r="I16" s="62">
        <v>62</v>
      </c>
      <c r="J16" s="62">
        <v>4</v>
      </c>
      <c r="K16" s="62">
        <v>0</v>
      </c>
      <c r="L16" s="62">
        <f>SUM(M16:O16)</f>
        <v>1</v>
      </c>
      <c r="M16" s="62">
        <v>1</v>
      </c>
      <c r="N16" s="62">
        <v>0</v>
      </c>
      <c r="O16" s="62">
        <v>0</v>
      </c>
      <c r="P16" s="62">
        <f>SUM(Q16:S16)</f>
        <v>0</v>
      </c>
      <c r="Q16" s="62">
        <v>0</v>
      </c>
      <c r="R16" s="62">
        <v>0</v>
      </c>
      <c r="S16" s="62">
        <v>0</v>
      </c>
    </row>
    <row r="17" spans="1:19" s="10" customFormat="1" ht="13.5" customHeight="1">
      <c r="A17" s="59" t="s">
        <v>126</v>
      </c>
      <c r="B17" s="60" t="s">
        <v>165</v>
      </c>
      <c r="C17" s="61" t="s">
        <v>166</v>
      </c>
      <c r="D17" s="62">
        <f>SUM(E17:G17)</f>
        <v>25</v>
      </c>
      <c r="E17" s="62">
        <v>10</v>
      </c>
      <c r="F17" s="62">
        <v>14</v>
      </c>
      <c r="G17" s="62">
        <v>1</v>
      </c>
      <c r="H17" s="62">
        <f>SUM(I17:K17)</f>
        <v>8</v>
      </c>
      <c r="I17" s="62">
        <v>8</v>
      </c>
      <c r="J17" s="62">
        <v>0</v>
      </c>
      <c r="K17" s="62">
        <v>0</v>
      </c>
      <c r="L17" s="62">
        <f>SUM(M17:O17)</f>
        <v>0</v>
      </c>
      <c r="M17" s="62">
        <v>0</v>
      </c>
      <c r="N17" s="62">
        <v>0</v>
      </c>
      <c r="O17" s="62">
        <v>0</v>
      </c>
      <c r="P17" s="62">
        <f>SUM(Q17:S17)</f>
        <v>1</v>
      </c>
      <c r="Q17" s="62">
        <v>1</v>
      </c>
      <c r="R17" s="62">
        <v>0</v>
      </c>
      <c r="S17" s="62">
        <v>0</v>
      </c>
    </row>
    <row r="18" spans="1:19" s="10" customFormat="1" ht="13.5" customHeight="1">
      <c r="A18" s="59" t="s">
        <v>126</v>
      </c>
      <c r="B18" s="60" t="s">
        <v>167</v>
      </c>
      <c r="C18" s="61" t="s">
        <v>168</v>
      </c>
      <c r="D18" s="62">
        <f>SUM(E18:G18)</f>
        <v>10</v>
      </c>
      <c r="E18" s="62">
        <v>1</v>
      </c>
      <c r="F18" s="62">
        <v>7</v>
      </c>
      <c r="G18" s="62">
        <v>2</v>
      </c>
      <c r="H18" s="62">
        <f>SUM(I18:K18)</f>
        <v>9</v>
      </c>
      <c r="I18" s="62">
        <v>9</v>
      </c>
      <c r="J18" s="62">
        <v>0</v>
      </c>
      <c r="K18" s="62">
        <v>0</v>
      </c>
      <c r="L18" s="62">
        <f>SUM(M18:O18)</f>
        <v>2</v>
      </c>
      <c r="M18" s="62">
        <v>2</v>
      </c>
      <c r="N18" s="62">
        <v>0</v>
      </c>
      <c r="O18" s="62">
        <v>0</v>
      </c>
      <c r="P18" s="62">
        <f>SUM(Q18:S18)</f>
        <v>3</v>
      </c>
      <c r="Q18" s="62">
        <v>3</v>
      </c>
      <c r="R18" s="62">
        <v>0</v>
      </c>
      <c r="S18" s="62">
        <v>0</v>
      </c>
    </row>
    <row r="19" spans="1:19" s="10" customFormat="1" ht="13.5" customHeight="1">
      <c r="A19" s="59" t="s">
        <v>126</v>
      </c>
      <c r="B19" s="60" t="s">
        <v>169</v>
      </c>
      <c r="C19" s="61" t="s">
        <v>170</v>
      </c>
      <c r="D19" s="62">
        <f>SUM(E19:G19)</f>
        <v>9</v>
      </c>
      <c r="E19" s="62">
        <v>5</v>
      </c>
      <c r="F19" s="62">
        <v>4</v>
      </c>
      <c r="G19" s="62">
        <v>0</v>
      </c>
      <c r="H19" s="62">
        <f>SUM(I19:K19)</f>
        <v>30</v>
      </c>
      <c r="I19" s="62">
        <v>27</v>
      </c>
      <c r="J19" s="62">
        <v>3</v>
      </c>
      <c r="K19" s="62">
        <v>0</v>
      </c>
      <c r="L19" s="62">
        <f>SUM(M19:O19)</f>
        <v>3</v>
      </c>
      <c r="M19" s="62">
        <v>3</v>
      </c>
      <c r="N19" s="62">
        <v>0</v>
      </c>
      <c r="O19" s="62">
        <v>0</v>
      </c>
      <c r="P19" s="62">
        <f>SUM(Q19:S19)</f>
        <v>3</v>
      </c>
      <c r="Q19" s="62">
        <v>3</v>
      </c>
      <c r="R19" s="62">
        <v>0</v>
      </c>
      <c r="S19" s="62">
        <v>0</v>
      </c>
    </row>
    <row r="20" spans="1:19" s="10" customFormat="1" ht="13.5" customHeight="1">
      <c r="A20" s="59" t="s">
        <v>126</v>
      </c>
      <c r="B20" s="60" t="s">
        <v>171</v>
      </c>
      <c r="C20" s="61" t="s">
        <v>172</v>
      </c>
      <c r="D20" s="62">
        <f>SUM(E20:G20)</f>
        <v>0</v>
      </c>
      <c r="E20" s="62">
        <v>0</v>
      </c>
      <c r="F20" s="62">
        <v>0</v>
      </c>
      <c r="G20" s="62">
        <v>0</v>
      </c>
      <c r="H20" s="62">
        <f>SUM(I20:K20)</f>
        <v>71</v>
      </c>
      <c r="I20" s="62">
        <v>64</v>
      </c>
      <c r="J20" s="62">
        <v>7</v>
      </c>
      <c r="K20" s="62">
        <v>0</v>
      </c>
      <c r="L20" s="62">
        <f>SUM(M20:O20)</f>
        <v>1</v>
      </c>
      <c r="M20" s="62">
        <v>1</v>
      </c>
      <c r="N20" s="62">
        <v>0</v>
      </c>
      <c r="O20" s="62">
        <v>0</v>
      </c>
      <c r="P20" s="62">
        <f>SUM(Q20:S20)</f>
        <v>3</v>
      </c>
      <c r="Q20" s="62">
        <v>3</v>
      </c>
      <c r="R20" s="62">
        <v>0</v>
      </c>
      <c r="S20" s="62">
        <v>0</v>
      </c>
    </row>
    <row r="21" spans="1:19" s="10" customFormat="1" ht="13.5" customHeight="1">
      <c r="A21" s="59" t="s">
        <v>126</v>
      </c>
      <c r="B21" s="60" t="s">
        <v>173</v>
      </c>
      <c r="C21" s="61" t="s">
        <v>174</v>
      </c>
      <c r="D21" s="62">
        <f>SUM(E21:G21)</f>
        <v>13</v>
      </c>
      <c r="E21" s="62">
        <v>4</v>
      </c>
      <c r="F21" s="62">
        <v>7</v>
      </c>
      <c r="G21" s="62">
        <v>2</v>
      </c>
      <c r="H21" s="62">
        <f>SUM(I21:K21)</f>
        <v>37</v>
      </c>
      <c r="I21" s="62">
        <v>37</v>
      </c>
      <c r="J21" s="62">
        <v>0</v>
      </c>
      <c r="K21" s="62">
        <v>0</v>
      </c>
      <c r="L21" s="62">
        <f>SUM(M21:O21)</f>
        <v>1</v>
      </c>
      <c r="M21" s="62">
        <v>1</v>
      </c>
      <c r="N21" s="62">
        <v>0</v>
      </c>
      <c r="O21" s="62">
        <v>0</v>
      </c>
      <c r="P21" s="62">
        <f>SUM(Q21:S21)</f>
        <v>4</v>
      </c>
      <c r="Q21" s="62">
        <v>4</v>
      </c>
      <c r="R21" s="62">
        <v>0</v>
      </c>
      <c r="S21" s="62">
        <v>0</v>
      </c>
    </row>
    <row r="22" spans="1:19" s="10" customFormat="1" ht="13.5" customHeight="1">
      <c r="A22" s="59" t="s">
        <v>126</v>
      </c>
      <c r="B22" s="60" t="s">
        <v>175</v>
      </c>
      <c r="C22" s="61" t="s">
        <v>176</v>
      </c>
      <c r="D22" s="62">
        <f>SUM(E22:G22)</f>
        <v>2</v>
      </c>
      <c r="E22" s="62">
        <v>2</v>
      </c>
      <c r="F22" s="62">
        <v>0</v>
      </c>
      <c r="G22" s="62">
        <v>0</v>
      </c>
      <c r="H22" s="62">
        <f>SUM(I22:K22)</f>
        <v>25</v>
      </c>
      <c r="I22" s="62">
        <v>25</v>
      </c>
      <c r="J22" s="62">
        <v>0</v>
      </c>
      <c r="K22" s="62">
        <v>0</v>
      </c>
      <c r="L22" s="62">
        <f>SUM(M22:O22)</f>
        <v>2</v>
      </c>
      <c r="M22" s="62">
        <v>2</v>
      </c>
      <c r="N22" s="62">
        <v>0</v>
      </c>
      <c r="O22" s="62">
        <v>0</v>
      </c>
      <c r="P22" s="62">
        <f>SUM(Q22:S22)</f>
        <v>0</v>
      </c>
      <c r="Q22" s="62">
        <v>0</v>
      </c>
      <c r="R22" s="62">
        <v>0</v>
      </c>
      <c r="S22" s="62">
        <v>0</v>
      </c>
    </row>
    <row r="23" spans="1:19" s="10" customFormat="1" ht="13.5" customHeight="1">
      <c r="A23" s="59" t="s">
        <v>126</v>
      </c>
      <c r="B23" s="60" t="s">
        <v>177</v>
      </c>
      <c r="C23" s="61" t="s">
        <v>178</v>
      </c>
      <c r="D23" s="62">
        <f>SUM(E23:G23)</f>
        <v>6</v>
      </c>
      <c r="E23" s="62">
        <v>2</v>
      </c>
      <c r="F23" s="62">
        <v>4</v>
      </c>
      <c r="G23" s="62">
        <v>0</v>
      </c>
      <c r="H23" s="62">
        <f>SUM(I23:K23)</f>
        <v>53</v>
      </c>
      <c r="I23" s="62">
        <v>52</v>
      </c>
      <c r="J23" s="62">
        <v>1</v>
      </c>
      <c r="K23" s="62">
        <v>0</v>
      </c>
      <c r="L23" s="62">
        <f>SUM(M23:O23)</f>
        <v>0</v>
      </c>
      <c r="M23" s="62">
        <v>0</v>
      </c>
      <c r="N23" s="62">
        <v>0</v>
      </c>
      <c r="O23" s="62">
        <v>0</v>
      </c>
      <c r="P23" s="62">
        <f>SUM(Q23:S23)</f>
        <v>1</v>
      </c>
      <c r="Q23" s="62">
        <v>1</v>
      </c>
      <c r="R23" s="62">
        <v>0</v>
      </c>
      <c r="S23" s="62">
        <v>0</v>
      </c>
    </row>
    <row r="24" spans="1:19" s="10" customFormat="1" ht="13.5" customHeight="1">
      <c r="A24" s="59" t="s">
        <v>126</v>
      </c>
      <c r="B24" s="60" t="s">
        <v>179</v>
      </c>
      <c r="C24" s="61" t="s">
        <v>180</v>
      </c>
      <c r="D24" s="62">
        <f>SUM(E24:G24)</f>
        <v>4</v>
      </c>
      <c r="E24" s="62">
        <v>4</v>
      </c>
      <c r="F24" s="62">
        <v>0</v>
      </c>
      <c r="G24" s="62">
        <v>0</v>
      </c>
      <c r="H24" s="62">
        <f>SUM(I24:K24)</f>
        <v>52</v>
      </c>
      <c r="I24" s="62">
        <v>49</v>
      </c>
      <c r="J24" s="62">
        <v>3</v>
      </c>
      <c r="K24" s="62">
        <v>0</v>
      </c>
      <c r="L24" s="62">
        <f>SUM(M24:O24)</f>
        <v>0</v>
      </c>
      <c r="M24" s="62">
        <v>0</v>
      </c>
      <c r="N24" s="62">
        <v>0</v>
      </c>
      <c r="O24" s="62">
        <v>0</v>
      </c>
      <c r="P24" s="62">
        <f>SUM(Q24:S24)</f>
        <v>1</v>
      </c>
      <c r="Q24" s="62">
        <v>1</v>
      </c>
      <c r="R24" s="62">
        <v>0</v>
      </c>
      <c r="S24" s="62">
        <v>0</v>
      </c>
    </row>
    <row r="25" spans="1:19" s="10" customFormat="1" ht="13.5" customHeight="1">
      <c r="A25" s="59" t="s">
        <v>126</v>
      </c>
      <c r="B25" s="60" t="s">
        <v>181</v>
      </c>
      <c r="C25" s="61" t="s">
        <v>182</v>
      </c>
      <c r="D25" s="62">
        <f>SUM(E25:G25)</f>
        <v>15</v>
      </c>
      <c r="E25" s="62">
        <v>6</v>
      </c>
      <c r="F25" s="62">
        <v>3</v>
      </c>
      <c r="G25" s="62">
        <v>6</v>
      </c>
      <c r="H25" s="62">
        <f>SUM(I25:K25)</f>
        <v>15</v>
      </c>
      <c r="I25" s="62">
        <v>15</v>
      </c>
      <c r="J25" s="62">
        <v>0</v>
      </c>
      <c r="K25" s="62">
        <v>0</v>
      </c>
      <c r="L25" s="62">
        <f>SUM(M25:O25)</f>
        <v>1</v>
      </c>
      <c r="M25" s="62">
        <v>1</v>
      </c>
      <c r="N25" s="62">
        <v>0</v>
      </c>
      <c r="O25" s="62">
        <v>0</v>
      </c>
      <c r="P25" s="62">
        <f>SUM(Q25:S25)</f>
        <v>1</v>
      </c>
      <c r="Q25" s="62">
        <v>1</v>
      </c>
      <c r="R25" s="62">
        <v>0</v>
      </c>
      <c r="S25" s="62">
        <v>0</v>
      </c>
    </row>
    <row r="26" spans="1:19" s="10" customFormat="1" ht="13.5" customHeight="1">
      <c r="A26" s="59" t="s">
        <v>126</v>
      </c>
      <c r="B26" s="60" t="s">
        <v>183</v>
      </c>
      <c r="C26" s="61" t="s">
        <v>184</v>
      </c>
      <c r="D26" s="62">
        <f>SUM(E26:G26)</f>
        <v>2</v>
      </c>
      <c r="E26" s="62">
        <v>1</v>
      </c>
      <c r="F26" s="62">
        <v>1</v>
      </c>
      <c r="G26" s="62">
        <v>0</v>
      </c>
      <c r="H26" s="62">
        <f>SUM(I26:K26)</f>
        <v>43</v>
      </c>
      <c r="I26" s="62">
        <v>39</v>
      </c>
      <c r="J26" s="62">
        <v>4</v>
      </c>
      <c r="K26" s="62">
        <v>0</v>
      </c>
      <c r="L26" s="62">
        <f>SUM(M26:O26)</f>
        <v>0</v>
      </c>
      <c r="M26" s="62">
        <v>0</v>
      </c>
      <c r="N26" s="62">
        <v>0</v>
      </c>
      <c r="O26" s="62">
        <v>0</v>
      </c>
      <c r="P26" s="62">
        <f>SUM(Q26:S26)</f>
        <v>1</v>
      </c>
      <c r="Q26" s="62">
        <v>1</v>
      </c>
      <c r="R26" s="62">
        <v>0</v>
      </c>
      <c r="S26" s="62">
        <v>0</v>
      </c>
    </row>
    <row r="27" spans="1:19" s="10" customFormat="1" ht="13.5" customHeight="1">
      <c r="A27" s="59" t="s">
        <v>126</v>
      </c>
      <c r="B27" s="60" t="s">
        <v>185</v>
      </c>
      <c r="C27" s="61" t="s">
        <v>186</v>
      </c>
      <c r="D27" s="62">
        <f>SUM(E27:G27)</f>
        <v>12</v>
      </c>
      <c r="E27" s="62">
        <v>1</v>
      </c>
      <c r="F27" s="62">
        <v>9</v>
      </c>
      <c r="G27" s="62">
        <v>2</v>
      </c>
      <c r="H27" s="62">
        <f>SUM(I27:K27)</f>
        <v>5</v>
      </c>
      <c r="I27" s="62">
        <v>5</v>
      </c>
      <c r="J27" s="62">
        <v>0</v>
      </c>
      <c r="K27" s="62">
        <v>0</v>
      </c>
      <c r="L27" s="62">
        <f>SUM(M27:O27)</f>
        <v>0</v>
      </c>
      <c r="M27" s="62">
        <v>0</v>
      </c>
      <c r="N27" s="62">
        <v>0</v>
      </c>
      <c r="O27" s="62">
        <v>0</v>
      </c>
      <c r="P27" s="62">
        <f>SUM(Q27:S27)</f>
        <v>2</v>
      </c>
      <c r="Q27" s="62">
        <v>2</v>
      </c>
      <c r="R27" s="62">
        <v>0</v>
      </c>
      <c r="S27" s="62">
        <v>0</v>
      </c>
    </row>
    <row r="28" spans="1:19" s="10" customFormat="1" ht="13.5" customHeight="1">
      <c r="A28" s="59" t="s">
        <v>126</v>
      </c>
      <c r="B28" s="60" t="s">
        <v>187</v>
      </c>
      <c r="C28" s="61" t="s">
        <v>188</v>
      </c>
      <c r="D28" s="62">
        <f>SUM(E28:G28)</f>
        <v>7</v>
      </c>
      <c r="E28" s="62">
        <v>1</v>
      </c>
      <c r="F28" s="62">
        <v>4</v>
      </c>
      <c r="G28" s="62">
        <v>2</v>
      </c>
      <c r="H28" s="62">
        <f>SUM(I28:K28)</f>
        <v>38</v>
      </c>
      <c r="I28" s="62">
        <v>38</v>
      </c>
      <c r="J28" s="62">
        <v>0</v>
      </c>
      <c r="K28" s="62">
        <v>0</v>
      </c>
      <c r="L28" s="62">
        <f>SUM(M28:O28)</f>
        <v>1</v>
      </c>
      <c r="M28" s="62">
        <v>1</v>
      </c>
      <c r="N28" s="62">
        <v>0</v>
      </c>
      <c r="O28" s="62">
        <v>0</v>
      </c>
      <c r="P28" s="62">
        <f>SUM(Q28:S28)</f>
        <v>0</v>
      </c>
      <c r="Q28" s="62">
        <v>0</v>
      </c>
      <c r="R28" s="62">
        <v>0</v>
      </c>
      <c r="S28" s="62">
        <v>0</v>
      </c>
    </row>
    <row r="29" spans="1:19" s="10" customFormat="1" ht="13.5" customHeight="1">
      <c r="A29" s="59" t="s">
        <v>126</v>
      </c>
      <c r="B29" s="60" t="s">
        <v>189</v>
      </c>
      <c r="C29" s="61" t="s">
        <v>190</v>
      </c>
      <c r="D29" s="62">
        <f>SUM(E29:G29)</f>
        <v>2</v>
      </c>
      <c r="E29" s="62">
        <v>2</v>
      </c>
      <c r="F29" s="62">
        <v>0</v>
      </c>
      <c r="G29" s="62">
        <v>0</v>
      </c>
      <c r="H29" s="62">
        <f>SUM(I29:K29)</f>
        <v>18</v>
      </c>
      <c r="I29" s="62">
        <v>18</v>
      </c>
      <c r="J29" s="62">
        <v>0</v>
      </c>
      <c r="K29" s="62">
        <v>0</v>
      </c>
      <c r="L29" s="62">
        <f>SUM(M29:O29)</f>
        <v>2</v>
      </c>
      <c r="M29" s="62">
        <v>2</v>
      </c>
      <c r="N29" s="62">
        <v>0</v>
      </c>
      <c r="O29" s="62">
        <v>0</v>
      </c>
      <c r="P29" s="62">
        <f>SUM(Q29:S29)</f>
        <v>2</v>
      </c>
      <c r="Q29" s="62">
        <v>2</v>
      </c>
      <c r="R29" s="62">
        <v>0</v>
      </c>
      <c r="S29" s="62">
        <v>0</v>
      </c>
    </row>
    <row r="30" spans="1:19" s="10" customFormat="1" ht="13.5" customHeight="1">
      <c r="A30" s="59" t="s">
        <v>126</v>
      </c>
      <c r="B30" s="60" t="s">
        <v>191</v>
      </c>
      <c r="C30" s="61" t="s">
        <v>192</v>
      </c>
      <c r="D30" s="62">
        <f>SUM(E30:G30)</f>
        <v>10</v>
      </c>
      <c r="E30" s="62">
        <v>6</v>
      </c>
      <c r="F30" s="62">
        <v>4</v>
      </c>
      <c r="G30" s="62">
        <v>0</v>
      </c>
      <c r="H30" s="62">
        <f>SUM(I30:K30)</f>
        <v>7</v>
      </c>
      <c r="I30" s="62">
        <v>7</v>
      </c>
      <c r="J30" s="62">
        <v>0</v>
      </c>
      <c r="K30" s="62">
        <v>0</v>
      </c>
      <c r="L30" s="62">
        <f>SUM(M30:O30)</f>
        <v>1</v>
      </c>
      <c r="M30" s="62">
        <v>1</v>
      </c>
      <c r="N30" s="62">
        <v>0</v>
      </c>
      <c r="O30" s="62">
        <v>0</v>
      </c>
      <c r="P30" s="62">
        <f>SUM(Q30:S30)</f>
        <v>0</v>
      </c>
      <c r="Q30" s="62">
        <v>0</v>
      </c>
      <c r="R30" s="62">
        <v>0</v>
      </c>
      <c r="S30" s="62">
        <v>0</v>
      </c>
    </row>
    <row r="31" spans="1:19" s="10" customFormat="1" ht="13.5" customHeight="1">
      <c r="A31" s="59" t="s">
        <v>126</v>
      </c>
      <c r="B31" s="60" t="s">
        <v>193</v>
      </c>
      <c r="C31" s="61" t="s">
        <v>194</v>
      </c>
      <c r="D31" s="62">
        <f>SUM(E31:G31)</f>
        <v>8</v>
      </c>
      <c r="E31" s="62">
        <v>3</v>
      </c>
      <c r="F31" s="62">
        <v>4</v>
      </c>
      <c r="G31" s="62">
        <v>1</v>
      </c>
      <c r="H31" s="62">
        <f>SUM(I31:K31)</f>
        <v>15</v>
      </c>
      <c r="I31" s="62">
        <v>15</v>
      </c>
      <c r="J31" s="62">
        <v>0</v>
      </c>
      <c r="K31" s="62">
        <v>0</v>
      </c>
      <c r="L31" s="62">
        <f>SUM(M31:O31)</f>
        <v>1</v>
      </c>
      <c r="M31" s="62">
        <v>1</v>
      </c>
      <c r="N31" s="62">
        <v>0</v>
      </c>
      <c r="O31" s="62">
        <v>0</v>
      </c>
      <c r="P31" s="62">
        <f>SUM(Q31:S31)</f>
        <v>1</v>
      </c>
      <c r="Q31" s="62">
        <v>1</v>
      </c>
      <c r="R31" s="62">
        <v>0</v>
      </c>
      <c r="S31" s="62">
        <v>0</v>
      </c>
    </row>
    <row r="32" spans="1:19" s="10" customFormat="1" ht="13.5" customHeight="1">
      <c r="A32" s="59" t="s">
        <v>126</v>
      </c>
      <c r="B32" s="60" t="s">
        <v>195</v>
      </c>
      <c r="C32" s="61" t="s">
        <v>196</v>
      </c>
      <c r="D32" s="62">
        <f>SUM(E32:G32)</f>
        <v>10</v>
      </c>
      <c r="E32" s="62">
        <v>4</v>
      </c>
      <c r="F32" s="62">
        <v>5</v>
      </c>
      <c r="G32" s="62">
        <v>1</v>
      </c>
      <c r="H32" s="62">
        <f>SUM(I32:K32)</f>
        <v>21</v>
      </c>
      <c r="I32" s="62">
        <v>20</v>
      </c>
      <c r="J32" s="62">
        <v>1</v>
      </c>
      <c r="K32" s="62">
        <v>0</v>
      </c>
      <c r="L32" s="62">
        <f>SUM(M32:O32)</f>
        <v>2</v>
      </c>
      <c r="M32" s="62">
        <v>2</v>
      </c>
      <c r="N32" s="62">
        <v>0</v>
      </c>
      <c r="O32" s="62">
        <v>0</v>
      </c>
      <c r="P32" s="62">
        <f>SUM(Q32:S32)</f>
        <v>2</v>
      </c>
      <c r="Q32" s="62">
        <v>2</v>
      </c>
      <c r="R32" s="62">
        <v>0</v>
      </c>
      <c r="S32" s="62">
        <v>0</v>
      </c>
    </row>
    <row r="33" spans="1:19" s="10" customFormat="1" ht="13.5" customHeight="1">
      <c r="A33" s="59" t="s">
        <v>126</v>
      </c>
      <c r="B33" s="60" t="s">
        <v>197</v>
      </c>
      <c r="C33" s="61" t="s">
        <v>198</v>
      </c>
      <c r="D33" s="62">
        <f>SUM(E33:G33)</f>
        <v>8</v>
      </c>
      <c r="E33" s="62">
        <v>3</v>
      </c>
      <c r="F33" s="62">
        <v>4</v>
      </c>
      <c r="G33" s="62">
        <v>1</v>
      </c>
      <c r="H33" s="62">
        <f>SUM(I33:K33)</f>
        <v>14</v>
      </c>
      <c r="I33" s="62">
        <v>13</v>
      </c>
      <c r="J33" s="62">
        <v>1</v>
      </c>
      <c r="K33" s="62">
        <v>0</v>
      </c>
      <c r="L33" s="62">
        <f>SUM(M33:O33)</f>
        <v>2</v>
      </c>
      <c r="M33" s="62">
        <v>2</v>
      </c>
      <c r="N33" s="62">
        <v>0</v>
      </c>
      <c r="O33" s="62">
        <v>0</v>
      </c>
      <c r="P33" s="62">
        <f>SUM(Q33:S33)</f>
        <v>2</v>
      </c>
      <c r="Q33" s="62">
        <v>2</v>
      </c>
      <c r="R33" s="62">
        <v>0</v>
      </c>
      <c r="S33" s="62">
        <v>0</v>
      </c>
    </row>
    <row r="34" spans="1:19" s="10" customFormat="1" ht="13.5" customHeight="1">
      <c r="A34" s="59" t="s">
        <v>126</v>
      </c>
      <c r="B34" s="60" t="s">
        <v>199</v>
      </c>
      <c r="C34" s="61" t="s">
        <v>200</v>
      </c>
      <c r="D34" s="62">
        <f>SUM(E34:G34)</f>
        <v>4</v>
      </c>
      <c r="E34" s="62">
        <v>2</v>
      </c>
      <c r="F34" s="62">
        <v>2</v>
      </c>
      <c r="G34" s="62">
        <v>0</v>
      </c>
      <c r="H34" s="62">
        <f>SUM(I34:K34)</f>
        <v>26</v>
      </c>
      <c r="I34" s="62">
        <v>25</v>
      </c>
      <c r="J34" s="62">
        <v>1</v>
      </c>
      <c r="K34" s="62">
        <v>0</v>
      </c>
      <c r="L34" s="62">
        <f>SUM(M34:O34)</f>
        <v>1</v>
      </c>
      <c r="M34" s="62">
        <v>1</v>
      </c>
      <c r="N34" s="62">
        <v>0</v>
      </c>
      <c r="O34" s="62">
        <v>0</v>
      </c>
      <c r="P34" s="62">
        <f>SUM(Q34:S34)</f>
        <v>1</v>
      </c>
      <c r="Q34" s="62">
        <v>1</v>
      </c>
      <c r="R34" s="62">
        <v>0</v>
      </c>
      <c r="S34" s="62">
        <v>0</v>
      </c>
    </row>
    <row r="35" spans="1:19" s="10" customFormat="1" ht="13.5" customHeight="1">
      <c r="A35" s="59" t="s">
        <v>126</v>
      </c>
      <c r="B35" s="60" t="s">
        <v>201</v>
      </c>
      <c r="C35" s="61" t="s">
        <v>202</v>
      </c>
      <c r="D35" s="62">
        <f>SUM(E35:G35)</f>
        <v>4</v>
      </c>
      <c r="E35" s="62">
        <v>3</v>
      </c>
      <c r="F35" s="62">
        <v>1</v>
      </c>
      <c r="G35" s="62">
        <v>0</v>
      </c>
      <c r="H35" s="62">
        <f>SUM(I35:K35)</f>
        <v>19</v>
      </c>
      <c r="I35" s="62">
        <v>19</v>
      </c>
      <c r="J35" s="62">
        <v>0</v>
      </c>
      <c r="K35" s="62">
        <v>0</v>
      </c>
      <c r="L35" s="62">
        <f>SUM(M35:O35)</f>
        <v>0</v>
      </c>
      <c r="M35" s="62">
        <v>0</v>
      </c>
      <c r="N35" s="62">
        <v>0</v>
      </c>
      <c r="O35" s="62">
        <v>0</v>
      </c>
      <c r="P35" s="62">
        <f>SUM(Q35:S35)</f>
        <v>1</v>
      </c>
      <c r="Q35" s="62">
        <v>1</v>
      </c>
      <c r="R35" s="62">
        <v>0</v>
      </c>
      <c r="S35" s="62">
        <v>0</v>
      </c>
    </row>
    <row r="36" spans="1:19" s="10" customFormat="1" ht="13.5" customHeight="1">
      <c r="A36" s="59" t="s">
        <v>126</v>
      </c>
      <c r="B36" s="60" t="s">
        <v>203</v>
      </c>
      <c r="C36" s="61" t="s">
        <v>204</v>
      </c>
      <c r="D36" s="62">
        <f>SUM(E36:G36)</f>
        <v>10</v>
      </c>
      <c r="E36" s="62">
        <v>3</v>
      </c>
      <c r="F36" s="62">
        <v>7</v>
      </c>
      <c r="G36" s="62">
        <v>0</v>
      </c>
      <c r="H36" s="62">
        <f>SUM(I36:K36)</f>
        <v>4</v>
      </c>
      <c r="I36" s="62">
        <v>4</v>
      </c>
      <c r="J36" s="62">
        <v>0</v>
      </c>
      <c r="K36" s="62">
        <v>0</v>
      </c>
      <c r="L36" s="62">
        <f>SUM(M36:O36)</f>
        <v>1</v>
      </c>
      <c r="M36" s="62">
        <v>1</v>
      </c>
      <c r="N36" s="62">
        <v>0</v>
      </c>
      <c r="O36" s="62">
        <v>0</v>
      </c>
      <c r="P36" s="62">
        <f>SUM(Q36:S36)</f>
        <v>0</v>
      </c>
      <c r="Q36" s="62">
        <v>0</v>
      </c>
      <c r="R36" s="62">
        <v>0</v>
      </c>
      <c r="S36" s="62">
        <v>0</v>
      </c>
    </row>
    <row r="37" spans="1:19" s="10" customFormat="1" ht="13.5" customHeight="1">
      <c r="A37" s="59" t="s">
        <v>126</v>
      </c>
      <c r="B37" s="60" t="s">
        <v>205</v>
      </c>
      <c r="C37" s="61" t="s">
        <v>206</v>
      </c>
      <c r="D37" s="62">
        <f>SUM(E37:G37)</f>
        <v>1</v>
      </c>
      <c r="E37" s="62">
        <v>1</v>
      </c>
      <c r="F37" s="62">
        <v>0</v>
      </c>
      <c r="G37" s="62">
        <v>0</v>
      </c>
      <c r="H37" s="62">
        <f>SUM(I37:K37)</f>
        <v>8</v>
      </c>
      <c r="I37" s="62">
        <v>8</v>
      </c>
      <c r="J37" s="62">
        <v>0</v>
      </c>
      <c r="K37" s="62">
        <v>0</v>
      </c>
      <c r="L37" s="62">
        <f>SUM(M37:O37)</f>
        <v>2</v>
      </c>
      <c r="M37" s="62">
        <v>2</v>
      </c>
      <c r="N37" s="62">
        <v>0</v>
      </c>
      <c r="O37" s="62">
        <v>0</v>
      </c>
      <c r="P37" s="62">
        <f>SUM(Q37:S37)</f>
        <v>1</v>
      </c>
      <c r="Q37" s="62">
        <v>1</v>
      </c>
      <c r="R37" s="62">
        <v>0</v>
      </c>
      <c r="S37" s="62">
        <v>0</v>
      </c>
    </row>
    <row r="38" spans="1:19" s="10" customFormat="1" ht="13.5" customHeight="1">
      <c r="A38" s="59" t="s">
        <v>126</v>
      </c>
      <c r="B38" s="60" t="s">
        <v>207</v>
      </c>
      <c r="C38" s="61" t="s">
        <v>208</v>
      </c>
      <c r="D38" s="62">
        <f>SUM(E38:G38)</f>
        <v>4</v>
      </c>
      <c r="E38" s="62">
        <v>4</v>
      </c>
      <c r="F38" s="62">
        <v>0</v>
      </c>
      <c r="G38" s="62">
        <v>0</v>
      </c>
      <c r="H38" s="62">
        <f>SUM(I38:K38)</f>
        <v>11</v>
      </c>
      <c r="I38" s="62">
        <v>11</v>
      </c>
      <c r="J38" s="62">
        <v>0</v>
      </c>
      <c r="K38" s="62">
        <v>0</v>
      </c>
      <c r="L38" s="62">
        <f>SUM(M38:O38)</f>
        <v>2</v>
      </c>
      <c r="M38" s="62">
        <v>2</v>
      </c>
      <c r="N38" s="62">
        <v>0</v>
      </c>
      <c r="O38" s="62">
        <v>0</v>
      </c>
      <c r="P38" s="62">
        <f>SUM(Q38:S38)</f>
        <v>1</v>
      </c>
      <c r="Q38" s="62">
        <v>1</v>
      </c>
      <c r="R38" s="62">
        <v>0</v>
      </c>
      <c r="S38" s="62">
        <v>0</v>
      </c>
    </row>
    <row r="39" spans="1:19" s="10" customFormat="1" ht="13.5" customHeight="1">
      <c r="A39" s="59" t="s">
        <v>126</v>
      </c>
      <c r="B39" s="60" t="s">
        <v>209</v>
      </c>
      <c r="C39" s="61" t="s">
        <v>210</v>
      </c>
      <c r="D39" s="62">
        <f>SUM(E39:G39)</f>
        <v>14</v>
      </c>
      <c r="E39" s="62">
        <v>3</v>
      </c>
      <c r="F39" s="62">
        <v>10</v>
      </c>
      <c r="G39" s="62">
        <v>1</v>
      </c>
      <c r="H39" s="62">
        <f>SUM(I39:K39)</f>
        <v>20</v>
      </c>
      <c r="I39" s="62">
        <v>14</v>
      </c>
      <c r="J39" s="62">
        <v>6</v>
      </c>
      <c r="K39" s="62">
        <v>0</v>
      </c>
      <c r="L39" s="62">
        <f>SUM(M39:O39)</f>
        <v>0</v>
      </c>
      <c r="M39" s="62">
        <v>0</v>
      </c>
      <c r="N39" s="62">
        <v>0</v>
      </c>
      <c r="O39" s="62">
        <v>0</v>
      </c>
      <c r="P39" s="62">
        <f>SUM(Q39:S39)</f>
        <v>0</v>
      </c>
      <c r="Q39" s="62">
        <v>0</v>
      </c>
      <c r="R39" s="62">
        <v>0</v>
      </c>
      <c r="S39" s="62">
        <v>0</v>
      </c>
    </row>
    <row r="40" spans="1:19" s="10" customFormat="1" ht="13.5" customHeight="1">
      <c r="A40" s="59" t="s">
        <v>126</v>
      </c>
      <c r="B40" s="60" t="s">
        <v>213</v>
      </c>
      <c r="C40" s="61" t="s">
        <v>214</v>
      </c>
      <c r="D40" s="62">
        <f>SUM(E40:G40)</f>
        <v>5</v>
      </c>
      <c r="E40" s="62">
        <v>0</v>
      </c>
      <c r="F40" s="62">
        <v>3</v>
      </c>
      <c r="G40" s="62">
        <v>2</v>
      </c>
      <c r="H40" s="62">
        <f>SUM(I40:K40)</f>
        <v>5</v>
      </c>
      <c r="I40" s="62">
        <v>5</v>
      </c>
      <c r="J40" s="62">
        <v>0</v>
      </c>
      <c r="K40" s="62">
        <v>0</v>
      </c>
      <c r="L40" s="62">
        <f>SUM(M40:O40)</f>
        <v>1</v>
      </c>
      <c r="M40" s="62">
        <v>1</v>
      </c>
      <c r="N40" s="62">
        <v>0</v>
      </c>
      <c r="O40" s="62">
        <v>0</v>
      </c>
      <c r="P40" s="62">
        <f>SUM(Q40:S40)</f>
        <v>0</v>
      </c>
      <c r="Q40" s="62">
        <v>0</v>
      </c>
      <c r="R40" s="62">
        <v>0</v>
      </c>
      <c r="S40" s="62">
        <v>0</v>
      </c>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40">
    <sortCondition ref="A8:A40"/>
    <sortCondition ref="B8:B40"/>
    <sortCondition ref="C8:C4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神奈川県</v>
      </c>
      <c r="B7" s="69" t="str">
        <f>組合状況!B7</f>
        <v>14000</v>
      </c>
      <c r="C7" s="68" t="s">
        <v>52</v>
      </c>
      <c r="D7" s="70">
        <f>SUM(E7:G7)</f>
        <v>33</v>
      </c>
      <c r="E7" s="70">
        <f>SUM(E$8:E$57)</f>
        <v>1</v>
      </c>
      <c r="F7" s="70">
        <f>SUM(F$8:F$57)</f>
        <v>16</v>
      </c>
      <c r="G7" s="70">
        <f>SUM(G$8:G$57)</f>
        <v>16</v>
      </c>
      <c r="H7" s="70">
        <f>SUM(I7:K7)</f>
        <v>0</v>
      </c>
      <c r="I7" s="70">
        <f>SUM(I$8:I$57)</f>
        <v>0</v>
      </c>
      <c r="J7" s="70">
        <f>SUM(J$8:J$57)</f>
        <v>0</v>
      </c>
      <c r="K7" s="70">
        <f>SUM(K$8:K$57)</f>
        <v>0</v>
      </c>
      <c r="L7" s="70">
        <f>SUM(M7:O7)</f>
        <v>0</v>
      </c>
      <c r="M7" s="70">
        <f>SUM(M$8:M$57)</f>
        <v>0</v>
      </c>
      <c r="N7" s="70">
        <f>SUM(N$8:N$57)</f>
        <v>0</v>
      </c>
      <c r="O7" s="70">
        <f>SUM(O$8:O$57)</f>
        <v>0</v>
      </c>
      <c r="P7" s="70">
        <f>SUM(Q7:S7)</f>
        <v>0</v>
      </c>
      <c r="Q7" s="70">
        <f>SUM(Q$8:Q$57)</f>
        <v>0</v>
      </c>
      <c r="R7" s="70">
        <f>SUM(R$8:R$57)</f>
        <v>0</v>
      </c>
      <c r="S7" s="70">
        <f>SUM(S$8:S$57)</f>
        <v>0</v>
      </c>
    </row>
    <row r="8" spans="1:19" s="10" customFormat="1" ht="13.5" customHeight="1">
      <c r="A8" s="59" t="s">
        <v>126</v>
      </c>
      <c r="B8" s="60" t="s">
        <v>215</v>
      </c>
      <c r="C8" s="61" t="s">
        <v>216</v>
      </c>
      <c r="D8" s="62">
        <f>SUM(E8:G8)</f>
        <v>14</v>
      </c>
      <c r="E8" s="62">
        <v>0</v>
      </c>
      <c r="F8" s="62">
        <v>2</v>
      </c>
      <c r="G8" s="62">
        <v>12</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218</v>
      </c>
      <c r="C9" s="61" t="s">
        <v>219</v>
      </c>
      <c r="D9" s="62">
        <f>SUM(E9:G9)</f>
        <v>7</v>
      </c>
      <c r="E9" s="62">
        <v>0</v>
      </c>
      <c r="F9" s="62">
        <v>7</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220</v>
      </c>
      <c r="C10" s="61" t="s">
        <v>221</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222</v>
      </c>
      <c r="C11" s="61" t="s">
        <v>223</v>
      </c>
      <c r="D11" s="62">
        <f>SUM(E11:G11)</f>
        <v>5</v>
      </c>
      <c r="E11" s="62">
        <v>0</v>
      </c>
      <c r="F11" s="62">
        <v>3</v>
      </c>
      <c r="G11" s="62">
        <v>2</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224</v>
      </c>
      <c r="C12" s="61" t="s">
        <v>225</v>
      </c>
      <c r="D12" s="62">
        <f>SUM(E12:G12)</f>
        <v>5</v>
      </c>
      <c r="E12" s="62">
        <v>0</v>
      </c>
      <c r="F12" s="62">
        <v>4</v>
      </c>
      <c r="G12" s="62">
        <v>1</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226</v>
      </c>
      <c r="C13" s="61" t="s">
        <v>227</v>
      </c>
      <c r="D13" s="62">
        <f>SUM(E13:G13)</f>
        <v>2</v>
      </c>
      <c r="E13" s="62">
        <v>1</v>
      </c>
      <c r="F13" s="62">
        <v>0</v>
      </c>
      <c r="G13" s="62">
        <v>1</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228</v>
      </c>
      <c r="C14" s="61" t="s">
        <v>229</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神奈川県</v>
      </c>
      <c r="B7" s="69" t="str">
        <f>組合状況!B7</f>
        <v>14000</v>
      </c>
      <c r="C7" s="68" t="s">
        <v>52</v>
      </c>
      <c r="D7" s="70">
        <f t="shared" ref="D7:J7" si="0">SUM(D$8:D$207)</f>
        <v>710</v>
      </c>
      <c r="E7" s="70">
        <f t="shared" si="0"/>
        <v>668</v>
      </c>
      <c r="F7" s="70">
        <f t="shared" si="0"/>
        <v>61</v>
      </c>
      <c r="G7" s="70">
        <f t="shared" si="0"/>
        <v>9902</v>
      </c>
      <c r="H7" s="70">
        <f t="shared" si="0"/>
        <v>8930</v>
      </c>
      <c r="I7" s="70">
        <f t="shared" si="0"/>
        <v>1154</v>
      </c>
      <c r="J7" s="70">
        <f t="shared" si="0"/>
        <v>9</v>
      </c>
    </row>
    <row r="8" spans="1:10" s="10" customFormat="1" ht="13.5" customHeight="1">
      <c r="A8" s="59" t="s">
        <v>126</v>
      </c>
      <c r="B8" s="60" t="s">
        <v>136</v>
      </c>
      <c r="C8" s="61" t="s">
        <v>137</v>
      </c>
      <c r="D8" s="62">
        <v>155</v>
      </c>
      <c r="E8" s="62">
        <v>137</v>
      </c>
      <c r="F8" s="62">
        <v>18</v>
      </c>
      <c r="G8" s="62">
        <v>1819</v>
      </c>
      <c r="H8" s="62">
        <v>1625</v>
      </c>
      <c r="I8" s="62">
        <v>194</v>
      </c>
      <c r="J8" s="62">
        <v>0</v>
      </c>
    </row>
    <row r="9" spans="1:10" s="10" customFormat="1" ht="13.5" customHeight="1">
      <c r="A9" s="59" t="s">
        <v>126</v>
      </c>
      <c r="B9" s="60" t="s">
        <v>140</v>
      </c>
      <c r="C9" s="61" t="s">
        <v>141</v>
      </c>
      <c r="D9" s="62">
        <v>120</v>
      </c>
      <c r="E9" s="62">
        <v>120</v>
      </c>
      <c r="F9" s="62">
        <v>0</v>
      </c>
      <c r="G9" s="62">
        <v>1059</v>
      </c>
      <c r="H9" s="62">
        <v>1041</v>
      </c>
      <c r="I9" s="62">
        <v>18</v>
      </c>
      <c r="J9" s="62">
        <v>0</v>
      </c>
    </row>
    <row r="10" spans="1:10" s="10" customFormat="1" ht="13.5" customHeight="1">
      <c r="A10" s="59" t="s">
        <v>126</v>
      </c>
      <c r="B10" s="60" t="s">
        <v>142</v>
      </c>
      <c r="C10" s="61" t="s">
        <v>143</v>
      </c>
      <c r="D10" s="62">
        <v>57</v>
      </c>
      <c r="E10" s="62">
        <v>53</v>
      </c>
      <c r="F10" s="62">
        <v>6</v>
      </c>
      <c r="G10" s="62">
        <v>1111</v>
      </c>
      <c r="H10" s="62">
        <v>1045</v>
      </c>
      <c r="I10" s="62">
        <v>66</v>
      </c>
      <c r="J10" s="62">
        <v>0</v>
      </c>
    </row>
    <row r="11" spans="1:10" s="10" customFormat="1" ht="13.5" customHeight="1">
      <c r="A11" s="59" t="s">
        <v>126</v>
      </c>
      <c r="B11" s="60" t="s">
        <v>152</v>
      </c>
      <c r="C11" s="61" t="s">
        <v>153</v>
      </c>
      <c r="D11" s="62">
        <v>25</v>
      </c>
      <c r="E11" s="62">
        <v>24</v>
      </c>
      <c r="F11" s="62">
        <v>2</v>
      </c>
      <c r="G11" s="62">
        <v>455</v>
      </c>
      <c r="H11" s="62">
        <v>266</v>
      </c>
      <c r="I11" s="62">
        <v>189</v>
      </c>
      <c r="J11" s="62">
        <v>0</v>
      </c>
    </row>
    <row r="12" spans="1:10" s="10" customFormat="1" ht="13.5" customHeight="1">
      <c r="A12" s="59" t="s">
        <v>126</v>
      </c>
      <c r="B12" s="60" t="s">
        <v>155</v>
      </c>
      <c r="C12" s="61" t="s">
        <v>156</v>
      </c>
      <c r="D12" s="62">
        <v>45</v>
      </c>
      <c r="E12" s="62">
        <v>43</v>
      </c>
      <c r="F12" s="62">
        <v>2</v>
      </c>
      <c r="G12" s="62">
        <v>374</v>
      </c>
      <c r="H12" s="62">
        <v>363</v>
      </c>
      <c r="I12" s="62">
        <v>11</v>
      </c>
      <c r="J12" s="62">
        <v>0</v>
      </c>
    </row>
    <row r="13" spans="1:10" s="10" customFormat="1" ht="13.5" customHeight="1">
      <c r="A13" s="59" t="s">
        <v>126</v>
      </c>
      <c r="B13" s="60" t="s">
        <v>157</v>
      </c>
      <c r="C13" s="61" t="s">
        <v>158</v>
      </c>
      <c r="D13" s="62">
        <v>18</v>
      </c>
      <c r="E13" s="62">
        <v>18</v>
      </c>
      <c r="F13" s="62">
        <v>1</v>
      </c>
      <c r="G13" s="62">
        <v>175</v>
      </c>
      <c r="H13" s="62">
        <v>175</v>
      </c>
      <c r="I13" s="62">
        <v>16</v>
      </c>
      <c r="J13" s="62">
        <v>0</v>
      </c>
    </row>
    <row r="14" spans="1:10" s="10" customFormat="1" ht="13.5" customHeight="1">
      <c r="A14" s="59" t="s">
        <v>126</v>
      </c>
      <c r="B14" s="60" t="s">
        <v>159</v>
      </c>
      <c r="C14" s="61" t="s">
        <v>160</v>
      </c>
      <c r="D14" s="62">
        <v>34</v>
      </c>
      <c r="E14" s="62">
        <v>34</v>
      </c>
      <c r="F14" s="62">
        <v>1</v>
      </c>
      <c r="G14" s="62">
        <v>586</v>
      </c>
      <c r="H14" s="62">
        <v>581</v>
      </c>
      <c r="I14" s="62">
        <v>10</v>
      </c>
      <c r="J14" s="62">
        <v>0</v>
      </c>
    </row>
    <row r="15" spans="1:10" s="10" customFormat="1" ht="13.5" customHeight="1">
      <c r="A15" s="59" t="s">
        <v>126</v>
      </c>
      <c r="B15" s="60" t="s">
        <v>161</v>
      </c>
      <c r="C15" s="61" t="s">
        <v>162</v>
      </c>
      <c r="D15" s="62">
        <v>50</v>
      </c>
      <c r="E15" s="62">
        <v>50</v>
      </c>
      <c r="F15" s="62">
        <v>0</v>
      </c>
      <c r="G15" s="62">
        <v>472</v>
      </c>
      <c r="H15" s="62">
        <v>386</v>
      </c>
      <c r="I15" s="62">
        <v>86</v>
      </c>
      <c r="J15" s="62">
        <v>0</v>
      </c>
    </row>
    <row r="16" spans="1:10" s="10" customFormat="1" ht="13.5" customHeight="1">
      <c r="A16" s="59" t="s">
        <v>126</v>
      </c>
      <c r="B16" s="60" t="s">
        <v>163</v>
      </c>
      <c r="C16" s="61" t="s">
        <v>164</v>
      </c>
      <c r="D16" s="62">
        <v>29</v>
      </c>
      <c r="E16" s="62">
        <v>29</v>
      </c>
      <c r="F16" s="62">
        <v>1</v>
      </c>
      <c r="G16" s="62">
        <v>236</v>
      </c>
      <c r="H16" s="62">
        <v>212</v>
      </c>
      <c r="I16" s="62">
        <v>24</v>
      </c>
      <c r="J16" s="62">
        <v>0</v>
      </c>
    </row>
    <row r="17" spans="1:10" s="10" customFormat="1" ht="13.5" customHeight="1">
      <c r="A17" s="59" t="s">
        <v>126</v>
      </c>
      <c r="B17" s="60" t="s">
        <v>165</v>
      </c>
      <c r="C17" s="61" t="s">
        <v>166</v>
      </c>
      <c r="D17" s="62">
        <v>2</v>
      </c>
      <c r="E17" s="62">
        <v>2</v>
      </c>
      <c r="F17" s="62">
        <v>0</v>
      </c>
      <c r="G17" s="62">
        <v>11</v>
      </c>
      <c r="H17" s="62">
        <v>2</v>
      </c>
      <c r="I17" s="62">
        <v>9</v>
      </c>
      <c r="J17" s="62">
        <v>0</v>
      </c>
    </row>
    <row r="18" spans="1:10" s="10" customFormat="1" ht="13.5" customHeight="1">
      <c r="A18" s="59" t="s">
        <v>126</v>
      </c>
      <c r="B18" s="60" t="s">
        <v>167</v>
      </c>
      <c r="C18" s="61" t="s">
        <v>168</v>
      </c>
      <c r="D18" s="62">
        <v>12</v>
      </c>
      <c r="E18" s="62">
        <v>9</v>
      </c>
      <c r="F18" s="62">
        <v>3</v>
      </c>
      <c r="G18" s="62">
        <v>71</v>
      </c>
      <c r="H18" s="62">
        <v>71</v>
      </c>
      <c r="I18" s="62">
        <v>0</v>
      </c>
      <c r="J18" s="62">
        <v>0</v>
      </c>
    </row>
    <row r="19" spans="1:10" s="10" customFormat="1" ht="13.5" customHeight="1">
      <c r="A19" s="59" t="s">
        <v>126</v>
      </c>
      <c r="B19" s="60" t="s">
        <v>169</v>
      </c>
      <c r="C19" s="61" t="s">
        <v>170</v>
      </c>
      <c r="D19" s="62">
        <v>23</v>
      </c>
      <c r="E19" s="62">
        <v>22</v>
      </c>
      <c r="F19" s="62">
        <v>3</v>
      </c>
      <c r="G19" s="62">
        <v>340</v>
      </c>
      <c r="H19" s="62">
        <v>281</v>
      </c>
      <c r="I19" s="62">
        <v>59</v>
      </c>
      <c r="J19" s="62">
        <v>0</v>
      </c>
    </row>
    <row r="20" spans="1:10" s="10" customFormat="1" ht="13.5" customHeight="1">
      <c r="A20" s="59" t="s">
        <v>126</v>
      </c>
      <c r="B20" s="60" t="s">
        <v>171</v>
      </c>
      <c r="C20" s="61" t="s">
        <v>172</v>
      </c>
      <c r="D20" s="62">
        <v>35</v>
      </c>
      <c r="E20" s="62">
        <v>35</v>
      </c>
      <c r="F20" s="62">
        <v>0</v>
      </c>
      <c r="G20" s="62">
        <v>944</v>
      </c>
      <c r="H20" s="62">
        <v>798</v>
      </c>
      <c r="I20" s="62">
        <v>146</v>
      </c>
      <c r="J20" s="62">
        <v>0</v>
      </c>
    </row>
    <row r="21" spans="1:10" s="10" customFormat="1" ht="13.5" customHeight="1">
      <c r="A21" s="59" t="s">
        <v>126</v>
      </c>
      <c r="B21" s="60" t="s">
        <v>173</v>
      </c>
      <c r="C21" s="61" t="s">
        <v>174</v>
      </c>
      <c r="D21" s="62">
        <v>11</v>
      </c>
      <c r="E21" s="62">
        <v>11</v>
      </c>
      <c r="F21" s="62">
        <v>4</v>
      </c>
      <c r="G21" s="62">
        <v>355</v>
      </c>
      <c r="H21" s="62">
        <v>346</v>
      </c>
      <c r="I21" s="62">
        <v>9</v>
      </c>
      <c r="J21" s="62">
        <v>0</v>
      </c>
    </row>
    <row r="22" spans="1:10" s="10" customFormat="1" ht="13.5" customHeight="1">
      <c r="A22" s="59" t="s">
        <v>126</v>
      </c>
      <c r="B22" s="60" t="s">
        <v>175</v>
      </c>
      <c r="C22" s="61" t="s">
        <v>176</v>
      </c>
      <c r="D22" s="62">
        <v>6</v>
      </c>
      <c r="E22" s="62">
        <v>6</v>
      </c>
      <c r="F22" s="62">
        <v>2</v>
      </c>
      <c r="G22" s="62">
        <v>61</v>
      </c>
      <c r="H22" s="62">
        <v>61</v>
      </c>
      <c r="I22" s="62">
        <v>0</v>
      </c>
      <c r="J22" s="62">
        <v>0</v>
      </c>
    </row>
    <row r="23" spans="1:10" s="10" customFormat="1" ht="13.5" customHeight="1">
      <c r="A23" s="59" t="s">
        <v>126</v>
      </c>
      <c r="B23" s="60" t="s">
        <v>177</v>
      </c>
      <c r="C23" s="61" t="s">
        <v>178</v>
      </c>
      <c r="D23" s="62">
        <v>14</v>
      </c>
      <c r="E23" s="62">
        <v>13</v>
      </c>
      <c r="F23" s="62">
        <v>1</v>
      </c>
      <c r="G23" s="62">
        <v>338</v>
      </c>
      <c r="H23" s="62">
        <v>280</v>
      </c>
      <c r="I23" s="62">
        <v>58</v>
      </c>
      <c r="J23" s="62">
        <v>0</v>
      </c>
    </row>
    <row r="24" spans="1:10" s="10" customFormat="1" ht="13.5" customHeight="1">
      <c r="A24" s="59" t="s">
        <v>126</v>
      </c>
      <c r="B24" s="60" t="s">
        <v>179</v>
      </c>
      <c r="C24" s="61" t="s">
        <v>180</v>
      </c>
      <c r="D24" s="62">
        <v>2</v>
      </c>
      <c r="E24" s="62">
        <v>2</v>
      </c>
      <c r="F24" s="62">
        <v>0</v>
      </c>
      <c r="G24" s="62">
        <v>244</v>
      </c>
      <c r="H24" s="62">
        <v>244</v>
      </c>
      <c r="I24" s="62">
        <v>0</v>
      </c>
      <c r="J24" s="62">
        <v>0</v>
      </c>
    </row>
    <row r="25" spans="1:10" s="10" customFormat="1" ht="13.5" customHeight="1">
      <c r="A25" s="59" t="s">
        <v>126</v>
      </c>
      <c r="B25" s="60" t="s">
        <v>181</v>
      </c>
      <c r="C25" s="61" t="s">
        <v>182</v>
      </c>
      <c r="D25" s="62">
        <v>9</v>
      </c>
      <c r="E25" s="62">
        <v>7</v>
      </c>
      <c r="F25" s="62">
        <v>2</v>
      </c>
      <c r="G25" s="62">
        <v>95</v>
      </c>
      <c r="H25" s="62">
        <v>77</v>
      </c>
      <c r="I25" s="62">
        <v>9</v>
      </c>
      <c r="J25" s="62">
        <v>9</v>
      </c>
    </row>
    <row r="26" spans="1:10" s="10" customFormat="1" ht="13.5" customHeight="1">
      <c r="A26" s="59" t="s">
        <v>126</v>
      </c>
      <c r="B26" s="60" t="s">
        <v>183</v>
      </c>
      <c r="C26" s="61" t="s">
        <v>184</v>
      </c>
      <c r="D26" s="62">
        <v>11</v>
      </c>
      <c r="E26" s="62">
        <v>11</v>
      </c>
      <c r="F26" s="62">
        <v>0</v>
      </c>
      <c r="G26" s="62">
        <v>113</v>
      </c>
      <c r="H26" s="62">
        <v>112</v>
      </c>
      <c r="I26" s="62">
        <v>65</v>
      </c>
      <c r="J26" s="62">
        <v>0</v>
      </c>
    </row>
    <row r="27" spans="1:10" s="10" customFormat="1" ht="13.5" customHeight="1">
      <c r="A27" s="59" t="s">
        <v>126</v>
      </c>
      <c r="B27" s="60" t="s">
        <v>185</v>
      </c>
      <c r="C27" s="61" t="s">
        <v>186</v>
      </c>
      <c r="D27" s="62">
        <v>3</v>
      </c>
      <c r="E27" s="62">
        <v>1</v>
      </c>
      <c r="F27" s="62">
        <v>2</v>
      </c>
      <c r="G27" s="62">
        <v>19</v>
      </c>
      <c r="H27" s="62">
        <v>19</v>
      </c>
      <c r="I27" s="62">
        <v>0</v>
      </c>
      <c r="J27" s="62">
        <v>0</v>
      </c>
    </row>
    <row r="28" spans="1:10" s="10" customFormat="1" ht="13.5" customHeight="1">
      <c r="A28" s="59" t="s">
        <v>126</v>
      </c>
      <c r="B28" s="60" t="s">
        <v>187</v>
      </c>
      <c r="C28" s="61" t="s">
        <v>188</v>
      </c>
      <c r="D28" s="62">
        <v>9</v>
      </c>
      <c r="E28" s="62">
        <v>8</v>
      </c>
      <c r="F28" s="62">
        <v>1</v>
      </c>
      <c r="G28" s="62">
        <v>369</v>
      </c>
      <c r="H28" s="62">
        <v>369</v>
      </c>
      <c r="I28" s="62">
        <v>0</v>
      </c>
      <c r="J28" s="62">
        <v>0</v>
      </c>
    </row>
    <row r="29" spans="1:10" s="10" customFormat="1" ht="13.5" customHeight="1">
      <c r="A29" s="59" t="s">
        <v>126</v>
      </c>
      <c r="B29" s="60" t="s">
        <v>189</v>
      </c>
      <c r="C29" s="61" t="s">
        <v>190</v>
      </c>
      <c r="D29" s="62">
        <v>9</v>
      </c>
      <c r="E29" s="62">
        <v>7</v>
      </c>
      <c r="F29" s="62">
        <v>2</v>
      </c>
      <c r="G29" s="62">
        <v>68</v>
      </c>
      <c r="H29" s="62">
        <v>68</v>
      </c>
      <c r="I29" s="62">
        <v>0</v>
      </c>
      <c r="J29" s="62">
        <v>0</v>
      </c>
    </row>
    <row r="30" spans="1:10" s="10" customFormat="1" ht="13.5" customHeight="1">
      <c r="A30" s="59" t="s">
        <v>126</v>
      </c>
      <c r="B30" s="60" t="s">
        <v>191</v>
      </c>
      <c r="C30" s="61" t="s">
        <v>192</v>
      </c>
      <c r="D30" s="62">
        <v>4</v>
      </c>
      <c r="E30" s="62">
        <v>3</v>
      </c>
      <c r="F30" s="62">
        <v>3</v>
      </c>
      <c r="G30" s="62">
        <v>83</v>
      </c>
      <c r="H30" s="62">
        <v>83</v>
      </c>
      <c r="I30" s="62">
        <v>0</v>
      </c>
      <c r="J30" s="62">
        <v>0</v>
      </c>
    </row>
    <row r="31" spans="1:10" s="10" customFormat="1" ht="13.5" customHeight="1">
      <c r="A31" s="59" t="s">
        <v>126</v>
      </c>
      <c r="B31" s="60" t="s">
        <v>193</v>
      </c>
      <c r="C31" s="61" t="s">
        <v>194</v>
      </c>
      <c r="D31" s="62">
        <v>0</v>
      </c>
      <c r="E31" s="62">
        <v>0</v>
      </c>
      <c r="F31" s="62">
        <v>0</v>
      </c>
      <c r="G31" s="62">
        <v>0</v>
      </c>
      <c r="H31" s="62">
        <v>0</v>
      </c>
      <c r="I31" s="62">
        <v>0</v>
      </c>
      <c r="J31" s="62">
        <v>0</v>
      </c>
    </row>
    <row r="32" spans="1:10" s="10" customFormat="1" ht="13.5" customHeight="1">
      <c r="A32" s="59" t="s">
        <v>126</v>
      </c>
      <c r="B32" s="60" t="s">
        <v>195</v>
      </c>
      <c r="C32" s="61" t="s">
        <v>196</v>
      </c>
      <c r="D32" s="62">
        <v>2</v>
      </c>
      <c r="E32" s="62">
        <v>2</v>
      </c>
      <c r="F32" s="62">
        <v>0</v>
      </c>
      <c r="G32" s="62">
        <v>14</v>
      </c>
      <c r="H32" s="62">
        <v>11</v>
      </c>
      <c r="I32" s="62">
        <v>3</v>
      </c>
      <c r="J32" s="62">
        <v>0</v>
      </c>
    </row>
    <row r="33" spans="1:10" s="10" customFormat="1" ht="13.5" customHeight="1">
      <c r="A33" s="59" t="s">
        <v>126</v>
      </c>
      <c r="B33" s="60" t="s">
        <v>197</v>
      </c>
      <c r="C33" s="61" t="s">
        <v>198</v>
      </c>
      <c r="D33" s="62">
        <v>3</v>
      </c>
      <c r="E33" s="62">
        <v>3</v>
      </c>
      <c r="F33" s="62">
        <v>2</v>
      </c>
      <c r="G33" s="62">
        <v>35</v>
      </c>
      <c r="H33" s="62">
        <v>23</v>
      </c>
      <c r="I33" s="62">
        <v>12</v>
      </c>
      <c r="J33" s="62">
        <v>0</v>
      </c>
    </row>
    <row r="34" spans="1:10" s="10" customFormat="1" ht="13.5" customHeight="1">
      <c r="A34" s="59" t="s">
        <v>126</v>
      </c>
      <c r="B34" s="60" t="s">
        <v>199</v>
      </c>
      <c r="C34" s="61" t="s">
        <v>200</v>
      </c>
      <c r="D34" s="62">
        <v>1</v>
      </c>
      <c r="E34" s="62">
        <v>1</v>
      </c>
      <c r="F34" s="62">
        <v>0</v>
      </c>
      <c r="G34" s="62">
        <v>4</v>
      </c>
      <c r="H34" s="62">
        <v>0</v>
      </c>
      <c r="I34" s="62">
        <v>4</v>
      </c>
      <c r="J34" s="62">
        <v>0</v>
      </c>
    </row>
    <row r="35" spans="1:10" s="10" customFormat="1" ht="13.5" customHeight="1">
      <c r="A35" s="59" t="s">
        <v>126</v>
      </c>
      <c r="B35" s="60" t="s">
        <v>201</v>
      </c>
      <c r="C35" s="61" t="s">
        <v>202</v>
      </c>
      <c r="D35" s="62">
        <v>3</v>
      </c>
      <c r="E35" s="62">
        <v>2</v>
      </c>
      <c r="F35" s="62">
        <v>1</v>
      </c>
      <c r="G35" s="62">
        <v>97</v>
      </c>
      <c r="H35" s="62">
        <v>87</v>
      </c>
      <c r="I35" s="62">
        <v>10</v>
      </c>
      <c r="J35" s="62">
        <v>0</v>
      </c>
    </row>
    <row r="36" spans="1:10" s="10" customFormat="1" ht="13.5" customHeight="1">
      <c r="A36" s="59" t="s">
        <v>126</v>
      </c>
      <c r="B36" s="60" t="s">
        <v>203</v>
      </c>
      <c r="C36" s="61" t="s">
        <v>204</v>
      </c>
      <c r="D36" s="62">
        <v>3</v>
      </c>
      <c r="E36" s="62">
        <v>3</v>
      </c>
      <c r="F36" s="62">
        <v>1</v>
      </c>
      <c r="G36" s="62">
        <v>84</v>
      </c>
      <c r="H36" s="62">
        <v>84</v>
      </c>
      <c r="I36" s="62">
        <v>0</v>
      </c>
      <c r="J36" s="62">
        <v>0</v>
      </c>
    </row>
    <row r="37" spans="1:10" s="10" customFormat="1" ht="13.5" customHeight="1">
      <c r="A37" s="59" t="s">
        <v>126</v>
      </c>
      <c r="B37" s="60" t="s">
        <v>205</v>
      </c>
      <c r="C37" s="61" t="s">
        <v>206</v>
      </c>
      <c r="D37" s="62">
        <v>2</v>
      </c>
      <c r="E37" s="62">
        <v>1</v>
      </c>
      <c r="F37" s="62">
        <v>1</v>
      </c>
      <c r="G37" s="62">
        <v>8</v>
      </c>
      <c r="H37" s="62">
        <v>8</v>
      </c>
      <c r="I37" s="62">
        <v>0</v>
      </c>
      <c r="J37" s="62">
        <v>0</v>
      </c>
    </row>
    <row r="38" spans="1:10" s="10" customFormat="1" ht="13.5" customHeight="1">
      <c r="A38" s="59" t="s">
        <v>126</v>
      </c>
      <c r="B38" s="60" t="s">
        <v>207</v>
      </c>
      <c r="C38" s="61" t="s">
        <v>208</v>
      </c>
      <c r="D38" s="62">
        <v>9</v>
      </c>
      <c r="E38" s="62">
        <v>7</v>
      </c>
      <c r="F38" s="62">
        <v>2</v>
      </c>
      <c r="G38" s="62">
        <v>56</v>
      </c>
      <c r="H38" s="62">
        <v>56</v>
      </c>
      <c r="I38" s="62">
        <v>0</v>
      </c>
      <c r="J38" s="62">
        <v>0</v>
      </c>
    </row>
    <row r="39" spans="1:10" s="10" customFormat="1" ht="13.5" customHeight="1">
      <c r="A39" s="59" t="s">
        <v>126</v>
      </c>
      <c r="B39" s="60" t="s">
        <v>209</v>
      </c>
      <c r="C39" s="61" t="s">
        <v>210</v>
      </c>
      <c r="D39" s="62">
        <v>4</v>
      </c>
      <c r="E39" s="62">
        <v>4</v>
      </c>
      <c r="F39" s="62">
        <v>0</v>
      </c>
      <c r="G39" s="62">
        <v>206</v>
      </c>
      <c r="H39" s="62">
        <v>156</v>
      </c>
      <c r="I39" s="62">
        <v>156</v>
      </c>
      <c r="J39" s="62">
        <v>0</v>
      </c>
    </row>
    <row r="40" spans="1:10" s="10" customFormat="1" ht="13.5" customHeight="1">
      <c r="A40" s="59" t="s">
        <v>126</v>
      </c>
      <c r="B40" s="60" t="s">
        <v>213</v>
      </c>
      <c r="C40" s="61" t="s">
        <v>214</v>
      </c>
      <c r="D40" s="62">
        <v>0</v>
      </c>
      <c r="E40" s="62">
        <v>0</v>
      </c>
      <c r="F40" s="62">
        <v>0</v>
      </c>
      <c r="G40" s="62">
        <v>0</v>
      </c>
      <c r="H40" s="62">
        <v>0</v>
      </c>
      <c r="I40" s="62">
        <v>0</v>
      </c>
      <c r="J40" s="62">
        <v>0</v>
      </c>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40">
    <sortCondition ref="A8:A40"/>
    <sortCondition ref="B8:B40"/>
    <sortCondition ref="C8:C4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2023-01-26T01:05:36Z</dcterms:modified>
</cp:coreProperties>
</file>