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3岩手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'災害廃棄物事業経費（歳出）'!$2:$10</definedName>
    <definedName name="_xlnm.Print_Area" localSheetId="2">'災害廃棄物事業経費（歳入）'!$2:$10</definedName>
    <definedName name="_xlnm.Print_Area" localSheetId="0">'災害廃棄物事業経費（市町村）'!$2:$9</definedName>
    <definedName name="_xlnm.Print_Area" localSheetId="1">'災害廃棄物事業経費（組合）'!$2:$8</definedName>
    <definedName name="_xlnm.Print_Area" localSheetId="5">市町村分担金内訳!$2:$8</definedName>
    <definedName name="_xlnm.Print_Area" localSheetId="4">組合分担金内訳!$2:$9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8" i="6"/>
  <c r="D8" i="6"/>
  <c r="J10" i="3" s="1"/>
  <c r="J7" i="3" s="1"/>
  <c r="CG10" i="4"/>
  <c r="CE10" i="4"/>
  <c r="BZ10" i="4"/>
  <c r="BY10" i="4"/>
  <c r="BT10" i="4"/>
  <c r="BS10" i="4"/>
  <c r="BM10" i="4"/>
  <c r="BL10" i="4"/>
  <c r="CH10" i="4"/>
  <c r="CB10" i="4"/>
  <c r="BU10" i="4"/>
  <c r="BN10" i="4"/>
  <c r="CD10" i="4"/>
  <c r="CC10" i="4"/>
  <c r="BX10" i="4"/>
  <c r="BV10" i="4"/>
  <c r="BR10" i="4"/>
  <c r="BK10" i="4"/>
  <c r="DH8" i="2"/>
  <c r="DF8" i="2"/>
  <c r="DA8" i="2"/>
  <c r="CZ8" i="2"/>
  <c r="CU8" i="2"/>
  <c r="CT8" i="2"/>
  <c r="CN8" i="2"/>
  <c r="CM8" i="2"/>
  <c r="DI8" i="2"/>
  <c r="DE8" i="2"/>
  <c r="DD8" i="2"/>
  <c r="DC8" i="2"/>
  <c r="BZ8" i="2"/>
  <c r="CY8" i="2"/>
  <c r="CX8" i="2"/>
  <c r="BU8" i="2"/>
  <c r="CV8" i="2"/>
  <c r="CS8" i="2"/>
  <c r="CL8" i="2"/>
  <c r="CK8" i="2"/>
  <c r="BH8" i="2"/>
  <c r="AX8" i="2"/>
  <c r="AS8" i="2"/>
  <c r="AN8" i="2"/>
  <c r="AF8" i="2"/>
  <c r="AE8" i="2" s="1"/>
  <c r="N8" i="2"/>
  <c r="E8" i="2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BY9" i="4"/>
  <c r="BS9" i="4"/>
  <c r="BM9" i="4"/>
  <c r="CH9" i="4"/>
  <c r="CE9" i="4"/>
  <c r="CD9" i="4"/>
  <c r="CC9" i="4"/>
  <c r="CB9" i="4"/>
  <c r="BX9" i="4"/>
  <c r="BW9" i="4"/>
  <c r="BV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AL8" i="1" s="1"/>
  <c r="CG8" i="4"/>
  <c r="BU8" i="4"/>
  <c r="CE8" i="4"/>
  <c r="CD8" i="4"/>
  <c r="BY8" i="4"/>
  <c r="BX8" i="4"/>
  <c r="BS8" i="4"/>
  <c r="BM8" i="4"/>
  <c r="BL8" i="4"/>
  <c r="CH8" i="4"/>
  <c r="CC8" i="4"/>
  <c r="CB8" i="4"/>
  <c r="BZ8" i="4"/>
  <c r="BW8" i="4"/>
  <c r="BT8" i="4"/>
  <c r="BN8" i="4"/>
  <c r="BK8" i="4"/>
  <c r="BJ8" i="4"/>
  <c r="DF8" i="1"/>
  <c r="DE8" i="1"/>
  <c r="CZ8" i="1"/>
  <c r="CY8" i="1"/>
  <c r="CT8" i="1"/>
  <c r="CS8" i="1"/>
  <c r="CN8" i="1"/>
  <c r="CM8" i="1"/>
  <c r="DI8" i="1"/>
  <c r="DH8" i="1"/>
  <c r="DD8" i="1"/>
  <c r="BZ8" i="1"/>
  <c r="CX8" i="1"/>
  <c r="CV8" i="1"/>
  <c r="BP8" i="1"/>
  <c r="CL8" i="1"/>
  <c r="BH8" i="1"/>
  <c r="AX8" i="1"/>
  <c r="DA8" i="1"/>
  <c r="AS8" i="1"/>
  <c r="CU8" i="1"/>
  <c r="AN8" i="1"/>
  <c r="CO8" i="1"/>
  <c r="AF8" i="1"/>
  <c r="AE8" i="1"/>
  <c r="N8" i="1"/>
  <c r="M8" i="1" s="1"/>
  <c r="AL7" i="1" l="1"/>
  <c r="CR8" i="1"/>
  <c r="S10" i="3"/>
  <c r="S7" i="3" s="1"/>
  <c r="S8" i="2"/>
  <c r="S7" i="2" s="1"/>
  <c r="AB10" i="3"/>
  <c r="AB7" i="3" s="1"/>
  <c r="J8" i="2"/>
  <c r="J7" i="2" s="1"/>
  <c r="BI10" i="4"/>
  <c r="CA10" i="4"/>
  <c r="BJ10" i="4"/>
  <c r="BW10" i="4"/>
  <c r="M10" i="3"/>
  <c r="BG8" i="2"/>
  <c r="CI8" i="2" s="1"/>
  <c r="M8" i="2"/>
  <c r="DB8" i="2"/>
  <c r="CJ8" i="2"/>
  <c r="AM8" i="2"/>
  <c r="BF8" i="2" s="1"/>
  <c r="CW8" i="2"/>
  <c r="D8" i="2"/>
  <c r="BP8" i="2"/>
  <c r="CO8" i="2"/>
  <c r="CE9" i="1"/>
  <c r="BD9" i="4"/>
  <c r="K9" i="4"/>
  <c r="BO9" i="4" s="1"/>
  <c r="AL9" i="1"/>
  <c r="F9" i="5"/>
  <c r="BC9" i="1"/>
  <c r="AB9" i="4"/>
  <c r="N9" i="5"/>
  <c r="BN9" i="1"/>
  <c r="I9" i="5"/>
  <c r="BQ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K8" i="4"/>
  <c r="BC8" i="1"/>
  <c r="BC7" i="1" s="1"/>
  <c r="AB8" i="4"/>
  <c r="I8" i="5"/>
  <c r="AM8" i="4"/>
  <c r="AM7" i="4" s="1"/>
  <c r="BN8" i="1"/>
  <c r="F8" i="5"/>
  <c r="BD8" i="4"/>
  <c r="BD7" i="4" s="1"/>
  <c r="CE8" i="1"/>
  <c r="Q8" i="5"/>
  <c r="BQ8" i="4"/>
  <c r="BR8" i="4"/>
  <c r="CA8" i="4"/>
  <c r="BP8" i="4"/>
  <c r="D8" i="3"/>
  <c r="M8" i="3"/>
  <c r="DB8" i="1"/>
  <c r="AM8" i="1"/>
  <c r="BF8" i="1" s="1"/>
  <c r="BG8" i="1"/>
  <c r="CI8" i="1" s="1"/>
  <c r="CJ8" i="1"/>
  <c r="BU8" i="1"/>
  <c r="CW8" i="1" s="1"/>
  <c r="E8" i="1"/>
  <c r="CK8" i="1"/>
  <c r="DC8" i="1"/>
  <c r="K7" i="4" l="1"/>
  <c r="CP8" i="1"/>
  <c r="BN7" i="1"/>
  <c r="CE7" i="1"/>
  <c r="AB7" i="4"/>
  <c r="BO8" i="4"/>
  <c r="BO7" i="4" s="1"/>
  <c r="AB8" i="2"/>
  <c r="AB7" i="2" s="1"/>
  <c r="BQ10" i="4"/>
  <c r="CI10" i="4"/>
  <c r="BH10" i="4"/>
  <c r="BP10" i="4"/>
  <c r="D10" i="3"/>
  <c r="CR8" i="2"/>
  <c r="BO8" i="2"/>
  <c r="DG9" i="1"/>
  <c r="CP9" i="1"/>
  <c r="CF9" i="4"/>
  <c r="BP9" i="4"/>
  <c r="CA9" i="4"/>
  <c r="BI9" i="4"/>
  <c r="BG9" i="1"/>
  <c r="CI9" i="1" s="1"/>
  <c r="CJ9" i="1"/>
  <c r="CR9" i="1"/>
  <c r="BO9" i="1"/>
  <c r="DG8" i="1"/>
  <c r="CF8" i="4"/>
  <c r="BI8" i="4"/>
  <c r="BV8" i="4"/>
  <c r="D8" i="1"/>
  <c r="BO8" i="1"/>
  <c r="CF7" i="4" l="1"/>
  <c r="CP7" i="1"/>
  <c r="DG7" i="1"/>
  <c r="CQ8" i="2"/>
  <c r="CH8" i="2"/>
  <c r="DJ8" i="2" s="1"/>
  <c r="BH9" i="4"/>
  <c r="CI9" i="4"/>
  <c r="CQ9" i="1"/>
  <c r="CH9" i="1"/>
  <c r="DJ9" i="1" s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<sst xmlns="http://schemas.openxmlformats.org/spreadsheetml/2006/main" count="1255" uniqueCount="227">
  <si>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</si>
  <si>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</si>
  <si>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</si>
  <si>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</si>
  <si>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</si>
  <si>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</si>
  <si>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</si>
  <si>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</si>
  <si>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</si>
  <si>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</si>
  <si>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</si>
  <si>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</si>
  <si>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</si>
  <si>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</si>
  <si>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</si>
  <si>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</si>
  <si>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</si>
  <si>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</si>
  <si>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</si>
  <si>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</si>
  <si>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</si>
  <si>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</si>
  <si>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</si>
  <si>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</si>
  <si>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</si>
  <si>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</si>
  <si>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</si>
  <si>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</si>
  <si>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</si>
  <si>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</si>
  <si>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</si>
  <si>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</si>
  <si>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</si>
  <si>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</si>
  <si>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</si>
  <si>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</si>
  <si>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</si>
  <si>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</si>
  <si>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</si>
  <si>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</si>
  <si>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</si>
  <si>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</si>
  <si>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</si>
  <si>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</si>
  <si>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</si>
  <si>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</si>
  <si>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</si>
  <si>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</si>
  <si>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</si>
  <si>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</si>
  <si>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</si>
  <si>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</si>
  <si>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</si>
  <si>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</si>
  <si>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</si>
  <si>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</si>
  <si>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</si>
  <si>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</si>
  <si>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</si>
  <si>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</si>
  <si>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</si>
  <si>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</si>
  <si>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</si>
  <si>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</si>
  <si>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</si>
  <si>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</si>
  <si>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</si>
  <si>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</si>
  <si>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</si>
  <si>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</si>
  <si>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</si>
  <si>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</si>
  <si>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</si>
  <si>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</si>
  <si>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</si>
  <si>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</si>
  <si>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</si>
  <si>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</si>
  <si>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</si>
  <si>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</si>
  <si>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</si>
  <si>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</si>
  <si>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</si>
  <si>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</si>
  <si>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</si>
  <si>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</si>
  <si>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</si>
  <si>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</si>
  <si>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</si>
  <si>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</si>
  <si>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</si>
  <si>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</si>
  <si>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</si>
  <si>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</si>
  <si>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</si>
  <si>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</si>
  <si>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</si>
  <si>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</si>
  <si>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</si>
  <si>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</si>
  <si>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</si>
  <si>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</si>
  <si>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</si>
  <si>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</si>
  <si>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</si>
  <si>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</si>
  <si>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</si>
  <si>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</si>
  <si>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</si>
  <si>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</si>
  <si>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</si>
  <si>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</si>
  <si>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</si>
  <si>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</si>
  <si>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</si>
  <si>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</si>
  <si>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</si>
  <si>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</si>
  <si>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</si>
  <si>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</si>
  <si>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</si>
  <si>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</si>
  <si>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</si>
  <si>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</si>
  <si>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</si>
  <si>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</si>
  <si>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</si>
  <si>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</si>
  <si>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</si>
  <si>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</si>
  <si>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</si>
  <si>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</si>
  <si>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</si>
  <si>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</si>
  <si>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</si>
  <si>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</si>
  <si>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</si>
  <si>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</si>
  <si>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</si>
  <si>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</si>
  <si>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</si>
  <si>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</si>
  <si>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</si>
  <si>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</si>
  <si>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</si>
  <si>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</si>
  <si>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</si>
  <si>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</si>
  <si>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</si>
  <si>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</si>
  <si>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</si>
  <si>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</si>
  <si>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</si>
  <si>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</si>
  <si>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</si>
  <si>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</si>
  <si>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</si>
  <si>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</si>
  <si>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</si>
  <si>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</si>
  <si>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</si>
  <si>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</si>
  <si>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</si>
  <si>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</si>
  <si>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</si>
  <si>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</si>
  <si>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</si>
  <si>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</si>
  <si>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</si>
  <si>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</si>
  <si>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</si>
  <si>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</si>
  <si>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</si>
  <si>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</si>
  <si>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</si>
  <si>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</si>
  <si>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</si>
  <si>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</si>
  <si>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</si>
  <si>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</si>
  <si>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</si>
  <si>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</si>
  <si>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</si>
  <si>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</si>
  <si>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</si>
  <si>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</si>
  <si>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</si>
  <si>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</si>
  <si>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</si>
  <si>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</si>
  <si>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</si>
  <si>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</si>
  <si>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</si>
  <si>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</si>
  <si>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</si>
  <si>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</si>
  <si>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</si>
  <si>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</si>
  <si>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</si>
  <si>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</si>
  <si>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岩手県</t>
    <phoneticPr fontId="3"/>
  </si>
  <si>
    <t>遠野市</t>
    <phoneticPr fontId="3"/>
  </si>
  <si>
    <t/>
  </si>
  <si>
    <t>岩手県</t>
    <phoneticPr fontId="3"/>
  </si>
  <si>
    <t>03208</t>
    <phoneticPr fontId="3"/>
  </si>
  <si>
    <t>岩手県</t>
    <phoneticPr fontId="3"/>
  </si>
  <si>
    <t>03208</t>
    <phoneticPr fontId="3"/>
  </si>
  <si>
    <t>遠野市</t>
    <phoneticPr fontId="3"/>
  </si>
  <si>
    <t>岩手県</t>
    <phoneticPr fontId="3"/>
  </si>
  <si>
    <t>03209</t>
    <phoneticPr fontId="3"/>
  </si>
  <si>
    <t>一関市</t>
    <phoneticPr fontId="3"/>
  </si>
  <si>
    <t>03209</t>
    <phoneticPr fontId="3"/>
  </si>
  <si>
    <t>岩手県</t>
    <phoneticPr fontId="3"/>
  </si>
  <si>
    <t>03886</t>
    <phoneticPr fontId="3"/>
  </si>
  <si>
    <t>滝沢・雫石環境組合</t>
    <phoneticPr fontId="3"/>
  </si>
  <si>
    <t>滝沢・雫石環境組合</t>
    <phoneticPr fontId="3"/>
  </si>
  <si>
    <t>滝沢・雫石環境組合</t>
    <phoneticPr fontId="3"/>
  </si>
  <si>
    <t>03886</t>
    <phoneticPr fontId="3"/>
  </si>
  <si>
    <t>滝沢・雫石環境組合</t>
    <phoneticPr fontId="3"/>
  </si>
  <si>
    <t>03000</t>
    <phoneticPr fontId="3"/>
  </si>
  <si>
    <t>合計</t>
    <phoneticPr fontId="3"/>
  </si>
  <si>
    <t>-</t>
    <phoneticPr fontId="3"/>
  </si>
  <si>
    <t>-</t>
    <phoneticPr fontId="3"/>
  </si>
  <si>
    <t>合計</t>
    <phoneticPr fontId="3"/>
  </si>
  <si>
    <t>岩手県</t>
    <phoneticPr fontId="3"/>
  </si>
  <si>
    <t>03000</t>
    <phoneticPr fontId="3"/>
  </si>
  <si>
    <t>03000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</si>
</sst>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208</v>
      </c>
      <c r="B7" s="92" t="s">
        <v>219</v>
      </c>
      <c r="C7" s="78" t="s">
        <v>220</v>
      </c>
      <c r="D7" s="79">
        <f>SUM($D$8:$D$9)</f>
        <v>131804</v>
      </c>
      <c r="E7" s="79">
        <f>SUM($E$8:$E$9)</f>
        <v>65902</v>
      </c>
      <c r="F7" s="79">
        <f>SUM($F$8:$F$9)</f>
        <v>65902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93" t="s">
        <v>221</v>
      </c>
      <c r="K7" s="79">
        <f>SUM($K$8:$K$9)</f>
        <v>0</v>
      </c>
      <c r="L7" s="79">
        <f>SUM($L$8:$L$9)</f>
        <v>65902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93" t="s">
        <v>222</v>
      </c>
      <c r="T7" s="79">
        <f>SUM($T$8:$T$9)</f>
        <v>0</v>
      </c>
      <c r="U7" s="79">
        <f>SUM($U$8:$U$9)</f>
        <v>0</v>
      </c>
      <c r="V7" s="79">
        <f>SUM($V$8:$V$9)</f>
        <v>131804</v>
      </c>
      <c r="W7" s="79">
        <f>SUM($W$8:$W$9)</f>
        <v>65902</v>
      </c>
      <c r="X7" s="79">
        <f>SUM($X$8:$X$9)</f>
        <v>65902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93" t="s">
        <v>221</v>
      </c>
      <c r="AC7" s="79">
        <f>SUM($AC$8:$AC$9)</f>
        <v>0</v>
      </c>
      <c r="AD7" s="79">
        <f>SUM($AD$8:$AD$9)</f>
        <v>65902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131143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131143</v>
      </c>
      <c r="AY7" s="79">
        <f>SUM($AY$8:$AY$9)</f>
        <v>97216</v>
      </c>
      <c r="AZ7" s="79">
        <f>SUM($AZ$8:$AZ$9)</f>
        <v>33927</v>
      </c>
      <c r="BA7" s="79">
        <f>SUM($BA$8:$BA$9)</f>
        <v>0</v>
      </c>
      <c r="BB7" s="79">
        <f>SUM($BB$8:$BB$9)</f>
        <v>0</v>
      </c>
      <c r="BC7" s="79">
        <f>SUM($BC$8:$BC$9)</f>
        <v>0</v>
      </c>
      <c r="BD7" s="79">
        <f>SUM($BD$8:$BD$9)</f>
        <v>0</v>
      </c>
      <c r="BE7" s="79">
        <f>SUM($BE$8:$BE$9)</f>
        <v>661</v>
      </c>
      <c r="BF7" s="79">
        <f>SUM($BF$8:$BF$9)</f>
        <v>131804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79">
        <f>SUM($CP$8:$CP$9)</f>
        <v>0</v>
      </c>
      <c r="CQ7" s="79">
        <f>SUM($CQ$8:$CQ$9)</f>
        <v>131143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131143</v>
      </c>
      <c r="DC7" s="79">
        <f>SUM($DC$8:$DC$9)</f>
        <v>97216</v>
      </c>
      <c r="DD7" s="79">
        <f>SUM($DD$8:$DD$9)</f>
        <v>33927</v>
      </c>
      <c r="DE7" s="79">
        <f>SUM($DE$8:$DE$9)</f>
        <v>0</v>
      </c>
      <c r="DF7" s="79">
        <f>SUM($DF$8:$DF$9)</f>
        <v>0</v>
      </c>
      <c r="DG7" s="79">
        <f>SUM($DG$8:$DG$9)</f>
        <v>0</v>
      </c>
      <c r="DH7" s="79">
        <f>SUM($DH$8:$DH$9)</f>
        <v>0</v>
      </c>
      <c r="DI7" s="79">
        <f>SUM($DI$8:$DI$9)</f>
        <v>661</v>
      </c>
      <c r="DJ7" s="79">
        <f>SUM($DJ$8:$DJ$9)</f>
        <v>131804</v>
      </c>
    </row>
    <row r="8" spans="1:114" s="8" customFormat="1" ht="12" customHeight="1">
      <c r="A8" s="80" t="s">
        <v>205</v>
      </c>
      <c r="B8" s="83" t="s">
        <v>206</v>
      </c>
      <c r="C8" s="80" t="s">
        <v>207</v>
      </c>
      <c r="D8" s="84">
        <f>SUM(E8,+L8)</f>
        <v>76600</v>
      </c>
      <c r="E8" s="84">
        <f>SUM(F8:I8)+K8</f>
        <v>38300</v>
      </c>
      <c r="F8" s="84">
        <v>38300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38300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76600</v>
      </c>
      <c r="W8" s="84">
        <v>38300</v>
      </c>
      <c r="X8" s="84">
        <v>38300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38300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75939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75939</v>
      </c>
      <c r="AY8" s="84">
        <v>55476</v>
      </c>
      <c r="AZ8" s="84">
        <v>20463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661</v>
      </c>
      <c r="BF8" s="84">
        <f>SUM(AE8,+AM8,+BE8)</f>
        <v>76600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84">
        <f t="shared" ref="CP8:CP9" si="7">SUM(AL8,+BN8)</f>
        <v>0</v>
      </c>
      <c r="CQ8" s="84">
        <f t="shared" ref="CQ8:CQ9" si="8">SUM(AM8,+BO8)</f>
        <v>75939</v>
      </c>
      <c r="CR8" s="84">
        <f t="shared" ref="CR8:CR9" si="9">SUM(AN8,+BP8)</f>
        <v>0</v>
      </c>
      <c r="CS8" s="84">
        <f t="shared" ref="CS8:CS9" si="10">SUM(AO8,+BQ8)</f>
        <v>0</v>
      </c>
      <c r="CT8" s="84">
        <f t="shared" ref="CT8:CT9" si="11">SUM(AP8,+BR8)</f>
        <v>0</v>
      </c>
      <c r="CU8" s="84">
        <f t="shared" ref="CU8:CU9" si="12">SUM(AQ8,+BS8)</f>
        <v>0</v>
      </c>
      <c r="CV8" s="84">
        <f t="shared" ref="CV8:CV9" si="13">SUM(AR8,+BT8)</f>
        <v>0</v>
      </c>
      <c r="CW8" s="84">
        <f t="shared" ref="CW8:CW9" si="14">SUM(AS8,+BU8)</f>
        <v>0</v>
      </c>
      <c r="CX8" s="84">
        <f t="shared" ref="CX8:CX9" si="15">SUM(AT8,+BV8)</f>
        <v>0</v>
      </c>
      <c r="CY8" s="84">
        <f t="shared" ref="CY8:CY9" si="16">SUM(AU8,+BW8)</f>
        <v>0</v>
      </c>
      <c r="CZ8" s="84">
        <f t="shared" ref="CZ8:CZ9" si="17">SUM(AV8,+BX8)</f>
        <v>0</v>
      </c>
      <c r="DA8" s="84">
        <f t="shared" ref="DA8:DA9" si="18">SUM(AW8,+BY8)</f>
        <v>0</v>
      </c>
      <c r="DB8" s="84">
        <f t="shared" ref="DB8:DB9" si="19">SUM(AX8,+BZ8)</f>
        <v>75939</v>
      </c>
      <c r="DC8" s="84">
        <f t="shared" ref="DC8:DC9" si="20">SUM(AY8,+CA8)</f>
        <v>55476</v>
      </c>
      <c r="DD8" s="84">
        <f t="shared" ref="DD8:DD9" si="21">SUM(AZ8,+CB8)</f>
        <v>20463</v>
      </c>
      <c r="DE8" s="84">
        <f t="shared" ref="DE8:DE9" si="22">SUM(BA8,+CC8)</f>
        <v>0</v>
      </c>
      <c r="DF8" s="84">
        <f t="shared" ref="DF8:DF9" si="23">SUM(BB8,+CD8)</f>
        <v>0</v>
      </c>
      <c r="DG8" s="84">
        <f t="shared" ref="DG8:DG9" si="24">SUM(BC8,+CE8)</f>
        <v>0</v>
      </c>
      <c r="DH8" s="84">
        <f t="shared" ref="DH8:DH9" si="25">SUM(BD8,+CF8)</f>
        <v>0</v>
      </c>
      <c r="DI8" s="84">
        <f t="shared" ref="DI8:DI9" si="26">SUM(BE8,+CG8)</f>
        <v>661</v>
      </c>
      <c r="DJ8" s="84">
        <f t="shared" ref="DJ8:DJ9" si="27">SUM(BF8,+CH8)</f>
        <v>76600</v>
      </c>
    </row>
    <row r="9" spans="1:114" s="8" customFormat="1" ht="12" customHeight="1">
      <c r="A9" s="80" t="s">
        <v>203</v>
      </c>
      <c r="B9" s="83" t="s">
        <v>209</v>
      </c>
      <c r="C9" s="80" t="s">
        <v>210</v>
      </c>
      <c r="D9" s="84">
        <f>SUM(E9,+L9)</f>
        <v>55204</v>
      </c>
      <c r="E9" s="84">
        <f>SUM(F9:I9)+K9</f>
        <v>27602</v>
      </c>
      <c r="F9" s="84">
        <v>27602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27602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55204</v>
      </c>
      <c r="W9" s="84">
        <v>27602</v>
      </c>
      <c r="X9" s="84">
        <v>27602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27602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55204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55204</v>
      </c>
      <c r="AY9" s="84">
        <v>41740</v>
      </c>
      <c r="AZ9" s="84">
        <v>13464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55204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55204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55204</v>
      </c>
      <c r="DC9" s="84">
        <f t="shared" si="20"/>
        <v>41740</v>
      </c>
      <c r="DD9" s="84">
        <f t="shared" si="21"/>
        <v>13464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55204</v>
      </c>
    </row>
    <row r="10" spans="1:114" s="8" customFormat="1" ht="12" customHeight="1">
      <c r="A10" s="80"/>
      <c r="B10" s="83" t="s">
        <v>202</v>
      </c>
      <c r="C10" s="80"/>
      <c r="D10" s="84"/>
      <c r="E10" s="84"/>
      <c r="F10" s="84"/>
      <c r="G10" s="84"/>
      <c r="H10" s="84"/>
      <c r="I10" s="84"/>
      <c r="J10" s="94"/>
      <c r="K10" s="84"/>
      <c r="L10" s="84"/>
      <c r="M10" s="84"/>
      <c r="N10" s="84"/>
      <c r="O10" s="84"/>
      <c r="P10" s="84"/>
      <c r="Q10" s="84"/>
      <c r="R10" s="84"/>
      <c r="S10" s="94"/>
      <c r="T10" s="84"/>
      <c r="U10" s="84"/>
      <c r="V10" s="84"/>
      <c r="W10" s="84"/>
      <c r="X10" s="84"/>
      <c r="Y10" s="84"/>
      <c r="Z10" s="84"/>
      <c r="AA10" s="84"/>
      <c r="AB10" s="9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1:DJ995">
    <cfRule type="expression" dxfId="129" priority="7" stopIfTrue="1">
      <formula>$A11&lt;&gt;""</formula>
    </cfRule>
  </conditionalFormatting>
  <conditionalFormatting sqref="A7:DJ7">
    <cfRule type="expression" dxfId="128" priority="1" stopIfTrue="1">
      <formula>$A7&lt;&gt;""</formula>
    </cfRule>
  </conditionalFormatting>
  <conditionalFormatting sqref="A8:DJ8">
    <cfRule type="expression" dxfId="127" priority="5" stopIfTrue="1">
      <formula>$A8&lt;&gt;""</formula>
    </cfRule>
  </conditionalFormatting>
  <conditionalFormatting sqref="A9:DJ9">
    <cfRule type="expression" dxfId="126" priority="4" stopIfTrue="1">
      <formula>$A9&lt;&gt;""</formula>
    </cfRule>
  </conditionalFormatting>
  <conditionalFormatting sqref="A10:DJ10">
    <cfRule type="expression" dxfId="124" priority="2" stopIfTrue="1">
      <formula>$A10&lt;&gt;""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8" man="1"/>
    <brk id="21" min="1" max="8" man="1"/>
    <brk id="30" min="1" max="8" man="1"/>
    <brk id="38" min="1" max="8" man="1"/>
    <brk id="58" min="1" max="8" man="1"/>
    <brk id="66" min="1" max="8" man="1"/>
    <brk id="86" min="1" max="8" man="1"/>
    <brk id="94" min="1" max="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9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208</v>
      </c>
      <c r="B7" s="92" t="s">
        <v>219</v>
      </c>
      <c r="C7" s="78" t="s">
        <v>223</v>
      </c>
      <c r="D7" s="79">
        <f>SUM($D$8:$D$8)</f>
        <v>2693</v>
      </c>
      <c r="E7" s="79">
        <f>SUM($E$8:$E$8)</f>
        <v>1467</v>
      </c>
      <c r="F7" s="79">
        <f>SUM($F$8:$F$8)</f>
        <v>1467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1226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2693</v>
      </c>
      <c r="W7" s="79">
        <f>SUM($W$8:$W$8)</f>
        <v>1467</v>
      </c>
      <c r="X7" s="79">
        <f>SUM($X$8:$X$8)</f>
        <v>1467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1226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221</v>
      </c>
      <c r="AM7" s="79">
        <f>SUM($AM$8:$AM$8)</f>
        <v>2693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631</v>
      </c>
      <c r="AT7" s="79">
        <f>SUM($AT$8:$AT$8)</f>
        <v>0</v>
      </c>
      <c r="AU7" s="79">
        <f>SUM($AU$8:$AU$8)</f>
        <v>0</v>
      </c>
      <c r="AV7" s="79">
        <f>SUM($AV$8:$AV$8)</f>
        <v>631</v>
      </c>
      <c r="AW7" s="79">
        <f>SUM($AW$8:$AW$8)</f>
        <v>0</v>
      </c>
      <c r="AX7" s="79">
        <f>SUM($AX$8:$AX$8)</f>
        <v>1557</v>
      </c>
      <c r="AY7" s="79">
        <f>SUM($AY$8:$AY$8)</f>
        <v>0</v>
      </c>
      <c r="AZ7" s="79">
        <f>SUM($AZ$8:$AZ$8)</f>
        <v>805</v>
      </c>
      <c r="BA7" s="79">
        <f>SUM($BA$8:$BA$8)</f>
        <v>752</v>
      </c>
      <c r="BB7" s="79">
        <f>SUM($BB$8:$BB$8)</f>
        <v>0</v>
      </c>
      <c r="BC7" s="93" t="s">
        <v>222</v>
      </c>
      <c r="BD7" s="79">
        <f>SUM($BD$8:$BD$8)</f>
        <v>505</v>
      </c>
      <c r="BE7" s="79">
        <f>SUM($BE$8:$BE$8)</f>
        <v>0</v>
      </c>
      <c r="BF7" s="79">
        <f>SUM($BF$8:$BF$8)</f>
        <v>2693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222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222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222</v>
      </c>
      <c r="CQ7" s="79">
        <f>SUM($CQ$8:$CQ$8)</f>
        <v>2693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631</v>
      </c>
      <c r="CX7" s="79">
        <f>SUM($CX$8:$CX$8)</f>
        <v>0</v>
      </c>
      <c r="CY7" s="79">
        <f>SUM($CY$8:$CY$8)</f>
        <v>0</v>
      </c>
      <c r="CZ7" s="79">
        <f>SUM($CZ$8:$CZ$8)</f>
        <v>631</v>
      </c>
      <c r="DA7" s="79">
        <f>SUM($DA$8:$DA$8)</f>
        <v>0</v>
      </c>
      <c r="DB7" s="79">
        <f>SUM($DB$8:$DB$8)</f>
        <v>1557</v>
      </c>
      <c r="DC7" s="79">
        <f>SUM($DC$8:$DC$8)</f>
        <v>0</v>
      </c>
      <c r="DD7" s="79">
        <f>SUM($DD$8:$DD$8)</f>
        <v>805</v>
      </c>
      <c r="DE7" s="79">
        <f>SUM($DE$8:$DE$8)</f>
        <v>752</v>
      </c>
      <c r="DF7" s="79">
        <f>SUM($DF$8:$DF$8)</f>
        <v>0</v>
      </c>
      <c r="DG7" s="93" t="s">
        <v>222</v>
      </c>
      <c r="DH7" s="79">
        <f>SUM($DH$8:$DH$8)</f>
        <v>505</v>
      </c>
      <c r="DI7" s="79">
        <f>SUM($DI$8:$DI$8)</f>
        <v>0</v>
      </c>
      <c r="DJ7" s="79">
        <f>SUM($DJ$8:$DJ$8)</f>
        <v>2693</v>
      </c>
    </row>
    <row r="8" spans="1:114" s="8" customFormat="1" ht="12" customHeight="1">
      <c r="A8" s="80" t="s">
        <v>208</v>
      </c>
      <c r="B8" s="83" t="s">
        <v>213</v>
      </c>
      <c r="C8" s="80" t="s">
        <v>215</v>
      </c>
      <c r="D8" s="84">
        <f>SUM(E8,+L8)</f>
        <v>2693</v>
      </c>
      <c r="E8" s="84">
        <f>SUM(F8:I8)+K8</f>
        <v>1467</v>
      </c>
      <c r="F8" s="84">
        <v>1467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1226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2693</v>
      </c>
      <c r="W8" s="84">
        <v>1467</v>
      </c>
      <c r="X8" s="84">
        <v>1467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1226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2693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631</v>
      </c>
      <c r="AT8" s="84">
        <v>0</v>
      </c>
      <c r="AU8" s="84">
        <v>0</v>
      </c>
      <c r="AV8" s="84">
        <v>631</v>
      </c>
      <c r="AW8" s="84">
        <v>0</v>
      </c>
      <c r="AX8" s="84">
        <f>SUM(AY8:BB8)</f>
        <v>1557</v>
      </c>
      <c r="AY8" s="84">
        <v>0</v>
      </c>
      <c r="AZ8" s="84">
        <v>805</v>
      </c>
      <c r="BA8" s="84">
        <v>752</v>
      </c>
      <c r="BB8" s="84">
        <v>0</v>
      </c>
      <c r="BC8" s="94" t="s">
        <v>192</v>
      </c>
      <c r="BD8" s="84">
        <v>505</v>
      </c>
      <c r="BE8" s="84">
        <v>0</v>
      </c>
      <c r="BF8" s="84">
        <f>SUM(AE8,+AM8,+BE8)</f>
        <v>2693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94" t="s">
        <v>192</v>
      </c>
      <c r="CQ8" s="84">
        <f t="shared" ref="CQ8" si="7">SUM(AM8,+BO8)</f>
        <v>2693</v>
      </c>
      <c r="CR8" s="84">
        <f t="shared" ref="CR8" si="8">SUM(AN8,+BP8)</f>
        <v>0</v>
      </c>
      <c r="CS8" s="84">
        <f t="shared" ref="CS8" si="9">SUM(AO8,+BQ8)</f>
        <v>0</v>
      </c>
      <c r="CT8" s="84">
        <f t="shared" ref="CT8" si="10">SUM(AP8,+BR8)</f>
        <v>0</v>
      </c>
      <c r="CU8" s="84">
        <f t="shared" ref="CU8" si="11">SUM(AQ8,+BS8)</f>
        <v>0</v>
      </c>
      <c r="CV8" s="84">
        <f t="shared" ref="CV8" si="12">SUM(AR8,+BT8)</f>
        <v>0</v>
      </c>
      <c r="CW8" s="84">
        <f t="shared" ref="CW8" si="13">SUM(AS8,+BU8)</f>
        <v>631</v>
      </c>
      <c r="CX8" s="84">
        <f t="shared" ref="CX8" si="14">SUM(AT8,+BV8)</f>
        <v>0</v>
      </c>
      <c r="CY8" s="84">
        <f t="shared" ref="CY8" si="15">SUM(AU8,+BW8)</f>
        <v>0</v>
      </c>
      <c r="CZ8" s="84">
        <f t="shared" ref="CZ8" si="16">SUM(AV8,+BX8)</f>
        <v>631</v>
      </c>
      <c r="DA8" s="84">
        <f t="shared" ref="DA8" si="17">SUM(AW8,+BY8)</f>
        <v>0</v>
      </c>
      <c r="DB8" s="84">
        <f t="shared" ref="DB8" si="18">SUM(AX8,+BZ8)</f>
        <v>1557</v>
      </c>
      <c r="DC8" s="84">
        <f t="shared" ref="DC8" si="19">SUM(AY8,+CA8)</f>
        <v>0</v>
      </c>
      <c r="DD8" s="84">
        <f t="shared" ref="DD8" si="20">SUM(AZ8,+CB8)</f>
        <v>805</v>
      </c>
      <c r="DE8" s="84">
        <f t="shared" ref="DE8" si="21">SUM(BA8,+CC8)</f>
        <v>752</v>
      </c>
      <c r="DF8" s="84">
        <f t="shared" ref="DF8" si="22">SUM(BB8,+CD8)</f>
        <v>0</v>
      </c>
      <c r="DG8" s="94" t="s">
        <v>192</v>
      </c>
      <c r="DH8" s="84">
        <f t="shared" ref="DH8" si="23">SUM(BD8,+CF8)</f>
        <v>505</v>
      </c>
      <c r="DI8" s="84">
        <f t="shared" ref="DI8" si="24">SUM(BE8,+CG8)</f>
        <v>0</v>
      </c>
      <c r="DJ8" s="84">
        <f t="shared" ref="DJ8" si="25">SUM(BF8,+CH8)</f>
        <v>2693</v>
      </c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  <row r="988" spans="1:114" s="8" customFormat="1" ht="12" customHeight="1">
      <c r="A988" s="80"/>
      <c r="B988" s="96"/>
      <c r="C988" s="80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9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94"/>
      <c r="BD988" s="84"/>
      <c r="BE988" s="84"/>
      <c r="BF988" s="84"/>
      <c r="BG988" s="84"/>
      <c r="BH988" s="84"/>
      <c r="BI988" s="84"/>
      <c r="BJ988" s="84"/>
      <c r="BK988" s="84"/>
      <c r="BL988" s="84"/>
      <c r="BM988" s="84"/>
      <c r="BN988" s="94"/>
      <c r="BO988" s="84"/>
      <c r="BP988" s="84"/>
      <c r="BQ988" s="84"/>
      <c r="BR988" s="84"/>
      <c r="BS988" s="84"/>
      <c r="BT988" s="84"/>
      <c r="BU988" s="84"/>
      <c r="BV988" s="84"/>
      <c r="BW988" s="84"/>
      <c r="BX988" s="84"/>
      <c r="BY988" s="84"/>
      <c r="BZ988" s="84"/>
      <c r="CA988" s="84"/>
      <c r="CB988" s="84"/>
      <c r="CC988" s="84"/>
      <c r="CD988" s="84"/>
      <c r="CE988" s="94"/>
      <c r="CF988" s="84"/>
      <c r="CG988" s="84"/>
      <c r="CH988" s="84"/>
      <c r="CI988" s="84"/>
      <c r="CJ988" s="84"/>
      <c r="CK988" s="84"/>
      <c r="CL988" s="84"/>
      <c r="CM988" s="84"/>
      <c r="CN988" s="84"/>
      <c r="CO988" s="84"/>
      <c r="CP988" s="94"/>
      <c r="CQ988" s="84"/>
      <c r="CR988" s="84"/>
      <c r="CS988" s="84"/>
      <c r="CT988" s="84"/>
      <c r="CU988" s="84"/>
      <c r="CV988" s="84"/>
      <c r="CW988" s="84"/>
      <c r="CX988" s="84"/>
      <c r="CY988" s="84"/>
      <c r="CZ988" s="84"/>
      <c r="DA988" s="84"/>
      <c r="DB988" s="84"/>
      <c r="DC988" s="84"/>
      <c r="DD988" s="84"/>
      <c r="DE988" s="84"/>
      <c r="DF988" s="84"/>
      <c r="DG988" s="94"/>
      <c r="DH988" s="84"/>
      <c r="DI988" s="84"/>
      <c r="DJ988" s="84"/>
    </row>
    <row r="989" spans="1:114" s="8" customFormat="1" ht="12" customHeight="1">
      <c r="A989" s="80"/>
      <c r="B989" s="96"/>
      <c r="C989" s="80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9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  <c r="BA989" s="84"/>
      <c r="BB989" s="84"/>
      <c r="BC989" s="94"/>
      <c r="BD989" s="84"/>
      <c r="BE989" s="84"/>
      <c r="BF989" s="84"/>
      <c r="BG989" s="84"/>
      <c r="BH989" s="84"/>
      <c r="BI989" s="84"/>
      <c r="BJ989" s="84"/>
      <c r="BK989" s="84"/>
      <c r="BL989" s="84"/>
      <c r="BM989" s="84"/>
      <c r="BN989" s="94"/>
      <c r="BO989" s="84"/>
      <c r="BP989" s="84"/>
      <c r="BQ989" s="84"/>
      <c r="BR989" s="84"/>
      <c r="BS989" s="84"/>
      <c r="BT989" s="84"/>
      <c r="BU989" s="84"/>
      <c r="BV989" s="84"/>
      <c r="BW989" s="84"/>
      <c r="BX989" s="84"/>
      <c r="BY989" s="84"/>
      <c r="BZ989" s="84"/>
      <c r="CA989" s="84"/>
      <c r="CB989" s="84"/>
      <c r="CC989" s="84"/>
      <c r="CD989" s="84"/>
      <c r="CE989" s="94"/>
      <c r="CF989" s="84"/>
      <c r="CG989" s="84"/>
      <c r="CH989" s="84"/>
      <c r="CI989" s="84"/>
      <c r="CJ989" s="84"/>
      <c r="CK989" s="84"/>
      <c r="CL989" s="84"/>
      <c r="CM989" s="84"/>
      <c r="CN989" s="84"/>
      <c r="CO989" s="84"/>
      <c r="CP989" s="94"/>
      <c r="CQ989" s="84"/>
      <c r="CR989" s="84"/>
      <c r="CS989" s="84"/>
      <c r="CT989" s="84"/>
      <c r="CU989" s="84"/>
      <c r="CV989" s="84"/>
      <c r="CW989" s="84"/>
      <c r="CX989" s="84"/>
      <c r="CY989" s="84"/>
      <c r="CZ989" s="84"/>
      <c r="DA989" s="84"/>
      <c r="DB989" s="84"/>
      <c r="DC989" s="84"/>
      <c r="DD989" s="84"/>
      <c r="DE989" s="84"/>
      <c r="DF989" s="84"/>
      <c r="DG989" s="94"/>
      <c r="DH989" s="84"/>
      <c r="DI989" s="84"/>
      <c r="DJ989" s="84"/>
    </row>
    <row r="990" spans="1:114" s="8" customFormat="1" ht="12" customHeight="1">
      <c r="A990" s="80"/>
      <c r="B990" s="96"/>
      <c r="C990" s="80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9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  <c r="BA990" s="84"/>
      <c r="BB990" s="84"/>
      <c r="BC990" s="94"/>
      <c r="BD990" s="84"/>
      <c r="BE990" s="84"/>
      <c r="BF990" s="84"/>
      <c r="BG990" s="84"/>
      <c r="BH990" s="84"/>
      <c r="BI990" s="84"/>
      <c r="BJ990" s="84"/>
      <c r="BK990" s="84"/>
      <c r="BL990" s="84"/>
      <c r="BM990" s="84"/>
      <c r="BN990" s="94"/>
      <c r="BO990" s="84"/>
      <c r="BP990" s="84"/>
      <c r="BQ990" s="84"/>
      <c r="BR990" s="84"/>
      <c r="BS990" s="84"/>
      <c r="BT990" s="84"/>
      <c r="BU990" s="84"/>
      <c r="BV990" s="84"/>
      <c r="BW990" s="84"/>
      <c r="BX990" s="84"/>
      <c r="BY990" s="84"/>
      <c r="BZ990" s="84"/>
      <c r="CA990" s="84"/>
      <c r="CB990" s="84"/>
      <c r="CC990" s="84"/>
      <c r="CD990" s="84"/>
      <c r="CE990" s="94"/>
      <c r="CF990" s="84"/>
      <c r="CG990" s="84"/>
      <c r="CH990" s="84"/>
      <c r="CI990" s="84"/>
      <c r="CJ990" s="84"/>
      <c r="CK990" s="84"/>
      <c r="CL990" s="84"/>
      <c r="CM990" s="84"/>
      <c r="CN990" s="84"/>
      <c r="CO990" s="84"/>
      <c r="CP990" s="94"/>
      <c r="CQ990" s="84"/>
      <c r="CR990" s="84"/>
      <c r="CS990" s="84"/>
      <c r="CT990" s="84"/>
      <c r="CU990" s="84"/>
      <c r="CV990" s="84"/>
      <c r="CW990" s="84"/>
      <c r="CX990" s="84"/>
      <c r="CY990" s="84"/>
      <c r="CZ990" s="84"/>
      <c r="DA990" s="84"/>
      <c r="DB990" s="84"/>
      <c r="DC990" s="84"/>
      <c r="DD990" s="84"/>
      <c r="DE990" s="84"/>
      <c r="DF990" s="84"/>
      <c r="DG990" s="94"/>
      <c r="DH990" s="84"/>
      <c r="DI990" s="84"/>
      <c r="DJ990" s="84"/>
    </row>
    <row r="991" spans="1:114" s="8" customFormat="1" ht="12" customHeight="1">
      <c r="A991" s="80"/>
      <c r="B991" s="96"/>
      <c r="C991" s="80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9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  <c r="BA991" s="84"/>
      <c r="BB991" s="84"/>
      <c r="BC991" s="94"/>
      <c r="BD991" s="84"/>
      <c r="BE991" s="84"/>
      <c r="BF991" s="84"/>
      <c r="BG991" s="84"/>
      <c r="BH991" s="84"/>
      <c r="BI991" s="84"/>
      <c r="BJ991" s="84"/>
      <c r="BK991" s="84"/>
      <c r="BL991" s="84"/>
      <c r="BM991" s="84"/>
      <c r="BN991" s="94"/>
      <c r="BO991" s="84"/>
      <c r="BP991" s="84"/>
      <c r="BQ991" s="84"/>
      <c r="BR991" s="84"/>
      <c r="BS991" s="84"/>
      <c r="BT991" s="84"/>
      <c r="BU991" s="84"/>
      <c r="BV991" s="84"/>
      <c r="BW991" s="84"/>
      <c r="BX991" s="84"/>
      <c r="BY991" s="84"/>
      <c r="BZ991" s="84"/>
      <c r="CA991" s="84"/>
      <c r="CB991" s="84"/>
      <c r="CC991" s="84"/>
      <c r="CD991" s="84"/>
      <c r="CE991" s="94"/>
      <c r="CF991" s="84"/>
      <c r="CG991" s="84"/>
      <c r="CH991" s="84"/>
      <c r="CI991" s="84"/>
      <c r="CJ991" s="84"/>
      <c r="CK991" s="84"/>
      <c r="CL991" s="84"/>
      <c r="CM991" s="84"/>
      <c r="CN991" s="84"/>
      <c r="CO991" s="84"/>
      <c r="CP991" s="94"/>
      <c r="CQ991" s="84"/>
      <c r="CR991" s="84"/>
      <c r="CS991" s="84"/>
      <c r="CT991" s="84"/>
      <c r="CU991" s="84"/>
      <c r="CV991" s="84"/>
      <c r="CW991" s="84"/>
      <c r="CX991" s="84"/>
      <c r="CY991" s="84"/>
      <c r="CZ991" s="84"/>
      <c r="DA991" s="84"/>
      <c r="DB991" s="84"/>
      <c r="DC991" s="84"/>
      <c r="DD991" s="84"/>
      <c r="DE991" s="84"/>
      <c r="DF991" s="84"/>
      <c r="DG991" s="94"/>
      <c r="DH991" s="84"/>
      <c r="DI991" s="84"/>
      <c r="DJ991" s="84"/>
    </row>
    <row r="992" spans="1:114" s="8" customFormat="1" ht="12" customHeight="1">
      <c r="A992" s="80"/>
      <c r="B992" s="96"/>
      <c r="C992" s="80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9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  <c r="BA992" s="84"/>
      <c r="BB992" s="84"/>
      <c r="BC992" s="94"/>
      <c r="BD992" s="84"/>
      <c r="BE992" s="84"/>
      <c r="BF992" s="84"/>
      <c r="BG992" s="84"/>
      <c r="BH992" s="84"/>
      <c r="BI992" s="84"/>
      <c r="BJ992" s="84"/>
      <c r="BK992" s="84"/>
      <c r="BL992" s="84"/>
      <c r="BM992" s="84"/>
      <c r="BN992" s="94"/>
      <c r="BO992" s="84"/>
      <c r="BP992" s="84"/>
      <c r="BQ992" s="84"/>
      <c r="BR992" s="84"/>
      <c r="BS992" s="84"/>
      <c r="BT992" s="84"/>
      <c r="BU992" s="84"/>
      <c r="BV992" s="84"/>
      <c r="BW992" s="84"/>
      <c r="BX992" s="84"/>
      <c r="BY992" s="84"/>
      <c r="BZ992" s="84"/>
      <c r="CA992" s="84"/>
      <c r="CB992" s="84"/>
      <c r="CC992" s="84"/>
      <c r="CD992" s="84"/>
      <c r="CE992" s="94"/>
      <c r="CF992" s="84"/>
      <c r="CG992" s="84"/>
      <c r="CH992" s="84"/>
      <c r="CI992" s="84"/>
      <c r="CJ992" s="84"/>
      <c r="CK992" s="84"/>
      <c r="CL992" s="84"/>
      <c r="CM992" s="84"/>
      <c r="CN992" s="84"/>
      <c r="CO992" s="84"/>
      <c r="CP992" s="94"/>
      <c r="CQ992" s="84"/>
      <c r="CR992" s="84"/>
      <c r="CS992" s="84"/>
      <c r="CT992" s="84"/>
      <c r="CU992" s="84"/>
      <c r="CV992" s="84"/>
      <c r="CW992" s="84"/>
      <c r="CX992" s="84"/>
      <c r="CY992" s="84"/>
      <c r="CZ992" s="84"/>
      <c r="DA992" s="84"/>
      <c r="DB992" s="84"/>
      <c r="DC992" s="84"/>
      <c r="DD992" s="84"/>
      <c r="DE992" s="84"/>
      <c r="DF992" s="84"/>
      <c r="DG992" s="94"/>
      <c r="DH992" s="84"/>
      <c r="DI992" s="84"/>
      <c r="DJ992" s="84"/>
    </row>
    <row r="993" spans="1:114" s="8" customFormat="1" ht="12" customHeight="1">
      <c r="A993" s="80"/>
      <c r="B993" s="96"/>
      <c r="C993" s="80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9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  <c r="BA993" s="84"/>
      <c r="BB993" s="84"/>
      <c r="BC993" s="94"/>
      <c r="BD993" s="84"/>
      <c r="BE993" s="84"/>
      <c r="BF993" s="84"/>
      <c r="BG993" s="84"/>
      <c r="BH993" s="84"/>
      <c r="BI993" s="84"/>
      <c r="BJ993" s="84"/>
      <c r="BK993" s="84"/>
      <c r="BL993" s="84"/>
      <c r="BM993" s="84"/>
      <c r="BN993" s="94"/>
      <c r="BO993" s="84"/>
      <c r="BP993" s="84"/>
      <c r="BQ993" s="84"/>
      <c r="BR993" s="84"/>
      <c r="BS993" s="84"/>
      <c r="BT993" s="84"/>
      <c r="BU993" s="84"/>
      <c r="BV993" s="84"/>
      <c r="BW993" s="84"/>
      <c r="BX993" s="84"/>
      <c r="BY993" s="84"/>
      <c r="BZ993" s="84"/>
      <c r="CA993" s="84"/>
      <c r="CB993" s="84"/>
      <c r="CC993" s="84"/>
      <c r="CD993" s="84"/>
      <c r="CE993" s="94"/>
      <c r="CF993" s="84"/>
      <c r="CG993" s="84"/>
      <c r="CH993" s="84"/>
      <c r="CI993" s="84"/>
      <c r="CJ993" s="84"/>
      <c r="CK993" s="84"/>
      <c r="CL993" s="84"/>
      <c r="CM993" s="84"/>
      <c r="CN993" s="84"/>
      <c r="CO993" s="84"/>
      <c r="CP993" s="94"/>
      <c r="CQ993" s="84"/>
      <c r="CR993" s="84"/>
      <c r="CS993" s="84"/>
      <c r="CT993" s="84"/>
      <c r="CU993" s="84"/>
      <c r="CV993" s="84"/>
      <c r="CW993" s="84"/>
      <c r="CX993" s="84"/>
      <c r="CY993" s="84"/>
      <c r="CZ993" s="84"/>
      <c r="DA993" s="84"/>
      <c r="DB993" s="84"/>
      <c r="DC993" s="84"/>
      <c r="DD993" s="84"/>
      <c r="DE993" s="84"/>
      <c r="DF993" s="84"/>
      <c r="DG993" s="94"/>
      <c r="DH993" s="84"/>
      <c r="DI993" s="84"/>
      <c r="DJ99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9:DJ993">
    <cfRule type="expression" dxfId="122" priority="7" stopIfTrue="1">
      <formula>$A9&lt;&gt;""</formula>
    </cfRule>
  </conditionalFormatting>
  <conditionalFormatting sqref="A8:DJ8">
    <cfRule type="expression" dxfId="121" priority="2" stopIfTrue="1">
      <formula>$A8&lt;&gt;""</formula>
    </cfRule>
  </conditionalFormatting>
  <conditionalFormatting sqref="A7:DJ7">
    <cfRule type="expression" dxfId="11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7" man="1"/>
    <brk id="30" min="1" max="7" man="1"/>
    <brk id="38" min="1" max="7" man="1"/>
    <brk id="66" min="1" max="7" man="1"/>
    <brk id="94" min="1" max="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208</v>
      </c>
      <c r="B7" s="92" t="s">
        <v>219</v>
      </c>
      <c r="C7" s="78" t="s">
        <v>220</v>
      </c>
      <c r="D7" s="79">
        <f>SUM($D$8:$D$10)</f>
        <v>134497</v>
      </c>
      <c r="E7" s="79">
        <f>SUM($E$8:$E$10)</f>
        <v>67369</v>
      </c>
      <c r="F7" s="79">
        <f>SUM($F$8:$F$10)</f>
        <v>67369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67128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134497</v>
      </c>
      <c r="W7" s="79">
        <f>SUM($W$8:$W$10)</f>
        <v>67369</v>
      </c>
      <c r="X7" s="79">
        <f>SUM($X$8:$X$10)</f>
        <v>67369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67128</v>
      </c>
    </row>
    <row r="8" spans="1:30" s="8" customFormat="1" ht="12" customHeight="1">
      <c r="A8" s="80" t="s">
        <v>200</v>
      </c>
      <c r="B8" s="83" t="s">
        <v>204</v>
      </c>
      <c r="C8" s="80" t="s">
        <v>201</v>
      </c>
      <c r="D8" s="84">
        <f>SUM(E8,+L8)</f>
        <v>76600</v>
      </c>
      <c r="E8" s="84">
        <v>38300</v>
      </c>
      <c r="F8" s="84">
        <v>38300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38300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76600</v>
      </c>
      <c r="W8" s="84">
        <v>38300</v>
      </c>
      <c r="X8" s="84">
        <v>38300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38300</v>
      </c>
    </row>
    <row r="9" spans="1:30" s="8" customFormat="1" ht="12" customHeight="1">
      <c r="A9" s="80" t="s">
        <v>200</v>
      </c>
      <c r="B9" s="83" t="s">
        <v>211</v>
      </c>
      <c r="C9" s="80" t="s">
        <v>210</v>
      </c>
      <c r="D9" s="84">
        <f>SUM(E9,+L9)</f>
        <v>55204</v>
      </c>
      <c r="E9" s="84">
        <v>27602</v>
      </c>
      <c r="F9" s="84">
        <v>27602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27602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55204</v>
      </c>
      <c r="W9" s="84">
        <v>27602</v>
      </c>
      <c r="X9" s="84">
        <v>27602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27602</v>
      </c>
    </row>
    <row r="10" spans="1:30" s="8" customFormat="1" ht="12" customHeight="1">
      <c r="A10" s="80" t="s">
        <v>200</v>
      </c>
      <c r="B10" s="83" t="s">
        <v>213</v>
      </c>
      <c r="C10" s="80" t="s">
        <v>216</v>
      </c>
      <c r="D10" s="84">
        <f>SUM(E10,+L10)</f>
        <v>2693</v>
      </c>
      <c r="E10" s="84">
        <v>1467</v>
      </c>
      <c r="F10" s="84">
        <v>1467</v>
      </c>
      <c r="G10" s="84">
        <v>0</v>
      </c>
      <c r="H10" s="84">
        <v>0</v>
      </c>
      <c r="I10" s="84">
        <v>0</v>
      </c>
      <c r="J10" s="94">
        <f>市町村分担金内訳!D8</f>
        <v>0</v>
      </c>
      <c r="K10" s="84">
        <v>0</v>
      </c>
      <c r="L10" s="84">
        <v>1226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f>市町村分担金内訳!E8</f>
        <v>0</v>
      </c>
      <c r="T10" s="84">
        <v>0</v>
      </c>
      <c r="U10" s="84">
        <v>0</v>
      </c>
      <c r="V10" s="84">
        <v>2693</v>
      </c>
      <c r="W10" s="84">
        <v>1467</v>
      </c>
      <c r="X10" s="84">
        <v>1467</v>
      </c>
      <c r="Y10" s="84">
        <v>0</v>
      </c>
      <c r="Z10" s="84">
        <v>0</v>
      </c>
      <c r="AA10" s="84">
        <v>0</v>
      </c>
      <c r="AB10" s="94">
        <f>SUM(J10,S10)</f>
        <v>0</v>
      </c>
      <c r="AC10" s="84">
        <v>0</v>
      </c>
      <c r="AD10" s="84">
        <v>1226</v>
      </c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1:AD995">
    <cfRule type="expression" dxfId="115" priority="7" stopIfTrue="1">
      <formula>$A11&lt;&gt;""</formula>
    </cfRule>
  </conditionalFormatting>
  <conditionalFormatting sqref="A10:AD10">
    <cfRule type="expression" dxfId="114" priority="2" stopIfTrue="1">
      <formula>$A10&lt;&gt;""</formula>
    </cfRule>
  </conditionalFormatting>
  <conditionalFormatting sqref="A8:AD8">
    <cfRule type="expression" dxfId="113" priority="5" stopIfTrue="1">
      <formula>$A8&lt;&gt;""</formula>
    </cfRule>
  </conditionalFormatting>
  <conditionalFormatting sqref="A9:AD9">
    <cfRule type="expression" dxfId="112" priority="4" stopIfTrue="1">
      <formula>$A9&lt;&gt;""</formula>
    </cfRule>
  </conditionalFormatting>
  <conditionalFormatting sqref="A7:AD7">
    <cfRule type="expression" dxfId="1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9" man="1"/>
    <brk id="21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224</v>
      </c>
      <c r="B7" s="92" t="s">
        <v>225</v>
      </c>
      <c r="C7" s="78" t="s">
        <v>223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133836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631</v>
      </c>
      <c r="S7" s="79">
        <f>SUM($S$8:$S$10)</f>
        <v>0</v>
      </c>
      <c r="T7" s="79">
        <f>SUM($T$8:$T$10)</f>
        <v>0</v>
      </c>
      <c r="U7" s="79">
        <f>SUM($U$8:$U$10)</f>
        <v>631</v>
      </c>
      <c r="V7" s="79">
        <f>SUM($V$8:$V$10)</f>
        <v>0</v>
      </c>
      <c r="W7" s="79">
        <f>SUM($W$8:$W$10)</f>
        <v>132700</v>
      </c>
      <c r="X7" s="79">
        <f>SUM($X$8:$X$10)</f>
        <v>97216</v>
      </c>
      <c r="Y7" s="79">
        <f>SUM($Y$8:$Y$10)</f>
        <v>34732</v>
      </c>
      <c r="Z7" s="79">
        <f>SUM($Z$8:$Z$10)</f>
        <v>752</v>
      </c>
      <c r="AA7" s="79">
        <f>SUM($AA$8:$AA$10)</f>
        <v>0</v>
      </c>
      <c r="AB7" s="79">
        <f>SUM($AB$8:$AB$10)</f>
        <v>0</v>
      </c>
      <c r="AC7" s="79">
        <f>SUM($AC$8:$AC$10)</f>
        <v>505</v>
      </c>
      <c r="AD7" s="79">
        <f>SUM($AD$8:$AD$10)</f>
        <v>661</v>
      </c>
      <c r="AE7" s="79">
        <f>SUM($AE$8:$AE$10)</f>
        <v>134497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79">
        <f>SUM($BC$8:$BC$10)</f>
        <v>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0</v>
      </c>
      <c r="BP7" s="79">
        <f>SUM($BP$8:$BP$10)</f>
        <v>133836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631</v>
      </c>
      <c r="BW7" s="79">
        <f>SUM($BW$8:$BW$10)</f>
        <v>0</v>
      </c>
      <c r="BX7" s="79">
        <f>SUM($BX$8:$BX$10)</f>
        <v>0</v>
      </c>
      <c r="BY7" s="79">
        <f>SUM($BY$8:$BY$10)</f>
        <v>631</v>
      </c>
      <c r="BZ7" s="79">
        <f>SUM($BZ$8:$BZ$10)</f>
        <v>0</v>
      </c>
      <c r="CA7" s="79">
        <f>SUM($CA$8:$CA$10)</f>
        <v>132700</v>
      </c>
      <c r="CB7" s="79">
        <f>SUM($CB$8:$CB$10)</f>
        <v>97216</v>
      </c>
      <c r="CC7" s="79">
        <f>SUM($CC$8:$CC$10)</f>
        <v>34732</v>
      </c>
      <c r="CD7" s="79">
        <f>SUM($CD$8:$CD$10)</f>
        <v>752</v>
      </c>
      <c r="CE7" s="79">
        <f>SUM($CE$8:$CE$10)</f>
        <v>0</v>
      </c>
      <c r="CF7" s="79">
        <f>SUM($CF$8:$CF$10)</f>
        <v>0</v>
      </c>
      <c r="CG7" s="79">
        <f>SUM($CG$8:$CG$10)</f>
        <v>505</v>
      </c>
      <c r="CH7" s="79">
        <f>SUM($CH$8:$CH$10)</f>
        <v>661</v>
      </c>
      <c r="CI7" s="79">
        <f>SUM($CI$8:$CI$10)</f>
        <v>134497</v>
      </c>
    </row>
    <row r="8" spans="1:87" s="8" customFormat="1" ht="12" customHeight="1">
      <c r="A8" s="80" t="s">
        <v>208</v>
      </c>
      <c r="B8" s="83" t="s">
        <v>204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75939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75939</v>
      </c>
      <c r="X8" s="84">
        <v>55476</v>
      </c>
      <c r="Y8" s="84">
        <v>20463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661</v>
      </c>
      <c r="AE8" s="84">
        <v>76600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0" si="0">SUM(D8,AF8)</f>
        <v>0</v>
      </c>
      <c r="BI8" s="84">
        <f t="shared" ref="BI8:BI10" si="1">SUM(E8,AG8)</f>
        <v>0</v>
      </c>
      <c r="BJ8" s="84">
        <f t="shared" ref="BJ8:BJ10" si="2">SUM(F8,AH8)</f>
        <v>0</v>
      </c>
      <c r="BK8" s="84">
        <f t="shared" ref="BK8:BK10" si="3">SUM(G8,AI8)</f>
        <v>0</v>
      </c>
      <c r="BL8" s="84">
        <f t="shared" ref="BL8:BL10" si="4">SUM(H8,AJ8)</f>
        <v>0</v>
      </c>
      <c r="BM8" s="84">
        <f t="shared" ref="BM8:BM10" si="5">SUM(I8,AK8)</f>
        <v>0</v>
      </c>
      <c r="BN8" s="84">
        <f t="shared" ref="BN8:BN10" si="6">SUM(J8,AL8)</f>
        <v>0</v>
      </c>
      <c r="BO8" s="94">
        <f t="shared" ref="BO8:BO9" si="7">SUM(K8,AM8)</f>
        <v>0</v>
      </c>
      <c r="BP8" s="84">
        <f t="shared" ref="BP8:BP10" si="8">SUM(L8,AN8)</f>
        <v>75939</v>
      </c>
      <c r="BQ8" s="84">
        <f t="shared" ref="BQ8:BQ10" si="9">SUM(M8,AO8)</f>
        <v>0</v>
      </c>
      <c r="BR8" s="84">
        <f t="shared" ref="BR8:BR10" si="10">SUM(N8,AP8)</f>
        <v>0</v>
      </c>
      <c r="BS8" s="84">
        <f t="shared" ref="BS8:BS10" si="11">SUM(O8,AQ8)</f>
        <v>0</v>
      </c>
      <c r="BT8" s="84">
        <f t="shared" ref="BT8:BT10" si="12">SUM(P8,AR8)</f>
        <v>0</v>
      </c>
      <c r="BU8" s="84">
        <f t="shared" ref="BU8:BU10" si="13">SUM(Q8,AS8)</f>
        <v>0</v>
      </c>
      <c r="BV8" s="84">
        <f t="shared" ref="BV8:BV10" si="14">SUM(R8,AT8)</f>
        <v>0</v>
      </c>
      <c r="BW8" s="84">
        <f t="shared" ref="BW8:BW10" si="15">SUM(S8,AU8)</f>
        <v>0</v>
      </c>
      <c r="BX8" s="84">
        <f t="shared" ref="BX8:BX10" si="16">SUM(T8,AV8)</f>
        <v>0</v>
      </c>
      <c r="BY8" s="84">
        <f t="shared" ref="BY8:BY10" si="17">SUM(U8,AW8)</f>
        <v>0</v>
      </c>
      <c r="BZ8" s="84">
        <f t="shared" ref="BZ8:BZ10" si="18">SUM(V8,AX8)</f>
        <v>0</v>
      </c>
      <c r="CA8" s="84">
        <f t="shared" ref="CA8:CA10" si="19">SUM(W8,AY8)</f>
        <v>75939</v>
      </c>
      <c r="CB8" s="84">
        <f t="shared" ref="CB8:CB10" si="20">SUM(X8,AZ8)</f>
        <v>55476</v>
      </c>
      <c r="CC8" s="84">
        <f t="shared" ref="CC8:CC10" si="21">SUM(Y8,BA8)</f>
        <v>20463</v>
      </c>
      <c r="CD8" s="84">
        <f t="shared" ref="CD8:CD10" si="22">SUM(Z8,BB8)</f>
        <v>0</v>
      </c>
      <c r="CE8" s="84">
        <f t="shared" ref="CE8:CE10" si="23">SUM(AA8,BC8)</f>
        <v>0</v>
      </c>
      <c r="CF8" s="94">
        <f t="shared" ref="CF8:CF9" si="24">SUM(AB8,BD8)</f>
        <v>0</v>
      </c>
      <c r="CG8" s="84">
        <f t="shared" ref="CG8:CG10" si="25">SUM(AC8,BE8)</f>
        <v>0</v>
      </c>
      <c r="CH8" s="84">
        <f t="shared" ref="CH8:CH10" si="26">SUM(AD8,BF8)</f>
        <v>661</v>
      </c>
      <c r="CI8" s="84">
        <f t="shared" ref="CI8:CI10" si="27">SUM(AE8,BG8)</f>
        <v>76600</v>
      </c>
    </row>
    <row r="9" spans="1:87" s="8" customFormat="1" ht="12" customHeight="1">
      <c r="A9" s="80" t="s">
        <v>212</v>
      </c>
      <c r="B9" s="83" t="s">
        <v>209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55204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55204</v>
      </c>
      <c r="X9" s="84">
        <v>41740</v>
      </c>
      <c r="Y9" s="84">
        <v>13464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55204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55204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55204</v>
      </c>
      <c r="CB9" s="84">
        <f t="shared" si="20"/>
        <v>41740</v>
      </c>
      <c r="CC9" s="84">
        <f t="shared" si="21"/>
        <v>13464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55204</v>
      </c>
    </row>
    <row r="10" spans="1:87" s="8" customFormat="1" ht="12" customHeight="1">
      <c r="A10" s="80" t="s">
        <v>200</v>
      </c>
      <c r="B10" s="83" t="s">
        <v>217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2693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631</v>
      </c>
      <c r="S10" s="84">
        <v>0</v>
      </c>
      <c r="T10" s="84">
        <v>0</v>
      </c>
      <c r="U10" s="84">
        <v>631</v>
      </c>
      <c r="V10" s="84">
        <v>0</v>
      </c>
      <c r="W10" s="84">
        <v>1557</v>
      </c>
      <c r="X10" s="84">
        <v>0</v>
      </c>
      <c r="Y10" s="84">
        <v>805</v>
      </c>
      <c r="Z10" s="84">
        <v>752</v>
      </c>
      <c r="AA10" s="84">
        <v>0</v>
      </c>
      <c r="AB10" s="94">
        <v>0</v>
      </c>
      <c r="AC10" s="84">
        <v>505</v>
      </c>
      <c r="AD10" s="84">
        <v>0</v>
      </c>
      <c r="AE10" s="84">
        <v>2693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v>0</v>
      </c>
      <c r="BP10" s="84">
        <f t="shared" si="8"/>
        <v>2693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631</v>
      </c>
      <c r="BW10" s="84">
        <f t="shared" si="15"/>
        <v>0</v>
      </c>
      <c r="BX10" s="84">
        <f t="shared" si="16"/>
        <v>0</v>
      </c>
      <c r="BY10" s="84">
        <f t="shared" si="17"/>
        <v>631</v>
      </c>
      <c r="BZ10" s="84">
        <f t="shared" si="18"/>
        <v>0</v>
      </c>
      <c r="CA10" s="84">
        <f t="shared" si="19"/>
        <v>1557</v>
      </c>
      <c r="CB10" s="84">
        <f t="shared" si="20"/>
        <v>0</v>
      </c>
      <c r="CC10" s="84">
        <f t="shared" si="21"/>
        <v>805</v>
      </c>
      <c r="CD10" s="84">
        <f t="shared" si="22"/>
        <v>752</v>
      </c>
      <c r="CE10" s="84">
        <f t="shared" si="23"/>
        <v>0</v>
      </c>
      <c r="CF10" s="94">
        <v>0</v>
      </c>
      <c r="CG10" s="84">
        <f t="shared" si="25"/>
        <v>505</v>
      </c>
      <c r="CH10" s="84">
        <f t="shared" si="26"/>
        <v>0</v>
      </c>
      <c r="CI10" s="84">
        <f t="shared" si="27"/>
        <v>2693</v>
      </c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1:CI995">
    <cfRule type="expression" dxfId="108" priority="7" stopIfTrue="1">
      <formula>$A11&lt;&gt;""</formula>
    </cfRule>
  </conditionalFormatting>
  <conditionalFormatting sqref="A10:CI10">
    <cfRule type="expression" dxfId="107" priority="2" stopIfTrue="1">
      <formula>$A10&lt;&gt;""</formula>
    </cfRule>
  </conditionalFormatting>
  <conditionalFormatting sqref="A8:CI8">
    <cfRule type="expression" dxfId="106" priority="5" stopIfTrue="1">
      <formula>$A8&lt;&gt;""</formula>
    </cfRule>
  </conditionalFormatting>
  <conditionalFormatting sqref="A9:CI9">
    <cfRule type="expression" dxfId="105" priority="4" stopIfTrue="1">
      <formula>$A9&lt;&gt;""</formula>
    </cfRule>
  </conditionalFormatting>
  <conditionalFormatting sqref="A7:CI7">
    <cfRule type="expression" dxfId="10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9" man="1"/>
    <brk id="67" min="1" max="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208</v>
      </c>
      <c r="B7" s="92" t="s">
        <v>226</v>
      </c>
      <c r="C7" s="78" t="s">
        <v>223</v>
      </c>
      <c r="D7" s="101">
        <f>SUM($D$8:$D$9)</f>
        <v>0</v>
      </c>
      <c r="E7" s="101">
        <f>SUM($E$8:$E$9)</f>
        <v>0</v>
      </c>
      <c r="F7" s="101">
        <f>SUM($F$8:$F$9)</f>
        <v>0</v>
      </c>
      <c r="G7" s="101">
        <f>SUM($G$8:$G$9)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SUM($N$8:$N$9)</f>
        <v>0</v>
      </c>
      <c r="O7" s="101">
        <f>SUM($O$8:$O$9)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SUM($V$8:$V$9)</f>
        <v>0</v>
      </c>
      <c r="W7" s="101">
        <f>SUM($W$8:$W$9)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SUM($AD$8:$AD$9)</f>
        <v>0</v>
      </c>
      <c r="AE7" s="101">
        <f>SUM($AE$8:$AE$9)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SUM($AL$8:$AL$9)</f>
        <v>0</v>
      </c>
      <c r="AM7" s="101">
        <f>SUM($AM$8:$AM$9)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SUM($AT$8:$AT$9)</f>
        <v>0</v>
      </c>
      <c r="AU7" s="101">
        <f>SUM($AU$8:$AU$9)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SUM($BB$8:$BB$9)</f>
        <v>0</v>
      </c>
      <c r="BC7" s="101">
        <f>SUM($BC$8:$BC$9)</f>
        <v>0</v>
      </c>
      <c r="BD7" s="101">
        <f>SUM($BD$8:$BD$9)</f>
        <v>0</v>
      </c>
      <c r="BE7" s="101">
        <f>SUM($BE$8:$BE$9)</f>
        <v>0</v>
      </c>
    </row>
    <row r="8" spans="1:57" s="8" customFormat="1" ht="12" customHeight="1">
      <c r="A8" s="80" t="s">
        <v>208</v>
      </c>
      <c r="B8" s="83" t="s">
        <v>204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208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/>
      <c r="B10" s="83" t="s">
        <v>202</v>
      </c>
      <c r="C10" s="80"/>
      <c r="D10" s="84"/>
      <c r="E10" s="84"/>
      <c r="F10" s="84"/>
      <c r="G10" s="84"/>
      <c r="H10" s="84"/>
      <c r="I10" s="84"/>
      <c r="J10" s="82"/>
      <c r="K10" s="81"/>
      <c r="L10" s="84"/>
      <c r="M10" s="84"/>
      <c r="N10" s="84"/>
      <c r="O10" s="84"/>
      <c r="P10" s="84"/>
      <c r="Q10" s="84"/>
      <c r="R10" s="82"/>
      <c r="S10" s="81"/>
      <c r="T10" s="84"/>
      <c r="U10" s="84"/>
      <c r="V10" s="84"/>
      <c r="W10" s="84"/>
      <c r="X10" s="84"/>
      <c r="Y10" s="84"/>
      <c r="Z10" s="82"/>
      <c r="AA10" s="81"/>
      <c r="AB10" s="84"/>
      <c r="AC10" s="84"/>
      <c r="AD10" s="84"/>
      <c r="AE10" s="84"/>
      <c r="AF10" s="84"/>
      <c r="AG10" s="84"/>
      <c r="AH10" s="82"/>
      <c r="AI10" s="81"/>
      <c r="AJ10" s="84"/>
      <c r="AK10" s="84"/>
      <c r="AL10" s="84"/>
      <c r="AM10" s="84"/>
      <c r="AN10" s="84"/>
      <c r="AO10" s="84"/>
      <c r="AP10" s="82"/>
      <c r="AQ10" s="81"/>
      <c r="AR10" s="84"/>
      <c r="AS10" s="84"/>
      <c r="AT10" s="84"/>
      <c r="AU10" s="84"/>
      <c r="AV10" s="84"/>
      <c r="AW10" s="84"/>
      <c r="AX10" s="82"/>
      <c r="AY10" s="81"/>
      <c r="AZ10" s="84"/>
      <c r="BA10" s="84"/>
      <c r="BB10" s="84"/>
      <c r="BC10" s="84"/>
      <c r="BD10" s="84"/>
      <c r="BE10" s="84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1:BE995">
    <cfRule type="expression" dxfId="101" priority="7" stopIfTrue="1">
      <formula>$A11&lt;&gt;""</formula>
    </cfRule>
  </conditionalFormatting>
  <conditionalFormatting sqref="A10:BE10">
    <cfRule type="expression" dxfId="100" priority="2" stopIfTrue="1">
      <formula>$A10&lt;&gt;""</formula>
    </cfRule>
  </conditionalFormatting>
  <conditionalFormatting sqref="A8:BE8">
    <cfRule type="expression" dxfId="99" priority="5" stopIfTrue="1">
      <formula>$A8&lt;&gt;""</formula>
    </cfRule>
  </conditionalFormatting>
  <conditionalFormatting sqref="A9:BE9">
    <cfRule type="expression" dxfId="98" priority="4" stopIfTrue="1">
      <formula>$A9&lt;&gt;""</formula>
    </cfRule>
  </conditionalFormatting>
  <conditionalFormatting sqref="A7:BE7">
    <cfRule type="expression" dxfId="9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8" man="1"/>
    <brk id="17" min="1" max="8" man="1"/>
    <brk id="25" min="1" max="8" man="1"/>
    <brk id="33" min="1" max="8" man="1"/>
    <brk id="41" min="1" max="8" man="1"/>
    <brk id="49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208</v>
      </c>
      <c r="B7" s="92" t="s">
        <v>226</v>
      </c>
      <c r="C7" s="78" t="s">
        <v>220</v>
      </c>
      <c r="D7" s="101">
        <f>SUM($D$8:$D$8)</f>
        <v>0</v>
      </c>
      <c r="E7" s="101">
        <f>SUM($E$8:$E$8)</f>
        <v>0</v>
      </c>
      <c r="F7" s="101">
        <f>COUNTIF($F$8:$F$8,"&lt;&gt;") - COUNTIF($F$8:$F$8,"&lt; &gt;")</f>
        <v>0</v>
      </c>
      <c r="G7" s="101">
        <f>COUNTIF($G$8:$G$8,"&lt;&gt;") - COUNTIF($G$8:$G$8,"&lt; &gt;")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 t="s">
        <v>200</v>
      </c>
      <c r="B8" s="83" t="s">
        <v>213</v>
      </c>
      <c r="C8" s="80" t="s">
        <v>218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/>
      <c r="B9" s="96"/>
      <c r="C9" s="80"/>
      <c r="D9" s="84"/>
      <c r="E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97"/>
      <c r="BP19" s="97"/>
      <c r="BQ19" s="97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97"/>
      <c r="H26" s="97"/>
      <c r="I26" s="97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97"/>
      <c r="H27" s="97"/>
      <c r="I27" s="97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97"/>
      <c r="H28" s="97"/>
      <c r="I28" s="97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97"/>
      <c r="H29" s="97"/>
      <c r="I29" s="97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97"/>
      <c r="H30" s="97"/>
      <c r="I30" s="97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97"/>
      <c r="H31" s="97"/>
      <c r="I31" s="97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  <row r="988" spans="1:125" s="8" customFormat="1" ht="12" customHeight="1">
      <c r="A988" s="80"/>
      <c r="B988" s="96"/>
      <c r="C988" s="80"/>
      <c r="D988" s="84"/>
      <c r="E988" s="84"/>
      <c r="F988" s="97"/>
      <c r="G988" s="81"/>
      <c r="H988" s="84"/>
      <c r="I988" s="84"/>
      <c r="J988" s="97"/>
      <c r="K988" s="81"/>
      <c r="L988" s="84"/>
      <c r="M988" s="84"/>
      <c r="N988" s="97"/>
      <c r="O988" s="81"/>
      <c r="P988" s="84"/>
      <c r="Q988" s="84"/>
      <c r="R988" s="97"/>
      <c r="S988" s="81"/>
      <c r="T988" s="84"/>
      <c r="U988" s="84"/>
      <c r="V988" s="97"/>
      <c r="W988" s="81"/>
      <c r="X988" s="84"/>
      <c r="Y988" s="84"/>
      <c r="Z988" s="97"/>
      <c r="AA988" s="81"/>
      <c r="AB988" s="84"/>
      <c r="AC988" s="84"/>
      <c r="AD988" s="97"/>
      <c r="AE988" s="81"/>
      <c r="AF988" s="84"/>
      <c r="AG988" s="84"/>
      <c r="AH988" s="97"/>
      <c r="AI988" s="81"/>
      <c r="AJ988" s="84"/>
      <c r="AK988" s="84"/>
      <c r="AL988" s="97"/>
      <c r="AM988" s="81"/>
      <c r="AN988" s="84"/>
      <c r="AO988" s="84"/>
      <c r="AP988" s="97"/>
      <c r="AQ988" s="81"/>
      <c r="AR988" s="84"/>
      <c r="AS988" s="84"/>
      <c r="AT988" s="97"/>
      <c r="AU988" s="81"/>
      <c r="AV988" s="84"/>
      <c r="AW988" s="84"/>
      <c r="AX988" s="97"/>
      <c r="AY988" s="81"/>
      <c r="AZ988" s="84"/>
      <c r="BA988" s="84"/>
      <c r="BB988" s="97"/>
      <c r="BC988" s="81"/>
      <c r="BD988" s="84"/>
      <c r="BE988" s="84"/>
      <c r="BF988" s="97"/>
      <c r="BG988" s="81"/>
      <c r="BH988" s="84"/>
      <c r="BI988" s="84"/>
      <c r="BJ988" s="97"/>
      <c r="BK988" s="81"/>
      <c r="BL988" s="84"/>
      <c r="BM988" s="84"/>
      <c r="BN988" s="97"/>
      <c r="BO988" s="81"/>
      <c r="BP988" s="84"/>
      <c r="BQ988" s="84"/>
      <c r="BR988" s="97"/>
      <c r="BS988" s="81"/>
      <c r="BT988" s="84"/>
      <c r="BU988" s="84"/>
      <c r="BV988" s="97"/>
      <c r="BW988" s="81"/>
      <c r="BX988" s="84"/>
      <c r="BY988" s="84"/>
      <c r="BZ988" s="97"/>
      <c r="CA988" s="81"/>
      <c r="CB988" s="84"/>
      <c r="CC988" s="84"/>
      <c r="CD988" s="97"/>
      <c r="CE988" s="81"/>
      <c r="CF988" s="84"/>
      <c r="CG988" s="84"/>
      <c r="CH988" s="97"/>
      <c r="CI988" s="81"/>
      <c r="CJ988" s="84"/>
      <c r="CK988" s="84"/>
      <c r="CL988" s="97"/>
      <c r="CM988" s="81"/>
      <c r="CN988" s="84"/>
      <c r="CO988" s="84"/>
      <c r="CP988" s="97"/>
      <c r="CQ988" s="81"/>
      <c r="CR988" s="84"/>
      <c r="CS988" s="84"/>
      <c r="CT988" s="97"/>
      <c r="CU988" s="81"/>
      <c r="CV988" s="84"/>
      <c r="CW988" s="84"/>
      <c r="CX988" s="97"/>
      <c r="CY988" s="81"/>
      <c r="CZ988" s="84"/>
      <c r="DA988" s="84"/>
      <c r="DB988" s="97"/>
      <c r="DC988" s="81"/>
      <c r="DD988" s="84"/>
      <c r="DE988" s="84"/>
      <c r="DF988" s="97"/>
      <c r="DG988" s="81"/>
      <c r="DH988" s="84"/>
      <c r="DI988" s="84"/>
      <c r="DJ988" s="97"/>
      <c r="DK988" s="81"/>
      <c r="DL988" s="84"/>
      <c r="DM988" s="84"/>
      <c r="DN988" s="97"/>
      <c r="DO988" s="81"/>
      <c r="DP988" s="84"/>
      <c r="DQ988" s="84"/>
      <c r="DR988" s="97"/>
      <c r="DS988" s="81"/>
      <c r="DT988" s="84"/>
      <c r="DU988" s="84"/>
    </row>
    <row r="989" spans="1:125" s="8" customFormat="1" ht="12" customHeight="1">
      <c r="A989" s="80"/>
      <c r="B989" s="96"/>
      <c r="C989" s="80"/>
      <c r="D989" s="84"/>
      <c r="E989" s="84"/>
      <c r="F989" s="97"/>
      <c r="G989" s="81"/>
      <c r="H989" s="84"/>
      <c r="I989" s="84"/>
      <c r="J989" s="97"/>
      <c r="K989" s="81"/>
      <c r="L989" s="84"/>
      <c r="M989" s="84"/>
      <c r="N989" s="97"/>
      <c r="O989" s="81"/>
      <c r="P989" s="84"/>
      <c r="Q989" s="84"/>
      <c r="R989" s="97"/>
      <c r="S989" s="81"/>
      <c r="T989" s="84"/>
      <c r="U989" s="84"/>
      <c r="V989" s="97"/>
      <c r="W989" s="81"/>
      <c r="X989" s="84"/>
      <c r="Y989" s="84"/>
      <c r="Z989" s="97"/>
      <c r="AA989" s="81"/>
      <c r="AB989" s="84"/>
      <c r="AC989" s="84"/>
      <c r="AD989" s="97"/>
      <c r="AE989" s="81"/>
      <c r="AF989" s="84"/>
      <c r="AG989" s="84"/>
      <c r="AH989" s="97"/>
      <c r="AI989" s="81"/>
      <c r="AJ989" s="84"/>
      <c r="AK989" s="84"/>
      <c r="AL989" s="97"/>
      <c r="AM989" s="81"/>
      <c r="AN989" s="84"/>
      <c r="AO989" s="84"/>
      <c r="AP989" s="97"/>
      <c r="AQ989" s="81"/>
      <c r="AR989" s="84"/>
      <c r="AS989" s="84"/>
      <c r="AT989" s="97"/>
      <c r="AU989" s="81"/>
      <c r="AV989" s="84"/>
      <c r="AW989" s="84"/>
      <c r="AX989" s="97"/>
      <c r="AY989" s="81"/>
      <c r="AZ989" s="84"/>
      <c r="BA989" s="84"/>
      <c r="BB989" s="97"/>
      <c r="BC989" s="81"/>
      <c r="BD989" s="84"/>
      <c r="BE989" s="84"/>
      <c r="BF989" s="97"/>
      <c r="BG989" s="81"/>
      <c r="BH989" s="84"/>
      <c r="BI989" s="84"/>
      <c r="BJ989" s="97"/>
      <c r="BK989" s="81"/>
      <c r="BL989" s="84"/>
      <c r="BM989" s="84"/>
      <c r="BN989" s="97"/>
      <c r="BO989" s="81"/>
      <c r="BP989" s="84"/>
      <c r="BQ989" s="84"/>
      <c r="BR989" s="97"/>
      <c r="BS989" s="81"/>
      <c r="BT989" s="84"/>
      <c r="BU989" s="84"/>
      <c r="BV989" s="97"/>
      <c r="BW989" s="81"/>
      <c r="BX989" s="84"/>
      <c r="BY989" s="84"/>
      <c r="BZ989" s="97"/>
      <c r="CA989" s="81"/>
      <c r="CB989" s="84"/>
      <c r="CC989" s="84"/>
      <c r="CD989" s="97"/>
      <c r="CE989" s="81"/>
      <c r="CF989" s="84"/>
      <c r="CG989" s="84"/>
      <c r="CH989" s="97"/>
      <c r="CI989" s="81"/>
      <c r="CJ989" s="84"/>
      <c r="CK989" s="84"/>
      <c r="CL989" s="97"/>
      <c r="CM989" s="81"/>
      <c r="CN989" s="84"/>
      <c r="CO989" s="84"/>
      <c r="CP989" s="97"/>
      <c r="CQ989" s="81"/>
      <c r="CR989" s="84"/>
      <c r="CS989" s="84"/>
      <c r="CT989" s="97"/>
      <c r="CU989" s="81"/>
      <c r="CV989" s="84"/>
      <c r="CW989" s="84"/>
      <c r="CX989" s="97"/>
      <c r="CY989" s="81"/>
      <c r="CZ989" s="84"/>
      <c r="DA989" s="84"/>
      <c r="DB989" s="97"/>
      <c r="DC989" s="81"/>
      <c r="DD989" s="84"/>
      <c r="DE989" s="84"/>
      <c r="DF989" s="97"/>
      <c r="DG989" s="81"/>
      <c r="DH989" s="84"/>
      <c r="DI989" s="84"/>
      <c r="DJ989" s="97"/>
      <c r="DK989" s="81"/>
      <c r="DL989" s="84"/>
      <c r="DM989" s="84"/>
      <c r="DN989" s="97"/>
      <c r="DO989" s="81"/>
      <c r="DP989" s="84"/>
      <c r="DQ989" s="84"/>
      <c r="DR989" s="97"/>
      <c r="DS989" s="81"/>
      <c r="DT989" s="84"/>
      <c r="DU989" s="84"/>
    </row>
    <row r="990" spans="1:125" s="8" customFormat="1" ht="12" customHeight="1">
      <c r="A990" s="80"/>
      <c r="B990" s="96"/>
      <c r="C990" s="80"/>
      <c r="D990" s="84"/>
      <c r="E990" s="84"/>
      <c r="F990" s="97"/>
      <c r="G990" s="81"/>
      <c r="H990" s="84"/>
      <c r="I990" s="84"/>
      <c r="J990" s="97"/>
      <c r="K990" s="81"/>
      <c r="L990" s="84"/>
      <c r="M990" s="84"/>
      <c r="N990" s="97"/>
      <c r="O990" s="81"/>
      <c r="P990" s="84"/>
      <c r="Q990" s="84"/>
      <c r="R990" s="97"/>
      <c r="S990" s="81"/>
      <c r="T990" s="84"/>
      <c r="U990" s="84"/>
      <c r="V990" s="97"/>
      <c r="W990" s="81"/>
      <c r="X990" s="84"/>
      <c r="Y990" s="84"/>
      <c r="Z990" s="97"/>
      <c r="AA990" s="81"/>
      <c r="AB990" s="84"/>
      <c r="AC990" s="84"/>
      <c r="AD990" s="97"/>
      <c r="AE990" s="81"/>
      <c r="AF990" s="84"/>
      <c r="AG990" s="84"/>
      <c r="AH990" s="97"/>
      <c r="AI990" s="81"/>
      <c r="AJ990" s="84"/>
      <c r="AK990" s="84"/>
      <c r="AL990" s="97"/>
      <c r="AM990" s="81"/>
      <c r="AN990" s="84"/>
      <c r="AO990" s="84"/>
      <c r="AP990" s="97"/>
      <c r="AQ990" s="81"/>
      <c r="AR990" s="84"/>
      <c r="AS990" s="84"/>
      <c r="AT990" s="97"/>
      <c r="AU990" s="81"/>
      <c r="AV990" s="84"/>
      <c r="AW990" s="84"/>
      <c r="AX990" s="97"/>
      <c r="AY990" s="81"/>
      <c r="AZ990" s="84"/>
      <c r="BA990" s="84"/>
      <c r="BB990" s="97"/>
      <c r="BC990" s="81"/>
      <c r="BD990" s="84"/>
      <c r="BE990" s="84"/>
      <c r="BF990" s="97"/>
      <c r="BG990" s="81"/>
      <c r="BH990" s="84"/>
      <c r="BI990" s="84"/>
      <c r="BJ990" s="97"/>
      <c r="BK990" s="81"/>
      <c r="BL990" s="84"/>
      <c r="BM990" s="84"/>
      <c r="BN990" s="97"/>
      <c r="BO990" s="81"/>
      <c r="BP990" s="84"/>
      <c r="BQ990" s="84"/>
      <c r="BR990" s="97"/>
      <c r="BS990" s="81"/>
      <c r="BT990" s="84"/>
      <c r="BU990" s="84"/>
      <c r="BV990" s="97"/>
      <c r="BW990" s="81"/>
      <c r="BX990" s="84"/>
      <c r="BY990" s="84"/>
      <c r="BZ990" s="97"/>
      <c r="CA990" s="81"/>
      <c r="CB990" s="84"/>
      <c r="CC990" s="84"/>
      <c r="CD990" s="97"/>
      <c r="CE990" s="81"/>
      <c r="CF990" s="84"/>
      <c r="CG990" s="84"/>
      <c r="CH990" s="97"/>
      <c r="CI990" s="81"/>
      <c r="CJ990" s="84"/>
      <c r="CK990" s="84"/>
      <c r="CL990" s="97"/>
      <c r="CM990" s="81"/>
      <c r="CN990" s="84"/>
      <c r="CO990" s="84"/>
      <c r="CP990" s="97"/>
      <c r="CQ990" s="81"/>
      <c r="CR990" s="84"/>
      <c r="CS990" s="84"/>
      <c r="CT990" s="97"/>
      <c r="CU990" s="81"/>
      <c r="CV990" s="84"/>
      <c r="CW990" s="84"/>
      <c r="CX990" s="97"/>
      <c r="CY990" s="81"/>
      <c r="CZ990" s="84"/>
      <c r="DA990" s="84"/>
      <c r="DB990" s="97"/>
      <c r="DC990" s="81"/>
      <c r="DD990" s="84"/>
      <c r="DE990" s="84"/>
      <c r="DF990" s="97"/>
      <c r="DG990" s="81"/>
      <c r="DH990" s="84"/>
      <c r="DI990" s="84"/>
      <c r="DJ990" s="97"/>
      <c r="DK990" s="81"/>
      <c r="DL990" s="84"/>
      <c r="DM990" s="84"/>
      <c r="DN990" s="97"/>
      <c r="DO990" s="81"/>
      <c r="DP990" s="84"/>
      <c r="DQ990" s="84"/>
      <c r="DR990" s="97"/>
      <c r="DS990" s="81"/>
      <c r="DT990" s="84"/>
      <c r="DU990" s="84"/>
    </row>
    <row r="991" spans="1:125" s="8" customFormat="1" ht="12" customHeight="1">
      <c r="A991" s="80"/>
      <c r="B991" s="96"/>
      <c r="C991" s="80"/>
      <c r="D991" s="84"/>
      <c r="E991" s="84"/>
      <c r="F991" s="97"/>
      <c r="G991" s="81"/>
      <c r="H991" s="84"/>
      <c r="I991" s="84"/>
      <c r="J991" s="97"/>
      <c r="K991" s="81"/>
      <c r="L991" s="84"/>
      <c r="M991" s="84"/>
      <c r="N991" s="97"/>
      <c r="O991" s="81"/>
      <c r="P991" s="84"/>
      <c r="Q991" s="84"/>
      <c r="R991" s="97"/>
      <c r="S991" s="81"/>
      <c r="T991" s="84"/>
      <c r="U991" s="84"/>
      <c r="V991" s="97"/>
      <c r="W991" s="81"/>
      <c r="X991" s="84"/>
      <c r="Y991" s="84"/>
      <c r="Z991" s="97"/>
      <c r="AA991" s="81"/>
      <c r="AB991" s="84"/>
      <c r="AC991" s="84"/>
      <c r="AD991" s="97"/>
      <c r="AE991" s="81"/>
      <c r="AF991" s="84"/>
      <c r="AG991" s="84"/>
      <c r="AH991" s="97"/>
      <c r="AI991" s="81"/>
      <c r="AJ991" s="84"/>
      <c r="AK991" s="84"/>
      <c r="AL991" s="97"/>
      <c r="AM991" s="81"/>
      <c r="AN991" s="84"/>
      <c r="AO991" s="84"/>
      <c r="AP991" s="97"/>
      <c r="AQ991" s="81"/>
      <c r="AR991" s="84"/>
      <c r="AS991" s="84"/>
      <c r="AT991" s="97"/>
      <c r="AU991" s="81"/>
      <c r="AV991" s="84"/>
      <c r="AW991" s="84"/>
      <c r="AX991" s="97"/>
      <c r="AY991" s="81"/>
      <c r="AZ991" s="84"/>
      <c r="BA991" s="84"/>
      <c r="BB991" s="97"/>
      <c r="BC991" s="81"/>
      <c r="BD991" s="84"/>
      <c r="BE991" s="84"/>
      <c r="BF991" s="97"/>
      <c r="BG991" s="81"/>
      <c r="BH991" s="84"/>
      <c r="BI991" s="84"/>
      <c r="BJ991" s="97"/>
      <c r="BK991" s="81"/>
      <c r="BL991" s="84"/>
      <c r="BM991" s="84"/>
      <c r="BN991" s="97"/>
      <c r="BO991" s="81"/>
      <c r="BP991" s="84"/>
      <c r="BQ991" s="84"/>
      <c r="BR991" s="97"/>
      <c r="BS991" s="81"/>
      <c r="BT991" s="84"/>
      <c r="BU991" s="84"/>
      <c r="BV991" s="97"/>
      <c r="BW991" s="81"/>
      <c r="BX991" s="84"/>
      <c r="BY991" s="84"/>
      <c r="BZ991" s="97"/>
      <c r="CA991" s="81"/>
      <c r="CB991" s="84"/>
      <c r="CC991" s="84"/>
      <c r="CD991" s="97"/>
      <c r="CE991" s="81"/>
      <c r="CF991" s="84"/>
      <c r="CG991" s="84"/>
      <c r="CH991" s="97"/>
      <c r="CI991" s="81"/>
      <c r="CJ991" s="84"/>
      <c r="CK991" s="84"/>
      <c r="CL991" s="97"/>
      <c r="CM991" s="81"/>
      <c r="CN991" s="84"/>
      <c r="CO991" s="84"/>
      <c r="CP991" s="97"/>
      <c r="CQ991" s="81"/>
      <c r="CR991" s="84"/>
      <c r="CS991" s="84"/>
      <c r="CT991" s="97"/>
      <c r="CU991" s="81"/>
      <c r="CV991" s="84"/>
      <c r="CW991" s="84"/>
      <c r="CX991" s="97"/>
      <c r="CY991" s="81"/>
      <c r="CZ991" s="84"/>
      <c r="DA991" s="84"/>
      <c r="DB991" s="97"/>
      <c r="DC991" s="81"/>
      <c r="DD991" s="84"/>
      <c r="DE991" s="84"/>
      <c r="DF991" s="97"/>
      <c r="DG991" s="81"/>
      <c r="DH991" s="84"/>
      <c r="DI991" s="84"/>
      <c r="DJ991" s="97"/>
      <c r="DK991" s="81"/>
      <c r="DL991" s="84"/>
      <c r="DM991" s="84"/>
      <c r="DN991" s="97"/>
      <c r="DO991" s="81"/>
      <c r="DP991" s="84"/>
      <c r="DQ991" s="84"/>
      <c r="DR991" s="97"/>
      <c r="DS991" s="81"/>
      <c r="DT991" s="84"/>
      <c r="DU991" s="84"/>
    </row>
    <row r="992" spans="1:125" s="8" customFormat="1" ht="12" customHeight="1">
      <c r="A992" s="80"/>
      <c r="B992" s="96"/>
      <c r="C992" s="80"/>
      <c r="D992" s="84"/>
      <c r="E992" s="84"/>
      <c r="F992" s="97"/>
      <c r="G992" s="81"/>
      <c r="H992" s="84"/>
      <c r="I992" s="84"/>
      <c r="J992" s="97"/>
      <c r="K992" s="81"/>
      <c r="L992" s="84"/>
      <c r="M992" s="84"/>
      <c r="N992" s="97"/>
      <c r="O992" s="81"/>
      <c r="P992" s="84"/>
      <c r="Q992" s="84"/>
      <c r="R992" s="97"/>
      <c r="S992" s="81"/>
      <c r="T992" s="84"/>
      <c r="U992" s="84"/>
      <c r="V992" s="97"/>
      <c r="W992" s="81"/>
      <c r="X992" s="84"/>
      <c r="Y992" s="84"/>
      <c r="Z992" s="97"/>
      <c r="AA992" s="81"/>
      <c r="AB992" s="84"/>
      <c r="AC992" s="84"/>
      <c r="AD992" s="97"/>
      <c r="AE992" s="81"/>
      <c r="AF992" s="84"/>
      <c r="AG992" s="84"/>
      <c r="AH992" s="97"/>
      <c r="AI992" s="81"/>
      <c r="AJ992" s="84"/>
      <c r="AK992" s="84"/>
      <c r="AL992" s="97"/>
      <c r="AM992" s="81"/>
      <c r="AN992" s="84"/>
      <c r="AO992" s="84"/>
      <c r="AP992" s="97"/>
      <c r="AQ992" s="81"/>
      <c r="AR992" s="84"/>
      <c r="AS992" s="84"/>
      <c r="AT992" s="97"/>
      <c r="AU992" s="81"/>
      <c r="AV992" s="84"/>
      <c r="AW992" s="84"/>
      <c r="AX992" s="97"/>
      <c r="AY992" s="81"/>
      <c r="AZ992" s="84"/>
      <c r="BA992" s="84"/>
      <c r="BB992" s="97"/>
      <c r="BC992" s="81"/>
      <c r="BD992" s="84"/>
      <c r="BE992" s="84"/>
      <c r="BF992" s="97"/>
      <c r="BG992" s="81"/>
      <c r="BH992" s="84"/>
      <c r="BI992" s="84"/>
      <c r="BJ992" s="97"/>
      <c r="BK992" s="81"/>
      <c r="BL992" s="84"/>
      <c r="BM992" s="84"/>
      <c r="BN992" s="97"/>
      <c r="BO992" s="81"/>
      <c r="BP992" s="84"/>
      <c r="BQ992" s="84"/>
      <c r="BR992" s="97"/>
      <c r="BS992" s="81"/>
      <c r="BT992" s="84"/>
      <c r="BU992" s="84"/>
      <c r="BV992" s="97"/>
      <c r="BW992" s="81"/>
      <c r="BX992" s="84"/>
      <c r="BY992" s="84"/>
      <c r="BZ992" s="97"/>
      <c r="CA992" s="81"/>
      <c r="CB992" s="84"/>
      <c r="CC992" s="84"/>
      <c r="CD992" s="97"/>
      <c r="CE992" s="81"/>
      <c r="CF992" s="84"/>
      <c r="CG992" s="84"/>
      <c r="CH992" s="97"/>
      <c r="CI992" s="81"/>
      <c r="CJ992" s="84"/>
      <c r="CK992" s="84"/>
      <c r="CL992" s="97"/>
      <c r="CM992" s="81"/>
      <c r="CN992" s="84"/>
      <c r="CO992" s="84"/>
      <c r="CP992" s="97"/>
      <c r="CQ992" s="81"/>
      <c r="CR992" s="84"/>
      <c r="CS992" s="84"/>
      <c r="CT992" s="97"/>
      <c r="CU992" s="81"/>
      <c r="CV992" s="84"/>
      <c r="CW992" s="84"/>
      <c r="CX992" s="97"/>
      <c r="CY992" s="81"/>
      <c r="CZ992" s="84"/>
      <c r="DA992" s="84"/>
      <c r="DB992" s="97"/>
      <c r="DC992" s="81"/>
      <c r="DD992" s="84"/>
      <c r="DE992" s="84"/>
      <c r="DF992" s="97"/>
      <c r="DG992" s="81"/>
      <c r="DH992" s="84"/>
      <c r="DI992" s="84"/>
      <c r="DJ992" s="97"/>
      <c r="DK992" s="81"/>
      <c r="DL992" s="84"/>
      <c r="DM992" s="84"/>
      <c r="DN992" s="97"/>
      <c r="DO992" s="81"/>
      <c r="DP992" s="84"/>
      <c r="DQ992" s="84"/>
      <c r="DR992" s="97"/>
      <c r="DS992" s="81"/>
      <c r="DT992" s="84"/>
      <c r="DU992" s="84"/>
    </row>
    <row r="993" spans="1:125" s="8" customFormat="1" ht="12" customHeight="1">
      <c r="A993" s="80"/>
      <c r="B993" s="96"/>
      <c r="C993" s="80"/>
      <c r="D993" s="84"/>
      <c r="E993" s="84"/>
      <c r="F993" s="97"/>
      <c r="G993" s="81"/>
      <c r="H993" s="84"/>
      <c r="I993" s="84"/>
      <c r="J993" s="97"/>
      <c r="K993" s="81"/>
      <c r="L993" s="84"/>
      <c r="M993" s="84"/>
      <c r="N993" s="97"/>
      <c r="O993" s="81"/>
      <c r="P993" s="84"/>
      <c r="Q993" s="84"/>
      <c r="R993" s="97"/>
      <c r="S993" s="81"/>
      <c r="T993" s="84"/>
      <c r="U993" s="84"/>
      <c r="V993" s="97"/>
      <c r="W993" s="81"/>
      <c r="X993" s="84"/>
      <c r="Y993" s="84"/>
      <c r="Z993" s="97"/>
      <c r="AA993" s="81"/>
      <c r="AB993" s="84"/>
      <c r="AC993" s="84"/>
      <c r="AD993" s="97"/>
      <c r="AE993" s="81"/>
      <c r="AF993" s="84"/>
      <c r="AG993" s="84"/>
      <c r="AH993" s="97"/>
      <c r="AI993" s="81"/>
      <c r="AJ993" s="84"/>
      <c r="AK993" s="84"/>
      <c r="AL993" s="97"/>
      <c r="AM993" s="81"/>
      <c r="AN993" s="84"/>
      <c r="AO993" s="84"/>
      <c r="AP993" s="97"/>
      <c r="AQ993" s="81"/>
      <c r="AR993" s="84"/>
      <c r="AS993" s="84"/>
      <c r="AT993" s="97"/>
      <c r="AU993" s="81"/>
      <c r="AV993" s="84"/>
      <c r="AW993" s="84"/>
      <c r="AX993" s="97"/>
      <c r="AY993" s="81"/>
      <c r="AZ993" s="84"/>
      <c r="BA993" s="84"/>
      <c r="BB993" s="97"/>
      <c r="BC993" s="81"/>
      <c r="BD993" s="84"/>
      <c r="BE993" s="84"/>
      <c r="BF993" s="97"/>
      <c r="BG993" s="81"/>
      <c r="BH993" s="84"/>
      <c r="BI993" s="84"/>
      <c r="BJ993" s="97"/>
      <c r="BK993" s="81"/>
      <c r="BL993" s="84"/>
      <c r="BM993" s="84"/>
      <c r="BN993" s="97"/>
      <c r="BO993" s="81"/>
      <c r="BP993" s="84"/>
      <c r="BQ993" s="84"/>
      <c r="BR993" s="97"/>
      <c r="BS993" s="81"/>
      <c r="BT993" s="84"/>
      <c r="BU993" s="84"/>
      <c r="BV993" s="97"/>
      <c r="BW993" s="81"/>
      <c r="BX993" s="84"/>
      <c r="BY993" s="84"/>
      <c r="BZ993" s="97"/>
      <c r="CA993" s="81"/>
      <c r="CB993" s="84"/>
      <c r="CC993" s="84"/>
      <c r="CD993" s="97"/>
      <c r="CE993" s="81"/>
      <c r="CF993" s="84"/>
      <c r="CG993" s="84"/>
      <c r="CH993" s="97"/>
      <c r="CI993" s="81"/>
      <c r="CJ993" s="84"/>
      <c r="CK993" s="84"/>
      <c r="CL993" s="97"/>
      <c r="CM993" s="81"/>
      <c r="CN993" s="84"/>
      <c r="CO993" s="84"/>
      <c r="CP993" s="97"/>
      <c r="CQ993" s="81"/>
      <c r="CR993" s="84"/>
      <c r="CS993" s="84"/>
      <c r="CT993" s="97"/>
      <c r="CU993" s="81"/>
      <c r="CV993" s="84"/>
      <c r="CW993" s="84"/>
      <c r="CX993" s="97"/>
      <c r="CY993" s="81"/>
      <c r="CZ993" s="84"/>
      <c r="DA993" s="84"/>
      <c r="DB993" s="97"/>
      <c r="DC993" s="81"/>
      <c r="DD993" s="84"/>
      <c r="DE993" s="84"/>
      <c r="DF993" s="97"/>
      <c r="DG993" s="81"/>
      <c r="DH993" s="84"/>
      <c r="DI993" s="84"/>
      <c r="DJ993" s="97"/>
      <c r="DK993" s="81"/>
      <c r="DL993" s="84"/>
      <c r="DM993" s="84"/>
      <c r="DN993" s="97"/>
      <c r="DO993" s="81"/>
      <c r="DP993" s="84"/>
      <c r="DQ993" s="84"/>
      <c r="DR993" s="97"/>
      <c r="DS993" s="81"/>
      <c r="DT993" s="84"/>
      <c r="DU99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9:I993 J18:M993 N17:Q993 R16:U993 V15:Y993 Z14:AC993 AD13:AG993 AH12:AK993 AL11:AO993 AP10:AS993 BN19:BQ993 BR18:BU993 BV17:BY993 BZ16:CC993 CD15:CG993 CH14:CK993 CL13:CO993 CP12:CS993 CT11:CW993 CX10:DA993 DB9:DU993 AT9:BM993 A9:E993">
    <cfRule type="expression" dxfId="94" priority="81" stopIfTrue="1">
      <formula>$A9&lt;&gt;""</formula>
    </cfRule>
  </conditionalFormatting>
  <conditionalFormatting sqref="BN19:BQ19">
    <cfRule type="expression" dxfId="64" priority="65" stopIfTrue="1">
      <formula>$A33&lt;&gt;""</formula>
    </cfRule>
  </conditionalFormatting>
  <conditionalFormatting sqref="A7:DU7">
    <cfRule type="expression" dxfId="63" priority="1" stopIfTrue="1">
      <formula>$A7&lt;&gt;""</formula>
    </cfRule>
  </conditionalFormatting>
  <conditionalFormatting sqref="A8:I8 BN8:BQ8">
    <cfRule type="expression" dxfId="60" priority="17" stopIfTrue="1">
      <formula>$A8&lt;&gt;""</formula>
    </cfRule>
  </conditionalFormatting>
  <conditionalFormatting sqref="J8:M8 BR8:BU8">
    <cfRule type="expression" dxfId="59" priority="18" stopIfTrue="1">
      <formula>$A9&lt;&gt;""</formula>
    </cfRule>
  </conditionalFormatting>
  <conditionalFormatting sqref="N8:Q8 BV8:BY8">
    <cfRule type="expression" dxfId="58" priority="19" stopIfTrue="1">
      <formula>$A10&lt;&gt;""</formula>
    </cfRule>
  </conditionalFormatting>
  <conditionalFormatting sqref="R8:U8 BZ8:CC8">
    <cfRule type="expression" dxfId="57" priority="20" stopIfTrue="1">
      <formula>$A11&lt;&gt;""</formula>
    </cfRule>
  </conditionalFormatting>
  <conditionalFormatting sqref="V8:Y8 CD8:CG8">
    <cfRule type="expression" dxfId="56" priority="21" stopIfTrue="1">
      <formula>$A12&lt;&gt;""</formula>
    </cfRule>
  </conditionalFormatting>
  <conditionalFormatting sqref="Z8:AC8 CH8:CK8">
    <cfRule type="expression" dxfId="55" priority="22" stopIfTrue="1">
      <formula>$A13&lt;&gt;""</formula>
    </cfRule>
  </conditionalFormatting>
  <conditionalFormatting sqref="AD8:AG8 CL8:CO8">
    <cfRule type="expression" dxfId="54" priority="23" stopIfTrue="1">
      <formula>$A14&lt;&gt;""</formula>
    </cfRule>
  </conditionalFormatting>
  <conditionalFormatting sqref="AH8:AK8 CP8:CS8">
    <cfRule type="expression" dxfId="53" priority="24" stopIfTrue="1">
      <formula>$A15&lt;&gt;""</formula>
    </cfRule>
  </conditionalFormatting>
  <conditionalFormatting sqref="AL8:AO8 CT8:CW8">
    <cfRule type="expression" dxfId="52" priority="25" stopIfTrue="1">
      <formula>$A16&lt;&gt;""</formula>
    </cfRule>
  </conditionalFormatting>
  <conditionalFormatting sqref="AP8:AS8 CX8:DA8">
    <cfRule type="expression" dxfId="51" priority="26" stopIfTrue="1">
      <formula>$A17&lt;&gt;""</formula>
    </cfRule>
  </conditionalFormatting>
  <conditionalFormatting sqref="AT8:AW8 DB8:DE8">
    <cfRule type="expression" dxfId="50" priority="27" stopIfTrue="1">
      <formula>$A18&lt;&gt;""</formula>
    </cfRule>
  </conditionalFormatting>
  <conditionalFormatting sqref="AX8:BA8 DF8:DI8">
    <cfRule type="expression" dxfId="49" priority="28" stopIfTrue="1">
      <formula>$A19&lt;&gt;""</formula>
    </cfRule>
  </conditionalFormatting>
  <conditionalFormatting sqref="BB8:BE8 DJ8:DM8">
    <cfRule type="expression" dxfId="48" priority="29" stopIfTrue="1">
      <formula>$A20&lt;&gt;""</formula>
    </cfRule>
  </conditionalFormatting>
  <conditionalFormatting sqref="BF8:BI8 DN8:DQ8">
    <cfRule type="expression" dxfId="47" priority="30" stopIfTrue="1">
      <formula>$A21&lt;&gt;""</formula>
    </cfRule>
  </conditionalFormatting>
  <conditionalFormatting sqref="BJ8:BM8 DR8:DU8">
    <cfRule type="expression" dxfId="46" priority="31" stopIfTrue="1">
      <formula>$A22&lt;&gt;""</formula>
    </cfRule>
  </conditionalFormatting>
  <conditionalFormatting sqref="BN8:BQ8">
    <cfRule type="expression" dxfId="45" priority="16" stopIfTrue="1">
      <formula>$A22&lt;&gt;""</formula>
    </cfRule>
  </conditionalFormatting>
  <conditionalFormatting sqref="BR8:BU8">
    <cfRule type="expression" dxfId="44" priority="15" stopIfTrue="1">
      <formula>$A23&lt;&gt;""</formula>
    </cfRule>
  </conditionalFormatting>
  <conditionalFormatting sqref="BV8:BY8">
    <cfRule type="expression" dxfId="43" priority="14" stopIfTrue="1">
      <formula>$A24&lt;&gt;""</formula>
    </cfRule>
  </conditionalFormatting>
  <conditionalFormatting sqref="BZ8:CC8">
    <cfRule type="expression" dxfId="42" priority="13" stopIfTrue="1">
      <formula>$A25&lt;&gt;""</formula>
    </cfRule>
  </conditionalFormatting>
  <conditionalFormatting sqref="CD8:CG8">
    <cfRule type="expression" dxfId="41" priority="12" stopIfTrue="1">
      <formula>$A26&lt;&gt;""</formula>
    </cfRule>
  </conditionalFormatting>
  <conditionalFormatting sqref="CH8:CK8">
    <cfRule type="expression" dxfId="40" priority="11" stopIfTrue="1">
      <formula>$A27&lt;&gt;""</formula>
    </cfRule>
  </conditionalFormatting>
  <conditionalFormatting sqref="CL8:CO8">
    <cfRule type="expression" dxfId="39" priority="10" stopIfTrue="1">
      <formula>$A28&lt;&gt;""</formula>
    </cfRule>
  </conditionalFormatting>
  <conditionalFormatting sqref="CP8:CS8">
    <cfRule type="expression" dxfId="38" priority="9" stopIfTrue="1">
      <formula>$A29&lt;&gt;""</formula>
    </cfRule>
  </conditionalFormatting>
  <conditionalFormatting sqref="CT8:CW8">
    <cfRule type="expression" dxfId="37" priority="8" stopIfTrue="1">
      <formula>$A30&lt;&gt;""</formula>
    </cfRule>
  </conditionalFormatting>
  <conditionalFormatting sqref="CX8:DA8">
    <cfRule type="expression" dxfId="36" priority="7" stopIfTrue="1">
      <formula>$A31&lt;&gt;""</formula>
    </cfRule>
  </conditionalFormatting>
  <conditionalFormatting sqref="DB8:DE8">
    <cfRule type="expression" dxfId="35" priority="6" stopIfTrue="1">
      <formula>$A32&lt;&gt;""</formula>
    </cfRule>
  </conditionalFormatting>
  <conditionalFormatting sqref="DF8:DI8">
    <cfRule type="expression" dxfId="34" priority="5" stopIfTrue="1">
      <formula>$A33&lt;&gt;""</formula>
    </cfRule>
  </conditionalFormatting>
  <conditionalFormatting sqref="DJ8:DM8">
    <cfRule type="expression" dxfId="33" priority="4" stopIfTrue="1">
      <formula>$A34&lt;&gt;""</formula>
    </cfRule>
  </conditionalFormatting>
  <conditionalFormatting sqref="DN8:DQ8">
    <cfRule type="expression" dxfId="32" priority="3" stopIfTrue="1">
      <formula>$A35&lt;&gt;""</formula>
    </cfRule>
  </conditionalFormatting>
  <conditionalFormatting sqref="DR8:DU8">
    <cfRule type="expression" dxfId="31" priority="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7" man="1"/>
    <brk id="21" min="1" max="7" man="1"/>
    <brk id="33" min="1" max="7" man="1"/>
    <brk id="45" min="1" max="7" man="1"/>
    <brk id="57" min="1" max="7" man="1"/>
    <brk id="69" min="1" max="7" man="1"/>
    <brk id="81" min="1" max="7" man="1"/>
    <brk id="93" min="1" max="7" man="1"/>
    <brk id="105" min="1" max="7" man="1"/>
    <brk id="117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2022-11-30T09:45:01Z</dcterms:modified>
</cp:coreProperties>
</file>