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02青森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'委託許可件数（市町村）'!$A$6:$S$46</definedName>
    <definedName name="_xlnm._FilterDatabase" localSheetId="6" hidden="1">'委託許可件数（組合）'!$A$6:$S$18</definedName>
    <definedName name="_xlnm._FilterDatabase" localSheetId="3" hidden="1">'収集運搬機材（市町村）'!$A$6:$KG$46</definedName>
    <definedName name="_xlnm._FilterDatabase" localSheetId="4" hidden="1">'収集運搬機材（組合）'!$A$6:$FP$18</definedName>
    <definedName name="_xlnm._FilterDatabase" localSheetId="7" hidden="1">処理業者と従業員数!$A$6:$J$46</definedName>
    <definedName name="_xlnm._FilterDatabase" localSheetId="0" hidden="1">組合状況!$A$6:$CD$47</definedName>
    <definedName name="_xlnm._FilterDatabase" localSheetId="1" hidden="1">'廃棄物処理従事職員数（市町村）'!$A$6:$AD$46</definedName>
    <definedName name="_xlnm._FilterDatabase" localSheetId="2" hidden="1">'廃棄物処理従事職員数（組合）'!$A$6:$AD$18</definedName>
    <definedName name="_xlnm.Print_Area" localSheetId="5">'委託許可件数（市町村）'!$2:$47</definedName>
    <definedName name="_xlnm.Print_Area" localSheetId="6">'委託許可件数（組合）'!$2:$19</definedName>
    <definedName name="_xlnm.Print_Area" localSheetId="3">'収集運搬機材（市町村）'!$2:$47</definedName>
    <definedName name="_xlnm.Print_Area" localSheetId="4">'収集運搬機材（組合）'!$2:$19</definedName>
    <definedName name="_xlnm.Print_Area" localSheetId="7">処理業者と従業員数!$2:$47</definedName>
    <definedName name="_xlnm.Print_Area" localSheetId="0">組合状況!$2:$19</definedName>
    <definedName name="_xlnm.Print_Area" localSheetId="1">'廃棄物処理従事職員数（市町村）'!$2:$47</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C8" i="5" s="1"/>
  <c r="AB8" i="5" s="1"/>
  <c r="AD9" i="5"/>
  <c r="AD10" i="5"/>
  <c r="AD11" i="5"/>
  <c r="AD12" i="5"/>
  <c r="AD13" i="5"/>
  <c r="AD14" i="5"/>
  <c r="AC14" i="5" s="1"/>
  <c r="AB14" i="5" s="1"/>
  <c r="AD15" i="5"/>
  <c r="AD16" i="5"/>
  <c r="AD17" i="5"/>
  <c r="AD18" i="5"/>
  <c r="AD19" i="5"/>
  <c r="AC9" i="5"/>
  <c r="AC10" i="5"/>
  <c r="AC11" i="5"/>
  <c r="AC12" i="5"/>
  <c r="AC13" i="5"/>
  <c r="AC15" i="5"/>
  <c r="AC16" i="5"/>
  <c r="AC17" i="5"/>
  <c r="AC18" i="5"/>
  <c r="AC19" i="5"/>
  <c r="AB9" i="5"/>
  <c r="AB10" i="5"/>
  <c r="AB11" i="5"/>
  <c r="AB12" i="5"/>
  <c r="AB13" i="5"/>
  <c r="AB15" i="5"/>
  <c r="AB16"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CV8" i="4"/>
  <c r="CU8" i="4" s="1"/>
  <c r="CV9" i="4"/>
  <c r="CV10" i="4"/>
  <c r="CU10" i="4" s="1"/>
  <c r="CV11" i="4"/>
  <c r="CV12" i="4"/>
  <c r="CV13" i="4"/>
  <c r="CU13" i="4" s="1"/>
  <c r="CA13" i="4" s="1"/>
  <c r="CV14" i="4"/>
  <c r="CU14" i="4" s="1"/>
  <c r="CV15" i="4"/>
  <c r="CV16" i="4"/>
  <c r="CU16" i="4" s="1"/>
  <c r="CV17" i="4"/>
  <c r="CV18" i="4"/>
  <c r="CV19" i="4"/>
  <c r="CU19" i="4" s="1"/>
  <c r="CA19" i="4" s="1"/>
  <c r="CV20" i="4"/>
  <c r="CU20" i="4" s="1"/>
  <c r="CV21" i="4"/>
  <c r="CV22" i="4"/>
  <c r="CU22" i="4" s="1"/>
  <c r="CV23" i="4"/>
  <c r="CV24" i="4"/>
  <c r="CV25" i="4"/>
  <c r="CU25" i="4" s="1"/>
  <c r="CA25" i="4" s="1"/>
  <c r="CV26" i="4"/>
  <c r="CU26" i="4" s="1"/>
  <c r="CV27" i="4"/>
  <c r="CV28" i="4"/>
  <c r="CU28" i="4" s="1"/>
  <c r="CV29" i="4"/>
  <c r="CV30" i="4"/>
  <c r="CV31" i="4"/>
  <c r="CU31" i="4" s="1"/>
  <c r="CA31" i="4" s="1"/>
  <c r="CV32" i="4"/>
  <c r="CU32" i="4" s="1"/>
  <c r="CV33" i="4"/>
  <c r="CV34" i="4"/>
  <c r="CU34" i="4" s="1"/>
  <c r="CV35" i="4"/>
  <c r="CV36" i="4"/>
  <c r="CV37" i="4"/>
  <c r="CU37" i="4" s="1"/>
  <c r="CA37" i="4" s="1"/>
  <c r="CV38" i="4"/>
  <c r="CU38" i="4" s="1"/>
  <c r="CV39" i="4"/>
  <c r="CV40" i="4"/>
  <c r="CU40" i="4" s="1"/>
  <c r="CV41" i="4"/>
  <c r="CV42" i="4"/>
  <c r="CV43" i="4"/>
  <c r="CU43" i="4" s="1"/>
  <c r="CA43" i="4" s="1"/>
  <c r="CV44" i="4"/>
  <c r="CU44" i="4" s="1"/>
  <c r="CV45" i="4"/>
  <c r="CV46" i="4"/>
  <c r="CU46" i="4" s="1"/>
  <c r="CV47" i="4"/>
  <c r="CU9" i="4"/>
  <c r="CU11" i="4"/>
  <c r="CU12" i="4"/>
  <c r="CU15" i="4"/>
  <c r="CU17" i="4"/>
  <c r="CU18" i="4"/>
  <c r="CU21" i="4"/>
  <c r="CU23" i="4"/>
  <c r="CU24" i="4"/>
  <c r="CU27" i="4"/>
  <c r="CU29" i="4"/>
  <c r="CU30" i="4"/>
  <c r="CU33" i="4"/>
  <c r="CU35" i="4"/>
  <c r="CU36" i="4"/>
  <c r="CU39" i="4"/>
  <c r="CU41" i="4"/>
  <c r="CU42" i="4"/>
  <c r="CU45" i="4"/>
  <c r="CU4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C8" i="4"/>
  <c r="CC9" i="4"/>
  <c r="CB9" i="4" s="1"/>
  <c r="CA9" i="4" s="1"/>
  <c r="CC10" i="4"/>
  <c r="CB10" i="4" s="1"/>
  <c r="CA10" i="4" s="1"/>
  <c r="CC11" i="4"/>
  <c r="CC12" i="4"/>
  <c r="CB12" i="4" s="1"/>
  <c r="CA12" i="4" s="1"/>
  <c r="CC13" i="4"/>
  <c r="CC14" i="4"/>
  <c r="CC15" i="4"/>
  <c r="CB15" i="4" s="1"/>
  <c r="CA15" i="4" s="1"/>
  <c r="CC16" i="4"/>
  <c r="CB16" i="4" s="1"/>
  <c r="CA16" i="4" s="1"/>
  <c r="CC17" i="4"/>
  <c r="CC18" i="4"/>
  <c r="CB18" i="4" s="1"/>
  <c r="CA18" i="4" s="1"/>
  <c r="CC19" i="4"/>
  <c r="CC20" i="4"/>
  <c r="CC21" i="4"/>
  <c r="CB21" i="4" s="1"/>
  <c r="CA21" i="4" s="1"/>
  <c r="CC22" i="4"/>
  <c r="CB22" i="4" s="1"/>
  <c r="CA22" i="4" s="1"/>
  <c r="CC23" i="4"/>
  <c r="CC24" i="4"/>
  <c r="CB24" i="4" s="1"/>
  <c r="CA24" i="4" s="1"/>
  <c r="CC25" i="4"/>
  <c r="CC26" i="4"/>
  <c r="CC27" i="4"/>
  <c r="CB27" i="4" s="1"/>
  <c r="CA27" i="4" s="1"/>
  <c r="CC28" i="4"/>
  <c r="CB28" i="4" s="1"/>
  <c r="CA28" i="4" s="1"/>
  <c r="CC29" i="4"/>
  <c r="CC30" i="4"/>
  <c r="CB30" i="4" s="1"/>
  <c r="CA30" i="4" s="1"/>
  <c r="CC31" i="4"/>
  <c r="CC32" i="4"/>
  <c r="CC33" i="4"/>
  <c r="CB33" i="4" s="1"/>
  <c r="CA33" i="4" s="1"/>
  <c r="CC34" i="4"/>
  <c r="CB34" i="4" s="1"/>
  <c r="CA34" i="4" s="1"/>
  <c r="CC35" i="4"/>
  <c r="CC36" i="4"/>
  <c r="CB36" i="4" s="1"/>
  <c r="CA36" i="4" s="1"/>
  <c r="CC37" i="4"/>
  <c r="CC38" i="4"/>
  <c r="CC39" i="4"/>
  <c r="CB39" i="4" s="1"/>
  <c r="CA39" i="4" s="1"/>
  <c r="CC40" i="4"/>
  <c r="CB40" i="4" s="1"/>
  <c r="CA40" i="4" s="1"/>
  <c r="CC41" i="4"/>
  <c r="CC42" i="4"/>
  <c r="CB42" i="4" s="1"/>
  <c r="CA42" i="4" s="1"/>
  <c r="CC43" i="4"/>
  <c r="CC44" i="4"/>
  <c r="CC45" i="4"/>
  <c r="CB45" i="4" s="1"/>
  <c r="CA45" i="4" s="1"/>
  <c r="CC46" i="4"/>
  <c r="CB46" i="4" s="1"/>
  <c r="CA46" i="4" s="1"/>
  <c r="CC47" i="4"/>
  <c r="CB8" i="4"/>
  <c r="CA8" i="4" s="1"/>
  <c r="CB11" i="4"/>
  <c r="CA11" i="4" s="1"/>
  <c r="CB13" i="4"/>
  <c r="CB14" i="4"/>
  <c r="CA14" i="4" s="1"/>
  <c r="CB17" i="4"/>
  <c r="CA17" i="4" s="1"/>
  <c r="CB19" i="4"/>
  <c r="CB20" i="4"/>
  <c r="CA20" i="4" s="1"/>
  <c r="CB23" i="4"/>
  <c r="CA23" i="4" s="1"/>
  <c r="CB25" i="4"/>
  <c r="CB26" i="4"/>
  <c r="CA26" i="4" s="1"/>
  <c r="CB29" i="4"/>
  <c r="CA29" i="4" s="1"/>
  <c r="CB31" i="4"/>
  <c r="CB32" i="4"/>
  <c r="CA32" i="4" s="1"/>
  <c r="CB35" i="4"/>
  <c r="CA35" i="4" s="1"/>
  <c r="CB37" i="4"/>
  <c r="CB38" i="4"/>
  <c r="CA38" i="4" s="1"/>
  <c r="CB41" i="4"/>
  <c r="CA41" i="4" s="1"/>
  <c r="CB43" i="4"/>
  <c r="CB44" i="4"/>
  <c r="CA44" i="4" s="1"/>
  <c r="CB47" i="4"/>
  <c r="CA47"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AW8" i="4"/>
  <c r="AV8" i="4" s="1"/>
  <c r="AW9" i="4"/>
  <c r="AW10" i="4"/>
  <c r="AW11" i="4"/>
  <c r="AV11" i="4" s="1"/>
  <c r="AB11" i="4" s="1"/>
  <c r="AW12" i="4"/>
  <c r="AV12" i="4" s="1"/>
  <c r="AW13" i="4"/>
  <c r="AW14" i="4"/>
  <c r="AV14" i="4" s="1"/>
  <c r="AW15" i="4"/>
  <c r="AW16" i="4"/>
  <c r="AW17" i="4"/>
  <c r="AV17" i="4" s="1"/>
  <c r="AB17" i="4" s="1"/>
  <c r="AW18" i="4"/>
  <c r="AV18" i="4" s="1"/>
  <c r="AW19" i="4"/>
  <c r="AW20" i="4"/>
  <c r="AV20" i="4" s="1"/>
  <c r="AW21" i="4"/>
  <c r="AW22" i="4"/>
  <c r="AW23" i="4"/>
  <c r="AV23" i="4" s="1"/>
  <c r="AB23" i="4" s="1"/>
  <c r="AW24" i="4"/>
  <c r="AV24" i="4" s="1"/>
  <c r="AW25" i="4"/>
  <c r="AW26" i="4"/>
  <c r="AV26" i="4" s="1"/>
  <c r="AW27" i="4"/>
  <c r="AW28" i="4"/>
  <c r="AW29" i="4"/>
  <c r="AV29" i="4" s="1"/>
  <c r="AB29" i="4" s="1"/>
  <c r="AW30" i="4"/>
  <c r="AV30" i="4" s="1"/>
  <c r="AW31" i="4"/>
  <c r="AW32" i="4"/>
  <c r="AV32" i="4" s="1"/>
  <c r="AW33" i="4"/>
  <c r="AW34" i="4"/>
  <c r="AW35" i="4"/>
  <c r="AV35" i="4" s="1"/>
  <c r="AB35" i="4" s="1"/>
  <c r="AW36" i="4"/>
  <c r="AV36" i="4" s="1"/>
  <c r="AW37" i="4"/>
  <c r="AW38" i="4"/>
  <c r="AV38" i="4" s="1"/>
  <c r="AW39" i="4"/>
  <c r="AW40" i="4"/>
  <c r="AW41" i="4"/>
  <c r="AV41" i="4" s="1"/>
  <c r="AB41" i="4" s="1"/>
  <c r="AW42" i="4"/>
  <c r="AV42" i="4" s="1"/>
  <c r="AW43" i="4"/>
  <c r="AW44" i="4"/>
  <c r="AV44" i="4" s="1"/>
  <c r="AW45" i="4"/>
  <c r="AW46" i="4"/>
  <c r="AW47" i="4"/>
  <c r="AV47" i="4" s="1"/>
  <c r="AB47" i="4" s="1"/>
  <c r="AV9" i="4"/>
  <c r="AV10" i="4"/>
  <c r="AV13" i="4"/>
  <c r="AV15" i="4"/>
  <c r="AV16" i="4"/>
  <c r="AV19" i="4"/>
  <c r="AV21" i="4"/>
  <c r="AV22" i="4"/>
  <c r="AV25" i="4"/>
  <c r="AV27" i="4"/>
  <c r="AV28" i="4"/>
  <c r="AV31" i="4"/>
  <c r="AV33" i="4"/>
  <c r="AV34" i="4"/>
  <c r="AV37" i="4"/>
  <c r="AV39" i="4"/>
  <c r="AV40" i="4"/>
  <c r="AV43" i="4"/>
  <c r="AV45" i="4"/>
  <c r="AV46" i="4"/>
  <c r="AP8" i="4"/>
  <c r="AP9" i="4"/>
  <c r="AP10" i="4"/>
  <c r="AP11" i="4"/>
  <c r="AP12" i="4"/>
  <c r="AC12" i="4" s="1"/>
  <c r="AB12" i="4" s="1"/>
  <c r="AP13" i="4"/>
  <c r="AP14" i="4"/>
  <c r="AP15" i="4"/>
  <c r="AP16" i="4"/>
  <c r="AP17" i="4"/>
  <c r="AP18" i="4"/>
  <c r="AP19" i="4"/>
  <c r="AP20" i="4"/>
  <c r="AP21" i="4"/>
  <c r="AP22" i="4"/>
  <c r="AP23" i="4"/>
  <c r="AP24" i="4"/>
  <c r="AC24" i="4" s="1"/>
  <c r="AB24" i="4" s="1"/>
  <c r="AP25" i="4"/>
  <c r="AP26" i="4"/>
  <c r="AP27" i="4"/>
  <c r="AP28" i="4"/>
  <c r="AP29" i="4"/>
  <c r="AP30" i="4"/>
  <c r="AP31" i="4"/>
  <c r="AP32" i="4"/>
  <c r="AP33" i="4"/>
  <c r="AP34" i="4"/>
  <c r="AP35" i="4"/>
  <c r="AP36" i="4"/>
  <c r="AC36" i="4" s="1"/>
  <c r="AB36" i="4" s="1"/>
  <c r="AP37" i="4"/>
  <c r="AP38" i="4"/>
  <c r="AP39" i="4"/>
  <c r="AP40" i="4"/>
  <c r="AP41" i="4"/>
  <c r="AP42" i="4"/>
  <c r="AP43" i="4"/>
  <c r="AP44" i="4"/>
  <c r="AP45" i="4"/>
  <c r="AP46" i="4"/>
  <c r="AP4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D8" i="4"/>
  <c r="AD9" i="4"/>
  <c r="AD10" i="4"/>
  <c r="AC10" i="4" s="1"/>
  <c r="AD11" i="4"/>
  <c r="AD12" i="4"/>
  <c r="AD13" i="4"/>
  <c r="AC13" i="4" s="1"/>
  <c r="AB13" i="4" s="1"/>
  <c r="AD14" i="4"/>
  <c r="AD15" i="4"/>
  <c r="AD16" i="4"/>
  <c r="AC16" i="4" s="1"/>
  <c r="AB16" i="4" s="1"/>
  <c r="AD17" i="4"/>
  <c r="AD18" i="4"/>
  <c r="AD19" i="4"/>
  <c r="AC19" i="4" s="1"/>
  <c r="AB19" i="4" s="1"/>
  <c r="AD20" i="4"/>
  <c r="AD21" i="4"/>
  <c r="AD22" i="4"/>
  <c r="AC22" i="4" s="1"/>
  <c r="AD23" i="4"/>
  <c r="AD24" i="4"/>
  <c r="AD25" i="4"/>
  <c r="AC25" i="4" s="1"/>
  <c r="AB25" i="4" s="1"/>
  <c r="AD26" i="4"/>
  <c r="AD27" i="4"/>
  <c r="AD28" i="4"/>
  <c r="AC28" i="4" s="1"/>
  <c r="AB28" i="4" s="1"/>
  <c r="AD29" i="4"/>
  <c r="AD30" i="4"/>
  <c r="AD31" i="4"/>
  <c r="AC31" i="4" s="1"/>
  <c r="AB31" i="4" s="1"/>
  <c r="AD32" i="4"/>
  <c r="AD33" i="4"/>
  <c r="AD34" i="4"/>
  <c r="AC34" i="4" s="1"/>
  <c r="AD35" i="4"/>
  <c r="AD36" i="4"/>
  <c r="AD37" i="4"/>
  <c r="AC37" i="4" s="1"/>
  <c r="AB37" i="4" s="1"/>
  <c r="AD38" i="4"/>
  <c r="AD39" i="4"/>
  <c r="AD40" i="4"/>
  <c r="AC40" i="4" s="1"/>
  <c r="AB40" i="4" s="1"/>
  <c r="AD41" i="4"/>
  <c r="AD42" i="4"/>
  <c r="AD43" i="4"/>
  <c r="AC43" i="4" s="1"/>
  <c r="AB43" i="4" s="1"/>
  <c r="AD44" i="4"/>
  <c r="AD45" i="4"/>
  <c r="AD46" i="4"/>
  <c r="AC46" i="4" s="1"/>
  <c r="AD47" i="4"/>
  <c r="AC9" i="4"/>
  <c r="AB9" i="4" s="1"/>
  <c r="AC11" i="4"/>
  <c r="AC15" i="4"/>
  <c r="AB15" i="4" s="1"/>
  <c r="AC17" i="4"/>
  <c r="AC18" i="4"/>
  <c r="AB18" i="4" s="1"/>
  <c r="AC21" i="4"/>
  <c r="AB21" i="4" s="1"/>
  <c r="AC23" i="4"/>
  <c r="AC27" i="4"/>
  <c r="AB27" i="4" s="1"/>
  <c r="AC29" i="4"/>
  <c r="AC30" i="4"/>
  <c r="AB30" i="4" s="1"/>
  <c r="AC33" i="4"/>
  <c r="AB33" i="4" s="1"/>
  <c r="AC35" i="4"/>
  <c r="AC39" i="4"/>
  <c r="AB39" i="4" s="1"/>
  <c r="AC41" i="4"/>
  <c r="AC42" i="4"/>
  <c r="AB42" i="4" s="1"/>
  <c r="AC45" i="4"/>
  <c r="AB45" i="4" s="1"/>
  <c r="AC47"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Z9" i="3" s="1"/>
  <c r="Q10" i="3"/>
  <c r="Z10" i="3" s="1"/>
  <c r="Q11" i="3"/>
  <c r="Z11" i="3" s="1"/>
  <c r="Q12" i="3"/>
  <c r="Z12" i="3" s="1"/>
  <c r="Q13" i="3"/>
  <c r="Z13" i="3" s="1"/>
  <c r="Q14" i="3"/>
  <c r="Z14" i="3" s="1"/>
  <c r="Q15" i="3"/>
  <c r="Z15" i="3" s="1"/>
  <c r="Q16" i="3"/>
  <c r="Z16" i="3" s="1"/>
  <c r="Q17" i="3"/>
  <c r="Z17" i="3" s="1"/>
  <c r="Q18" i="3"/>
  <c r="Z18" i="3" s="1"/>
  <c r="Q19" i="3"/>
  <c r="Z19"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M8" i="3"/>
  <c r="V8" i="3" s="1"/>
  <c r="M9" i="3"/>
  <c r="V9" i="3" s="1"/>
  <c r="M10" i="3"/>
  <c r="V10" i="3" s="1"/>
  <c r="M11" i="3"/>
  <c r="V11" i="3" s="1"/>
  <c r="M12" i="3"/>
  <c r="V12" i="3" s="1"/>
  <c r="M13" i="3"/>
  <c r="V13" i="3" s="1"/>
  <c r="M14" i="3"/>
  <c r="V14" i="3" s="1"/>
  <c r="M15" i="3"/>
  <c r="V15" i="3" s="1"/>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Z12" i="2"/>
  <c r="Z18" i="2"/>
  <c r="Z24" i="2"/>
  <c r="Z30" i="2"/>
  <c r="Z36" i="2"/>
  <c r="Z4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W24" i="2"/>
  <c r="V14" i="2"/>
  <c r="V20" i="2"/>
  <c r="Q8" i="2"/>
  <c r="Z8" i="2" s="1"/>
  <c r="Q9" i="2"/>
  <c r="Z9" i="2" s="1"/>
  <c r="Q10" i="2"/>
  <c r="Q11" i="2"/>
  <c r="Z11" i="2" s="1"/>
  <c r="Q12" i="2"/>
  <c r="Q13" i="2"/>
  <c r="Z13" i="2" s="1"/>
  <c r="Q14" i="2"/>
  <c r="Z14" i="2" s="1"/>
  <c r="Q15" i="2"/>
  <c r="Z15" i="2" s="1"/>
  <c r="Q16" i="2"/>
  <c r="Q17" i="2"/>
  <c r="Z17" i="2" s="1"/>
  <c r="Q18" i="2"/>
  <c r="Q19" i="2"/>
  <c r="Z19" i="2" s="1"/>
  <c r="Q20" i="2"/>
  <c r="Z20" i="2" s="1"/>
  <c r="Q21" i="2"/>
  <c r="Z21" i="2" s="1"/>
  <c r="Q22" i="2"/>
  <c r="Q23" i="2"/>
  <c r="Z23" i="2" s="1"/>
  <c r="Q24" i="2"/>
  <c r="Q25" i="2"/>
  <c r="Z25" i="2" s="1"/>
  <c r="Q26" i="2"/>
  <c r="Z26" i="2" s="1"/>
  <c r="Q27" i="2"/>
  <c r="Z27" i="2" s="1"/>
  <c r="Q28" i="2"/>
  <c r="Q29" i="2"/>
  <c r="Z29" i="2" s="1"/>
  <c r="Q30" i="2"/>
  <c r="Q31" i="2"/>
  <c r="Z31" i="2" s="1"/>
  <c r="Q32" i="2"/>
  <c r="Z32" i="2" s="1"/>
  <c r="Q33" i="2"/>
  <c r="Z33" i="2" s="1"/>
  <c r="Q34" i="2"/>
  <c r="Q35" i="2"/>
  <c r="Z35" i="2" s="1"/>
  <c r="Q36" i="2"/>
  <c r="Q37" i="2"/>
  <c r="Z37" i="2" s="1"/>
  <c r="Q38" i="2"/>
  <c r="Z38" i="2" s="1"/>
  <c r="Q39" i="2"/>
  <c r="Z39" i="2" s="1"/>
  <c r="Q40" i="2"/>
  <c r="Q41" i="2"/>
  <c r="Z41" i="2" s="1"/>
  <c r="Q42" i="2"/>
  <c r="Q43" i="2"/>
  <c r="Z43" i="2" s="1"/>
  <c r="Q44" i="2"/>
  <c r="Z44" i="2" s="1"/>
  <c r="Q45" i="2"/>
  <c r="Z45" i="2" s="1"/>
  <c r="Q46" i="2"/>
  <c r="Q47" i="2"/>
  <c r="Z47" i="2" s="1"/>
  <c r="N8" i="2"/>
  <c r="W8" i="2" s="1"/>
  <c r="N9" i="2"/>
  <c r="W9" i="2" s="1"/>
  <c r="N10" i="2"/>
  <c r="W10" i="2" s="1"/>
  <c r="N11" i="2"/>
  <c r="W11" i="2" s="1"/>
  <c r="N12" i="2"/>
  <c r="M12" i="2" s="1"/>
  <c r="N13" i="2"/>
  <c r="W13" i="2" s="1"/>
  <c r="N14" i="2"/>
  <c r="W14" i="2" s="1"/>
  <c r="N15" i="2"/>
  <c r="W15" i="2" s="1"/>
  <c r="N16" i="2"/>
  <c r="W16" i="2" s="1"/>
  <c r="N17" i="2"/>
  <c r="W17" i="2" s="1"/>
  <c r="N18" i="2"/>
  <c r="M18" i="2" s="1"/>
  <c r="N19" i="2"/>
  <c r="W19" i="2" s="1"/>
  <c r="N20" i="2"/>
  <c r="W20" i="2" s="1"/>
  <c r="N21" i="2"/>
  <c r="W21" i="2" s="1"/>
  <c r="N22" i="2"/>
  <c r="W22" i="2" s="1"/>
  <c r="N23" i="2"/>
  <c r="W23" i="2" s="1"/>
  <c r="N24" i="2"/>
  <c r="M24" i="2" s="1"/>
  <c r="N25" i="2"/>
  <c r="W25" i="2" s="1"/>
  <c r="N26" i="2"/>
  <c r="W26" i="2" s="1"/>
  <c r="N27" i="2"/>
  <c r="W27" i="2" s="1"/>
  <c r="N28" i="2"/>
  <c r="W28" i="2" s="1"/>
  <c r="N29" i="2"/>
  <c r="W29" i="2" s="1"/>
  <c r="N30" i="2"/>
  <c r="M30" i="2" s="1"/>
  <c r="N31" i="2"/>
  <c r="W31" i="2" s="1"/>
  <c r="N32" i="2"/>
  <c r="W32" i="2" s="1"/>
  <c r="N33" i="2"/>
  <c r="W33" i="2" s="1"/>
  <c r="N34" i="2"/>
  <c r="W34" i="2" s="1"/>
  <c r="N35" i="2"/>
  <c r="W35" i="2" s="1"/>
  <c r="N36" i="2"/>
  <c r="M36" i="2" s="1"/>
  <c r="N37" i="2"/>
  <c r="W37" i="2" s="1"/>
  <c r="N38" i="2"/>
  <c r="W38" i="2" s="1"/>
  <c r="N39" i="2"/>
  <c r="W39" i="2" s="1"/>
  <c r="N40" i="2"/>
  <c r="W40" i="2" s="1"/>
  <c r="N41" i="2"/>
  <c r="W41" i="2" s="1"/>
  <c r="N42" i="2"/>
  <c r="M42" i="2" s="1"/>
  <c r="N43" i="2"/>
  <c r="W43" i="2" s="1"/>
  <c r="N44" i="2"/>
  <c r="W44" i="2" s="1"/>
  <c r="N45" i="2"/>
  <c r="W45" i="2" s="1"/>
  <c r="N46" i="2"/>
  <c r="W46" i="2" s="1"/>
  <c r="N47" i="2"/>
  <c r="W47" i="2" s="1"/>
  <c r="M8" i="2"/>
  <c r="M11" i="2"/>
  <c r="V11" i="2" s="1"/>
  <c r="M13" i="2"/>
  <c r="V13" i="2" s="1"/>
  <c r="M14" i="2"/>
  <c r="M17" i="2"/>
  <c r="V17" i="2" s="1"/>
  <c r="M19" i="2"/>
  <c r="V19" i="2" s="1"/>
  <c r="M20" i="2"/>
  <c r="M23" i="2"/>
  <c r="V23" i="2" s="1"/>
  <c r="M25" i="2"/>
  <c r="V25" i="2" s="1"/>
  <c r="M26" i="2"/>
  <c r="V26" i="2" s="1"/>
  <c r="M29" i="2"/>
  <c r="V29" i="2" s="1"/>
  <c r="M31" i="2"/>
  <c r="V31" i="2" s="1"/>
  <c r="M32" i="2"/>
  <c r="V32" i="2" s="1"/>
  <c r="M35" i="2"/>
  <c r="V35" i="2" s="1"/>
  <c r="M37" i="2"/>
  <c r="V37" i="2" s="1"/>
  <c r="M38" i="2"/>
  <c r="V38" i="2" s="1"/>
  <c r="M41" i="2"/>
  <c r="V41" i="2" s="1"/>
  <c r="M43" i="2"/>
  <c r="V43" i="2" s="1"/>
  <c r="M44" i="2"/>
  <c r="M47" i="2"/>
  <c r="V47" i="2" s="1"/>
  <c r="H8" i="2"/>
  <c r="H9" i="2"/>
  <c r="D9" i="2" s="1"/>
  <c r="H10" i="2"/>
  <c r="D10" i="2" s="1"/>
  <c r="H11" i="2"/>
  <c r="H12" i="2"/>
  <c r="H13" i="2"/>
  <c r="H14" i="2"/>
  <c r="H15" i="2"/>
  <c r="D15" i="2" s="1"/>
  <c r="H16" i="2"/>
  <c r="D16" i="2" s="1"/>
  <c r="H17" i="2"/>
  <c r="H18" i="2"/>
  <c r="H19" i="2"/>
  <c r="H20" i="2"/>
  <c r="H21" i="2"/>
  <c r="D21" i="2" s="1"/>
  <c r="H22" i="2"/>
  <c r="D22" i="2" s="1"/>
  <c r="H23" i="2"/>
  <c r="H24" i="2"/>
  <c r="H25" i="2"/>
  <c r="H26" i="2"/>
  <c r="H27" i="2"/>
  <c r="D27" i="2" s="1"/>
  <c r="H28" i="2"/>
  <c r="D28" i="2" s="1"/>
  <c r="H29" i="2"/>
  <c r="H30" i="2"/>
  <c r="H31" i="2"/>
  <c r="H32" i="2"/>
  <c r="H33" i="2"/>
  <c r="D33" i="2" s="1"/>
  <c r="H34" i="2"/>
  <c r="D34" i="2" s="1"/>
  <c r="H35" i="2"/>
  <c r="H36" i="2"/>
  <c r="H37" i="2"/>
  <c r="H38" i="2"/>
  <c r="H39" i="2"/>
  <c r="D39" i="2" s="1"/>
  <c r="H40" i="2"/>
  <c r="D40" i="2" s="1"/>
  <c r="H41" i="2"/>
  <c r="H42" i="2"/>
  <c r="H43" i="2"/>
  <c r="H44" i="2"/>
  <c r="H45" i="2"/>
  <c r="D45" i="2" s="1"/>
  <c r="H46" i="2"/>
  <c r="D46" i="2" s="1"/>
  <c r="H47" i="2"/>
  <c r="E8" i="2"/>
  <c r="E9" i="2"/>
  <c r="E10" i="2"/>
  <c r="E11" i="2"/>
  <c r="E12" i="2"/>
  <c r="D12" i="2" s="1"/>
  <c r="E13" i="2"/>
  <c r="E14" i="2"/>
  <c r="E15" i="2"/>
  <c r="E16" i="2"/>
  <c r="E17" i="2"/>
  <c r="E18" i="2"/>
  <c r="D18" i="2" s="1"/>
  <c r="E19" i="2"/>
  <c r="E20" i="2"/>
  <c r="E21" i="2"/>
  <c r="E22" i="2"/>
  <c r="E23" i="2"/>
  <c r="E24" i="2"/>
  <c r="D24" i="2" s="1"/>
  <c r="E25" i="2"/>
  <c r="E26" i="2"/>
  <c r="E27" i="2"/>
  <c r="E28" i="2"/>
  <c r="E29" i="2"/>
  <c r="E30" i="2"/>
  <c r="D30" i="2" s="1"/>
  <c r="E31" i="2"/>
  <c r="E32" i="2"/>
  <c r="E33" i="2"/>
  <c r="E34" i="2"/>
  <c r="E35" i="2"/>
  <c r="E36" i="2"/>
  <c r="D36" i="2" s="1"/>
  <c r="E37" i="2"/>
  <c r="E38" i="2"/>
  <c r="E39" i="2"/>
  <c r="E40" i="2"/>
  <c r="E41" i="2"/>
  <c r="E42" i="2"/>
  <c r="D42" i="2" s="1"/>
  <c r="E43" i="2"/>
  <c r="E44" i="2"/>
  <c r="E45" i="2"/>
  <c r="E46" i="2"/>
  <c r="E47" i="2"/>
  <c r="D8" i="2"/>
  <c r="V8" i="2" s="1"/>
  <c r="D11" i="2"/>
  <c r="D13" i="2"/>
  <c r="D14" i="2"/>
  <c r="D17" i="2"/>
  <c r="D19" i="2"/>
  <c r="D20" i="2"/>
  <c r="D23" i="2"/>
  <c r="D25" i="2"/>
  <c r="D26" i="2"/>
  <c r="D29" i="2"/>
  <c r="D31" i="2"/>
  <c r="D32" i="2"/>
  <c r="D35" i="2"/>
  <c r="D37" i="2"/>
  <c r="D38" i="2"/>
  <c r="D41" i="2"/>
  <c r="D43" i="2"/>
  <c r="D44" i="2"/>
  <c r="V44" i="2" s="1"/>
  <c r="D47" i="2"/>
  <c r="W36" i="2" l="1"/>
  <c r="W42" i="2"/>
  <c r="V42" i="2"/>
  <c r="V36" i="2"/>
  <c r="V30" i="2"/>
  <c r="V24" i="2"/>
  <c r="V18" i="2"/>
  <c r="V12" i="2"/>
  <c r="M46" i="2"/>
  <c r="V46" i="2" s="1"/>
  <c r="Z46" i="2"/>
  <c r="M40" i="2"/>
  <c r="V40" i="2" s="1"/>
  <c r="Z40" i="2"/>
  <c r="M34" i="2"/>
  <c r="V34" i="2" s="1"/>
  <c r="Z34" i="2"/>
  <c r="M28" i="2"/>
  <c r="V28" i="2" s="1"/>
  <c r="Z28" i="2"/>
  <c r="M22" i="2"/>
  <c r="V22" i="2" s="1"/>
  <c r="Z22" i="2"/>
  <c r="M16" i="2"/>
  <c r="V16" i="2" s="1"/>
  <c r="Z16" i="2"/>
  <c r="M10" i="2"/>
  <c r="V10" i="2" s="1"/>
  <c r="Z10" i="2"/>
  <c r="W30" i="2"/>
  <c r="W18" i="2"/>
  <c r="AB46" i="4"/>
  <c r="AB34" i="4"/>
  <c r="AB22" i="4"/>
  <c r="AB10" i="4"/>
  <c r="W12" i="2"/>
  <c r="AC44" i="4"/>
  <c r="AB44" i="4" s="1"/>
  <c r="AC38" i="4"/>
  <c r="AB38" i="4" s="1"/>
  <c r="AC32" i="4"/>
  <c r="AB32" i="4" s="1"/>
  <c r="AC26" i="4"/>
  <c r="AB26" i="4" s="1"/>
  <c r="AC20" i="4"/>
  <c r="AB20" i="4" s="1"/>
  <c r="AC14" i="4"/>
  <c r="AB14" i="4" s="1"/>
  <c r="AC8" i="4"/>
  <c r="AB8" i="4" s="1"/>
  <c r="M45" i="2"/>
  <c r="V45" i="2" s="1"/>
  <c r="M39" i="2"/>
  <c r="V39" i="2" s="1"/>
  <c r="M33" i="2"/>
  <c r="V33" i="2" s="1"/>
  <c r="M27" i="2"/>
  <c r="V27" i="2" s="1"/>
  <c r="M21" i="2"/>
  <c r="V21" i="2" s="1"/>
  <c r="M15" i="2"/>
  <c r="V15" i="2" s="1"/>
  <c r="M9" i="2"/>
  <c r="V9"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<sst xmlns="http://schemas.openxmlformats.org/spreadsheetml/2006/main" count="4360" uniqueCount="247">
  <si>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</si>
  <si>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</si>
  <si>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</si>
  <si>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</si>
  <si>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</si>
  <si>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</si>
  <si>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</si>
  <si>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</si>
  <si>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</si>
  <si>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</si>
  <si>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</si>
  <si>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</si>
  <si>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</si>
  <si>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</si>
  <si>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</si>
  <si>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</si>
  <si>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</si>
  <si>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</si>
  <si>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</si>
  <si>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</si>
  <si>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</si>
  <si>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</si>
  <si>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</si>
  <si>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</si>
  <si>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</si>
  <si>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</si>
  <si>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</si>
  <si>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</si>
  <si>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</si>
  <si>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</si>
  <si>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</si>
  <si>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</si>
  <si>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</si>
  <si>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</si>
  <si>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</si>
  <si>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</si>
  <si>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</si>
  <si>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</si>
  <si>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</si>
  <si>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</si>
  <si>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</si>
  <si>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</si>
  <si>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</si>
  <si>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</si>
  <si>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</si>
  <si>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</si>
  <si>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</si>
  <si>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</si>
  <si>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</si>
  <si>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</si>
  <si>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</si>
  <si>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</si>
  <si>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</si>
  <si>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</si>
  <si>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</si>
  <si>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</si>
  <si>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</si>
  <si>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</si>
  <si>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</si>
  <si>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</si>
  <si>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</si>
  <si>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</si>
  <si>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</si>
  <si>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</si>
  <si>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</si>
  <si>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</si>
  <si>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</si>
  <si>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</si>
  <si>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</si>
  <si>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</si>
  <si>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</si>
  <si>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</si>
  <si>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</si>
  <si>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</si>
  <si>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</si>
  <si>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</si>
  <si>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</si>
  <si>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</si>
  <si>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</si>
  <si>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</si>
  <si>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</si>
  <si>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</si>
  <si>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</si>
  <si>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</si>
  <si>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</si>
  <si>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</si>
  <si>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</si>
  <si>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</si>
  <si>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</si>
  <si>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</si>
  <si>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</si>
  <si>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</si>
  <si>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</si>
  <si>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</si>
  <si>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</si>
  <si>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</si>
  <si>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</si>
  <si>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</si>
  <si>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</si>
  <si>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</si>
  <si>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</si>
  <si>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</si>
  <si>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</si>
  <si>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</si>
  <si>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</si>
  <si>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</si>
  <si>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</si>
  <si>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</si>
  <si>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</si>
  <si>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</si>
  <si>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</si>
  <si>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</si>
  <si>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</si>
  <si>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</si>
  <si>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</si>
  <si>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</si>
  <si>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</si>
  <si>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</si>
  <si>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</si>
  <si>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</si>
  <si>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</si>
  <si>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</si>
  <si>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</si>
  <si>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</si>
  <si>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</si>
  <si>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</si>
  <si>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青森県</t>
  </si>
  <si>
    <t>02000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</si>
  <si>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</si>
  <si>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</si>
  <si>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</si>
  <si>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</si>
  <si>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</si>
  <si>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</si>
  <si>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</si>
  <si>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</si>
  <si>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02201</t>
  </si>
  <si>
    <t>青森市</t>
  </si>
  <si>
    <t>-</t>
  </si>
  <si>
    <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</si>
  <si>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</si>
  <si>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</si>
  <si>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</si>
  <si>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</si>
  <si>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</si>
  <si>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</si>
  <si>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</si>
  <si>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</si>
  <si>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</si>
  <si>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</si>
  <si>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</si>
  <si>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</si>
  <si>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</si>
  <si>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</si>
  <si>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</si>
  <si>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</si>
  <si>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</si>
  <si>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</si>
  <si>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</si>
  <si>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</si>
  <si>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</si>
  <si>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</si>
  <si>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</si>
  <si>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</si>
  <si>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</si>
  <si>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</si>
  <si>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</si>
  <si>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</si>
  <si>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</si>
  <si>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</si>
  <si>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</si>
  <si>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</si>
  <si>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</si>
  <si>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</si>
  <si>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</si>
  <si>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</si>
  <si>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冷蔵冷凍車</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</si>
  <si>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</si>
  <si>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</si>
  <si>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</si>
  <si>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</si>
  <si>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</si>
  <si>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</si>
  <si>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</si>
  <si>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</si>
  <si>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</si>
  <si>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</si>
  <si>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</si>
  <si>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</si>
  <si>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</si>
  <si>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</si>
  <si>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</si>
  <si>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</si>
  <si>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</si>
  <si>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</si>
  <si>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</si>
  <si>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</si>
  <si>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</si>
  <si>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</si>
  <si>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</si>
  <si>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</si>
  <si>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</si>
  <si>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</si>
  <si>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</si>
  <si>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</si>
  <si>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</si>
  <si>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</si>
  <si>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</si>
  <si>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</si>
  <si>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</si>
  <si>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</si>
  <si>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</si>
  <si>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</si>
  <si>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</si>
  <si>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</si>
  <si>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</si>
  <si>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</si>
  <si>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</si>
  <si>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</si>
  <si>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02803</t>
  </si>
  <si>
    <t>中部上北広域事業組合</t>
  </si>
  <si>
    <t>○</t>
  </si>
  <si>
    <t>クローラダンプ</t>
  </si>
  <si>
    <t>コンパクタ</t>
  </si>
  <si>
    <t>02817</t>
  </si>
  <si>
    <t>弘前地区環境整備事務組合</t>
  </si>
  <si>
    <t>02818</t>
  </si>
  <si>
    <t>黒石地区清掃施設組合</t>
  </si>
  <si>
    <t>02819</t>
  </si>
  <si>
    <t>西北五環境整備事務組合</t>
  </si>
  <si>
    <t>02826</t>
  </si>
  <si>
    <t>三戸地区環境整備事務組合</t>
  </si>
  <si>
    <t>ガラパゴス</t>
  </si>
  <si>
    <t>02829</t>
  </si>
  <si>
    <t>西海岸衛生処理組合</t>
  </si>
  <si>
    <t>02859</t>
  </si>
  <si>
    <t>八戸地域広域市町村圏事務組合</t>
  </si>
  <si>
    <t>02861</t>
  </si>
  <si>
    <t>下北地域広域行政事務組合</t>
  </si>
  <si>
    <t>02863</t>
  </si>
  <si>
    <t>十和田地域広域事務組合</t>
  </si>
  <si>
    <t>02874</t>
  </si>
  <si>
    <t>青森地域広域事務組合</t>
  </si>
  <si>
    <t>02877</t>
  </si>
  <si>
    <t>北部上北広域事務組合</t>
  </si>
  <si>
    <t>02878</t>
  </si>
  <si>
    <t>津軽広域連合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</si>
</sst>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3</v>
      </c>
      <c r="F7" s="71">
        <f t="shared" si="0"/>
        <v>11</v>
      </c>
      <c r="G7" s="71">
        <f t="shared" si="0"/>
        <v>6</v>
      </c>
      <c r="H7" s="71">
        <f t="shared" si="0"/>
        <v>3</v>
      </c>
      <c r="I7" s="71">
        <f t="shared" si="0"/>
        <v>9</v>
      </c>
      <c r="J7" s="71">
        <f t="shared" si="0"/>
        <v>10</v>
      </c>
      <c r="K7" s="71">
        <f t="shared" si="0"/>
        <v>7</v>
      </c>
      <c r="L7" s="71">
        <f t="shared" si="0"/>
        <v>0</v>
      </c>
      <c r="M7" s="71">
        <f t="shared" si="0"/>
        <v>2</v>
      </c>
      <c r="N7" s="71">
        <f t="shared" si="0"/>
        <v>2</v>
      </c>
      <c r="O7" s="71">
        <f t="shared" si="0"/>
        <v>9</v>
      </c>
      <c r="P7" s="71">
        <f t="shared" si="0"/>
        <v>7</v>
      </c>
      <c r="Q7" s="71">
        <f t="shared" si="0"/>
        <v>7</v>
      </c>
      <c r="R7" s="71">
        <f t="shared" si="0"/>
        <v>7</v>
      </c>
      <c r="S7" s="71">
        <f t="shared" si="0"/>
        <v>0</v>
      </c>
      <c r="T7" s="71">
        <f t="shared" si="0"/>
        <v>1</v>
      </c>
      <c r="U7" s="71">
        <f>COUNTIF(U$8:U$57,"&lt;&gt;")</f>
        <v>12</v>
      </c>
      <c r="V7" s="71">
        <f>50-(COUNTBLANK(V$8:V$57))</f>
        <v>12</v>
      </c>
      <c r="W7" s="71">
        <f t="shared" ref="W7:AY7" si="1">COUNTIF(W$8:W$57,"&lt;&gt;")</f>
        <v>12</v>
      </c>
      <c r="X7" s="71">
        <f>50-(COUNTBLANK(X$8:X$57))</f>
        <v>12</v>
      </c>
      <c r="Y7" s="71">
        <f t="shared" si="1"/>
        <v>12</v>
      </c>
      <c r="Z7" s="71">
        <f>50-(COUNTBLANK(Z$8:Z$57))</f>
        <v>10</v>
      </c>
      <c r="AA7" s="71">
        <f t="shared" si="1"/>
        <v>10</v>
      </c>
      <c r="AB7" s="71">
        <f>50-(COUNTBLANK(AB$8:AB$57))</f>
        <v>7</v>
      </c>
      <c r="AC7" s="71">
        <f t="shared" si="1"/>
        <v>7</v>
      </c>
      <c r="AD7" s="71">
        <f>50-(COUNTBLANK(AD$8:AD$57))</f>
        <v>6</v>
      </c>
      <c r="AE7" s="71">
        <f t="shared" si="1"/>
        <v>6</v>
      </c>
      <c r="AF7" s="71">
        <f>50-(COUNTBLANK(AF$8:AF$57))</f>
        <v>3</v>
      </c>
      <c r="AG7" s="71">
        <f t="shared" si="1"/>
        <v>3</v>
      </c>
      <c r="AH7" s="71">
        <f>50-(COUNTBLANK(AH$8:AH$57))</f>
        <v>2</v>
      </c>
      <c r="AI7" s="71">
        <f t="shared" si="1"/>
        <v>2</v>
      </c>
      <c r="AJ7" s="71">
        <f>50-(COUNTBLANK(AJ$8:AJ$57))</f>
        <v>2</v>
      </c>
      <c r="AK7" s="71">
        <f t="shared" si="1"/>
        <v>2</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219</v>
      </c>
      <c r="C8" s="61" t="s">
        <v>220</v>
      </c>
      <c r="D8" s="61"/>
      <c r="E8" s="61" t="s">
        <v>221</v>
      </c>
      <c r="F8" s="61" t="s">
        <v>221</v>
      </c>
      <c r="G8" s="61" t="s">
        <v>221</v>
      </c>
      <c r="H8" s="61" t="s">
        <v>221</v>
      </c>
      <c r="I8" s="61" t="s">
        <v>221</v>
      </c>
      <c r="J8" s="61" t="s">
        <v>221</v>
      </c>
      <c r="K8" s="61" t="s">
        <v>221</v>
      </c>
      <c r="L8" s="61"/>
      <c r="M8" s="61"/>
      <c r="N8" s="61"/>
      <c r="O8" s="61" t="s">
        <v>221</v>
      </c>
      <c r="P8" s="61" t="s">
        <v>221</v>
      </c>
      <c r="Q8" s="61" t="s">
        <v>221</v>
      </c>
      <c r="R8" s="61" t="s">
        <v>221</v>
      </c>
      <c r="S8" s="61"/>
      <c r="T8" s="61"/>
      <c r="U8" s="61">
        <v>2</v>
      </c>
      <c r="V8" s="67" t="s">
        <v>187</v>
      </c>
      <c r="W8" s="61" t="s">
        <v>188</v>
      </c>
      <c r="X8" s="67" t="s">
        <v>193</v>
      </c>
      <c r="Y8" s="61" t="s">
        <v>194</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224</v>
      </c>
      <c r="C9" s="61" t="s">
        <v>225</v>
      </c>
      <c r="D9" s="61"/>
      <c r="E9" s="61"/>
      <c r="F9" s="61" t="s">
        <v>221</v>
      </c>
      <c r="G9" s="61"/>
      <c r="H9" s="61"/>
      <c r="I9" s="61" t="s">
        <v>221</v>
      </c>
      <c r="J9" s="61" t="s">
        <v>221</v>
      </c>
      <c r="K9" s="61"/>
      <c r="L9" s="61"/>
      <c r="M9" s="61" t="s">
        <v>221</v>
      </c>
      <c r="N9" s="61"/>
      <c r="O9" s="61"/>
      <c r="P9" s="61"/>
      <c r="Q9" s="61"/>
      <c r="R9" s="61"/>
      <c r="S9" s="61"/>
      <c r="T9" s="61"/>
      <c r="U9" s="61">
        <v>6</v>
      </c>
      <c r="V9" s="67" t="s">
        <v>140</v>
      </c>
      <c r="W9" s="61" t="s">
        <v>141</v>
      </c>
      <c r="X9" s="67" t="s">
        <v>156</v>
      </c>
      <c r="Y9" s="61" t="s">
        <v>157</v>
      </c>
      <c r="Z9" s="67" t="s">
        <v>174</v>
      </c>
      <c r="AA9" s="61" t="s">
        <v>175</v>
      </c>
      <c r="AB9" s="67" t="s">
        <v>172</v>
      </c>
      <c r="AC9" s="61" t="s">
        <v>173</v>
      </c>
      <c r="AD9" s="67" t="s">
        <v>179</v>
      </c>
      <c r="AE9" s="61" t="s">
        <v>180</v>
      </c>
      <c r="AF9" s="67" t="s">
        <v>170</v>
      </c>
      <c r="AG9" s="61" t="s">
        <v>171</v>
      </c>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226</v>
      </c>
      <c r="C10" s="61" t="s">
        <v>227</v>
      </c>
      <c r="D10" s="61"/>
      <c r="E10" s="61" t="s">
        <v>221</v>
      </c>
      <c r="F10" s="61" t="s">
        <v>221</v>
      </c>
      <c r="G10" s="61" t="s">
        <v>221</v>
      </c>
      <c r="H10" s="61" t="s">
        <v>221</v>
      </c>
      <c r="I10" s="61" t="s">
        <v>221</v>
      </c>
      <c r="J10" s="61" t="s">
        <v>221</v>
      </c>
      <c r="K10" s="61" t="s">
        <v>221</v>
      </c>
      <c r="L10" s="61"/>
      <c r="M10" s="61"/>
      <c r="N10" s="61"/>
      <c r="O10" s="61"/>
      <c r="P10" s="61" t="s">
        <v>221</v>
      </c>
      <c r="Q10" s="61"/>
      <c r="R10" s="61"/>
      <c r="S10" s="61"/>
      <c r="T10" s="61"/>
      <c r="U10" s="61">
        <v>5</v>
      </c>
      <c r="V10" s="67" t="s">
        <v>144</v>
      </c>
      <c r="W10" s="61" t="s">
        <v>145</v>
      </c>
      <c r="X10" s="67" t="s">
        <v>136</v>
      </c>
      <c r="Y10" s="61" t="s">
        <v>137</v>
      </c>
      <c r="Z10" s="67" t="s">
        <v>156</v>
      </c>
      <c r="AA10" s="61" t="s">
        <v>157</v>
      </c>
      <c r="AB10" s="67" t="s">
        <v>172</v>
      </c>
      <c r="AC10" s="61" t="s">
        <v>173</v>
      </c>
      <c r="AD10" s="67" t="s">
        <v>177</v>
      </c>
      <c r="AE10" s="61" t="s">
        <v>178</v>
      </c>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228</v>
      </c>
      <c r="C11" s="61" t="s">
        <v>229</v>
      </c>
      <c r="D11" s="61"/>
      <c r="E11" s="61"/>
      <c r="F11" s="61" t="s">
        <v>221</v>
      </c>
      <c r="G11" s="61"/>
      <c r="H11" s="61"/>
      <c r="I11" s="61" t="s">
        <v>221</v>
      </c>
      <c r="J11" s="61"/>
      <c r="K11" s="61"/>
      <c r="L11" s="61"/>
      <c r="M11" s="61"/>
      <c r="N11" s="61"/>
      <c r="O11" s="61" t="s">
        <v>221</v>
      </c>
      <c r="P11" s="61"/>
      <c r="Q11" s="61" t="s">
        <v>221</v>
      </c>
      <c r="R11" s="61" t="s">
        <v>221</v>
      </c>
      <c r="S11" s="61"/>
      <c r="T11" s="61"/>
      <c r="U11" s="61">
        <v>4</v>
      </c>
      <c r="V11" s="67" t="s">
        <v>146</v>
      </c>
      <c r="W11" s="61" t="s">
        <v>147</v>
      </c>
      <c r="X11" s="67" t="s">
        <v>154</v>
      </c>
      <c r="Y11" s="61" t="s">
        <v>155</v>
      </c>
      <c r="Z11" s="67" t="s">
        <v>181</v>
      </c>
      <c r="AA11" s="61" t="s">
        <v>182</v>
      </c>
      <c r="AB11" s="67" t="s">
        <v>183</v>
      </c>
      <c r="AC11" s="61" t="s">
        <v>184</v>
      </c>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230</v>
      </c>
      <c r="C12" s="61" t="s">
        <v>231</v>
      </c>
      <c r="D12" s="61"/>
      <c r="E12" s="61"/>
      <c r="F12" s="61" t="s">
        <v>221</v>
      </c>
      <c r="G12" s="61" t="s">
        <v>221</v>
      </c>
      <c r="H12" s="61"/>
      <c r="I12" s="61"/>
      <c r="J12" s="61" t="s">
        <v>221</v>
      </c>
      <c r="K12" s="61" t="s">
        <v>221</v>
      </c>
      <c r="L12" s="61"/>
      <c r="M12" s="61"/>
      <c r="N12" s="61" t="s">
        <v>221</v>
      </c>
      <c r="O12" s="61" t="s">
        <v>221</v>
      </c>
      <c r="P12" s="61"/>
      <c r="Q12" s="61" t="s">
        <v>221</v>
      </c>
      <c r="R12" s="61"/>
      <c r="S12" s="61"/>
      <c r="T12" s="61" t="s">
        <v>221</v>
      </c>
      <c r="U12" s="61">
        <v>3</v>
      </c>
      <c r="V12" s="67" t="s">
        <v>207</v>
      </c>
      <c r="W12" s="61" t="s">
        <v>208</v>
      </c>
      <c r="X12" s="67" t="s">
        <v>211</v>
      </c>
      <c r="Y12" s="61" t="s">
        <v>212</v>
      </c>
      <c r="Z12" s="67" t="s">
        <v>213</v>
      </c>
      <c r="AA12" s="61" t="s">
        <v>214</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233</v>
      </c>
      <c r="C13" s="61" t="s">
        <v>234</v>
      </c>
      <c r="D13" s="61"/>
      <c r="E13" s="61"/>
      <c r="F13" s="61" t="s">
        <v>221</v>
      </c>
      <c r="G13" s="61" t="s">
        <v>221</v>
      </c>
      <c r="H13" s="61"/>
      <c r="I13" s="61" t="s">
        <v>221</v>
      </c>
      <c r="J13" s="61" t="s">
        <v>221</v>
      </c>
      <c r="K13" s="61" t="s">
        <v>221</v>
      </c>
      <c r="L13" s="61"/>
      <c r="M13" s="61"/>
      <c r="N13" s="61"/>
      <c r="O13" s="61" t="s">
        <v>221</v>
      </c>
      <c r="P13" s="61" t="s">
        <v>221</v>
      </c>
      <c r="Q13" s="61" t="s">
        <v>221</v>
      </c>
      <c r="R13" s="61" t="s">
        <v>221</v>
      </c>
      <c r="S13" s="61"/>
      <c r="T13" s="61"/>
      <c r="U13" s="61">
        <v>2</v>
      </c>
      <c r="V13" s="67" t="s">
        <v>166</v>
      </c>
      <c r="W13" s="61" t="s">
        <v>167</v>
      </c>
      <c r="X13" s="67" t="s">
        <v>168</v>
      </c>
      <c r="Y13" s="61" t="s">
        <v>169</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235</v>
      </c>
      <c r="C14" s="61" t="s">
        <v>236</v>
      </c>
      <c r="D14" s="61"/>
      <c r="E14" s="61"/>
      <c r="F14" s="61" t="s">
        <v>221</v>
      </c>
      <c r="G14" s="61"/>
      <c r="H14" s="61"/>
      <c r="I14" s="61" t="s">
        <v>221</v>
      </c>
      <c r="J14" s="61" t="s">
        <v>221</v>
      </c>
      <c r="K14" s="61" t="s">
        <v>221</v>
      </c>
      <c r="L14" s="61"/>
      <c r="M14" s="61"/>
      <c r="N14" s="61"/>
      <c r="O14" s="61" t="s">
        <v>221</v>
      </c>
      <c r="P14" s="61" t="s">
        <v>221</v>
      </c>
      <c r="Q14" s="61" t="s">
        <v>221</v>
      </c>
      <c r="R14" s="61" t="s">
        <v>221</v>
      </c>
      <c r="S14" s="61"/>
      <c r="T14" s="61"/>
      <c r="U14" s="61">
        <v>3</v>
      </c>
      <c r="V14" s="67" t="s">
        <v>142</v>
      </c>
      <c r="W14" s="61" t="s">
        <v>143</v>
      </c>
      <c r="X14" s="67" t="s">
        <v>213</v>
      </c>
      <c r="Y14" s="61" t="s">
        <v>214</v>
      </c>
      <c r="Z14" s="67" t="s">
        <v>215</v>
      </c>
      <c r="AA14" s="61" t="s">
        <v>216</v>
      </c>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237</v>
      </c>
      <c r="C15" s="61" t="s">
        <v>238</v>
      </c>
      <c r="D15" s="61"/>
      <c r="E15" s="61"/>
      <c r="F15" s="61" t="s">
        <v>221</v>
      </c>
      <c r="G15" s="61"/>
      <c r="H15" s="61"/>
      <c r="I15" s="61" t="s">
        <v>221</v>
      </c>
      <c r="J15" s="61" t="s">
        <v>221</v>
      </c>
      <c r="K15" s="61" t="s">
        <v>221</v>
      </c>
      <c r="L15" s="61"/>
      <c r="M15" s="61"/>
      <c r="N15" s="61" t="s">
        <v>221</v>
      </c>
      <c r="O15" s="61" t="s">
        <v>221</v>
      </c>
      <c r="P15" s="61"/>
      <c r="Q15" s="61" t="s">
        <v>221</v>
      </c>
      <c r="R15" s="61" t="s">
        <v>221</v>
      </c>
      <c r="S15" s="61"/>
      <c r="T15" s="61"/>
      <c r="U15" s="61">
        <v>8</v>
      </c>
      <c r="V15" s="67" t="s">
        <v>152</v>
      </c>
      <c r="W15" s="61" t="s">
        <v>153</v>
      </c>
      <c r="X15" s="67" t="s">
        <v>199</v>
      </c>
      <c r="Y15" s="61" t="s">
        <v>200</v>
      </c>
      <c r="Z15" s="67" t="s">
        <v>201</v>
      </c>
      <c r="AA15" s="61" t="s">
        <v>202</v>
      </c>
      <c r="AB15" s="67" t="s">
        <v>203</v>
      </c>
      <c r="AC15" s="61" t="s">
        <v>204</v>
      </c>
      <c r="AD15" s="67" t="s">
        <v>205</v>
      </c>
      <c r="AE15" s="61" t="s">
        <v>206</v>
      </c>
      <c r="AF15" s="67" t="s">
        <v>185</v>
      </c>
      <c r="AG15" s="61" t="s">
        <v>186</v>
      </c>
      <c r="AH15" s="67" t="s">
        <v>191</v>
      </c>
      <c r="AI15" s="61" t="s">
        <v>192</v>
      </c>
      <c r="AJ15" s="67" t="s">
        <v>195</v>
      </c>
      <c r="AK15" s="61" t="s">
        <v>196</v>
      </c>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239</v>
      </c>
      <c r="C16" s="61" t="s">
        <v>240</v>
      </c>
      <c r="D16" s="61"/>
      <c r="E16" s="61" t="s">
        <v>221</v>
      </c>
      <c r="F16" s="61" t="s">
        <v>221</v>
      </c>
      <c r="G16" s="61" t="s">
        <v>221</v>
      </c>
      <c r="H16" s="61" t="s">
        <v>221</v>
      </c>
      <c r="I16" s="61" t="s">
        <v>221</v>
      </c>
      <c r="J16" s="61" t="s">
        <v>221</v>
      </c>
      <c r="K16" s="61" t="s">
        <v>221</v>
      </c>
      <c r="L16" s="61"/>
      <c r="M16" s="61"/>
      <c r="N16" s="61"/>
      <c r="O16" s="61" t="s">
        <v>221</v>
      </c>
      <c r="P16" s="61" t="s">
        <v>221</v>
      </c>
      <c r="Q16" s="61" t="s">
        <v>221</v>
      </c>
      <c r="R16" s="61" t="s">
        <v>221</v>
      </c>
      <c r="S16" s="61"/>
      <c r="T16" s="61"/>
      <c r="U16" s="61">
        <v>5</v>
      </c>
      <c r="V16" s="67" t="s">
        <v>148</v>
      </c>
      <c r="W16" s="61" t="s">
        <v>149</v>
      </c>
      <c r="X16" s="67" t="s">
        <v>189</v>
      </c>
      <c r="Y16" s="61" t="s">
        <v>190</v>
      </c>
      <c r="Z16" s="67" t="s">
        <v>197</v>
      </c>
      <c r="AA16" s="61" t="s">
        <v>198</v>
      </c>
      <c r="AB16" s="67" t="s">
        <v>209</v>
      </c>
      <c r="AC16" s="61" t="s">
        <v>210</v>
      </c>
      <c r="AD16" s="67" t="s">
        <v>217</v>
      </c>
      <c r="AE16" s="61" t="s">
        <v>218</v>
      </c>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241</v>
      </c>
      <c r="C17" s="61" t="s">
        <v>242</v>
      </c>
      <c r="D17" s="61"/>
      <c r="E17" s="61"/>
      <c r="F17" s="61" t="s">
        <v>221</v>
      </c>
      <c r="G17" s="61" t="s">
        <v>221</v>
      </c>
      <c r="H17" s="61"/>
      <c r="I17" s="61" t="s">
        <v>221</v>
      </c>
      <c r="J17" s="61" t="s">
        <v>221</v>
      </c>
      <c r="K17" s="61"/>
      <c r="L17" s="61"/>
      <c r="M17" s="61"/>
      <c r="N17" s="61"/>
      <c r="O17" s="61" t="s">
        <v>221</v>
      </c>
      <c r="P17" s="61" t="s">
        <v>221</v>
      </c>
      <c r="Q17" s="61"/>
      <c r="R17" s="61" t="s">
        <v>221</v>
      </c>
      <c r="S17" s="61"/>
      <c r="T17" s="61"/>
      <c r="U17" s="61">
        <v>5</v>
      </c>
      <c r="V17" s="67" t="s">
        <v>136</v>
      </c>
      <c r="W17" s="61" t="s">
        <v>137</v>
      </c>
      <c r="X17" s="67" t="s">
        <v>158</v>
      </c>
      <c r="Y17" s="61" t="s">
        <v>159</v>
      </c>
      <c r="Z17" s="67" t="s">
        <v>160</v>
      </c>
      <c r="AA17" s="61" t="s">
        <v>161</v>
      </c>
      <c r="AB17" s="67" t="s">
        <v>162</v>
      </c>
      <c r="AC17" s="61" t="s">
        <v>163</v>
      </c>
      <c r="AD17" s="67" t="s">
        <v>164</v>
      </c>
      <c r="AE17" s="61" t="s">
        <v>165</v>
      </c>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243</v>
      </c>
      <c r="C18" s="61" t="s">
        <v>244</v>
      </c>
      <c r="D18" s="61"/>
      <c r="E18" s="61"/>
      <c r="F18" s="61" t="s">
        <v>221</v>
      </c>
      <c r="G18" s="61"/>
      <c r="H18" s="61"/>
      <c r="I18" s="61"/>
      <c r="J18" s="61" t="s">
        <v>221</v>
      </c>
      <c r="K18" s="61"/>
      <c r="L18" s="61"/>
      <c r="M18" s="61" t="s">
        <v>221</v>
      </c>
      <c r="N18" s="61"/>
      <c r="O18" s="61"/>
      <c r="P18" s="61"/>
      <c r="Q18" s="61"/>
      <c r="R18" s="61"/>
      <c r="S18" s="61"/>
      <c r="T18" s="61"/>
      <c r="U18" s="61">
        <v>3</v>
      </c>
      <c r="V18" s="67" t="s">
        <v>185</v>
      </c>
      <c r="W18" s="61" t="s">
        <v>186</v>
      </c>
      <c r="X18" s="67" t="s">
        <v>191</v>
      </c>
      <c r="Y18" s="61" t="s">
        <v>192</v>
      </c>
      <c r="Z18" s="67" t="s">
        <v>195</v>
      </c>
      <c r="AA18" s="61" t="s">
        <v>196</v>
      </c>
      <c r="AB18" s="67" t="s">
        <v>139</v>
      </c>
      <c r="AC18" s="61"/>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245</v>
      </c>
      <c r="C19" s="61" t="s">
        <v>246</v>
      </c>
      <c r="D19" s="61" t="s">
        <v>221</v>
      </c>
      <c r="E19" s="61"/>
      <c r="F19" s="61"/>
      <c r="G19" s="61"/>
      <c r="H19" s="61"/>
      <c r="I19" s="61"/>
      <c r="J19" s="61"/>
      <c r="K19" s="61"/>
      <c r="L19" s="61"/>
      <c r="M19" s="61"/>
      <c r="N19" s="61"/>
      <c r="O19" s="61" t="s">
        <v>221</v>
      </c>
      <c r="P19" s="61" t="s">
        <v>221</v>
      </c>
      <c r="Q19" s="61"/>
      <c r="R19" s="61"/>
      <c r="S19" s="61"/>
      <c r="T19" s="61"/>
      <c r="U19" s="61">
        <v>8</v>
      </c>
      <c r="V19" s="67" t="s">
        <v>140</v>
      </c>
      <c r="W19" s="61" t="s">
        <v>141</v>
      </c>
      <c r="X19" s="67" t="s">
        <v>144</v>
      </c>
      <c r="Y19" s="61" t="s">
        <v>145</v>
      </c>
      <c r="Z19" s="67" t="s">
        <v>156</v>
      </c>
      <c r="AA19" s="61" t="s">
        <v>157</v>
      </c>
      <c r="AB19" s="67" t="s">
        <v>172</v>
      </c>
      <c r="AC19" s="61" t="s">
        <v>173</v>
      </c>
      <c r="AD19" s="67" t="s">
        <v>179</v>
      </c>
      <c r="AE19" s="61" t="s">
        <v>180</v>
      </c>
      <c r="AF19" s="67" t="s">
        <v>174</v>
      </c>
      <c r="AG19" s="61" t="s">
        <v>175</v>
      </c>
      <c r="AH19" s="67" t="s">
        <v>177</v>
      </c>
      <c r="AI19" s="61" t="s">
        <v>178</v>
      </c>
      <c r="AJ19" s="67" t="s">
        <v>170</v>
      </c>
      <c r="AK19" s="61" t="s">
        <v>171</v>
      </c>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139</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139</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139</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139</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139</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青森県</v>
      </c>
      <c r="B7" s="69" t="str">
        <f>組合状況!B7</f>
        <v>02000</v>
      </c>
      <c r="C7" s="68" t="s">
        <v>52</v>
      </c>
      <c r="D7" s="70">
        <f>SUM(E7,+H7)</f>
        <v>176</v>
      </c>
      <c r="E7" s="70">
        <f>SUM(F7:G7)</f>
        <v>127</v>
      </c>
      <c r="F7" s="70">
        <f>SUM(F$8:F$207)</f>
        <v>110</v>
      </c>
      <c r="G7" s="70">
        <f>SUM(G$8:G$207)</f>
        <v>17</v>
      </c>
      <c r="H7" s="70">
        <f>SUM(I7:L7)</f>
        <v>49</v>
      </c>
      <c r="I7" s="70">
        <f>SUM(I$8:I$207)</f>
        <v>18</v>
      </c>
      <c r="J7" s="70">
        <f>SUM(J$8:J$207)</f>
        <v>0</v>
      </c>
      <c r="K7" s="70">
        <f>SUM(K$8:K$207)</f>
        <v>8</v>
      </c>
      <c r="L7" s="70">
        <f>SUM(L$8:L$207)</f>
        <v>23</v>
      </c>
      <c r="M7" s="70">
        <f>SUM(N7,+Q7)</f>
        <v>18</v>
      </c>
      <c r="N7" s="70">
        <f>SUM(O7:P7)</f>
        <v>18</v>
      </c>
      <c r="O7" s="70">
        <f>SUM(O$8:O$207)</f>
        <v>18</v>
      </c>
      <c r="P7" s="70">
        <f>SUM(P$8:P$207)</f>
        <v>0</v>
      </c>
      <c r="Q7" s="70">
        <f>SUM(R7:U7)</f>
        <v>0</v>
      </c>
      <c r="R7" s="70">
        <f>SUM(R$8:R$207)</f>
        <v>0</v>
      </c>
      <c r="S7" s="70">
        <f>SUM(S$8:S$207)</f>
        <v>0</v>
      </c>
      <c r="T7" s="70">
        <f>SUM(T$8:T$207)</f>
        <v>0</v>
      </c>
      <c r="U7" s="70">
        <f>SUM(U$8:U$207)</f>
        <v>0</v>
      </c>
      <c r="V7" s="70">
        <f t="shared" ref="V7:AD7" si="0">SUM(D7,+M7)</f>
        <v>194</v>
      </c>
      <c r="W7" s="70">
        <f t="shared" si="0"/>
        <v>145</v>
      </c>
      <c r="X7" s="70">
        <f t="shared" si="0"/>
        <v>128</v>
      </c>
      <c r="Y7" s="70">
        <f t="shared" si="0"/>
        <v>17</v>
      </c>
      <c r="Z7" s="70">
        <f t="shared" si="0"/>
        <v>49</v>
      </c>
      <c r="AA7" s="70">
        <f t="shared" si="0"/>
        <v>18</v>
      </c>
      <c r="AB7" s="70">
        <f t="shared" si="0"/>
        <v>0</v>
      </c>
      <c r="AC7" s="70">
        <f t="shared" si="0"/>
        <v>8</v>
      </c>
      <c r="AD7" s="70">
        <f t="shared" si="0"/>
        <v>23</v>
      </c>
    </row>
    <row r="8" spans="1:30" s="10" customFormat="1" ht="13.5" customHeight="1">
      <c r="A8" s="59" t="s">
        <v>126</v>
      </c>
      <c r="B8" s="60" t="s">
        <v>136</v>
      </c>
      <c r="C8" s="61" t="s">
        <v>137</v>
      </c>
      <c r="D8" s="62">
        <f>SUM(E8,+H8)</f>
        <v>43</v>
      </c>
      <c r="E8" s="62">
        <f>SUM(F8:G8)</f>
        <v>26</v>
      </c>
      <c r="F8" s="62">
        <v>17</v>
      </c>
      <c r="G8" s="62">
        <v>9</v>
      </c>
      <c r="H8" s="62">
        <f>SUM(I8:L8)</f>
        <v>17</v>
      </c>
      <c r="I8" s="62">
        <v>0</v>
      </c>
      <c r="J8" s="62">
        <v>0</v>
      </c>
      <c r="K8" s="62">
        <v>0</v>
      </c>
      <c r="L8" s="62">
        <v>17</v>
      </c>
      <c r="M8" s="62">
        <f>SUM(N8,+Q8)</f>
        <v>1</v>
      </c>
      <c r="N8" s="62">
        <f>SUM(O8:P8)</f>
        <v>1</v>
      </c>
      <c r="O8" s="62">
        <v>1</v>
      </c>
      <c r="P8" s="62">
        <v>0</v>
      </c>
      <c r="Q8" s="62">
        <f>SUM(R8:U8)</f>
        <v>0</v>
      </c>
      <c r="R8" s="62">
        <v>0</v>
      </c>
      <c r="S8" s="62">
        <v>0</v>
      </c>
      <c r="T8" s="62">
        <v>0</v>
      </c>
      <c r="U8" s="62">
        <v>0</v>
      </c>
      <c r="V8" s="62">
        <f>SUM(D8,+M8)</f>
        <v>44</v>
      </c>
      <c r="W8" s="62">
        <f>SUM(E8,+N8)</f>
        <v>27</v>
      </c>
      <c r="X8" s="62">
        <f>SUM(F8,+O8)</f>
        <v>18</v>
      </c>
      <c r="Y8" s="62">
        <f>SUM(G8,+P8)</f>
        <v>9</v>
      </c>
      <c r="Z8" s="62">
        <f>SUM(H8,+Q8)</f>
        <v>17</v>
      </c>
      <c r="AA8" s="62">
        <f>SUM(I8,+R8)</f>
        <v>0</v>
      </c>
      <c r="AB8" s="62">
        <f>SUM(J8,+S8)</f>
        <v>0</v>
      </c>
      <c r="AC8" s="62">
        <f>SUM(K8,+T8)</f>
        <v>0</v>
      </c>
      <c r="AD8" s="62">
        <f>SUM(L8,+U8)</f>
        <v>17</v>
      </c>
    </row>
    <row r="9" spans="1:30" s="10" customFormat="1" ht="13.5" customHeight="1">
      <c r="A9" s="59" t="s">
        <v>126</v>
      </c>
      <c r="B9" s="60" t="s">
        <v>140</v>
      </c>
      <c r="C9" s="61" t="s">
        <v>141</v>
      </c>
      <c r="D9" s="62">
        <f>SUM(E9,+H9)</f>
        <v>26</v>
      </c>
      <c r="E9" s="62">
        <f>SUM(F9:G9)</f>
        <v>16</v>
      </c>
      <c r="F9" s="62">
        <v>14</v>
      </c>
      <c r="G9" s="62">
        <v>2</v>
      </c>
      <c r="H9" s="62">
        <f>SUM(I9:L9)</f>
        <v>10</v>
      </c>
      <c r="I9" s="62">
        <v>7</v>
      </c>
      <c r="J9" s="62">
        <v>0</v>
      </c>
      <c r="K9" s="62">
        <v>3</v>
      </c>
      <c r="L9" s="62">
        <v>0</v>
      </c>
      <c r="M9" s="62">
        <f>SUM(N9,+Q9)</f>
        <v>1</v>
      </c>
      <c r="N9" s="62">
        <f>SUM(O9:P9)</f>
        <v>1</v>
      </c>
      <c r="O9" s="62">
        <v>1</v>
      </c>
      <c r="P9" s="62">
        <v>0</v>
      </c>
      <c r="Q9" s="62">
        <f>SUM(R9:U9)</f>
        <v>0</v>
      </c>
      <c r="R9" s="62">
        <v>0</v>
      </c>
      <c r="S9" s="62">
        <v>0</v>
      </c>
      <c r="T9" s="62">
        <v>0</v>
      </c>
      <c r="U9" s="62">
        <v>0</v>
      </c>
      <c r="V9" s="62">
        <f>SUM(D9,+M9)</f>
        <v>27</v>
      </c>
      <c r="W9" s="62">
        <f>SUM(E9,+N9)</f>
        <v>17</v>
      </c>
      <c r="X9" s="62">
        <f>SUM(F9,+O9)</f>
        <v>15</v>
      </c>
      <c r="Y9" s="62">
        <f>SUM(G9,+P9)</f>
        <v>2</v>
      </c>
      <c r="Z9" s="62">
        <f>SUM(H9,+Q9)</f>
        <v>10</v>
      </c>
      <c r="AA9" s="62">
        <f>SUM(I9,+R9)</f>
        <v>7</v>
      </c>
      <c r="AB9" s="62">
        <f>SUM(J9,+S9)</f>
        <v>0</v>
      </c>
      <c r="AC9" s="62">
        <f>SUM(K9,+T9)</f>
        <v>3</v>
      </c>
      <c r="AD9" s="62">
        <f>SUM(L9,+U9)</f>
        <v>0</v>
      </c>
    </row>
    <row r="10" spans="1:30" s="10" customFormat="1" ht="13.5" customHeight="1">
      <c r="A10" s="59" t="s">
        <v>126</v>
      </c>
      <c r="B10" s="60" t="s">
        <v>142</v>
      </c>
      <c r="C10" s="61" t="s">
        <v>143</v>
      </c>
      <c r="D10" s="62">
        <f>SUM(E10,+H10)</f>
        <v>32</v>
      </c>
      <c r="E10" s="62">
        <f>SUM(F10:G10)</f>
        <v>17</v>
      </c>
      <c r="F10" s="62">
        <v>15</v>
      </c>
      <c r="G10" s="62">
        <v>2</v>
      </c>
      <c r="H10" s="62">
        <f>SUM(I10:L10)</f>
        <v>15</v>
      </c>
      <c r="I10" s="62">
        <v>9</v>
      </c>
      <c r="J10" s="62">
        <v>0</v>
      </c>
      <c r="K10" s="62">
        <v>0</v>
      </c>
      <c r="L10" s="62">
        <v>6</v>
      </c>
      <c r="M10" s="62">
        <f>SUM(N10,+Q10)</f>
        <v>0</v>
      </c>
      <c r="N10" s="62">
        <f>SUM(O10:P10)</f>
        <v>0</v>
      </c>
      <c r="O10" s="62">
        <v>0</v>
      </c>
      <c r="P10" s="62">
        <v>0</v>
      </c>
      <c r="Q10" s="62">
        <f>SUM(R10:U10)</f>
        <v>0</v>
      </c>
      <c r="R10" s="62">
        <v>0</v>
      </c>
      <c r="S10" s="62">
        <v>0</v>
      </c>
      <c r="T10" s="62">
        <v>0</v>
      </c>
      <c r="U10" s="62">
        <v>0</v>
      </c>
      <c r="V10" s="62">
        <f>SUM(D10,+M10)</f>
        <v>32</v>
      </c>
      <c r="W10" s="62">
        <f>SUM(E10,+N10)</f>
        <v>17</v>
      </c>
      <c r="X10" s="62">
        <f>SUM(F10,+O10)</f>
        <v>15</v>
      </c>
      <c r="Y10" s="62">
        <f>SUM(G10,+P10)</f>
        <v>2</v>
      </c>
      <c r="Z10" s="62">
        <f>SUM(H10,+Q10)</f>
        <v>15</v>
      </c>
      <c r="AA10" s="62">
        <f>SUM(I10,+R10)</f>
        <v>9</v>
      </c>
      <c r="AB10" s="62">
        <f>SUM(J10,+S10)</f>
        <v>0</v>
      </c>
      <c r="AC10" s="62">
        <f>SUM(K10,+T10)</f>
        <v>0</v>
      </c>
      <c r="AD10" s="62">
        <f>SUM(L10,+U10)</f>
        <v>6</v>
      </c>
    </row>
    <row r="11" spans="1:30" s="10" customFormat="1" ht="13.5" customHeight="1">
      <c r="A11" s="59" t="s">
        <v>126</v>
      </c>
      <c r="B11" s="60" t="s">
        <v>144</v>
      </c>
      <c r="C11" s="61" t="s">
        <v>145</v>
      </c>
      <c r="D11" s="62">
        <f>SUM(E11,+H11)</f>
        <v>4</v>
      </c>
      <c r="E11" s="62">
        <f>SUM(F11:G11)</f>
        <v>4</v>
      </c>
      <c r="F11" s="62">
        <v>3</v>
      </c>
      <c r="G11" s="62">
        <v>1</v>
      </c>
      <c r="H11" s="62">
        <f>SUM(I11:L11)</f>
        <v>0</v>
      </c>
      <c r="I11" s="62">
        <v>0</v>
      </c>
      <c r="J11" s="62">
        <v>0</v>
      </c>
      <c r="K11" s="62">
        <v>0</v>
      </c>
      <c r="L11" s="62">
        <v>0</v>
      </c>
      <c r="M11" s="62">
        <f>SUM(N11,+Q11)</f>
        <v>0</v>
      </c>
      <c r="N11" s="62">
        <f>SUM(O11:P11)</f>
        <v>0</v>
      </c>
      <c r="O11" s="62">
        <v>0</v>
      </c>
      <c r="P11" s="62">
        <v>0</v>
      </c>
      <c r="Q11" s="62">
        <f>SUM(R11:U11)</f>
        <v>0</v>
      </c>
      <c r="R11" s="62">
        <v>0</v>
      </c>
      <c r="S11" s="62">
        <v>0</v>
      </c>
      <c r="T11" s="62">
        <v>0</v>
      </c>
      <c r="U11" s="62">
        <v>0</v>
      </c>
      <c r="V11" s="62">
        <f>SUM(D11,+M11)</f>
        <v>4</v>
      </c>
      <c r="W11" s="62">
        <f>SUM(E11,+N11)</f>
        <v>4</v>
      </c>
      <c r="X11" s="62">
        <f>SUM(F11,+O11)</f>
        <v>3</v>
      </c>
      <c r="Y11" s="62">
        <f>SUM(G11,+P11)</f>
        <v>1</v>
      </c>
      <c r="Z11" s="62">
        <f>SUM(H11,+Q11)</f>
        <v>0</v>
      </c>
      <c r="AA11" s="62">
        <f>SUM(I11,+R11)</f>
        <v>0</v>
      </c>
      <c r="AB11" s="62">
        <f>SUM(J11,+S11)</f>
        <v>0</v>
      </c>
      <c r="AC11" s="62">
        <f>SUM(K11,+T11)</f>
        <v>0</v>
      </c>
      <c r="AD11" s="62">
        <f>SUM(L11,+U11)</f>
        <v>0</v>
      </c>
    </row>
    <row r="12" spans="1:30" s="10" customFormat="1" ht="13.5" customHeight="1">
      <c r="A12" s="59" t="s">
        <v>126</v>
      </c>
      <c r="B12" s="60" t="s">
        <v>146</v>
      </c>
      <c r="C12" s="61" t="s">
        <v>147</v>
      </c>
      <c r="D12" s="62">
        <f>SUM(E12,+H12)</f>
        <v>5</v>
      </c>
      <c r="E12" s="62">
        <f>SUM(F12:G12)</f>
        <v>3</v>
      </c>
      <c r="F12" s="62">
        <v>2</v>
      </c>
      <c r="G12" s="62">
        <v>1</v>
      </c>
      <c r="H12" s="62">
        <f>SUM(I12:L12)</f>
        <v>2</v>
      </c>
      <c r="I12" s="62">
        <v>2</v>
      </c>
      <c r="J12" s="62">
        <v>0</v>
      </c>
      <c r="K12" s="62">
        <v>0</v>
      </c>
      <c r="L12" s="62">
        <v>0</v>
      </c>
      <c r="M12" s="62">
        <f>SUM(N12,+Q12)</f>
        <v>0</v>
      </c>
      <c r="N12" s="62">
        <f>SUM(O12:P12)</f>
        <v>0</v>
      </c>
      <c r="O12" s="62">
        <v>0</v>
      </c>
      <c r="P12" s="62">
        <v>0</v>
      </c>
      <c r="Q12" s="62">
        <f>SUM(R12:U12)</f>
        <v>0</v>
      </c>
      <c r="R12" s="62">
        <v>0</v>
      </c>
      <c r="S12" s="62">
        <v>0</v>
      </c>
      <c r="T12" s="62">
        <v>0</v>
      </c>
      <c r="U12" s="62">
        <v>0</v>
      </c>
      <c r="V12" s="62">
        <f>SUM(D12,+M12)</f>
        <v>5</v>
      </c>
      <c r="W12" s="62">
        <f>SUM(E12,+N12)</f>
        <v>3</v>
      </c>
      <c r="X12" s="62">
        <f>SUM(F12,+O12)</f>
        <v>2</v>
      </c>
      <c r="Y12" s="62">
        <f>SUM(G12,+P12)</f>
        <v>1</v>
      </c>
      <c r="Z12" s="62">
        <f>SUM(H12,+Q12)</f>
        <v>2</v>
      </c>
      <c r="AA12" s="62">
        <f>SUM(I12,+R12)</f>
        <v>2</v>
      </c>
      <c r="AB12" s="62">
        <f>SUM(J12,+S12)</f>
        <v>0</v>
      </c>
      <c r="AC12" s="62">
        <f>SUM(K12,+T12)</f>
        <v>0</v>
      </c>
      <c r="AD12" s="62">
        <f>SUM(L12,+U12)</f>
        <v>0</v>
      </c>
    </row>
    <row r="13" spans="1:30" s="10" customFormat="1" ht="13.5" customHeight="1">
      <c r="A13" s="59" t="s">
        <v>126</v>
      </c>
      <c r="B13" s="60" t="s">
        <v>148</v>
      </c>
      <c r="C13" s="61" t="s">
        <v>149</v>
      </c>
      <c r="D13" s="62">
        <f>SUM(E13,+H13)</f>
        <v>1</v>
      </c>
      <c r="E13" s="62">
        <f>SUM(F13:G13)</f>
        <v>1</v>
      </c>
      <c r="F13" s="62">
        <v>1</v>
      </c>
      <c r="G13" s="62">
        <v>0</v>
      </c>
      <c r="H13" s="62">
        <f>SUM(I13:L13)</f>
        <v>0</v>
      </c>
      <c r="I13" s="62">
        <v>0</v>
      </c>
      <c r="J13" s="62">
        <v>0</v>
      </c>
      <c r="K13" s="62">
        <v>0</v>
      </c>
      <c r="L13" s="62">
        <v>0</v>
      </c>
      <c r="M13" s="62">
        <f>SUM(N13,+Q13)</f>
        <v>1</v>
      </c>
      <c r="N13" s="62">
        <f>SUM(O13:P13)</f>
        <v>1</v>
      </c>
      <c r="O13" s="62">
        <v>1</v>
      </c>
      <c r="P13" s="62">
        <v>0</v>
      </c>
      <c r="Q13" s="62">
        <f>SUM(R13:U13)</f>
        <v>0</v>
      </c>
      <c r="R13" s="62">
        <v>0</v>
      </c>
      <c r="S13" s="62">
        <v>0</v>
      </c>
      <c r="T13" s="62">
        <v>0</v>
      </c>
      <c r="U13" s="62">
        <v>0</v>
      </c>
      <c r="V13" s="62">
        <f>SUM(D13,+M13)</f>
        <v>2</v>
      </c>
      <c r="W13" s="62">
        <f>SUM(E13,+N13)</f>
        <v>2</v>
      </c>
      <c r="X13" s="62">
        <f>SUM(F13,+O13)</f>
        <v>2</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150</v>
      </c>
      <c r="C14" s="61" t="s">
        <v>151</v>
      </c>
      <c r="D14" s="62">
        <f>SUM(E14,+H14)</f>
        <v>8</v>
      </c>
      <c r="E14" s="62">
        <f>SUM(F14:G14)</f>
        <v>8</v>
      </c>
      <c r="F14" s="62">
        <v>8</v>
      </c>
      <c r="G14" s="62">
        <v>0</v>
      </c>
      <c r="H14" s="62">
        <f>SUM(I14:L14)</f>
        <v>0</v>
      </c>
      <c r="I14" s="62">
        <v>0</v>
      </c>
      <c r="J14" s="62">
        <v>0</v>
      </c>
      <c r="K14" s="62">
        <v>0</v>
      </c>
      <c r="L14" s="62">
        <v>0</v>
      </c>
      <c r="M14" s="62">
        <f>SUM(N14,+Q14)</f>
        <v>2</v>
      </c>
      <c r="N14" s="62">
        <f>SUM(O14:P14)</f>
        <v>2</v>
      </c>
      <c r="O14" s="62">
        <v>2</v>
      </c>
      <c r="P14" s="62">
        <v>0</v>
      </c>
      <c r="Q14" s="62">
        <f>SUM(R14:U14)</f>
        <v>0</v>
      </c>
      <c r="R14" s="62">
        <v>0</v>
      </c>
      <c r="S14" s="62">
        <v>0</v>
      </c>
      <c r="T14" s="62">
        <v>0</v>
      </c>
      <c r="U14" s="62">
        <v>0</v>
      </c>
      <c r="V14" s="62">
        <f>SUM(D14,+M14)</f>
        <v>10</v>
      </c>
      <c r="W14" s="62">
        <f>SUM(E14,+N14)</f>
        <v>10</v>
      </c>
      <c r="X14" s="62">
        <f>SUM(F14,+O14)</f>
        <v>10</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152</v>
      </c>
      <c r="C15" s="61" t="s">
        <v>153</v>
      </c>
      <c r="D15" s="62">
        <f>SUM(E15,+H15)</f>
        <v>11</v>
      </c>
      <c r="E15" s="62">
        <f>SUM(F15:G15)</f>
        <v>11</v>
      </c>
      <c r="F15" s="62">
        <v>11</v>
      </c>
      <c r="G15" s="62">
        <v>0</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11</v>
      </c>
      <c r="W15" s="62">
        <f>SUM(E15,+N15)</f>
        <v>11</v>
      </c>
      <c r="X15" s="62">
        <f>SUM(F15,+O15)</f>
        <v>11</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154</v>
      </c>
      <c r="C16" s="61" t="s">
        <v>155</v>
      </c>
      <c r="D16" s="62">
        <f>SUM(E16,+H16)</f>
        <v>3</v>
      </c>
      <c r="E16" s="62">
        <f>SUM(F16:G16)</f>
        <v>3</v>
      </c>
      <c r="F16" s="62">
        <v>3</v>
      </c>
      <c r="G16" s="62">
        <v>0</v>
      </c>
      <c r="H16" s="62">
        <f>SUM(I16:L16)</f>
        <v>0</v>
      </c>
      <c r="I16" s="62">
        <v>0</v>
      </c>
      <c r="J16" s="62">
        <v>0</v>
      </c>
      <c r="K16" s="62">
        <v>0</v>
      </c>
      <c r="L16" s="62">
        <v>0</v>
      </c>
      <c r="M16" s="62">
        <f>SUM(N16,+Q16)</f>
        <v>0</v>
      </c>
      <c r="N16" s="62">
        <f>SUM(O16:P16)</f>
        <v>0</v>
      </c>
      <c r="O16" s="62">
        <v>0</v>
      </c>
      <c r="P16" s="62">
        <v>0</v>
      </c>
      <c r="Q16" s="62">
        <f>SUM(R16:U16)</f>
        <v>0</v>
      </c>
      <c r="R16" s="62">
        <v>0</v>
      </c>
      <c r="S16" s="62">
        <v>0</v>
      </c>
      <c r="T16" s="62">
        <v>0</v>
      </c>
      <c r="U16" s="62">
        <v>0</v>
      </c>
      <c r="V16" s="62">
        <f>SUM(D16,+M16)</f>
        <v>3</v>
      </c>
      <c r="W16" s="62">
        <f>SUM(E16,+N16)</f>
        <v>3</v>
      </c>
      <c r="X16" s="62">
        <f>SUM(F16,+O16)</f>
        <v>3</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156</v>
      </c>
      <c r="C17" s="61" t="s">
        <v>157</v>
      </c>
      <c r="D17" s="62">
        <f>SUM(E17,+H17)</f>
        <v>5</v>
      </c>
      <c r="E17" s="62">
        <f>SUM(F17:G17)</f>
        <v>5</v>
      </c>
      <c r="F17" s="62">
        <v>5</v>
      </c>
      <c r="G17" s="62">
        <v>0</v>
      </c>
      <c r="H17" s="62">
        <f>SUM(I17:L17)</f>
        <v>0</v>
      </c>
      <c r="I17" s="62">
        <v>0</v>
      </c>
      <c r="J17" s="62">
        <v>0</v>
      </c>
      <c r="K17" s="62">
        <v>0</v>
      </c>
      <c r="L17" s="62">
        <v>0</v>
      </c>
      <c r="M17" s="62">
        <f>SUM(N17,+Q17)</f>
        <v>0</v>
      </c>
      <c r="N17" s="62">
        <f>SUM(O17:P17)</f>
        <v>0</v>
      </c>
      <c r="O17" s="62">
        <v>0</v>
      </c>
      <c r="P17" s="62">
        <v>0</v>
      </c>
      <c r="Q17" s="62">
        <f>SUM(R17:U17)</f>
        <v>0</v>
      </c>
      <c r="R17" s="62">
        <v>0</v>
      </c>
      <c r="S17" s="62">
        <v>0</v>
      </c>
      <c r="T17" s="62">
        <v>0</v>
      </c>
      <c r="U17" s="62">
        <v>0</v>
      </c>
      <c r="V17" s="62">
        <f>SUM(D17,+M17)</f>
        <v>5</v>
      </c>
      <c r="W17" s="62">
        <f>SUM(E17,+N17)</f>
        <v>5</v>
      </c>
      <c r="X17" s="62">
        <f>SUM(F17,+O17)</f>
        <v>5</v>
      </c>
      <c r="Y17" s="62">
        <f>SUM(G17,+P17)</f>
        <v>0</v>
      </c>
      <c r="Z17" s="62">
        <f>SUM(H17,+Q17)</f>
        <v>0</v>
      </c>
      <c r="AA17" s="62">
        <f>SUM(I17,+R17)</f>
        <v>0</v>
      </c>
      <c r="AB17" s="62">
        <f>SUM(J17,+S17)</f>
        <v>0</v>
      </c>
      <c r="AC17" s="62">
        <f>SUM(K17,+T17)</f>
        <v>0</v>
      </c>
      <c r="AD17" s="62">
        <f>SUM(L17,+U17)</f>
        <v>0</v>
      </c>
    </row>
    <row r="18" spans="1:30" s="10" customFormat="1" ht="13.5" customHeight="1">
      <c r="A18" s="59" t="s">
        <v>126</v>
      </c>
      <c r="B18" s="60" t="s">
        <v>158</v>
      </c>
      <c r="C18" s="61" t="s">
        <v>159</v>
      </c>
      <c r="D18" s="62">
        <f>SUM(E18,+H18)</f>
        <v>2</v>
      </c>
      <c r="E18" s="62">
        <f>SUM(F18:G18)</f>
        <v>2</v>
      </c>
      <c r="F18" s="62">
        <v>2</v>
      </c>
      <c r="G18" s="62">
        <v>0</v>
      </c>
      <c r="H18" s="62">
        <f>SUM(I18:L18)</f>
        <v>0</v>
      </c>
      <c r="I18" s="62">
        <v>0</v>
      </c>
      <c r="J18" s="62">
        <v>0</v>
      </c>
      <c r="K18" s="62">
        <v>0</v>
      </c>
      <c r="L18" s="62">
        <v>0</v>
      </c>
      <c r="M18" s="62">
        <f>SUM(N18,+Q18)</f>
        <v>1</v>
      </c>
      <c r="N18" s="62">
        <f>SUM(O18:P18)</f>
        <v>1</v>
      </c>
      <c r="O18" s="62">
        <v>1</v>
      </c>
      <c r="P18" s="62">
        <v>0</v>
      </c>
      <c r="Q18" s="62">
        <f>SUM(R18:U18)</f>
        <v>0</v>
      </c>
      <c r="R18" s="62">
        <v>0</v>
      </c>
      <c r="S18" s="62">
        <v>0</v>
      </c>
      <c r="T18" s="62">
        <v>0</v>
      </c>
      <c r="U18" s="62">
        <v>0</v>
      </c>
      <c r="V18" s="62">
        <f>SUM(D18,+M18)</f>
        <v>3</v>
      </c>
      <c r="W18" s="62">
        <f>SUM(E18,+N18)</f>
        <v>3</v>
      </c>
      <c r="X18" s="62">
        <f>SUM(F18,+O18)</f>
        <v>3</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160</v>
      </c>
      <c r="C19" s="61" t="s">
        <v>161</v>
      </c>
      <c r="D19" s="62">
        <f>SUM(E19,+H19)</f>
        <v>1</v>
      </c>
      <c r="E19" s="62">
        <f>SUM(F19:G19)</f>
        <v>1</v>
      </c>
      <c r="F19" s="62">
        <v>1</v>
      </c>
      <c r="G19" s="62">
        <v>0</v>
      </c>
      <c r="H19" s="62">
        <f>SUM(I19:L19)</f>
        <v>0</v>
      </c>
      <c r="I19" s="62">
        <v>0</v>
      </c>
      <c r="J19" s="62">
        <v>0</v>
      </c>
      <c r="K19" s="62">
        <v>0</v>
      </c>
      <c r="L19" s="62">
        <v>0</v>
      </c>
      <c r="M19" s="62">
        <f>SUM(N19,+Q19)</f>
        <v>1</v>
      </c>
      <c r="N19" s="62">
        <f>SUM(O19:P19)</f>
        <v>1</v>
      </c>
      <c r="O19" s="62">
        <v>1</v>
      </c>
      <c r="P19" s="62">
        <v>0</v>
      </c>
      <c r="Q19" s="62">
        <f>SUM(R19:U19)</f>
        <v>0</v>
      </c>
      <c r="R19" s="62">
        <v>0</v>
      </c>
      <c r="S19" s="62">
        <v>0</v>
      </c>
      <c r="T19" s="62">
        <v>0</v>
      </c>
      <c r="U19" s="62">
        <v>0</v>
      </c>
      <c r="V19" s="62">
        <f>SUM(D19,+M19)</f>
        <v>2</v>
      </c>
      <c r="W19" s="62">
        <f>SUM(E19,+N19)</f>
        <v>2</v>
      </c>
      <c r="X19" s="62">
        <f>SUM(F19,+O19)</f>
        <v>2</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162</v>
      </c>
      <c r="C20" s="61" t="s">
        <v>163</v>
      </c>
      <c r="D20" s="62">
        <f>SUM(E20,+H20)</f>
        <v>1</v>
      </c>
      <c r="E20" s="62">
        <f>SUM(F20:G20)</f>
        <v>1</v>
      </c>
      <c r="F20" s="62">
        <v>1</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1</v>
      </c>
      <c r="W20" s="62">
        <f>SUM(E20,+N20)</f>
        <v>1</v>
      </c>
      <c r="X20" s="62">
        <f>SUM(F20,+O20)</f>
        <v>1</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164</v>
      </c>
      <c r="C21" s="61" t="s">
        <v>165</v>
      </c>
      <c r="D21" s="62">
        <f>SUM(E21,+H21)</f>
        <v>2</v>
      </c>
      <c r="E21" s="62">
        <f>SUM(F21:G21)</f>
        <v>2</v>
      </c>
      <c r="F21" s="62">
        <v>2</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3</v>
      </c>
      <c r="W21" s="62">
        <f>SUM(E21,+N21)</f>
        <v>3</v>
      </c>
      <c r="X21" s="62">
        <f>SUM(F21,+O21)</f>
        <v>3</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166</v>
      </c>
      <c r="C22" s="61" t="s">
        <v>167</v>
      </c>
      <c r="D22" s="62">
        <f>SUM(E22,+H22)</f>
        <v>1</v>
      </c>
      <c r="E22" s="62">
        <f>SUM(F22:G22)</f>
        <v>1</v>
      </c>
      <c r="F22" s="62">
        <v>1</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1</v>
      </c>
      <c r="W22" s="62">
        <f>SUM(E22,+N22)</f>
        <v>1</v>
      </c>
      <c r="X22" s="62">
        <f>SUM(F22,+O22)</f>
        <v>1</v>
      </c>
      <c r="Y22" s="62">
        <f>SUM(G22,+P22)</f>
        <v>0</v>
      </c>
      <c r="Z22" s="62">
        <f>SUM(H22,+Q22)</f>
        <v>0</v>
      </c>
      <c r="AA22" s="62">
        <f>SUM(I22,+R22)</f>
        <v>0</v>
      </c>
      <c r="AB22" s="62">
        <f>SUM(J22,+S22)</f>
        <v>0</v>
      </c>
      <c r="AC22" s="62">
        <f>SUM(K22,+T22)</f>
        <v>0</v>
      </c>
      <c r="AD22" s="62">
        <f>SUM(L22,+U22)</f>
        <v>0</v>
      </c>
    </row>
    <row r="23" spans="1:30" s="10" customFormat="1" ht="13.5" customHeight="1">
      <c r="A23" s="59" t="s">
        <v>126</v>
      </c>
      <c r="B23" s="60" t="s">
        <v>168</v>
      </c>
      <c r="C23" s="61" t="s">
        <v>169</v>
      </c>
      <c r="D23" s="62">
        <f>SUM(E23,+H23)</f>
        <v>1</v>
      </c>
      <c r="E23" s="62">
        <f>SUM(F23:G23)</f>
        <v>1</v>
      </c>
      <c r="F23" s="62">
        <v>1</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1</v>
      </c>
      <c r="W23" s="62">
        <f>SUM(E23,+N23)</f>
        <v>1</v>
      </c>
      <c r="X23" s="62">
        <f>SUM(F23,+O23)</f>
        <v>1</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170</v>
      </c>
      <c r="C24" s="61" t="s">
        <v>171</v>
      </c>
      <c r="D24" s="62">
        <f>SUM(E24,+H24)</f>
        <v>1</v>
      </c>
      <c r="E24" s="62">
        <f>SUM(F24:G24)</f>
        <v>1</v>
      </c>
      <c r="F24" s="62">
        <v>1</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1</v>
      </c>
      <c r="W24" s="62">
        <f>SUM(E24,+N24)</f>
        <v>1</v>
      </c>
      <c r="X24" s="62">
        <f>SUM(F24,+O24)</f>
        <v>1</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172</v>
      </c>
      <c r="C25" s="61" t="s">
        <v>173</v>
      </c>
      <c r="D25" s="62">
        <f>SUM(E25,+H25)</f>
        <v>1</v>
      </c>
      <c r="E25" s="62">
        <f>SUM(F25:G25)</f>
        <v>1</v>
      </c>
      <c r="F25" s="62">
        <v>1</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174</v>
      </c>
      <c r="C26" s="61" t="s">
        <v>175</v>
      </c>
      <c r="D26" s="62">
        <f>SUM(E26,+H26)</f>
        <v>1</v>
      </c>
      <c r="E26" s="62">
        <f>SUM(F26:G26)</f>
        <v>1</v>
      </c>
      <c r="F26" s="62">
        <v>1</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177</v>
      </c>
      <c r="C27" s="61" t="s">
        <v>178</v>
      </c>
      <c r="D27" s="62">
        <f>SUM(E27,+H27)</f>
        <v>1</v>
      </c>
      <c r="E27" s="62">
        <f>SUM(F27:G27)</f>
        <v>1</v>
      </c>
      <c r="F27" s="62">
        <v>1</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179</v>
      </c>
      <c r="C28" s="61" t="s">
        <v>180</v>
      </c>
      <c r="D28" s="62">
        <f>SUM(E28,+H28)</f>
        <v>4</v>
      </c>
      <c r="E28" s="62">
        <f>SUM(F28:G28)</f>
        <v>2</v>
      </c>
      <c r="F28" s="62">
        <v>2</v>
      </c>
      <c r="G28" s="62">
        <v>0</v>
      </c>
      <c r="H28" s="62">
        <f>SUM(I28:L28)</f>
        <v>2</v>
      </c>
      <c r="I28" s="62">
        <v>0</v>
      </c>
      <c r="J28" s="62">
        <v>0</v>
      </c>
      <c r="K28" s="62">
        <v>2</v>
      </c>
      <c r="L28" s="62">
        <v>0</v>
      </c>
      <c r="M28" s="62">
        <f>SUM(N28,+Q28)</f>
        <v>0</v>
      </c>
      <c r="N28" s="62">
        <f>SUM(O28:P28)</f>
        <v>0</v>
      </c>
      <c r="O28" s="62">
        <v>0</v>
      </c>
      <c r="P28" s="62">
        <v>0</v>
      </c>
      <c r="Q28" s="62">
        <f>SUM(R28:U28)</f>
        <v>0</v>
      </c>
      <c r="R28" s="62">
        <v>0</v>
      </c>
      <c r="S28" s="62">
        <v>0</v>
      </c>
      <c r="T28" s="62">
        <v>0</v>
      </c>
      <c r="U28" s="62">
        <v>0</v>
      </c>
      <c r="V28" s="62">
        <f>SUM(D28,+M28)</f>
        <v>4</v>
      </c>
      <c r="W28" s="62">
        <f>SUM(E28,+N28)</f>
        <v>2</v>
      </c>
      <c r="X28" s="62">
        <f>SUM(F28,+O28)</f>
        <v>2</v>
      </c>
      <c r="Y28" s="62">
        <f>SUM(G28,+P28)</f>
        <v>0</v>
      </c>
      <c r="Z28" s="62">
        <f>SUM(H28,+Q28)</f>
        <v>2</v>
      </c>
      <c r="AA28" s="62">
        <f>SUM(I28,+R28)</f>
        <v>0</v>
      </c>
      <c r="AB28" s="62">
        <f>SUM(J28,+S28)</f>
        <v>0</v>
      </c>
      <c r="AC28" s="62">
        <f>SUM(K28,+T28)</f>
        <v>2</v>
      </c>
      <c r="AD28" s="62">
        <f>SUM(L28,+U28)</f>
        <v>0</v>
      </c>
    </row>
    <row r="29" spans="1:30" s="10" customFormat="1" ht="13.5" customHeight="1">
      <c r="A29" s="59" t="s">
        <v>126</v>
      </c>
      <c r="B29" s="60" t="s">
        <v>181</v>
      </c>
      <c r="C29" s="61" t="s">
        <v>182</v>
      </c>
      <c r="D29" s="62">
        <f>SUM(E29,+H29)</f>
        <v>1</v>
      </c>
      <c r="E29" s="62">
        <f>SUM(F29:G29)</f>
        <v>1</v>
      </c>
      <c r="F29" s="62">
        <v>1</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1</v>
      </c>
      <c r="W29" s="62">
        <f>SUM(E29,+N29)</f>
        <v>1</v>
      </c>
      <c r="X29" s="62">
        <f>SUM(F29,+O29)</f>
        <v>1</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183</v>
      </c>
      <c r="C30" s="61" t="s">
        <v>184</v>
      </c>
      <c r="D30" s="62">
        <f>SUM(E30,+H30)</f>
        <v>3</v>
      </c>
      <c r="E30" s="62">
        <f>SUM(F30:G30)</f>
        <v>3</v>
      </c>
      <c r="F30" s="62">
        <v>3</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3</v>
      </c>
      <c r="W30" s="62">
        <f>SUM(E30,+N30)</f>
        <v>3</v>
      </c>
      <c r="X30" s="62">
        <f>SUM(F30,+O30)</f>
        <v>3</v>
      </c>
      <c r="Y30" s="62">
        <f>SUM(G30,+P30)</f>
        <v>0</v>
      </c>
      <c r="Z30" s="62">
        <f>SUM(H30,+Q30)</f>
        <v>0</v>
      </c>
      <c r="AA30" s="62">
        <f>SUM(I30,+R30)</f>
        <v>0</v>
      </c>
      <c r="AB30" s="62">
        <f>SUM(J30,+S30)</f>
        <v>0</v>
      </c>
      <c r="AC30" s="62">
        <f>SUM(K30,+T30)</f>
        <v>0</v>
      </c>
      <c r="AD30" s="62">
        <f>SUM(L30,+U30)</f>
        <v>0</v>
      </c>
    </row>
    <row r="31" spans="1:30" s="10" customFormat="1" ht="13.5" customHeight="1">
      <c r="A31" s="59" t="s">
        <v>126</v>
      </c>
      <c r="B31" s="60" t="s">
        <v>185</v>
      </c>
      <c r="C31" s="61" t="s">
        <v>186</v>
      </c>
      <c r="D31" s="62">
        <f>SUM(E31,+H31)</f>
        <v>5</v>
      </c>
      <c r="E31" s="62">
        <f>SUM(F31:G31)</f>
        <v>3</v>
      </c>
      <c r="F31" s="62">
        <v>1</v>
      </c>
      <c r="G31" s="62">
        <v>2</v>
      </c>
      <c r="H31" s="62">
        <f>SUM(I31:L31)</f>
        <v>2</v>
      </c>
      <c r="I31" s="62">
        <v>0</v>
      </c>
      <c r="J31" s="62">
        <v>0</v>
      </c>
      <c r="K31" s="62">
        <v>2</v>
      </c>
      <c r="L31" s="62">
        <v>0</v>
      </c>
      <c r="M31" s="62">
        <f>SUM(N31,+Q31)</f>
        <v>0</v>
      </c>
      <c r="N31" s="62">
        <f>SUM(O31:P31)</f>
        <v>0</v>
      </c>
      <c r="O31" s="62">
        <v>0</v>
      </c>
      <c r="P31" s="62">
        <v>0</v>
      </c>
      <c r="Q31" s="62">
        <f>SUM(R31:U31)</f>
        <v>0</v>
      </c>
      <c r="R31" s="62">
        <v>0</v>
      </c>
      <c r="S31" s="62">
        <v>0</v>
      </c>
      <c r="T31" s="62">
        <v>0</v>
      </c>
      <c r="U31" s="62">
        <v>0</v>
      </c>
      <c r="V31" s="62">
        <f>SUM(D31,+M31)</f>
        <v>5</v>
      </c>
      <c r="W31" s="62">
        <f>SUM(E31,+N31)</f>
        <v>3</v>
      </c>
      <c r="X31" s="62">
        <f>SUM(F31,+O31)</f>
        <v>1</v>
      </c>
      <c r="Y31" s="62">
        <f>SUM(G31,+P31)</f>
        <v>2</v>
      </c>
      <c r="Z31" s="62">
        <f>SUM(H31,+Q31)</f>
        <v>2</v>
      </c>
      <c r="AA31" s="62">
        <f>SUM(I31,+R31)</f>
        <v>0</v>
      </c>
      <c r="AB31" s="62">
        <f>SUM(J31,+S31)</f>
        <v>0</v>
      </c>
      <c r="AC31" s="62">
        <f>SUM(K31,+T31)</f>
        <v>2</v>
      </c>
      <c r="AD31" s="62">
        <f>SUM(L31,+U31)</f>
        <v>0</v>
      </c>
    </row>
    <row r="32" spans="1:30" s="10" customFormat="1" ht="13.5" customHeight="1">
      <c r="A32" s="59" t="s">
        <v>126</v>
      </c>
      <c r="B32" s="60" t="s">
        <v>187</v>
      </c>
      <c r="C32" s="61" t="s">
        <v>188</v>
      </c>
      <c r="D32" s="62">
        <f>SUM(E32,+H32)</f>
        <v>0</v>
      </c>
      <c r="E32" s="62">
        <f>SUM(F32:G32)</f>
        <v>0</v>
      </c>
      <c r="F32" s="62">
        <v>0</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0</v>
      </c>
      <c r="W32" s="62">
        <f>SUM(E32,+N32)</f>
        <v>0</v>
      </c>
      <c r="X32" s="62">
        <f>SUM(F32,+O32)</f>
        <v>0</v>
      </c>
      <c r="Y32" s="62">
        <f>SUM(G32,+P32)</f>
        <v>0</v>
      </c>
      <c r="Z32" s="62">
        <f>SUM(H32,+Q32)</f>
        <v>0</v>
      </c>
      <c r="AA32" s="62">
        <f>SUM(I32,+R32)</f>
        <v>0</v>
      </c>
      <c r="AB32" s="62">
        <f>SUM(J32,+S32)</f>
        <v>0</v>
      </c>
      <c r="AC32" s="62">
        <f>SUM(K32,+T32)</f>
        <v>0</v>
      </c>
      <c r="AD32" s="62">
        <f>SUM(L32,+U32)</f>
        <v>0</v>
      </c>
    </row>
    <row r="33" spans="1:30" s="10" customFormat="1" ht="13.5" customHeight="1">
      <c r="A33" s="59" t="s">
        <v>126</v>
      </c>
      <c r="B33" s="60" t="s">
        <v>189</v>
      </c>
      <c r="C33" s="61" t="s">
        <v>190</v>
      </c>
      <c r="D33" s="62">
        <f>SUM(E33,+H33)</f>
        <v>0</v>
      </c>
      <c r="E33" s="62">
        <f>SUM(F33:G33)</f>
        <v>0</v>
      </c>
      <c r="F33" s="62">
        <v>0</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0</v>
      </c>
      <c r="W33" s="62">
        <f>SUM(E33,+N33)</f>
        <v>0</v>
      </c>
      <c r="X33" s="62">
        <f>SUM(F33,+O33)</f>
        <v>0</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191</v>
      </c>
      <c r="C34" s="61" t="s">
        <v>192</v>
      </c>
      <c r="D34" s="62">
        <f>SUM(E34,+H34)</f>
        <v>3</v>
      </c>
      <c r="E34" s="62">
        <f>SUM(F34:G34)</f>
        <v>2</v>
      </c>
      <c r="F34" s="62">
        <v>2</v>
      </c>
      <c r="G34" s="62">
        <v>0</v>
      </c>
      <c r="H34" s="62">
        <f>SUM(I34:L34)</f>
        <v>1</v>
      </c>
      <c r="I34" s="62">
        <v>0</v>
      </c>
      <c r="J34" s="62">
        <v>0</v>
      </c>
      <c r="K34" s="62">
        <v>1</v>
      </c>
      <c r="L34" s="62">
        <v>0</v>
      </c>
      <c r="M34" s="62">
        <f>SUM(N34,+Q34)</f>
        <v>0</v>
      </c>
      <c r="N34" s="62">
        <f>SUM(O34:P34)</f>
        <v>0</v>
      </c>
      <c r="O34" s="62">
        <v>0</v>
      </c>
      <c r="P34" s="62">
        <v>0</v>
      </c>
      <c r="Q34" s="62">
        <f>SUM(R34:U34)</f>
        <v>0</v>
      </c>
      <c r="R34" s="62">
        <v>0</v>
      </c>
      <c r="S34" s="62">
        <v>0</v>
      </c>
      <c r="T34" s="62">
        <v>0</v>
      </c>
      <c r="U34" s="62">
        <v>0</v>
      </c>
      <c r="V34" s="62">
        <f>SUM(D34,+M34)</f>
        <v>3</v>
      </c>
      <c r="W34" s="62">
        <f>SUM(E34,+N34)</f>
        <v>2</v>
      </c>
      <c r="X34" s="62">
        <f>SUM(F34,+O34)</f>
        <v>2</v>
      </c>
      <c r="Y34" s="62">
        <f>SUM(G34,+P34)</f>
        <v>0</v>
      </c>
      <c r="Z34" s="62">
        <f>SUM(H34,+Q34)</f>
        <v>1</v>
      </c>
      <c r="AA34" s="62">
        <f>SUM(I34,+R34)</f>
        <v>0</v>
      </c>
      <c r="AB34" s="62">
        <f>SUM(J34,+S34)</f>
        <v>0</v>
      </c>
      <c r="AC34" s="62">
        <f>SUM(K34,+T34)</f>
        <v>1</v>
      </c>
      <c r="AD34" s="62">
        <f>SUM(L34,+U34)</f>
        <v>0</v>
      </c>
    </row>
    <row r="35" spans="1:30" s="10" customFormat="1" ht="13.5" customHeight="1">
      <c r="A35" s="59" t="s">
        <v>126</v>
      </c>
      <c r="B35" s="60" t="s">
        <v>193</v>
      </c>
      <c r="C35" s="61" t="s">
        <v>194</v>
      </c>
      <c r="D35" s="62">
        <f>SUM(E35,+H35)</f>
        <v>0</v>
      </c>
      <c r="E35" s="62">
        <f>SUM(F35:G35)</f>
        <v>0</v>
      </c>
      <c r="F35" s="62">
        <v>0</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0</v>
      </c>
      <c r="W35" s="62">
        <f>SUM(E35,+N35)</f>
        <v>0</v>
      </c>
      <c r="X35" s="62">
        <f>SUM(F35,+O35)</f>
        <v>0</v>
      </c>
      <c r="Y35" s="62">
        <f>SUM(G35,+P35)</f>
        <v>0</v>
      </c>
      <c r="Z35" s="62">
        <f>SUM(H35,+Q35)</f>
        <v>0</v>
      </c>
      <c r="AA35" s="62">
        <f>SUM(I35,+R35)</f>
        <v>0</v>
      </c>
      <c r="AB35" s="62">
        <f>SUM(J35,+S35)</f>
        <v>0</v>
      </c>
      <c r="AC35" s="62">
        <f>SUM(K35,+T35)</f>
        <v>0</v>
      </c>
      <c r="AD35" s="62">
        <f>SUM(L35,+U35)</f>
        <v>0</v>
      </c>
    </row>
    <row r="36" spans="1:30" s="10" customFormat="1" ht="13.5" customHeight="1">
      <c r="A36" s="59" t="s">
        <v>126</v>
      </c>
      <c r="B36" s="60" t="s">
        <v>195</v>
      </c>
      <c r="C36" s="61" t="s">
        <v>196</v>
      </c>
      <c r="D36" s="62">
        <f>SUM(E36,+H36)</f>
        <v>1</v>
      </c>
      <c r="E36" s="62">
        <f>SUM(F36:G36)</f>
        <v>1</v>
      </c>
      <c r="F36" s="62">
        <v>1</v>
      </c>
      <c r="G36" s="62">
        <v>0</v>
      </c>
      <c r="H36" s="62">
        <f>SUM(I36:L36)</f>
        <v>0</v>
      </c>
      <c r="I36" s="62">
        <v>0</v>
      </c>
      <c r="J36" s="62">
        <v>0</v>
      </c>
      <c r="K36" s="62">
        <v>0</v>
      </c>
      <c r="L36" s="62">
        <v>0</v>
      </c>
      <c r="M36" s="62">
        <f>SUM(N36,+Q36)</f>
        <v>1</v>
      </c>
      <c r="N36" s="62">
        <f>SUM(O36:P36)</f>
        <v>1</v>
      </c>
      <c r="O36" s="62">
        <v>1</v>
      </c>
      <c r="P36" s="62">
        <v>0</v>
      </c>
      <c r="Q36" s="62">
        <f>SUM(R36:U36)</f>
        <v>0</v>
      </c>
      <c r="R36" s="62">
        <v>0</v>
      </c>
      <c r="S36" s="62">
        <v>0</v>
      </c>
      <c r="T36" s="62">
        <v>0</v>
      </c>
      <c r="U36" s="62">
        <v>0</v>
      </c>
      <c r="V36" s="62">
        <f>SUM(D36,+M36)</f>
        <v>2</v>
      </c>
      <c r="W36" s="62">
        <f>SUM(E36,+N36)</f>
        <v>2</v>
      </c>
      <c r="X36" s="62">
        <f>SUM(F36,+O36)</f>
        <v>2</v>
      </c>
      <c r="Y36" s="62">
        <f>SUM(G36,+P36)</f>
        <v>0</v>
      </c>
      <c r="Z36" s="62">
        <f>SUM(H36,+Q36)</f>
        <v>0</v>
      </c>
      <c r="AA36" s="62">
        <f>SUM(I36,+R36)</f>
        <v>0</v>
      </c>
      <c r="AB36" s="62">
        <f>SUM(J36,+S36)</f>
        <v>0</v>
      </c>
      <c r="AC36" s="62">
        <f>SUM(K36,+T36)</f>
        <v>0</v>
      </c>
      <c r="AD36" s="62">
        <f>SUM(L36,+U36)</f>
        <v>0</v>
      </c>
    </row>
    <row r="37" spans="1:30" s="10" customFormat="1" ht="13.5" customHeight="1">
      <c r="A37" s="59" t="s">
        <v>126</v>
      </c>
      <c r="B37" s="60" t="s">
        <v>197</v>
      </c>
      <c r="C37" s="61" t="s">
        <v>198</v>
      </c>
      <c r="D37" s="62">
        <f>SUM(E37,+H37)</f>
        <v>1</v>
      </c>
      <c r="E37" s="62">
        <f>SUM(F37:G37)</f>
        <v>1</v>
      </c>
      <c r="F37" s="62">
        <v>1</v>
      </c>
      <c r="G37" s="62">
        <v>0</v>
      </c>
      <c r="H37" s="62">
        <f>SUM(I37:L37)</f>
        <v>0</v>
      </c>
      <c r="I37" s="62">
        <v>0</v>
      </c>
      <c r="J37" s="62">
        <v>0</v>
      </c>
      <c r="K37" s="62">
        <v>0</v>
      </c>
      <c r="L37" s="62">
        <v>0</v>
      </c>
      <c r="M37" s="62">
        <f>SUM(N37,+Q37)</f>
        <v>1</v>
      </c>
      <c r="N37" s="62">
        <f>SUM(O37:P37)</f>
        <v>1</v>
      </c>
      <c r="O37" s="62">
        <v>1</v>
      </c>
      <c r="P37" s="62">
        <v>0</v>
      </c>
      <c r="Q37" s="62">
        <f>SUM(R37:U37)</f>
        <v>0</v>
      </c>
      <c r="R37" s="62">
        <v>0</v>
      </c>
      <c r="S37" s="62">
        <v>0</v>
      </c>
      <c r="T37" s="62">
        <v>0</v>
      </c>
      <c r="U37" s="62">
        <v>0</v>
      </c>
      <c r="V37" s="62">
        <f>SUM(D37,+M37)</f>
        <v>2</v>
      </c>
      <c r="W37" s="62">
        <f>SUM(E37,+N37)</f>
        <v>2</v>
      </c>
      <c r="X37" s="62">
        <f>SUM(F37,+O37)</f>
        <v>2</v>
      </c>
      <c r="Y37" s="62">
        <f>SUM(G37,+P37)</f>
        <v>0</v>
      </c>
      <c r="Z37" s="62">
        <f>SUM(H37,+Q37)</f>
        <v>0</v>
      </c>
      <c r="AA37" s="62">
        <f>SUM(I37,+R37)</f>
        <v>0</v>
      </c>
      <c r="AB37" s="62">
        <f>SUM(J37,+S37)</f>
        <v>0</v>
      </c>
      <c r="AC37" s="62">
        <f>SUM(K37,+T37)</f>
        <v>0</v>
      </c>
      <c r="AD37" s="62">
        <f>SUM(L37,+U37)</f>
        <v>0</v>
      </c>
    </row>
    <row r="38" spans="1:30" s="10" customFormat="1" ht="13.5" customHeight="1">
      <c r="A38" s="59" t="s">
        <v>126</v>
      </c>
      <c r="B38" s="60" t="s">
        <v>199</v>
      </c>
      <c r="C38" s="61" t="s">
        <v>200</v>
      </c>
      <c r="D38" s="62">
        <f>SUM(E38,+H38)</f>
        <v>1</v>
      </c>
      <c r="E38" s="62">
        <f>SUM(F38:G38)</f>
        <v>1</v>
      </c>
      <c r="F38" s="62">
        <v>1</v>
      </c>
      <c r="G38" s="62">
        <v>0</v>
      </c>
      <c r="H38" s="62">
        <f>SUM(I38:L38)</f>
        <v>0</v>
      </c>
      <c r="I38" s="62">
        <v>0</v>
      </c>
      <c r="J38" s="62">
        <v>0</v>
      </c>
      <c r="K38" s="62">
        <v>0</v>
      </c>
      <c r="L38" s="62">
        <v>0</v>
      </c>
      <c r="M38" s="62">
        <f>SUM(N38,+Q38)</f>
        <v>1</v>
      </c>
      <c r="N38" s="62">
        <f>SUM(O38:P38)</f>
        <v>1</v>
      </c>
      <c r="O38" s="62">
        <v>1</v>
      </c>
      <c r="P38" s="62">
        <v>0</v>
      </c>
      <c r="Q38" s="62">
        <f>SUM(R38:U38)</f>
        <v>0</v>
      </c>
      <c r="R38" s="62">
        <v>0</v>
      </c>
      <c r="S38" s="62">
        <v>0</v>
      </c>
      <c r="T38" s="62">
        <v>0</v>
      </c>
      <c r="U38" s="62">
        <v>0</v>
      </c>
      <c r="V38" s="62">
        <f>SUM(D38,+M38)</f>
        <v>2</v>
      </c>
      <c r="W38" s="62">
        <f>SUM(E38,+N38)</f>
        <v>2</v>
      </c>
      <c r="X38" s="62">
        <f>SUM(F38,+O38)</f>
        <v>2</v>
      </c>
      <c r="Y38" s="62">
        <f>SUM(G38,+P38)</f>
        <v>0</v>
      </c>
      <c r="Z38" s="62">
        <f>SUM(H38,+Q38)</f>
        <v>0</v>
      </c>
      <c r="AA38" s="62">
        <f>SUM(I38,+R38)</f>
        <v>0</v>
      </c>
      <c r="AB38" s="62">
        <f>SUM(J38,+S38)</f>
        <v>0</v>
      </c>
      <c r="AC38" s="62">
        <f>SUM(K38,+T38)</f>
        <v>0</v>
      </c>
      <c r="AD38" s="62">
        <f>SUM(L38,+U38)</f>
        <v>0</v>
      </c>
    </row>
    <row r="39" spans="1:30" s="10" customFormat="1" ht="13.5" customHeight="1">
      <c r="A39" s="59" t="s">
        <v>126</v>
      </c>
      <c r="B39" s="60" t="s">
        <v>201</v>
      </c>
      <c r="C39" s="61" t="s">
        <v>202</v>
      </c>
      <c r="D39" s="62">
        <f>SUM(E39,+H39)</f>
        <v>1</v>
      </c>
      <c r="E39" s="62">
        <f>SUM(F39:G39)</f>
        <v>1</v>
      </c>
      <c r="F39" s="62">
        <v>1</v>
      </c>
      <c r="G39" s="62">
        <v>0</v>
      </c>
      <c r="H39" s="62">
        <f>SUM(I39:L39)</f>
        <v>0</v>
      </c>
      <c r="I39" s="62">
        <v>0</v>
      </c>
      <c r="J39" s="62">
        <v>0</v>
      </c>
      <c r="K39" s="62">
        <v>0</v>
      </c>
      <c r="L39" s="62">
        <v>0</v>
      </c>
      <c r="M39" s="62">
        <f>SUM(N39,+Q39)</f>
        <v>0</v>
      </c>
      <c r="N39" s="62">
        <f>SUM(O39:P39)</f>
        <v>0</v>
      </c>
      <c r="O39" s="62">
        <v>0</v>
      </c>
      <c r="P39" s="62">
        <v>0</v>
      </c>
      <c r="Q39" s="62">
        <f>SUM(R39:U39)</f>
        <v>0</v>
      </c>
      <c r="R39" s="62">
        <v>0</v>
      </c>
      <c r="S39" s="62">
        <v>0</v>
      </c>
      <c r="T39" s="62">
        <v>0</v>
      </c>
      <c r="U39" s="62">
        <v>0</v>
      </c>
      <c r="V39" s="62">
        <f>SUM(D39,+M39)</f>
        <v>1</v>
      </c>
      <c r="W39" s="62">
        <f>SUM(E39,+N39)</f>
        <v>1</v>
      </c>
      <c r="X39" s="62">
        <f>SUM(F39,+O39)</f>
        <v>1</v>
      </c>
      <c r="Y39" s="62">
        <f>SUM(G39,+P39)</f>
        <v>0</v>
      </c>
      <c r="Z39" s="62">
        <f>SUM(H39,+Q39)</f>
        <v>0</v>
      </c>
      <c r="AA39" s="62">
        <f>SUM(I39,+R39)</f>
        <v>0</v>
      </c>
      <c r="AB39" s="62">
        <f>SUM(J39,+S39)</f>
        <v>0</v>
      </c>
      <c r="AC39" s="62">
        <f>SUM(K39,+T39)</f>
        <v>0</v>
      </c>
      <c r="AD39" s="62">
        <f>SUM(L39,+U39)</f>
        <v>0</v>
      </c>
    </row>
    <row r="40" spans="1:30" s="10" customFormat="1" ht="13.5" customHeight="1">
      <c r="A40" s="59" t="s">
        <v>126</v>
      </c>
      <c r="B40" s="60" t="s">
        <v>203</v>
      </c>
      <c r="C40" s="61" t="s">
        <v>204</v>
      </c>
      <c r="D40" s="62">
        <f>SUM(E40,+H40)</f>
        <v>1</v>
      </c>
      <c r="E40" s="62">
        <f>SUM(F40:G40)</f>
        <v>1</v>
      </c>
      <c r="F40" s="62">
        <v>1</v>
      </c>
      <c r="G40" s="62">
        <v>0</v>
      </c>
      <c r="H40" s="62">
        <f>SUM(I40:L40)</f>
        <v>0</v>
      </c>
      <c r="I40" s="62">
        <v>0</v>
      </c>
      <c r="J40" s="62">
        <v>0</v>
      </c>
      <c r="K40" s="62">
        <v>0</v>
      </c>
      <c r="L40" s="62">
        <v>0</v>
      </c>
      <c r="M40" s="62">
        <f>SUM(N40,+Q40)</f>
        <v>1</v>
      </c>
      <c r="N40" s="62">
        <f>SUM(O40:P40)</f>
        <v>1</v>
      </c>
      <c r="O40" s="62">
        <v>1</v>
      </c>
      <c r="P40" s="62">
        <v>0</v>
      </c>
      <c r="Q40" s="62">
        <f>SUM(R40:U40)</f>
        <v>0</v>
      </c>
      <c r="R40" s="62">
        <v>0</v>
      </c>
      <c r="S40" s="62">
        <v>0</v>
      </c>
      <c r="T40" s="62">
        <v>0</v>
      </c>
      <c r="U40" s="62">
        <v>0</v>
      </c>
      <c r="V40" s="62">
        <f>SUM(D40,+M40)</f>
        <v>2</v>
      </c>
      <c r="W40" s="62">
        <f>SUM(E40,+N40)</f>
        <v>2</v>
      </c>
      <c r="X40" s="62">
        <f>SUM(F40,+O40)</f>
        <v>2</v>
      </c>
      <c r="Y40" s="62">
        <f>SUM(G40,+P40)</f>
        <v>0</v>
      </c>
      <c r="Z40" s="62">
        <f>SUM(H40,+Q40)</f>
        <v>0</v>
      </c>
      <c r="AA40" s="62">
        <f>SUM(I40,+R40)</f>
        <v>0</v>
      </c>
      <c r="AB40" s="62">
        <f>SUM(J40,+S40)</f>
        <v>0</v>
      </c>
      <c r="AC40" s="62">
        <f>SUM(K40,+T40)</f>
        <v>0</v>
      </c>
      <c r="AD40" s="62">
        <f>SUM(L40,+U40)</f>
        <v>0</v>
      </c>
    </row>
    <row r="41" spans="1:30" s="10" customFormat="1" ht="13.5" customHeight="1">
      <c r="A41" s="59" t="s">
        <v>126</v>
      </c>
      <c r="B41" s="60" t="s">
        <v>205</v>
      </c>
      <c r="C41" s="61" t="s">
        <v>206</v>
      </c>
      <c r="D41" s="62">
        <f>SUM(E41,+H41)</f>
        <v>0</v>
      </c>
      <c r="E41" s="62">
        <f>SUM(F41:G41)</f>
        <v>0</v>
      </c>
      <c r="F41" s="62">
        <v>0</v>
      </c>
      <c r="G41" s="62">
        <v>0</v>
      </c>
      <c r="H41" s="62">
        <f>SUM(I41:L41)</f>
        <v>0</v>
      </c>
      <c r="I41" s="62">
        <v>0</v>
      </c>
      <c r="J41" s="62">
        <v>0</v>
      </c>
      <c r="K41" s="62">
        <v>0</v>
      </c>
      <c r="L41" s="62">
        <v>0</v>
      </c>
      <c r="M41" s="62">
        <f>SUM(N41,+Q41)</f>
        <v>0</v>
      </c>
      <c r="N41" s="62">
        <f>SUM(O41:P41)</f>
        <v>0</v>
      </c>
      <c r="O41" s="62">
        <v>0</v>
      </c>
      <c r="P41" s="62">
        <v>0</v>
      </c>
      <c r="Q41" s="62">
        <f>SUM(R41:U41)</f>
        <v>0</v>
      </c>
      <c r="R41" s="62">
        <v>0</v>
      </c>
      <c r="S41" s="62">
        <v>0</v>
      </c>
      <c r="T41" s="62">
        <v>0</v>
      </c>
      <c r="U41" s="62">
        <v>0</v>
      </c>
      <c r="V41" s="62">
        <f>SUM(D41,+M41)</f>
        <v>0</v>
      </c>
      <c r="W41" s="62">
        <f>SUM(E41,+N41)</f>
        <v>0</v>
      </c>
      <c r="X41" s="62">
        <f>SUM(F41,+O41)</f>
        <v>0</v>
      </c>
      <c r="Y41" s="62">
        <f>SUM(G41,+P41)</f>
        <v>0</v>
      </c>
      <c r="Z41" s="62">
        <f>SUM(H41,+Q41)</f>
        <v>0</v>
      </c>
      <c r="AA41" s="62">
        <f>SUM(I41,+R41)</f>
        <v>0</v>
      </c>
      <c r="AB41" s="62">
        <f>SUM(J41,+S41)</f>
        <v>0</v>
      </c>
      <c r="AC41" s="62">
        <f>SUM(K41,+T41)</f>
        <v>0</v>
      </c>
      <c r="AD41" s="62">
        <f>SUM(L41,+U41)</f>
        <v>0</v>
      </c>
    </row>
    <row r="42" spans="1:30" s="10" customFormat="1" ht="13.5" customHeight="1">
      <c r="A42" s="59" t="s">
        <v>126</v>
      </c>
      <c r="B42" s="60" t="s">
        <v>207</v>
      </c>
      <c r="C42" s="61" t="s">
        <v>208</v>
      </c>
      <c r="D42" s="62">
        <f>SUM(E42,+H42)</f>
        <v>1</v>
      </c>
      <c r="E42" s="62">
        <f>SUM(F42:G42)</f>
        <v>1</v>
      </c>
      <c r="F42" s="62">
        <v>1</v>
      </c>
      <c r="G42" s="62">
        <v>0</v>
      </c>
      <c r="H42" s="62">
        <f>SUM(I42:L42)</f>
        <v>0</v>
      </c>
      <c r="I42" s="62">
        <v>0</v>
      </c>
      <c r="J42" s="62">
        <v>0</v>
      </c>
      <c r="K42" s="62">
        <v>0</v>
      </c>
      <c r="L42" s="62">
        <v>0</v>
      </c>
      <c r="M42" s="62">
        <f>SUM(N42,+Q42)</f>
        <v>0</v>
      </c>
      <c r="N42" s="62">
        <f>SUM(O42:P42)</f>
        <v>0</v>
      </c>
      <c r="O42" s="62">
        <v>0</v>
      </c>
      <c r="P42" s="62">
        <v>0</v>
      </c>
      <c r="Q42" s="62">
        <f>SUM(R42:U42)</f>
        <v>0</v>
      </c>
      <c r="R42" s="62">
        <v>0</v>
      </c>
      <c r="S42" s="62">
        <v>0</v>
      </c>
      <c r="T42" s="62">
        <v>0</v>
      </c>
      <c r="U42" s="62">
        <v>0</v>
      </c>
      <c r="V42" s="62">
        <f>SUM(D42,+M42)</f>
        <v>1</v>
      </c>
      <c r="W42" s="62">
        <f>SUM(E42,+N42)</f>
        <v>1</v>
      </c>
      <c r="X42" s="62">
        <f>SUM(F42,+O42)</f>
        <v>1</v>
      </c>
      <c r="Y42" s="62">
        <f>SUM(G42,+P42)</f>
        <v>0</v>
      </c>
      <c r="Z42" s="62">
        <f>SUM(H42,+Q42)</f>
        <v>0</v>
      </c>
      <c r="AA42" s="62">
        <f>SUM(I42,+R42)</f>
        <v>0</v>
      </c>
      <c r="AB42" s="62">
        <f>SUM(J42,+S42)</f>
        <v>0</v>
      </c>
      <c r="AC42" s="62">
        <f>SUM(K42,+T42)</f>
        <v>0</v>
      </c>
      <c r="AD42" s="62">
        <f>SUM(L42,+U42)</f>
        <v>0</v>
      </c>
    </row>
    <row r="43" spans="1:30" s="10" customFormat="1" ht="13.5" customHeight="1">
      <c r="A43" s="59" t="s">
        <v>126</v>
      </c>
      <c r="B43" s="60" t="s">
        <v>209</v>
      </c>
      <c r="C43" s="61" t="s">
        <v>210</v>
      </c>
      <c r="D43" s="62">
        <f>SUM(E43,+H43)</f>
        <v>1</v>
      </c>
      <c r="E43" s="62">
        <f>SUM(F43:G43)</f>
        <v>1</v>
      </c>
      <c r="F43" s="62">
        <v>1</v>
      </c>
      <c r="G43" s="62">
        <v>0</v>
      </c>
      <c r="H43" s="62">
        <f>SUM(I43:L43)</f>
        <v>0</v>
      </c>
      <c r="I43" s="62">
        <v>0</v>
      </c>
      <c r="J43" s="62">
        <v>0</v>
      </c>
      <c r="K43" s="62">
        <v>0</v>
      </c>
      <c r="L43" s="62">
        <v>0</v>
      </c>
      <c r="M43" s="62">
        <f>SUM(N43,+Q43)</f>
        <v>1</v>
      </c>
      <c r="N43" s="62">
        <f>SUM(O43:P43)</f>
        <v>1</v>
      </c>
      <c r="O43" s="62">
        <v>1</v>
      </c>
      <c r="P43" s="62">
        <v>0</v>
      </c>
      <c r="Q43" s="62">
        <f>SUM(R43:U43)</f>
        <v>0</v>
      </c>
      <c r="R43" s="62">
        <v>0</v>
      </c>
      <c r="S43" s="62">
        <v>0</v>
      </c>
      <c r="T43" s="62">
        <v>0</v>
      </c>
      <c r="U43" s="62">
        <v>0</v>
      </c>
      <c r="V43" s="62">
        <f>SUM(D43,+M43)</f>
        <v>2</v>
      </c>
      <c r="W43" s="62">
        <f>SUM(E43,+N43)</f>
        <v>2</v>
      </c>
      <c r="X43" s="62">
        <f>SUM(F43,+O43)</f>
        <v>2</v>
      </c>
      <c r="Y43" s="62">
        <f>SUM(G43,+P43)</f>
        <v>0</v>
      </c>
      <c r="Z43" s="62">
        <f>SUM(H43,+Q43)</f>
        <v>0</v>
      </c>
      <c r="AA43" s="62">
        <f>SUM(I43,+R43)</f>
        <v>0</v>
      </c>
      <c r="AB43" s="62">
        <f>SUM(J43,+S43)</f>
        <v>0</v>
      </c>
      <c r="AC43" s="62">
        <f>SUM(K43,+T43)</f>
        <v>0</v>
      </c>
      <c r="AD43" s="62">
        <f>SUM(L43,+U43)</f>
        <v>0</v>
      </c>
    </row>
    <row r="44" spans="1:30" s="10" customFormat="1" ht="13.5" customHeight="1">
      <c r="A44" s="59" t="s">
        <v>126</v>
      </c>
      <c r="B44" s="60" t="s">
        <v>211</v>
      </c>
      <c r="C44" s="61" t="s">
        <v>212</v>
      </c>
      <c r="D44" s="62">
        <f>SUM(E44,+H44)</f>
        <v>0</v>
      </c>
      <c r="E44" s="62">
        <f>SUM(F44:G44)</f>
        <v>0</v>
      </c>
      <c r="F44" s="62">
        <v>0</v>
      </c>
      <c r="G44" s="62">
        <v>0</v>
      </c>
      <c r="H44" s="62">
        <f>SUM(I44:L44)</f>
        <v>0</v>
      </c>
      <c r="I44" s="62">
        <v>0</v>
      </c>
      <c r="J44" s="62">
        <v>0</v>
      </c>
      <c r="K44" s="62">
        <v>0</v>
      </c>
      <c r="L44" s="62">
        <v>0</v>
      </c>
      <c r="M44" s="62">
        <f>SUM(N44,+Q44)</f>
        <v>0</v>
      </c>
      <c r="N44" s="62">
        <f>SUM(O44:P44)</f>
        <v>0</v>
      </c>
      <c r="O44" s="62">
        <v>0</v>
      </c>
      <c r="P44" s="62">
        <v>0</v>
      </c>
      <c r="Q44" s="62">
        <f>SUM(R44:U44)</f>
        <v>0</v>
      </c>
      <c r="R44" s="62">
        <v>0</v>
      </c>
      <c r="S44" s="62">
        <v>0</v>
      </c>
      <c r="T44" s="62">
        <v>0</v>
      </c>
      <c r="U44" s="62">
        <v>0</v>
      </c>
      <c r="V44" s="62">
        <f>SUM(D44,+M44)</f>
        <v>0</v>
      </c>
      <c r="W44" s="62">
        <f>SUM(E44,+N44)</f>
        <v>0</v>
      </c>
      <c r="X44" s="62">
        <f>SUM(F44,+O44)</f>
        <v>0</v>
      </c>
      <c r="Y44" s="62">
        <f>SUM(G44,+P44)</f>
        <v>0</v>
      </c>
      <c r="Z44" s="62">
        <f>SUM(H44,+Q44)</f>
        <v>0</v>
      </c>
      <c r="AA44" s="62">
        <f>SUM(I44,+R44)</f>
        <v>0</v>
      </c>
      <c r="AB44" s="62">
        <f>SUM(J44,+S44)</f>
        <v>0</v>
      </c>
      <c r="AC44" s="62">
        <f>SUM(K44,+T44)</f>
        <v>0</v>
      </c>
      <c r="AD44" s="62">
        <f>SUM(L44,+U44)</f>
        <v>0</v>
      </c>
    </row>
    <row r="45" spans="1:30" s="10" customFormat="1" ht="13.5" customHeight="1">
      <c r="A45" s="59" t="s">
        <v>126</v>
      </c>
      <c r="B45" s="60" t="s">
        <v>213</v>
      </c>
      <c r="C45" s="61" t="s">
        <v>214</v>
      </c>
      <c r="D45" s="62">
        <f>SUM(E45,+H45)</f>
        <v>1</v>
      </c>
      <c r="E45" s="62">
        <f>SUM(F45:G45)</f>
        <v>1</v>
      </c>
      <c r="F45" s="62">
        <v>1</v>
      </c>
      <c r="G45" s="62">
        <v>0</v>
      </c>
      <c r="H45" s="62">
        <f>SUM(I45:L45)</f>
        <v>0</v>
      </c>
      <c r="I45" s="62">
        <v>0</v>
      </c>
      <c r="J45" s="62">
        <v>0</v>
      </c>
      <c r="K45" s="62">
        <v>0</v>
      </c>
      <c r="L45" s="62">
        <v>0</v>
      </c>
      <c r="M45" s="62">
        <f>SUM(N45,+Q45)</f>
        <v>1</v>
      </c>
      <c r="N45" s="62">
        <f>SUM(O45:P45)</f>
        <v>1</v>
      </c>
      <c r="O45" s="62">
        <v>1</v>
      </c>
      <c r="P45" s="62">
        <v>0</v>
      </c>
      <c r="Q45" s="62">
        <f>SUM(R45:U45)</f>
        <v>0</v>
      </c>
      <c r="R45" s="62">
        <v>0</v>
      </c>
      <c r="S45" s="62">
        <v>0</v>
      </c>
      <c r="T45" s="62">
        <v>0</v>
      </c>
      <c r="U45" s="62">
        <v>0</v>
      </c>
      <c r="V45" s="62">
        <f>SUM(D45,+M45)</f>
        <v>2</v>
      </c>
      <c r="W45" s="62">
        <f>SUM(E45,+N45)</f>
        <v>2</v>
      </c>
      <c r="X45" s="62">
        <f>SUM(F45,+O45)</f>
        <v>2</v>
      </c>
      <c r="Y45" s="62">
        <f>SUM(G45,+P45)</f>
        <v>0</v>
      </c>
      <c r="Z45" s="62">
        <f>SUM(H45,+Q45)</f>
        <v>0</v>
      </c>
      <c r="AA45" s="62">
        <f>SUM(I45,+R45)</f>
        <v>0</v>
      </c>
      <c r="AB45" s="62">
        <f>SUM(J45,+S45)</f>
        <v>0</v>
      </c>
      <c r="AC45" s="62">
        <f>SUM(K45,+T45)</f>
        <v>0</v>
      </c>
      <c r="AD45" s="62">
        <f>SUM(L45,+U45)</f>
        <v>0</v>
      </c>
    </row>
    <row r="46" spans="1:30" s="10" customFormat="1" ht="13.5" customHeight="1">
      <c r="A46" s="59" t="s">
        <v>126</v>
      </c>
      <c r="B46" s="60" t="s">
        <v>215</v>
      </c>
      <c r="C46" s="61" t="s">
        <v>216</v>
      </c>
      <c r="D46" s="62">
        <f>SUM(E46,+H46)</f>
        <v>1</v>
      </c>
      <c r="E46" s="62">
        <f>SUM(F46:G46)</f>
        <v>1</v>
      </c>
      <c r="F46" s="62">
        <v>1</v>
      </c>
      <c r="G46" s="62">
        <v>0</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1</v>
      </c>
      <c r="W46" s="62">
        <f>SUM(E46,+N46)</f>
        <v>1</v>
      </c>
      <c r="X46" s="62">
        <f>SUM(F46,+O46)</f>
        <v>1</v>
      </c>
      <c r="Y46" s="62">
        <f>SUM(G46,+P46)</f>
        <v>0</v>
      </c>
      <c r="Z46" s="62">
        <f>SUM(H46,+Q46)</f>
        <v>0</v>
      </c>
      <c r="AA46" s="62">
        <f>SUM(I46,+R46)</f>
        <v>0</v>
      </c>
      <c r="AB46" s="62">
        <f>SUM(J46,+S46)</f>
        <v>0</v>
      </c>
      <c r="AC46" s="62">
        <f>SUM(K46,+T46)</f>
        <v>0</v>
      </c>
      <c r="AD46" s="62">
        <f>SUM(L46,+U46)</f>
        <v>0</v>
      </c>
    </row>
    <row r="47" spans="1:30" s="10" customFormat="1" ht="13.5" customHeight="1">
      <c r="A47" s="59" t="s">
        <v>126</v>
      </c>
      <c r="B47" s="60" t="s">
        <v>217</v>
      </c>
      <c r="C47" s="61" t="s">
        <v>218</v>
      </c>
      <c r="D47" s="62">
        <f>SUM(E47,+H47)</f>
        <v>1</v>
      </c>
      <c r="E47" s="62">
        <f>SUM(F47:G47)</f>
        <v>1</v>
      </c>
      <c r="F47" s="62">
        <v>1</v>
      </c>
      <c r="G47" s="62">
        <v>0</v>
      </c>
      <c r="H47" s="62">
        <f>SUM(I47:L47)</f>
        <v>0</v>
      </c>
      <c r="I47" s="62">
        <v>0</v>
      </c>
      <c r="J47" s="62">
        <v>0</v>
      </c>
      <c r="K47" s="62">
        <v>0</v>
      </c>
      <c r="L47" s="62">
        <v>0</v>
      </c>
      <c r="M47" s="62">
        <f>SUM(N47,+Q47)</f>
        <v>1</v>
      </c>
      <c r="N47" s="62">
        <f>SUM(O47:P47)</f>
        <v>1</v>
      </c>
      <c r="O47" s="62">
        <v>1</v>
      </c>
      <c r="P47" s="62">
        <v>0</v>
      </c>
      <c r="Q47" s="62">
        <f>SUM(R47:U47)</f>
        <v>0</v>
      </c>
      <c r="R47" s="62">
        <v>0</v>
      </c>
      <c r="S47" s="62">
        <v>0</v>
      </c>
      <c r="T47" s="62">
        <v>0</v>
      </c>
      <c r="U47" s="62">
        <v>0</v>
      </c>
      <c r="V47" s="62">
        <f>SUM(D47,+M47)</f>
        <v>2</v>
      </c>
      <c r="W47" s="62">
        <f>SUM(E47,+N47)</f>
        <v>2</v>
      </c>
      <c r="X47" s="62">
        <f>SUM(F47,+O47)</f>
        <v>2</v>
      </c>
      <c r="Y47" s="62">
        <f>SUM(G47,+P47)</f>
        <v>0</v>
      </c>
      <c r="Z47" s="62">
        <f>SUM(H47,+Q47)</f>
        <v>0</v>
      </c>
      <c r="AA47" s="62">
        <f>SUM(I47,+R47)</f>
        <v>0</v>
      </c>
      <c r="AB47" s="62">
        <f>SUM(J47,+S47)</f>
        <v>0</v>
      </c>
      <c r="AC47" s="62">
        <f>SUM(K47,+T47)</f>
        <v>0</v>
      </c>
      <c r="AD47" s="62">
        <f>SUM(L47,+U47)</f>
        <v>0</v>
      </c>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7">
    <sortCondition ref="A8:A47"/>
    <sortCondition ref="B8:B47"/>
    <sortCondition ref="C8:C4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6" man="1"/>
    <brk id="21" min="1"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青森県</v>
      </c>
      <c r="B7" s="69" t="str">
        <f>組合状況!B7</f>
        <v>02000</v>
      </c>
      <c r="C7" s="68" t="s">
        <v>52</v>
      </c>
      <c r="D7" s="70">
        <f>SUM(E7,+H7)</f>
        <v>154</v>
      </c>
      <c r="E7" s="70">
        <f>SUM(F7:G7)</f>
        <v>133</v>
      </c>
      <c r="F7" s="70">
        <f>SUM(F$8:F$57)</f>
        <v>59</v>
      </c>
      <c r="G7" s="70">
        <f>SUM(G$8:G$57)</f>
        <v>74</v>
      </c>
      <c r="H7" s="70">
        <f>SUM(I7:L7)</f>
        <v>21</v>
      </c>
      <c r="I7" s="70">
        <f>SUM(I$8:I$57)</f>
        <v>0</v>
      </c>
      <c r="J7" s="70">
        <f>SUM(J$8:J$57)</f>
        <v>18</v>
      </c>
      <c r="K7" s="70">
        <f>SUM(K$8:K$57)</f>
        <v>3</v>
      </c>
      <c r="L7" s="70">
        <f>SUM(L$8:L$57)</f>
        <v>0</v>
      </c>
      <c r="M7" s="70">
        <f>SUM(N7,+Q7)</f>
        <v>50</v>
      </c>
      <c r="N7" s="70">
        <f>SUM(O7:P7)</f>
        <v>37</v>
      </c>
      <c r="O7" s="70">
        <f>SUM(O$8:O$57)</f>
        <v>17</v>
      </c>
      <c r="P7" s="70">
        <f>SUM(P$8:P$57)</f>
        <v>20</v>
      </c>
      <c r="Q7" s="70">
        <f>SUM(R7:U7)</f>
        <v>13</v>
      </c>
      <c r="R7" s="70">
        <f>SUM(R$8:R$57)</f>
        <v>0</v>
      </c>
      <c r="S7" s="70">
        <f>SUM(S$8:S$57)</f>
        <v>13</v>
      </c>
      <c r="T7" s="70">
        <f>SUM(T$8:T$57)</f>
        <v>0</v>
      </c>
      <c r="U7" s="70">
        <f>SUM(U$8:U$57)</f>
        <v>0</v>
      </c>
      <c r="V7" s="70">
        <f t="shared" ref="V7:AD7" si="0">SUM(D7,+M7)</f>
        <v>204</v>
      </c>
      <c r="W7" s="70">
        <f t="shared" si="0"/>
        <v>170</v>
      </c>
      <c r="X7" s="70">
        <f t="shared" si="0"/>
        <v>76</v>
      </c>
      <c r="Y7" s="70">
        <f t="shared" si="0"/>
        <v>94</v>
      </c>
      <c r="Z7" s="70">
        <f t="shared" si="0"/>
        <v>34</v>
      </c>
      <c r="AA7" s="70">
        <f t="shared" si="0"/>
        <v>0</v>
      </c>
      <c r="AB7" s="70">
        <f t="shared" si="0"/>
        <v>31</v>
      </c>
      <c r="AC7" s="70">
        <f t="shared" si="0"/>
        <v>3</v>
      </c>
      <c r="AD7" s="70">
        <f t="shared" si="0"/>
        <v>0</v>
      </c>
    </row>
    <row r="8" spans="1:30" s="52" customFormat="1" ht="13.5" customHeight="1">
      <c r="A8" s="64" t="s">
        <v>126</v>
      </c>
      <c r="B8" s="65" t="s">
        <v>219</v>
      </c>
      <c r="C8" s="63" t="s">
        <v>220</v>
      </c>
      <c r="D8" s="66">
        <f>SUM(E8,+H8)</f>
        <v>4</v>
      </c>
      <c r="E8" s="66">
        <f>SUM(F8:G8)</f>
        <v>3</v>
      </c>
      <c r="F8" s="66">
        <v>3</v>
      </c>
      <c r="G8" s="66">
        <v>0</v>
      </c>
      <c r="H8" s="66">
        <f>SUM(I8:L8)</f>
        <v>1</v>
      </c>
      <c r="I8" s="66">
        <v>0</v>
      </c>
      <c r="J8" s="66">
        <v>0</v>
      </c>
      <c r="K8" s="66">
        <v>1</v>
      </c>
      <c r="L8" s="66">
        <v>0</v>
      </c>
      <c r="M8" s="66">
        <f>SUM(N8,+Q8)</f>
        <v>3</v>
      </c>
      <c r="N8" s="66">
        <f>SUM(O8:P8)</f>
        <v>0</v>
      </c>
      <c r="O8" s="66">
        <v>0</v>
      </c>
      <c r="P8" s="66">
        <v>0</v>
      </c>
      <c r="Q8" s="66">
        <f>SUM(R8:U8)</f>
        <v>3</v>
      </c>
      <c r="R8" s="66">
        <v>0</v>
      </c>
      <c r="S8" s="66">
        <v>3</v>
      </c>
      <c r="T8" s="66">
        <v>0</v>
      </c>
      <c r="U8" s="66">
        <v>0</v>
      </c>
      <c r="V8" s="66">
        <f>SUM(D8,+M8)</f>
        <v>7</v>
      </c>
      <c r="W8" s="66">
        <f>SUM(E8,+N8)</f>
        <v>3</v>
      </c>
      <c r="X8" s="66">
        <f>SUM(F8,+O8)</f>
        <v>3</v>
      </c>
      <c r="Y8" s="66">
        <f>SUM(G8,+P8)</f>
        <v>0</v>
      </c>
      <c r="Z8" s="66">
        <f>SUM(H8,+Q8)</f>
        <v>4</v>
      </c>
      <c r="AA8" s="66">
        <f>SUM(I8,+R8)</f>
        <v>0</v>
      </c>
      <c r="AB8" s="66">
        <f>SUM(J8,+S8)</f>
        <v>3</v>
      </c>
      <c r="AC8" s="66">
        <f>SUM(K8,+T8)</f>
        <v>1</v>
      </c>
      <c r="AD8" s="66">
        <f>SUM(L8,+U8)</f>
        <v>0</v>
      </c>
    </row>
    <row r="9" spans="1:30" s="52" customFormat="1" ht="13.5" customHeight="1">
      <c r="A9" s="64" t="s">
        <v>126</v>
      </c>
      <c r="B9" s="65" t="s">
        <v>224</v>
      </c>
      <c r="C9" s="63" t="s">
        <v>225</v>
      </c>
      <c r="D9" s="66">
        <f>SUM(E9,+H9)</f>
        <v>22</v>
      </c>
      <c r="E9" s="66">
        <f>SUM(F9:G9)</f>
        <v>22</v>
      </c>
      <c r="F9" s="66">
        <v>10</v>
      </c>
      <c r="G9" s="66">
        <v>12</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22</v>
      </c>
      <c r="W9" s="66">
        <f>SUM(E9,+N9)</f>
        <v>22</v>
      </c>
      <c r="X9" s="66">
        <f>SUM(F9,+O9)</f>
        <v>10</v>
      </c>
      <c r="Y9" s="66">
        <f>SUM(G9,+P9)</f>
        <v>12</v>
      </c>
      <c r="Z9" s="66">
        <f>SUM(H9,+Q9)</f>
        <v>0</v>
      </c>
      <c r="AA9" s="66">
        <f>SUM(I9,+R9)</f>
        <v>0</v>
      </c>
      <c r="AB9" s="66">
        <f>SUM(J9,+S9)</f>
        <v>0</v>
      </c>
      <c r="AC9" s="66">
        <f>SUM(K9,+T9)</f>
        <v>0</v>
      </c>
      <c r="AD9" s="66">
        <f>SUM(L9,+U9)</f>
        <v>0</v>
      </c>
    </row>
    <row r="10" spans="1:30" s="52" customFormat="1" ht="13.5" customHeight="1">
      <c r="A10" s="64" t="s">
        <v>126</v>
      </c>
      <c r="B10" s="65" t="s">
        <v>226</v>
      </c>
      <c r="C10" s="63" t="s">
        <v>227</v>
      </c>
      <c r="D10" s="66">
        <f>SUM(E10,+H10)</f>
        <v>28</v>
      </c>
      <c r="E10" s="66">
        <f>SUM(F10:G10)</f>
        <v>21</v>
      </c>
      <c r="F10" s="66">
        <v>5</v>
      </c>
      <c r="G10" s="66">
        <v>16</v>
      </c>
      <c r="H10" s="66">
        <f>SUM(I10:L10)</f>
        <v>7</v>
      </c>
      <c r="I10" s="66">
        <v>0</v>
      </c>
      <c r="J10" s="66">
        <v>7</v>
      </c>
      <c r="K10" s="66">
        <v>0</v>
      </c>
      <c r="L10" s="66">
        <v>0</v>
      </c>
      <c r="M10" s="66">
        <f>SUM(N10,+Q10)</f>
        <v>0</v>
      </c>
      <c r="N10" s="66">
        <f>SUM(O10:P10)</f>
        <v>0</v>
      </c>
      <c r="O10" s="66">
        <v>0</v>
      </c>
      <c r="P10" s="66">
        <v>0</v>
      </c>
      <c r="Q10" s="66">
        <f>SUM(R10:U10)</f>
        <v>0</v>
      </c>
      <c r="R10" s="66">
        <v>0</v>
      </c>
      <c r="S10" s="66">
        <v>0</v>
      </c>
      <c r="T10" s="66">
        <v>0</v>
      </c>
      <c r="U10" s="66">
        <v>0</v>
      </c>
      <c r="V10" s="66">
        <f>SUM(D10,+M10)</f>
        <v>28</v>
      </c>
      <c r="W10" s="66">
        <f>SUM(E10,+N10)</f>
        <v>21</v>
      </c>
      <c r="X10" s="66">
        <f>SUM(F10,+O10)</f>
        <v>5</v>
      </c>
      <c r="Y10" s="66">
        <f>SUM(G10,+P10)</f>
        <v>16</v>
      </c>
      <c r="Z10" s="66">
        <f>SUM(H10,+Q10)</f>
        <v>7</v>
      </c>
      <c r="AA10" s="66">
        <f>SUM(I10,+R10)</f>
        <v>0</v>
      </c>
      <c r="AB10" s="66">
        <f>SUM(J10,+S10)</f>
        <v>7</v>
      </c>
      <c r="AC10" s="66">
        <f>SUM(K10,+T10)</f>
        <v>0</v>
      </c>
      <c r="AD10" s="66">
        <f>SUM(L10,+U10)</f>
        <v>0</v>
      </c>
    </row>
    <row r="11" spans="1:30" s="52" customFormat="1" ht="13.5" customHeight="1">
      <c r="A11" s="64" t="s">
        <v>126</v>
      </c>
      <c r="B11" s="65" t="s">
        <v>228</v>
      </c>
      <c r="C11" s="63" t="s">
        <v>229</v>
      </c>
      <c r="D11" s="66">
        <f>SUM(E11,+H11)</f>
        <v>27</v>
      </c>
      <c r="E11" s="66">
        <f>SUM(F11:G11)</f>
        <v>27</v>
      </c>
      <c r="F11" s="66">
        <v>7</v>
      </c>
      <c r="G11" s="66">
        <v>20</v>
      </c>
      <c r="H11" s="66">
        <f>SUM(I11:L11)</f>
        <v>0</v>
      </c>
      <c r="I11" s="66">
        <v>0</v>
      </c>
      <c r="J11" s="66">
        <v>0</v>
      </c>
      <c r="K11" s="66">
        <v>0</v>
      </c>
      <c r="L11" s="66">
        <v>0</v>
      </c>
      <c r="M11" s="66">
        <f>SUM(N11,+Q11)</f>
        <v>3</v>
      </c>
      <c r="N11" s="66">
        <f>SUM(O11:P11)</f>
        <v>3</v>
      </c>
      <c r="O11" s="66">
        <v>2</v>
      </c>
      <c r="P11" s="66">
        <v>1</v>
      </c>
      <c r="Q11" s="66">
        <f>SUM(R11:U11)</f>
        <v>0</v>
      </c>
      <c r="R11" s="66">
        <v>0</v>
      </c>
      <c r="S11" s="66">
        <v>0</v>
      </c>
      <c r="T11" s="66">
        <v>0</v>
      </c>
      <c r="U11" s="66">
        <v>0</v>
      </c>
      <c r="V11" s="66">
        <f>SUM(D11,+M11)</f>
        <v>30</v>
      </c>
      <c r="W11" s="66">
        <f>SUM(E11,+N11)</f>
        <v>30</v>
      </c>
      <c r="X11" s="66">
        <f>SUM(F11,+O11)</f>
        <v>9</v>
      </c>
      <c r="Y11" s="66">
        <f>SUM(G11,+P11)</f>
        <v>21</v>
      </c>
      <c r="Z11" s="66">
        <f>SUM(H11,+Q11)</f>
        <v>0</v>
      </c>
      <c r="AA11" s="66">
        <f>SUM(I11,+R11)</f>
        <v>0</v>
      </c>
      <c r="AB11" s="66">
        <f>SUM(J11,+S11)</f>
        <v>0</v>
      </c>
      <c r="AC11" s="66">
        <f>SUM(K11,+T11)</f>
        <v>0</v>
      </c>
      <c r="AD11" s="66">
        <f>SUM(L11,+U11)</f>
        <v>0</v>
      </c>
    </row>
    <row r="12" spans="1:30" s="52" customFormat="1" ht="13.5" customHeight="1">
      <c r="A12" s="64" t="s">
        <v>126</v>
      </c>
      <c r="B12" s="65" t="s">
        <v>230</v>
      </c>
      <c r="C12" s="63" t="s">
        <v>231</v>
      </c>
      <c r="D12" s="66">
        <f>SUM(E12,+H12)</f>
        <v>7</v>
      </c>
      <c r="E12" s="66">
        <f>SUM(F12:G12)</f>
        <v>7</v>
      </c>
      <c r="F12" s="66">
        <v>7</v>
      </c>
      <c r="G12" s="66">
        <v>0</v>
      </c>
      <c r="H12" s="66">
        <f>SUM(I12:L12)</f>
        <v>0</v>
      </c>
      <c r="I12" s="66">
        <v>0</v>
      </c>
      <c r="J12" s="66">
        <v>0</v>
      </c>
      <c r="K12" s="66">
        <v>0</v>
      </c>
      <c r="L12" s="66">
        <v>0</v>
      </c>
      <c r="M12" s="66">
        <f>SUM(N12,+Q12)</f>
        <v>4</v>
      </c>
      <c r="N12" s="66">
        <f>SUM(O12:P12)</f>
        <v>4</v>
      </c>
      <c r="O12" s="66">
        <v>4</v>
      </c>
      <c r="P12" s="66">
        <v>0</v>
      </c>
      <c r="Q12" s="66">
        <f>SUM(R12:U12)</f>
        <v>0</v>
      </c>
      <c r="R12" s="66">
        <v>0</v>
      </c>
      <c r="S12" s="66">
        <v>0</v>
      </c>
      <c r="T12" s="66">
        <v>0</v>
      </c>
      <c r="U12" s="66">
        <v>0</v>
      </c>
      <c r="V12" s="66">
        <f>SUM(D12,+M12)</f>
        <v>11</v>
      </c>
      <c r="W12" s="66">
        <f>SUM(E12,+N12)</f>
        <v>11</v>
      </c>
      <c r="X12" s="66">
        <f>SUM(F12,+O12)</f>
        <v>11</v>
      </c>
      <c r="Y12" s="66">
        <f>SUM(G12,+P12)</f>
        <v>0</v>
      </c>
      <c r="Z12" s="66">
        <f>SUM(H12,+Q12)</f>
        <v>0</v>
      </c>
      <c r="AA12" s="66">
        <f>SUM(I12,+R12)</f>
        <v>0</v>
      </c>
      <c r="AB12" s="66">
        <f>SUM(J12,+S12)</f>
        <v>0</v>
      </c>
      <c r="AC12" s="66">
        <f>SUM(K12,+T12)</f>
        <v>0</v>
      </c>
      <c r="AD12" s="66">
        <f>SUM(L12,+U12)</f>
        <v>0</v>
      </c>
    </row>
    <row r="13" spans="1:30" s="52" customFormat="1" ht="13.5" customHeight="1">
      <c r="A13" s="64" t="s">
        <v>126</v>
      </c>
      <c r="B13" s="65" t="s">
        <v>233</v>
      </c>
      <c r="C13" s="63" t="s">
        <v>234</v>
      </c>
      <c r="D13" s="66">
        <f>SUM(E13,+H13)</f>
        <v>16</v>
      </c>
      <c r="E13" s="66">
        <f>SUM(F13:G13)</f>
        <v>16</v>
      </c>
      <c r="F13" s="66">
        <v>4</v>
      </c>
      <c r="G13" s="66">
        <v>12</v>
      </c>
      <c r="H13" s="66">
        <f>SUM(I13:L13)</f>
        <v>0</v>
      </c>
      <c r="I13" s="66">
        <v>0</v>
      </c>
      <c r="J13" s="66">
        <v>0</v>
      </c>
      <c r="K13" s="66">
        <v>0</v>
      </c>
      <c r="L13" s="66">
        <v>0</v>
      </c>
      <c r="M13" s="66">
        <f>SUM(N13,+Q13)</f>
        <v>3</v>
      </c>
      <c r="N13" s="66">
        <f>SUM(O13:P13)</f>
        <v>3</v>
      </c>
      <c r="O13" s="66">
        <v>0</v>
      </c>
      <c r="P13" s="66">
        <v>3</v>
      </c>
      <c r="Q13" s="66">
        <f>SUM(R13:U13)</f>
        <v>0</v>
      </c>
      <c r="R13" s="66">
        <v>0</v>
      </c>
      <c r="S13" s="66">
        <v>0</v>
      </c>
      <c r="T13" s="66">
        <v>0</v>
      </c>
      <c r="U13" s="66">
        <v>0</v>
      </c>
      <c r="V13" s="66">
        <f>SUM(D13,+M13)</f>
        <v>19</v>
      </c>
      <c r="W13" s="66">
        <f>SUM(E13,+N13)</f>
        <v>19</v>
      </c>
      <c r="X13" s="66">
        <f>SUM(F13,+O13)</f>
        <v>4</v>
      </c>
      <c r="Y13" s="66">
        <f>SUM(G13,+P13)</f>
        <v>15</v>
      </c>
      <c r="Z13" s="66">
        <f>SUM(H13,+Q13)</f>
        <v>0</v>
      </c>
      <c r="AA13" s="66">
        <f>SUM(I13,+R13)</f>
        <v>0</v>
      </c>
      <c r="AB13" s="66">
        <f>SUM(J13,+S13)</f>
        <v>0</v>
      </c>
      <c r="AC13" s="66">
        <f>SUM(K13,+T13)</f>
        <v>0</v>
      </c>
      <c r="AD13" s="66">
        <f>SUM(L13,+U13)</f>
        <v>0</v>
      </c>
    </row>
    <row r="14" spans="1:30" s="52" customFormat="1" ht="13.5" customHeight="1">
      <c r="A14" s="64" t="s">
        <v>126</v>
      </c>
      <c r="B14" s="65" t="s">
        <v>235</v>
      </c>
      <c r="C14" s="63" t="s">
        <v>236</v>
      </c>
      <c r="D14" s="66">
        <f>SUM(E14,+H14)</f>
        <v>19</v>
      </c>
      <c r="E14" s="66">
        <f>SUM(F14:G14)</f>
        <v>19</v>
      </c>
      <c r="F14" s="66">
        <v>8</v>
      </c>
      <c r="G14" s="66">
        <v>11</v>
      </c>
      <c r="H14" s="66">
        <f>SUM(I14:L14)</f>
        <v>0</v>
      </c>
      <c r="I14" s="66">
        <v>0</v>
      </c>
      <c r="J14" s="66">
        <v>0</v>
      </c>
      <c r="K14" s="66">
        <v>0</v>
      </c>
      <c r="L14" s="66">
        <v>0</v>
      </c>
      <c r="M14" s="66">
        <f>SUM(N14,+Q14)</f>
        <v>6</v>
      </c>
      <c r="N14" s="66">
        <f>SUM(O14:P14)</f>
        <v>6</v>
      </c>
      <c r="O14" s="66">
        <v>2</v>
      </c>
      <c r="P14" s="66">
        <v>4</v>
      </c>
      <c r="Q14" s="66">
        <f>SUM(R14:U14)</f>
        <v>0</v>
      </c>
      <c r="R14" s="66">
        <v>0</v>
      </c>
      <c r="S14" s="66">
        <v>0</v>
      </c>
      <c r="T14" s="66">
        <v>0</v>
      </c>
      <c r="U14" s="66">
        <v>0</v>
      </c>
      <c r="V14" s="66">
        <f>SUM(D14,+M14)</f>
        <v>25</v>
      </c>
      <c r="W14" s="66">
        <f>SUM(E14,+N14)</f>
        <v>25</v>
      </c>
      <c r="X14" s="66">
        <f>SUM(F14,+O14)</f>
        <v>10</v>
      </c>
      <c r="Y14" s="66">
        <f>SUM(G14,+P14)</f>
        <v>15</v>
      </c>
      <c r="Z14" s="66">
        <f>SUM(H14,+Q14)</f>
        <v>0</v>
      </c>
      <c r="AA14" s="66">
        <f>SUM(I14,+R14)</f>
        <v>0</v>
      </c>
      <c r="AB14" s="66">
        <f>SUM(J14,+S14)</f>
        <v>0</v>
      </c>
      <c r="AC14" s="66">
        <f>SUM(K14,+T14)</f>
        <v>0</v>
      </c>
      <c r="AD14" s="66">
        <f>SUM(L14,+U14)</f>
        <v>0</v>
      </c>
    </row>
    <row r="15" spans="1:30" s="52" customFormat="1" ht="13.5" customHeight="1">
      <c r="A15" s="64" t="s">
        <v>126</v>
      </c>
      <c r="B15" s="65" t="s">
        <v>237</v>
      </c>
      <c r="C15" s="63" t="s">
        <v>238</v>
      </c>
      <c r="D15" s="66">
        <f>SUM(E15,+H15)</f>
        <v>2</v>
      </c>
      <c r="E15" s="66">
        <f>SUM(F15:G15)</f>
        <v>2</v>
      </c>
      <c r="F15" s="66">
        <v>2</v>
      </c>
      <c r="G15" s="66">
        <v>0</v>
      </c>
      <c r="H15" s="66">
        <f>SUM(I15:L15)</f>
        <v>0</v>
      </c>
      <c r="I15" s="66">
        <v>0</v>
      </c>
      <c r="J15" s="66">
        <v>0</v>
      </c>
      <c r="K15" s="66">
        <v>0</v>
      </c>
      <c r="L15" s="66">
        <v>0</v>
      </c>
      <c r="M15" s="66">
        <f>SUM(N15,+Q15)</f>
        <v>3</v>
      </c>
      <c r="N15" s="66">
        <f>SUM(O15:P15)</f>
        <v>3</v>
      </c>
      <c r="O15" s="66">
        <v>3</v>
      </c>
      <c r="P15" s="66">
        <v>0</v>
      </c>
      <c r="Q15" s="66">
        <f>SUM(R15:U15)</f>
        <v>0</v>
      </c>
      <c r="R15" s="66">
        <v>0</v>
      </c>
      <c r="S15" s="66">
        <v>0</v>
      </c>
      <c r="T15" s="66">
        <v>0</v>
      </c>
      <c r="U15" s="66">
        <v>0</v>
      </c>
      <c r="V15" s="66">
        <f>SUM(D15,+M15)</f>
        <v>5</v>
      </c>
      <c r="W15" s="66">
        <f>SUM(E15,+N15)</f>
        <v>5</v>
      </c>
      <c r="X15" s="66">
        <f>SUM(F15,+O15)</f>
        <v>5</v>
      </c>
      <c r="Y15" s="66">
        <f>SUM(G15,+P15)</f>
        <v>0</v>
      </c>
      <c r="Z15" s="66">
        <f>SUM(H15,+Q15)</f>
        <v>0</v>
      </c>
      <c r="AA15" s="66">
        <f>SUM(I15,+R15)</f>
        <v>0</v>
      </c>
      <c r="AB15" s="66">
        <f>SUM(J15,+S15)</f>
        <v>0</v>
      </c>
      <c r="AC15" s="66">
        <f>SUM(K15,+T15)</f>
        <v>0</v>
      </c>
      <c r="AD15" s="66">
        <f>SUM(L15,+U15)</f>
        <v>0</v>
      </c>
    </row>
    <row r="16" spans="1:30" s="52" customFormat="1" ht="13.5" customHeight="1">
      <c r="A16" s="64" t="s">
        <v>126</v>
      </c>
      <c r="B16" s="65" t="s">
        <v>239</v>
      </c>
      <c r="C16" s="63" t="s">
        <v>240</v>
      </c>
      <c r="D16" s="66">
        <f>SUM(E16,+H16)</f>
        <v>6</v>
      </c>
      <c r="E16" s="66">
        <f>SUM(F16:G16)</f>
        <v>6</v>
      </c>
      <c r="F16" s="66">
        <v>6</v>
      </c>
      <c r="G16" s="66">
        <v>0</v>
      </c>
      <c r="H16" s="66">
        <f>SUM(I16:L16)</f>
        <v>0</v>
      </c>
      <c r="I16" s="66">
        <v>0</v>
      </c>
      <c r="J16" s="66">
        <v>0</v>
      </c>
      <c r="K16" s="66">
        <v>0</v>
      </c>
      <c r="L16" s="66">
        <v>0</v>
      </c>
      <c r="M16" s="66">
        <f>SUM(N16,+Q16)</f>
        <v>1</v>
      </c>
      <c r="N16" s="66">
        <f>SUM(O16:P16)</f>
        <v>1</v>
      </c>
      <c r="O16" s="66">
        <v>1</v>
      </c>
      <c r="P16" s="66">
        <v>0</v>
      </c>
      <c r="Q16" s="66">
        <f>SUM(R16:U16)</f>
        <v>0</v>
      </c>
      <c r="R16" s="66">
        <v>0</v>
      </c>
      <c r="S16" s="66">
        <v>0</v>
      </c>
      <c r="T16" s="66">
        <v>0</v>
      </c>
      <c r="U16" s="66">
        <v>0</v>
      </c>
      <c r="V16" s="66">
        <f>SUM(D16,+M16)</f>
        <v>7</v>
      </c>
      <c r="W16" s="66">
        <f>SUM(E16,+N16)</f>
        <v>7</v>
      </c>
      <c r="X16" s="66">
        <f>SUM(F16,+O16)</f>
        <v>7</v>
      </c>
      <c r="Y16" s="66">
        <f>SUM(G16,+P16)</f>
        <v>0</v>
      </c>
      <c r="Z16" s="66">
        <f>SUM(H16,+Q16)</f>
        <v>0</v>
      </c>
      <c r="AA16" s="66">
        <f>SUM(I16,+R16)</f>
        <v>0</v>
      </c>
      <c r="AB16" s="66">
        <f>SUM(J16,+S16)</f>
        <v>0</v>
      </c>
      <c r="AC16" s="66">
        <f>SUM(K16,+T16)</f>
        <v>0</v>
      </c>
      <c r="AD16" s="66">
        <f>SUM(L16,+U16)</f>
        <v>0</v>
      </c>
    </row>
    <row r="17" spans="1:30" s="52" customFormat="1" ht="13.5" customHeight="1">
      <c r="A17" s="64" t="s">
        <v>126</v>
      </c>
      <c r="B17" s="65" t="s">
        <v>241</v>
      </c>
      <c r="C17" s="63" t="s">
        <v>242</v>
      </c>
      <c r="D17" s="66">
        <f>SUM(E17,+H17)</f>
        <v>9</v>
      </c>
      <c r="E17" s="66">
        <f>SUM(F17:G17)</f>
        <v>5</v>
      </c>
      <c r="F17" s="66">
        <v>2</v>
      </c>
      <c r="G17" s="66">
        <v>3</v>
      </c>
      <c r="H17" s="66">
        <f>SUM(I17:L17)</f>
        <v>4</v>
      </c>
      <c r="I17" s="66">
        <v>0</v>
      </c>
      <c r="J17" s="66">
        <v>2</v>
      </c>
      <c r="K17" s="66">
        <v>2</v>
      </c>
      <c r="L17" s="66">
        <v>0</v>
      </c>
      <c r="M17" s="66">
        <f>SUM(N17,+Q17)</f>
        <v>25</v>
      </c>
      <c r="N17" s="66">
        <f>SUM(O17:P17)</f>
        <v>15</v>
      </c>
      <c r="O17" s="66">
        <v>5</v>
      </c>
      <c r="P17" s="66">
        <v>10</v>
      </c>
      <c r="Q17" s="66">
        <f>SUM(R17:U17)</f>
        <v>10</v>
      </c>
      <c r="R17" s="66">
        <v>0</v>
      </c>
      <c r="S17" s="66">
        <v>10</v>
      </c>
      <c r="T17" s="66">
        <v>0</v>
      </c>
      <c r="U17" s="66">
        <v>0</v>
      </c>
      <c r="V17" s="66">
        <f>SUM(D17,+M17)</f>
        <v>34</v>
      </c>
      <c r="W17" s="66">
        <f>SUM(E17,+N17)</f>
        <v>20</v>
      </c>
      <c r="X17" s="66">
        <f>SUM(F17,+O17)</f>
        <v>7</v>
      </c>
      <c r="Y17" s="66">
        <f>SUM(G17,+P17)</f>
        <v>13</v>
      </c>
      <c r="Z17" s="66">
        <f>SUM(H17,+Q17)</f>
        <v>14</v>
      </c>
      <c r="AA17" s="66">
        <f>SUM(I17,+R17)</f>
        <v>0</v>
      </c>
      <c r="AB17" s="66">
        <f>SUM(J17,+S17)</f>
        <v>12</v>
      </c>
      <c r="AC17" s="66">
        <f>SUM(K17,+T17)</f>
        <v>2</v>
      </c>
      <c r="AD17" s="66">
        <f>SUM(L17,+U17)</f>
        <v>0</v>
      </c>
    </row>
    <row r="18" spans="1:30" s="52" customFormat="1" ht="13.5" customHeight="1">
      <c r="A18" s="64" t="s">
        <v>126</v>
      </c>
      <c r="B18" s="65" t="s">
        <v>243</v>
      </c>
      <c r="C18" s="63" t="s">
        <v>244</v>
      </c>
      <c r="D18" s="66">
        <f>SUM(E18,+H18)</f>
        <v>14</v>
      </c>
      <c r="E18" s="66">
        <f>SUM(F18:G18)</f>
        <v>5</v>
      </c>
      <c r="F18" s="66">
        <v>5</v>
      </c>
      <c r="G18" s="66">
        <v>0</v>
      </c>
      <c r="H18" s="66">
        <f>SUM(I18:L18)</f>
        <v>9</v>
      </c>
      <c r="I18" s="66">
        <v>0</v>
      </c>
      <c r="J18" s="66">
        <v>9</v>
      </c>
      <c r="K18" s="66">
        <v>0</v>
      </c>
      <c r="L18" s="66">
        <v>0</v>
      </c>
      <c r="M18" s="66">
        <f>SUM(N18,+Q18)</f>
        <v>0</v>
      </c>
      <c r="N18" s="66">
        <f>SUM(O18:P18)</f>
        <v>0</v>
      </c>
      <c r="O18" s="66">
        <v>0</v>
      </c>
      <c r="P18" s="66">
        <v>0</v>
      </c>
      <c r="Q18" s="66">
        <f>SUM(R18:U18)</f>
        <v>0</v>
      </c>
      <c r="R18" s="66">
        <v>0</v>
      </c>
      <c r="S18" s="66">
        <v>0</v>
      </c>
      <c r="T18" s="66">
        <v>0</v>
      </c>
      <c r="U18" s="66">
        <v>0</v>
      </c>
      <c r="V18" s="66">
        <f>SUM(D18,+M18)</f>
        <v>14</v>
      </c>
      <c r="W18" s="66">
        <f>SUM(E18,+N18)</f>
        <v>5</v>
      </c>
      <c r="X18" s="66">
        <f>SUM(F18,+O18)</f>
        <v>5</v>
      </c>
      <c r="Y18" s="66">
        <f>SUM(G18,+P18)</f>
        <v>0</v>
      </c>
      <c r="Z18" s="66">
        <f>SUM(H18,+Q18)</f>
        <v>9</v>
      </c>
      <c r="AA18" s="66">
        <f>SUM(I18,+R18)</f>
        <v>0</v>
      </c>
      <c r="AB18" s="66">
        <f>SUM(J18,+S18)</f>
        <v>9</v>
      </c>
      <c r="AC18" s="66">
        <f>SUM(K18,+T18)</f>
        <v>0</v>
      </c>
      <c r="AD18" s="66">
        <f>SUM(L18,+U18)</f>
        <v>0</v>
      </c>
    </row>
    <row r="19" spans="1:30" s="52" customFormat="1" ht="13.5" customHeight="1">
      <c r="A19" s="64" t="s">
        <v>126</v>
      </c>
      <c r="B19" s="65" t="s">
        <v>245</v>
      </c>
      <c r="C19" s="63" t="s">
        <v>246</v>
      </c>
      <c r="D19" s="66">
        <f>SUM(E19,+H19)</f>
        <v>0</v>
      </c>
      <c r="E19" s="66">
        <f>SUM(F19:G19)</f>
        <v>0</v>
      </c>
      <c r="F19" s="66">
        <v>0</v>
      </c>
      <c r="G19" s="66">
        <v>0</v>
      </c>
      <c r="H19" s="66">
        <f>SUM(I19:L19)</f>
        <v>0</v>
      </c>
      <c r="I19" s="66">
        <v>0</v>
      </c>
      <c r="J19" s="66">
        <v>0</v>
      </c>
      <c r="K19" s="66">
        <v>0</v>
      </c>
      <c r="L19" s="66">
        <v>0</v>
      </c>
      <c r="M19" s="66">
        <f>SUM(N19,+Q19)</f>
        <v>2</v>
      </c>
      <c r="N19" s="66">
        <f>SUM(O19:P19)</f>
        <v>2</v>
      </c>
      <c r="O19" s="66">
        <v>0</v>
      </c>
      <c r="P19" s="66">
        <v>2</v>
      </c>
      <c r="Q19" s="66">
        <f>SUM(R19:U19)</f>
        <v>0</v>
      </c>
      <c r="R19" s="66">
        <v>0</v>
      </c>
      <c r="S19" s="66">
        <v>0</v>
      </c>
      <c r="T19" s="66">
        <v>0</v>
      </c>
      <c r="U19" s="66">
        <v>0</v>
      </c>
      <c r="V19" s="66">
        <f>SUM(D19,+M19)</f>
        <v>2</v>
      </c>
      <c r="W19" s="66">
        <f>SUM(E19,+N19)</f>
        <v>2</v>
      </c>
      <c r="X19" s="66">
        <f>SUM(F19,+O19)</f>
        <v>0</v>
      </c>
      <c r="Y19" s="66">
        <f>SUM(G19,+P19)</f>
        <v>2</v>
      </c>
      <c r="Z19" s="66">
        <f>SUM(H19,+Q19)</f>
        <v>0</v>
      </c>
      <c r="AA19" s="66">
        <f>SUM(I19,+R19)</f>
        <v>0</v>
      </c>
      <c r="AB19" s="66">
        <f>SUM(J19,+S19)</f>
        <v>0</v>
      </c>
      <c r="AC19" s="66">
        <f>SUM(K19,+T19)</f>
        <v>0</v>
      </c>
      <c r="AD19" s="66">
        <f>SUM(L19,+U19)</f>
        <v>0</v>
      </c>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青森県</v>
      </c>
      <c r="B7" s="69" t="str">
        <f>組合状況!B7</f>
        <v>02000</v>
      </c>
      <c r="C7" s="68" t="s">
        <v>52</v>
      </c>
      <c r="D7" s="70">
        <f t="shared" ref="D7:KG7" si="0">SUM(D$8:D$207)</f>
        <v>16</v>
      </c>
      <c r="E7" s="70">
        <f t="shared" si="0"/>
        <v>29</v>
      </c>
      <c r="F7" s="70">
        <f t="shared" si="0"/>
        <v>8</v>
      </c>
      <c r="G7" s="70">
        <f t="shared" si="0"/>
        <v>18</v>
      </c>
      <c r="H7" s="70">
        <f t="shared" si="0"/>
        <v>0</v>
      </c>
      <c r="I7" s="70">
        <f t="shared" si="0"/>
        <v>0</v>
      </c>
      <c r="J7" s="70">
        <f t="shared" si="0"/>
        <v>0</v>
      </c>
      <c r="K7" s="70">
        <f t="shared" si="0"/>
        <v>0</v>
      </c>
      <c r="L7" s="70">
        <f t="shared" si="0"/>
        <v>847</v>
      </c>
      <c r="M7" s="70">
        <f t="shared" si="0"/>
        <v>2160</v>
      </c>
      <c r="N7" s="70">
        <f t="shared" si="0"/>
        <v>39</v>
      </c>
      <c r="O7" s="70">
        <f t="shared" si="0"/>
        <v>246</v>
      </c>
      <c r="P7" s="70">
        <f t="shared" si="0"/>
        <v>0</v>
      </c>
      <c r="Q7" s="70">
        <f t="shared" si="0"/>
        <v>0</v>
      </c>
      <c r="R7" s="70">
        <f t="shared" si="0"/>
        <v>0</v>
      </c>
      <c r="S7" s="70">
        <f t="shared" si="0"/>
        <v>0</v>
      </c>
      <c r="T7" s="70">
        <f t="shared" si="0"/>
        <v>3239</v>
      </c>
      <c r="U7" s="70">
        <f t="shared" si="0"/>
        <v>9176</v>
      </c>
      <c r="V7" s="70">
        <f t="shared" si="0"/>
        <v>292</v>
      </c>
      <c r="W7" s="70">
        <f t="shared" si="0"/>
        <v>763</v>
      </c>
      <c r="X7" s="70">
        <f t="shared" si="0"/>
        <v>0</v>
      </c>
      <c r="Y7" s="70">
        <f t="shared" si="0"/>
        <v>0</v>
      </c>
      <c r="Z7" s="70">
        <f t="shared" si="0"/>
        <v>0</v>
      </c>
      <c r="AA7" s="70">
        <f t="shared" si="0"/>
        <v>0</v>
      </c>
      <c r="AB7" s="78">
        <f>AC7+AV7</f>
        <v>24</v>
      </c>
      <c r="AC7" s="78">
        <f>AD7+AJ7+AP7</f>
        <v>16</v>
      </c>
      <c r="AD7" s="78">
        <f>SUM(AE7:AI7)</f>
        <v>6</v>
      </c>
      <c r="AE7" s="78">
        <f t="shared" si="0"/>
        <v>2</v>
      </c>
      <c r="AF7" s="78">
        <f t="shared" si="0"/>
        <v>4</v>
      </c>
      <c r="AG7" s="78">
        <f t="shared" si="0"/>
        <v>0</v>
      </c>
      <c r="AH7" s="78">
        <f t="shared" si="0"/>
        <v>0</v>
      </c>
      <c r="AI7" s="78">
        <f t="shared" si="0"/>
        <v>0</v>
      </c>
      <c r="AJ7" s="78">
        <f>SUM(AK7:AO7)</f>
        <v>7</v>
      </c>
      <c r="AK7" s="78">
        <f t="shared" si="0"/>
        <v>1</v>
      </c>
      <c r="AL7" s="78">
        <f t="shared" si="0"/>
        <v>6</v>
      </c>
      <c r="AM7" s="78">
        <f t="shared" si="0"/>
        <v>0</v>
      </c>
      <c r="AN7" s="78">
        <f t="shared" si="0"/>
        <v>0</v>
      </c>
      <c r="AO7" s="78">
        <f t="shared" si="0"/>
        <v>0</v>
      </c>
      <c r="AP7" s="78">
        <f>SUM(AQ7:AU7)</f>
        <v>3</v>
      </c>
      <c r="AQ7" s="78">
        <f t="shared" si="0"/>
        <v>2</v>
      </c>
      <c r="AR7" s="78">
        <f t="shared" si="0"/>
        <v>1</v>
      </c>
      <c r="AS7" s="78">
        <f t="shared" si="0"/>
        <v>0</v>
      </c>
      <c r="AT7" s="78">
        <f t="shared" si="0"/>
        <v>0</v>
      </c>
      <c r="AU7" s="78">
        <f t="shared" si="0"/>
        <v>0</v>
      </c>
      <c r="AV7" s="78">
        <f>AW7+BC7+BI7+BO7+BU7</f>
        <v>8</v>
      </c>
      <c r="AW7" s="78">
        <f>SUM(AX7:BB7)</f>
        <v>4</v>
      </c>
      <c r="AX7" s="78">
        <f t="shared" si="0"/>
        <v>1</v>
      </c>
      <c r="AY7" s="78">
        <f t="shared" si="0"/>
        <v>2</v>
      </c>
      <c r="AZ7" s="78">
        <f t="shared" si="0"/>
        <v>1</v>
      </c>
      <c r="BA7" s="78">
        <f t="shared" si="0"/>
        <v>0</v>
      </c>
      <c r="BB7" s="78">
        <f t="shared" si="0"/>
        <v>0</v>
      </c>
      <c r="BC7" s="78">
        <f>SUM(BD7:BH7)</f>
        <v>2</v>
      </c>
      <c r="BD7" s="78">
        <f t="shared" si="0"/>
        <v>0</v>
      </c>
      <c r="BE7" s="78">
        <f t="shared" si="0"/>
        <v>2</v>
      </c>
      <c r="BF7" s="78">
        <f t="shared" si="0"/>
        <v>0</v>
      </c>
      <c r="BG7" s="78">
        <f t="shared" si="0"/>
        <v>0</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2</v>
      </c>
      <c r="BV7" s="78">
        <f t="shared" si="0"/>
        <v>1</v>
      </c>
      <c r="BW7" s="78">
        <f t="shared" si="0"/>
        <v>0</v>
      </c>
      <c r="BX7" s="78">
        <f t="shared" si="0"/>
        <v>1</v>
      </c>
      <c r="BY7" s="78">
        <f t="shared" si="0"/>
        <v>0</v>
      </c>
      <c r="BZ7" s="78">
        <f t="shared" si="0"/>
        <v>0</v>
      </c>
      <c r="CA7" s="78">
        <f>CB7+CU7</f>
        <v>9</v>
      </c>
      <c r="CB7" s="78">
        <f>CC7+CI7+CO7</f>
        <v>4</v>
      </c>
      <c r="CC7" s="78">
        <f>SUM(CD7:CH7)</f>
        <v>0</v>
      </c>
      <c r="CD7" s="78">
        <f t="shared" si="0"/>
        <v>0</v>
      </c>
      <c r="CE7" s="78">
        <f t="shared" si="0"/>
        <v>0</v>
      </c>
      <c r="CF7" s="78">
        <f t="shared" si="0"/>
        <v>0</v>
      </c>
      <c r="CG7" s="78">
        <f t="shared" si="0"/>
        <v>0</v>
      </c>
      <c r="CH7" s="78">
        <f t="shared" si="0"/>
        <v>0</v>
      </c>
      <c r="CI7" s="78">
        <f>SUM(CJ7:CN7)</f>
        <v>1</v>
      </c>
      <c r="CJ7" s="78">
        <f t="shared" si="0"/>
        <v>0</v>
      </c>
      <c r="CK7" s="78">
        <f t="shared" si="0"/>
        <v>1</v>
      </c>
      <c r="CL7" s="78">
        <f t="shared" si="0"/>
        <v>0</v>
      </c>
      <c r="CM7" s="78">
        <f t="shared" si="0"/>
        <v>0</v>
      </c>
      <c r="CN7" s="78">
        <f t="shared" si="0"/>
        <v>0</v>
      </c>
      <c r="CO7" s="78">
        <f>SUM(CP7:CT7)</f>
        <v>3</v>
      </c>
      <c r="CP7" s="78">
        <f t="shared" si="0"/>
        <v>2</v>
      </c>
      <c r="CQ7" s="78">
        <f t="shared" si="0"/>
        <v>1</v>
      </c>
      <c r="CR7" s="78">
        <f t="shared" si="0"/>
        <v>0</v>
      </c>
      <c r="CS7" s="78">
        <f t="shared" si="0"/>
        <v>0</v>
      </c>
      <c r="CT7" s="78">
        <f t="shared" si="0"/>
        <v>0</v>
      </c>
      <c r="CU7" s="78">
        <f>CV7+DB7+DH7+DN7+DT7</f>
        <v>5</v>
      </c>
      <c r="CV7" s="78">
        <f>SUM(CW7:DA7)</f>
        <v>2</v>
      </c>
      <c r="CW7" s="78">
        <f t="shared" si="0"/>
        <v>1</v>
      </c>
      <c r="CX7" s="78">
        <f t="shared" si="0"/>
        <v>1</v>
      </c>
      <c r="CY7" s="78">
        <f t="shared" si="0"/>
        <v>0</v>
      </c>
      <c r="CZ7" s="78">
        <f t="shared" si="0"/>
        <v>0</v>
      </c>
      <c r="DA7" s="78">
        <f t="shared" si="0"/>
        <v>0</v>
      </c>
      <c r="DB7" s="78">
        <f>SUM(DC7:DG7)</f>
        <v>1</v>
      </c>
      <c r="DC7" s="78">
        <f t="shared" si="0"/>
        <v>0</v>
      </c>
      <c r="DD7" s="78">
        <f t="shared" si="0"/>
        <v>1</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2</v>
      </c>
      <c r="DU7" s="78">
        <f t="shared" si="0"/>
        <v>1</v>
      </c>
      <c r="DV7" s="78">
        <f t="shared" si="0"/>
        <v>0</v>
      </c>
      <c r="DW7" s="78">
        <f t="shared" si="0"/>
        <v>1</v>
      </c>
      <c r="DX7" s="78">
        <f t="shared" si="0"/>
        <v>0</v>
      </c>
      <c r="DY7" s="78">
        <f t="shared" si="0"/>
        <v>0</v>
      </c>
      <c r="DZ7" s="78">
        <f t="shared" si="0"/>
        <v>23</v>
      </c>
      <c r="EA7" s="78">
        <f t="shared" si="0"/>
        <v>222</v>
      </c>
      <c r="EB7" s="78">
        <f t="shared" si="0"/>
        <v>35</v>
      </c>
      <c r="EC7" s="78">
        <f t="shared" si="0"/>
        <v>0</v>
      </c>
      <c r="ED7" s="78">
        <f t="shared" si="0"/>
        <v>66</v>
      </c>
      <c r="EE7" s="78">
        <f t="shared" si="0"/>
        <v>6</v>
      </c>
      <c r="EF7" s="78">
        <f t="shared" si="0"/>
        <v>29</v>
      </c>
      <c r="EG7" s="78">
        <f t="shared" si="0"/>
        <v>85</v>
      </c>
      <c r="EH7" s="78">
        <f t="shared" si="0"/>
        <v>5</v>
      </c>
      <c r="EI7" s="78">
        <f t="shared" si="0"/>
        <v>5</v>
      </c>
      <c r="EJ7" s="90" t="s">
        <v>125</v>
      </c>
      <c r="EK7" s="90" t="s">
        <v>125</v>
      </c>
      <c r="EL7" s="78">
        <f t="shared" si="0"/>
        <v>5</v>
      </c>
      <c r="EM7" s="90" t="s">
        <v>125</v>
      </c>
      <c r="EN7" s="90" t="s">
        <v>125</v>
      </c>
      <c r="EO7" s="78">
        <f t="shared" si="0"/>
        <v>17</v>
      </c>
      <c r="EP7" s="90" t="s">
        <v>125</v>
      </c>
      <c r="EQ7" s="90" t="s">
        <v>125</v>
      </c>
      <c r="ER7" s="78">
        <f t="shared" si="0"/>
        <v>1</v>
      </c>
      <c r="ES7" s="90" t="s">
        <v>125</v>
      </c>
      <c r="ET7" s="90" t="s">
        <v>125</v>
      </c>
      <c r="EU7" s="78">
        <f t="shared" si="0"/>
        <v>12</v>
      </c>
      <c r="EV7" s="90" t="s">
        <v>125</v>
      </c>
      <c r="EW7" s="90" t="s">
        <v>125</v>
      </c>
      <c r="EX7" s="78">
        <f t="shared" si="0"/>
        <v>106</v>
      </c>
      <c r="EY7" s="78">
        <f t="shared" si="0"/>
        <v>409</v>
      </c>
      <c r="EZ7" s="78">
        <f t="shared" si="0"/>
        <v>3</v>
      </c>
      <c r="FA7" s="78">
        <f t="shared" si="0"/>
        <v>3</v>
      </c>
      <c r="FB7" s="78">
        <f t="shared" si="0"/>
        <v>130</v>
      </c>
      <c r="FC7" s="78">
        <f t="shared" si="0"/>
        <v>24</v>
      </c>
      <c r="FD7" s="78" t="s">
        <v>113</v>
      </c>
      <c r="FE7" s="78">
        <f t="shared" si="0"/>
        <v>0</v>
      </c>
      <c r="FF7" s="78">
        <f t="shared" si="0"/>
        <v>1</v>
      </c>
      <c r="FG7" s="78">
        <f t="shared" si="0"/>
        <v>0</v>
      </c>
      <c r="FH7" s="78" t="s">
        <v>113</v>
      </c>
      <c r="FI7" s="78">
        <f t="shared" si="0"/>
        <v>0</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4</v>
      </c>
      <c r="GT7" s="78">
        <f t="shared" si="0"/>
        <v>7</v>
      </c>
      <c r="GU7" s="78">
        <f t="shared" si="0"/>
        <v>0</v>
      </c>
      <c r="GV7" s="78">
        <f t="shared" si="0"/>
        <v>10</v>
      </c>
      <c r="GW7" s="78">
        <f t="shared" si="0"/>
        <v>0</v>
      </c>
      <c r="GX7" s="78">
        <f t="shared" si="0"/>
        <v>0</v>
      </c>
      <c r="GY7" s="78">
        <f t="shared" si="0"/>
        <v>21</v>
      </c>
      <c r="GZ7" s="78">
        <f t="shared" si="0"/>
        <v>0</v>
      </c>
      <c r="HA7" s="78">
        <f t="shared" si="0"/>
        <v>0</v>
      </c>
      <c r="HB7" s="90" t="s">
        <v>125</v>
      </c>
      <c r="HC7" s="90" t="s">
        <v>125</v>
      </c>
      <c r="HD7" s="78">
        <f t="shared" si="0"/>
        <v>0</v>
      </c>
      <c r="HE7" s="90" t="s">
        <v>125</v>
      </c>
      <c r="HF7" s="90" t="s">
        <v>125</v>
      </c>
      <c r="HG7" s="78">
        <f t="shared" si="0"/>
        <v>5</v>
      </c>
      <c r="HH7" s="90" t="s">
        <v>125</v>
      </c>
      <c r="HI7" s="90" t="s">
        <v>125</v>
      </c>
      <c r="HJ7" s="78">
        <f t="shared" si="0"/>
        <v>1</v>
      </c>
      <c r="HK7" s="90" t="s">
        <v>125</v>
      </c>
      <c r="HL7" s="90" t="s">
        <v>125</v>
      </c>
      <c r="HM7" s="78">
        <f t="shared" si="0"/>
        <v>3</v>
      </c>
      <c r="HN7" s="90" t="s">
        <v>125</v>
      </c>
      <c r="HO7" s="90" t="s">
        <v>125</v>
      </c>
      <c r="HP7" s="78">
        <f t="shared" si="0"/>
        <v>1</v>
      </c>
      <c r="HQ7" s="78">
        <f t="shared" si="0"/>
        <v>36</v>
      </c>
      <c r="HR7" s="78">
        <f t="shared" si="0"/>
        <v>0</v>
      </c>
      <c r="HS7" s="78">
        <f t="shared" si="0"/>
        <v>0</v>
      </c>
      <c r="HT7" s="78">
        <f t="shared" si="0"/>
        <v>1</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0</v>
      </c>
      <c r="JO7" s="70">
        <f t="shared" si="0"/>
        <v>0</v>
      </c>
      <c r="JP7" s="70">
        <f t="shared" si="0"/>
        <v>0</v>
      </c>
      <c r="JQ7" s="70">
        <f t="shared" si="0"/>
        <v>0</v>
      </c>
      <c r="JR7" s="70">
        <f t="shared" si="0"/>
        <v>1</v>
      </c>
      <c r="JS7" s="70">
        <f t="shared" si="0"/>
        <v>10</v>
      </c>
      <c r="JT7" s="70">
        <f t="shared" si="0"/>
        <v>0</v>
      </c>
      <c r="JU7" s="70">
        <f t="shared" si="0"/>
        <v>0</v>
      </c>
      <c r="JV7" s="70">
        <f t="shared" si="0"/>
        <v>2</v>
      </c>
      <c r="JW7" s="70">
        <f t="shared" si="0"/>
        <v>21</v>
      </c>
      <c r="JX7" s="70">
        <f t="shared" si="0"/>
        <v>0</v>
      </c>
      <c r="JY7" s="70">
        <f t="shared" si="0"/>
        <v>0</v>
      </c>
      <c r="JZ7" s="70">
        <f t="shared" si="0"/>
        <v>334</v>
      </c>
      <c r="KA7" s="70">
        <f t="shared" si="0"/>
        <v>1265</v>
      </c>
      <c r="KB7" s="70">
        <f t="shared" si="0"/>
        <v>6</v>
      </c>
      <c r="KC7" s="70">
        <f t="shared" si="0"/>
        <v>19</v>
      </c>
      <c r="KD7" s="70">
        <f t="shared" si="0"/>
        <v>0</v>
      </c>
      <c r="KE7" s="70">
        <f t="shared" si="0"/>
        <v>0</v>
      </c>
      <c r="KF7" s="70">
        <f t="shared" si="0"/>
        <v>0</v>
      </c>
      <c r="KG7" s="70">
        <f t="shared" si="0"/>
        <v>0</v>
      </c>
    </row>
    <row r="8" spans="1:293" s="52" customFormat="1" ht="13.5" customHeight="1">
      <c r="A8" s="59" t="s">
        <v>126</v>
      </c>
      <c r="B8" s="60" t="s">
        <v>136</v>
      </c>
      <c r="C8" s="61" t="s">
        <v>137</v>
      </c>
      <c r="D8" s="62">
        <v>0</v>
      </c>
      <c r="E8" s="62">
        <v>0</v>
      </c>
      <c r="F8" s="62">
        <v>0</v>
      </c>
      <c r="G8" s="62">
        <v>0</v>
      </c>
      <c r="H8" s="62">
        <v>0</v>
      </c>
      <c r="I8" s="62">
        <v>0</v>
      </c>
      <c r="J8" s="62">
        <v>0</v>
      </c>
      <c r="K8" s="62">
        <v>0</v>
      </c>
      <c r="L8" s="62">
        <v>203</v>
      </c>
      <c r="M8" s="62">
        <v>547</v>
      </c>
      <c r="N8" s="62">
        <v>0</v>
      </c>
      <c r="O8" s="62">
        <v>0</v>
      </c>
      <c r="P8" s="62">
        <v>0</v>
      </c>
      <c r="Q8" s="62">
        <v>0</v>
      </c>
      <c r="R8" s="62">
        <v>0</v>
      </c>
      <c r="S8" s="62">
        <v>0</v>
      </c>
      <c r="T8" s="62">
        <v>387</v>
      </c>
      <c r="U8" s="62">
        <v>1165</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0</v>
      </c>
      <c r="EZ8" s="62">
        <v>0</v>
      </c>
      <c r="FA8" s="62">
        <v>2</v>
      </c>
      <c r="FB8" s="62">
        <v>56</v>
      </c>
      <c r="FC8" s="62">
        <v>5</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62</v>
      </c>
      <c r="KA8" s="62">
        <v>234</v>
      </c>
      <c r="KB8" s="62">
        <v>1</v>
      </c>
      <c r="KC8" s="62">
        <v>3</v>
      </c>
      <c r="KD8" s="62">
        <v>0</v>
      </c>
      <c r="KE8" s="62">
        <v>0</v>
      </c>
      <c r="KF8" s="62">
        <v>0</v>
      </c>
      <c r="KG8" s="62">
        <v>0</v>
      </c>
    </row>
    <row r="9" spans="1:293" s="52" customFormat="1" ht="13.5" customHeight="1">
      <c r="A9" s="59" t="s">
        <v>126</v>
      </c>
      <c r="B9" s="60" t="s">
        <v>140</v>
      </c>
      <c r="C9" s="61" t="s">
        <v>141</v>
      </c>
      <c r="D9" s="62">
        <v>4</v>
      </c>
      <c r="E9" s="62">
        <v>6</v>
      </c>
      <c r="F9" s="62"/>
      <c r="G9" s="62"/>
      <c r="H9" s="62">
        <v>0</v>
      </c>
      <c r="I9" s="62">
        <v>0</v>
      </c>
      <c r="J9" s="62">
        <v>0</v>
      </c>
      <c r="K9" s="62">
        <v>0</v>
      </c>
      <c r="L9" s="62">
        <v>48</v>
      </c>
      <c r="M9" s="62">
        <v>113</v>
      </c>
      <c r="N9" s="62">
        <v>0</v>
      </c>
      <c r="O9" s="62">
        <v>0</v>
      </c>
      <c r="P9" s="62">
        <v>0</v>
      </c>
      <c r="Q9" s="62">
        <v>0</v>
      </c>
      <c r="R9" s="62">
        <v>0</v>
      </c>
      <c r="S9" s="62">
        <v>0</v>
      </c>
      <c r="T9" s="62">
        <v>237</v>
      </c>
      <c r="U9" s="62">
        <v>713</v>
      </c>
      <c r="V9" s="62">
        <v>0</v>
      </c>
      <c r="W9" s="62">
        <v>0</v>
      </c>
      <c r="X9" s="62">
        <v>0</v>
      </c>
      <c r="Y9" s="62">
        <v>0</v>
      </c>
      <c r="Z9" s="62">
        <v>0</v>
      </c>
      <c r="AA9" s="62">
        <v>0</v>
      </c>
      <c r="AB9" s="62">
        <f>AC9+AV9</f>
        <v>4</v>
      </c>
      <c r="AC9" s="62">
        <f>AD9+AJ9+AP9</f>
        <v>4</v>
      </c>
      <c r="AD9" s="62">
        <f>SUM(AE9:AI9)</f>
        <v>0</v>
      </c>
      <c r="AE9" s="62">
        <v>0</v>
      </c>
      <c r="AF9" s="62">
        <v>0</v>
      </c>
      <c r="AG9" s="62">
        <v>0</v>
      </c>
      <c r="AH9" s="52">
        <v>0</v>
      </c>
      <c r="AI9" s="62">
        <v>0</v>
      </c>
      <c r="AJ9" s="62">
        <f>SUM(AK9:AO9)</f>
        <v>1</v>
      </c>
      <c r="AK9" s="62">
        <v>0</v>
      </c>
      <c r="AL9" s="62">
        <v>1</v>
      </c>
      <c r="AM9" s="62">
        <v>0</v>
      </c>
      <c r="AN9" s="62">
        <v>0</v>
      </c>
      <c r="AO9" s="62">
        <v>0</v>
      </c>
      <c r="AP9" s="62">
        <f>SUM(AQ9:AU9)</f>
        <v>3</v>
      </c>
      <c r="AQ9" s="62">
        <v>2</v>
      </c>
      <c r="AR9" s="62">
        <v>1</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4</v>
      </c>
      <c r="CB9" s="62">
        <f>CC9+CI9+CO9</f>
        <v>4</v>
      </c>
      <c r="CC9" s="62">
        <f>SUM(CD9:CH9)</f>
        <v>0</v>
      </c>
      <c r="CD9" s="62">
        <v>0</v>
      </c>
      <c r="CE9" s="62">
        <v>0</v>
      </c>
      <c r="CF9" s="62">
        <v>0</v>
      </c>
      <c r="CG9" s="52">
        <v>0</v>
      </c>
      <c r="CH9" s="62">
        <v>0</v>
      </c>
      <c r="CI9" s="62">
        <f>SUM(CJ9:CN9)</f>
        <v>1</v>
      </c>
      <c r="CJ9" s="62">
        <v>0</v>
      </c>
      <c r="CK9" s="62">
        <v>1</v>
      </c>
      <c r="CL9" s="62">
        <v>0</v>
      </c>
      <c r="CM9" s="62">
        <v>0</v>
      </c>
      <c r="CN9" s="62">
        <v>0</v>
      </c>
      <c r="CO9" s="62">
        <f>SUM(CP9:CT9)</f>
        <v>3</v>
      </c>
      <c r="CP9" s="62">
        <v>2</v>
      </c>
      <c r="CQ9" s="62">
        <v>1</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22</v>
      </c>
      <c r="EB9" s="62">
        <v>0</v>
      </c>
      <c r="EC9" s="62">
        <v>0</v>
      </c>
      <c r="ED9" s="62">
        <v>5</v>
      </c>
      <c r="EE9" s="62">
        <v>0</v>
      </c>
      <c r="EF9" s="62">
        <v>0</v>
      </c>
      <c r="EG9" s="62">
        <v>6</v>
      </c>
      <c r="EH9" s="62">
        <v>0</v>
      </c>
      <c r="EI9" s="62">
        <v>0</v>
      </c>
      <c r="EJ9" s="91" t="s">
        <v>138</v>
      </c>
      <c r="EK9" s="91" t="s">
        <v>138</v>
      </c>
      <c r="EL9" s="62">
        <v>0</v>
      </c>
      <c r="EM9" s="91" t="s">
        <v>138</v>
      </c>
      <c r="EN9" s="91" t="s">
        <v>138</v>
      </c>
      <c r="EO9" s="62">
        <v>4</v>
      </c>
      <c r="EP9" s="91" t="s">
        <v>138</v>
      </c>
      <c r="EQ9" s="91" t="s">
        <v>138</v>
      </c>
      <c r="ER9" s="62">
        <v>1</v>
      </c>
      <c r="ES9" s="91" t="s">
        <v>138</v>
      </c>
      <c r="ET9" s="91" t="s">
        <v>138</v>
      </c>
      <c r="EU9" s="62">
        <v>1</v>
      </c>
      <c r="EV9" s="91" t="s">
        <v>138</v>
      </c>
      <c r="EW9" s="91" t="s">
        <v>138</v>
      </c>
      <c r="EX9" s="62">
        <v>26</v>
      </c>
      <c r="EY9" s="62">
        <v>112</v>
      </c>
      <c r="EZ9" s="62">
        <v>0</v>
      </c>
      <c r="FA9" s="62">
        <v>0</v>
      </c>
      <c r="FB9" s="62">
        <v>26</v>
      </c>
      <c r="FC9" s="62">
        <v>2</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4</v>
      </c>
      <c r="HH9" s="91" t="s">
        <v>138</v>
      </c>
      <c r="HI9" s="91" t="s">
        <v>138</v>
      </c>
      <c r="HJ9" s="62">
        <v>1</v>
      </c>
      <c r="HK9" s="91" t="s">
        <v>138</v>
      </c>
      <c r="HL9" s="91" t="s">
        <v>138</v>
      </c>
      <c r="HM9" s="62">
        <v>1</v>
      </c>
      <c r="HN9" s="91" t="s">
        <v>138</v>
      </c>
      <c r="HO9" s="91" t="s">
        <v>138</v>
      </c>
      <c r="HP9" s="62">
        <v>1</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28</v>
      </c>
      <c r="KA9" s="62">
        <v>106</v>
      </c>
      <c r="KB9" s="62">
        <v>4</v>
      </c>
      <c r="KC9" s="62">
        <v>13</v>
      </c>
      <c r="KD9" s="62">
        <v>0</v>
      </c>
      <c r="KE9" s="62">
        <v>0</v>
      </c>
      <c r="KF9" s="62">
        <v>0</v>
      </c>
      <c r="KG9" s="62">
        <v>0</v>
      </c>
    </row>
    <row r="10" spans="1:293" s="52" customFormat="1" ht="13.5" customHeight="1">
      <c r="A10" s="59" t="s">
        <v>126</v>
      </c>
      <c r="B10" s="60" t="s">
        <v>142</v>
      </c>
      <c r="C10" s="61" t="s">
        <v>143</v>
      </c>
      <c r="D10" s="62">
        <v>5</v>
      </c>
      <c r="E10" s="62">
        <v>10</v>
      </c>
      <c r="F10" s="62">
        <v>0</v>
      </c>
      <c r="G10" s="62">
        <v>0</v>
      </c>
      <c r="H10" s="62">
        <v>0</v>
      </c>
      <c r="I10" s="62">
        <v>0</v>
      </c>
      <c r="J10" s="62">
        <v>0</v>
      </c>
      <c r="K10" s="62">
        <v>0</v>
      </c>
      <c r="L10" s="62">
        <v>207</v>
      </c>
      <c r="M10" s="62">
        <v>563</v>
      </c>
      <c r="N10" s="62">
        <v>0</v>
      </c>
      <c r="O10" s="62">
        <v>0</v>
      </c>
      <c r="P10" s="62">
        <v>0</v>
      </c>
      <c r="Q10" s="62">
        <v>0</v>
      </c>
      <c r="R10" s="62">
        <v>0</v>
      </c>
      <c r="S10" s="62">
        <v>0</v>
      </c>
      <c r="T10" s="62">
        <v>833</v>
      </c>
      <c r="U10" s="62">
        <v>2599</v>
      </c>
      <c r="V10" s="62">
        <v>0</v>
      </c>
      <c r="W10" s="62">
        <v>0</v>
      </c>
      <c r="X10" s="62">
        <v>0</v>
      </c>
      <c r="Y10" s="62">
        <v>0</v>
      </c>
      <c r="Z10" s="62">
        <v>0</v>
      </c>
      <c r="AA10" s="62">
        <v>0</v>
      </c>
      <c r="AB10" s="62">
        <f>AC10+AV10</f>
        <v>5</v>
      </c>
      <c r="AC10" s="62">
        <f>AD10+AJ10+AP10</f>
        <v>5</v>
      </c>
      <c r="AD10" s="62">
        <f>SUM(AE10:AI10)</f>
        <v>0</v>
      </c>
      <c r="AE10" s="62">
        <v>0</v>
      </c>
      <c r="AF10" s="62">
        <v>0</v>
      </c>
      <c r="AG10" s="62">
        <v>0</v>
      </c>
      <c r="AH10" s="62">
        <v>0</v>
      </c>
      <c r="AI10" s="62">
        <v>0</v>
      </c>
      <c r="AJ10" s="62">
        <f>SUM(AK10:AO10)</f>
        <v>5</v>
      </c>
      <c r="AK10" s="62">
        <v>1</v>
      </c>
      <c r="AL10" s="62">
        <v>4</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1</v>
      </c>
      <c r="EA10" s="62">
        <v>21</v>
      </c>
      <c r="EB10" s="62">
        <v>0</v>
      </c>
      <c r="EC10" s="62">
        <v>0</v>
      </c>
      <c r="ED10" s="62">
        <v>12</v>
      </c>
      <c r="EE10" s="62">
        <v>0</v>
      </c>
      <c r="EF10" s="62">
        <v>0</v>
      </c>
      <c r="EG10" s="62">
        <v>1</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1</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144</v>
      </c>
      <c r="C11" s="61" t="s">
        <v>145</v>
      </c>
      <c r="D11" s="62">
        <v>0</v>
      </c>
      <c r="E11" s="62">
        <v>0</v>
      </c>
      <c r="F11" s="62">
        <v>2</v>
      </c>
      <c r="G11" s="62">
        <v>5</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2</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2</v>
      </c>
      <c r="AW11" s="62">
        <f>SUM(AX11:BB11)</f>
        <v>0</v>
      </c>
      <c r="AX11" s="62">
        <v>0</v>
      </c>
      <c r="AY11" s="62">
        <v>0</v>
      </c>
      <c r="AZ11" s="62">
        <v>0</v>
      </c>
      <c r="BA11" s="62">
        <v>0</v>
      </c>
      <c r="BB11" s="62">
        <v>0</v>
      </c>
      <c r="BC11" s="62">
        <f>SUM(BD11:BH11)</f>
        <v>1</v>
      </c>
      <c r="BD11" s="62">
        <v>0</v>
      </c>
      <c r="BE11" s="62">
        <v>1</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1</v>
      </c>
      <c r="BV11" s="62">
        <v>0</v>
      </c>
      <c r="BW11" s="62">
        <v>0</v>
      </c>
      <c r="BX11" s="62">
        <v>1</v>
      </c>
      <c r="BY11" s="62">
        <v>0</v>
      </c>
      <c r="BZ11" s="62">
        <v>0</v>
      </c>
      <c r="CA11" s="62">
        <f>CB11+CU11</f>
        <v>2</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2</v>
      </c>
      <c r="CV11" s="62">
        <f>SUM(CW11:DA11)</f>
        <v>0</v>
      </c>
      <c r="CW11" s="62">
        <v>0</v>
      </c>
      <c r="CX11" s="62">
        <v>0</v>
      </c>
      <c r="CY11" s="62">
        <v>0</v>
      </c>
      <c r="CZ11" s="62">
        <v>0</v>
      </c>
      <c r="DA11" s="62">
        <v>0</v>
      </c>
      <c r="DB11" s="62">
        <f>SUM(DC11:DG11)</f>
        <v>1</v>
      </c>
      <c r="DC11" s="62">
        <v>0</v>
      </c>
      <c r="DD11" s="62">
        <v>1</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1</v>
      </c>
      <c r="DU11" s="62">
        <v>0</v>
      </c>
      <c r="DV11" s="62">
        <v>0</v>
      </c>
      <c r="DW11" s="62">
        <v>1</v>
      </c>
      <c r="DX11" s="62">
        <v>0</v>
      </c>
      <c r="DY11" s="62">
        <v>0</v>
      </c>
      <c r="DZ11" s="62">
        <v>0</v>
      </c>
      <c r="EA11" s="62">
        <v>1</v>
      </c>
      <c r="EB11" s="62">
        <v>0</v>
      </c>
      <c r="EC11" s="62">
        <v>0</v>
      </c>
      <c r="ED11" s="62">
        <v>0</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1</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1</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1</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0</v>
      </c>
      <c r="KA11" s="62">
        <v>0</v>
      </c>
      <c r="KB11" s="62">
        <v>0</v>
      </c>
      <c r="KC11" s="62">
        <v>0</v>
      </c>
      <c r="KD11" s="62">
        <v>0</v>
      </c>
      <c r="KE11" s="62">
        <v>0</v>
      </c>
      <c r="KF11" s="62">
        <v>0</v>
      </c>
      <c r="KG11" s="62">
        <v>0</v>
      </c>
    </row>
    <row r="12" spans="1:293" s="52" customFormat="1" ht="13.5" customHeight="1">
      <c r="A12" s="59" t="s">
        <v>126</v>
      </c>
      <c r="B12" s="60" t="s">
        <v>146</v>
      </c>
      <c r="C12" s="61" t="s">
        <v>147</v>
      </c>
      <c r="D12" s="62">
        <v>1</v>
      </c>
      <c r="E12" s="62">
        <v>2</v>
      </c>
      <c r="F12" s="62">
        <v>0</v>
      </c>
      <c r="G12" s="62">
        <v>0</v>
      </c>
      <c r="H12" s="62">
        <v>0</v>
      </c>
      <c r="I12" s="62">
        <v>0</v>
      </c>
      <c r="J12" s="62">
        <v>0</v>
      </c>
      <c r="K12" s="62">
        <v>0</v>
      </c>
      <c r="L12" s="62">
        <v>47</v>
      </c>
      <c r="M12" s="62">
        <v>86</v>
      </c>
      <c r="N12" s="62">
        <v>0</v>
      </c>
      <c r="O12" s="62">
        <v>0</v>
      </c>
      <c r="P12" s="62">
        <v>0</v>
      </c>
      <c r="Q12" s="62">
        <v>0</v>
      </c>
      <c r="R12" s="62">
        <v>0</v>
      </c>
      <c r="S12" s="62">
        <v>0</v>
      </c>
      <c r="T12" s="62">
        <v>123</v>
      </c>
      <c r="U12" s="62">
        <v>278</v>
      </c>
      <c r="V12" s="62">
        <v>0</v>
      </c>
      <c r="W12" s="62">
        <v>0</v>
      </c>
      <c r="X12" s="62">
        <v>0</v>
      </c>
      <c r="Y12" s="62">
        <v>0</v>
      </c>
      <c r="Z12" s="62">
        <v>0</v>
      </c>
      <c r="AA12" s="62">
        <v>0</v>
      </c>
      <c r="AB12" s="62">
        <f>AC12+AV12</f>
        <v>1</v>
      </c>
      <c r="AC12" s="62">
        <f>AD12+AJ12+AP12</f>
        <v>1</v>
      </c>
      <c r="AD12" s="62">
        <f>SUM(AE12:AI12)</f>
        <v>0</v>
      </c>
      <c r="AE12" s="62">
        <v>0</v>
      </c>
      <c r="AF12" s="62">
        <v>0</v>
      </c>
      <c r="AG12" s="62">
        <v>0</v>
      </c>
      <c r="AH12" s="62">
        <v>0</v>
      </c>
      <c r="AI12" s="62">
        <v>0</v>
      </c>
      <c r="AJ12" s="62">
        <f>SUM(AK12:AO12)</f>
        <v>1</v>
      </c>
      <c r="AK12" s="62">
        <v>0</v>
      </c>
      <c r="AL12" s="62">
        <v>1</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33</v>
      </c>
      <c r="EB12" s="62">
        <v>5</v>
      </c>
      <c r="EC12" s="62">
        <v>0</v>
      </c>
      <c r="ED12" s="62">
        <v>3</v>
      </c>
      <c r="EE12" s="62">
        <v>0</v>
      </c>
      <c r="EF12" s="62">
        <v>0</v>
      </c>
      <c r="EG12" s="62">
        <v>11</v>
      </c>
      <c r="EH12" s="62">
        <v>0</v>
      </c>
      <c r="EI12" s="62">
        <v>3</v>
      </c>
      <c r="EJ12" s="91" t="s">
        <v>138</v>
      </c>
      <c r="EK12" s="91" t="s">
        <v>138</v>
      </c>
      <c r="EL12" s="62">
        <v>4</v>
      </c>
      <c r="EM12" s="91" t="s">
        <v>138</v>
      </c>
      <c r="EN12" s="91" t="s">
        <v>138</v>
      </c>
      <c r="EO12" s="62">
        <v>1</v>
      </c>
      <c r="EP12" s="91" t="s">
        <v>138</v>
      </c>
      <c r="EQ12" s="91" t="s">
        <v>138</v>
      </c>
      <c r="ER12" s="62">
        <v>0</v>
      </c>
      <c r="ES12" s="91" t="s">
        <v>138</v>
      </c>
      <c r="ET12" s="91" t="s">
        <v>138</v>
      </c>
      <c r="EU12" s="62">
        <v>2</v>
      </c>
      <c r="EV12" s="91" t="s">
        <v>138</v>
      </c>
      <c r="EW12" s="91" t="s">
        <v>138</v>
      </c>
      <c r="EX12" s="62">
        <v>0</v>
      </c>
      <c r="EY12" s="62">
        <v>43</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148</v>
      </c>
      <c r="C13" s="61" t="s">
        <v>149</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0</v>
      </c>
      <c r="KA13" s="62">
        <v>0</v>
      </c>
      <c r="KB13" s="62">
        <v>0</v>
      </c>
      <c r="KC13" s="62">
        <v>0</v>
      </c>
      <c r="KD13" s="62">
        <v>0</v>
      </c>
      <c r="KE13" s="62">
        <v>0</v>
      </c>
      <c r="KF13" s="62">
        <v>0</v>
      </c>
      <c r="KG13" s="62">
        <v>0</v>
      </c>
    </row>
    <row r="14" spans="1:293" s="52" customFormat="1" ht="13.5" customHeight="1">
      <c r="A14" s="59" t="s">
        <v>126</v>
      </c>
      <c r="B14" s="60" t="s">
        <v>150</v>
      </c>
      <c r="C14" s="61" t="s">
        <v>151</v>
      </c>
      <c r="D14" s="62">
        <v>0</v>
      </c>
      <c r="E14" s="62">
        <v>0</v>
      </c>
      <c r="F14" s="62">
        <v>2</v>
      </c>
      <c r="G14" s="62">
        <v>2</v>
      </c>
      <c r="H14" s="62">
        <v>0</v>
      </c>
      <c r="I14" s="62">
        <v>0</v>
      </c>
      <c r="J14" s="62">
        <v>0</v>
      </c>
      <c r="K14" s="62">
        <v>0</v>
      </c>
      <c r="L14" s="62">
        <v>14</v>
      </c>
      <c r="M14" s="62">
        <v>35</v>
      </c>
      <c r="N14" s="62">
        <v>0</v>
      </c>
      <c r="O14" s="62">
        <v>0</v>
      </c>
      <c r="P14" s="62">
        <v>0</v>
      </c>
      <c r="Q14" s="62">
        <v>0</v>
      </c>
      <c r="R14" s="62">
        <v>0</v>
      </c>
      <c r="S14" s="62">
        <v>0</v>
      </c>
      <c r="T14" s="62">
        <v>91</v>
      </c>
      <c r="U14" s="62">
        <v>268</v>
      </c>
      <c r="V14" s="62">
        <v>0</v>
      </c>
      <c r="W14" s="62">
        <v>0</v>
      </c>
      <c r="X14" s="62">
        <v>0</v>
      </c>
      <c r="Y14" s="62">
        <v>0</v>
      </c>
      <c r="Z14" s="62">
        <v>0</v>
      </c>
      <c r="AA14" s="62">
        <v>0</v>
      </c>
      <c r="AB14" s="62">
        <f>AC14+AV14</f>
        <v>2</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2</v>
      </c>
      <c r="AW14" s="62">
        <f>SUM(AX14:BB14)</f>
        <v>1</v>
      </c>
      <c r="AX14" s="62">
        <v>1</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1</v>
      </c>
      <c r="BV14" s="62">
        <v>1</v>
      </c>
      <c r="BW14" s="62">
        <v>0</v>
      </c>
      <c r="BX14" s="62">
        <v>0</v>
      </c>
      <c r="BY14" s="62">
        <v>0</v>
      </c>
      <c r="BZ14" s="62">
        <v>0</v>
      </c>
      <c r="CA14" s="62">
        <f>CB14+CU14</f>
        <v>2</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2</v>
      </c>
      <c r="CV14" s="62">
        <f>SUM(CW14:DA14)</f>
        <v>1</v>
      </c>
      <c r="CW14" s="62">
        <v>1</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1</v>
      </c>
      <c r="DU14" s="62">
        <v>1</v>
      </c>
      <c r="DV14" s="62">
        <v>0</v>
      </c>
      <c r="DW14" s="62">
        <v>0</v>
      </c>
      <c r="DX14" s="62">
        <v>0</v>
      </c>
      <c r="DY14" s="62">
        <v>0</v>
      </c>
      <c r="DZ14" s="62">
        <v>0</v>
      </c>
      <c r="EA14" s="62">
        <v>0</v>
      </c>
      <c r="EB14" s="62">
        <v>7</v>
      </c>
      <c r="EC14" s="62">
        <v>0</v>
      </c>
      <c r="ED14" s="62">
        <v>10</v>
      </c>
      <c r="EE14" s="62">
        <v>0</v>
      </c>
      <c r="EF14" s="62">
        <v>0</v>
      </c>
      <c r="EG14" s="62">
        <v>20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36</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7</v>
      </c>
      <c r="GU14" s="62">
        <v>0</v>
      </c>
      <c r="GV14" s="62">
        <v>10</v>
      </c>
      <c r="GW14" s="62">
        <v>0</v>
      </c>
      <c r="GX14" s="62">
        <v>0</v>
      </c>
      <c r="GY14" s="62">
        <v>20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36</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34</v>
      </c>
      <c r="KA14" s="62">
        <v>177</v>
      </c>
      <c r="KB14" s="62">
        <v>0</v>
      </c>
      <c r="KC14" s="62">
        <v>0</v>
      </c>
      <c r="KD14" s="62">
        <v>0</v>
      </c>
      <c r="KE14" s="62">
        <v>0</v>
      </c>
      <c r="KF14" s="62">
        <v>0</v>
      </c>
      <c r="KG14" s="62">
        <v>0</v>
      </c>
    </row>
    <row r="15" spans="1:293" s="52" customFormat="1" ht="13.5" customHeight="1">
      <c r="A15" s="59" t="s">
        <v>126</v>
      </c>
      <c r="B15" s="60" t="s">
        <v>152</v>
      </c>
      <c r="C15" s="61" t="s">
        <v>153</v>
      </c>
      <c r="D15" s="62">
        <v>0</v>
      </c>
      <c r="E15" s="62">
        <v>0</v>
      </c>
      <c r="F15" s="62">
        <v>0</v>
      </c>
      <c r="G15" s="62">
        <v>0</v>
      </c>
      <c r="H15" s="62">
        <v>0</v>
      </c>
      <c r="I15" s="62">
        <v>0</v>
      </c>
      <c r="J15" s="62">
        <v>0</v>
      </c>
      <c r="K15" s="62">
        <v>0</v>
      </c>
      <c r="L15" s="62">
        <v>27</v>
      </c>
      <c r="M15" s="62">
        <v>71</v>
      </c>
      <c r="N15" s="62">
        <v>0</v>
      </c>
      <c r="O15" s="62">
        <v>0</v>
      </c>
      <c r="P15" s="62">
        <v>0</v>
      </c>
      <c r="Q15" s="62">
        <v>0</v>
      </c>
      <c r="R15" s="62">
        <v>0</v>
      </c>
      <c r="S15" s="62">
        <v>0</v>
      </c>
      <c r="T15" s="62">
        <v>131</v>
      </c>
      <c r="U15" s="62">
        <v>408</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154</v>
      </c>
      <c r="C16" s="61" t="s">
        <v>155</v>
      </c>
      <c r="D16" s="62">
        <v>0</v>
      </c>
      <c r="E16" s="62">
        <v>0</v>
      </c>
      <c r="F16" s="62">
        <v>0</v>
      </c>
      <c r="G16" s="62">
        <v>0</v>
      </c>
      <c r="H16" s="62">
        <v>0</v>
      </c>
      <c r="I16" s="62">
        <v>0</v>
      </c>
      <c r="J16" s="62">
        <v>0</v>
      </c>
      <c r="K16" s="62">
        <v>0</v>
      </c>
      <c r="L16" s="62">
        <v>19</v>
      </c>
      <c r="M16" s="62">
        <v>40</v>
      </c>
      <c r="N16" s="62">
        <v>0</v>
      </c>
      <c r="O16" s="62">
        <v>0</v>
      </c>
      <c r="P16" s="62">
        <v>0</v>
      </c>
      <c r="Q16" s="62">
        <v>0</v>
      </c>
      <c r="R16" s="62">
        <v>0</v>
      </c>
      <c r="S16" s="62">
        <v>0</v>
      </c>
      <c r="T16" s="62">
        <v>59</v>
      </c>
      <c r="U16" s="62">
        <v>134</v>
      </c>
      <c r="V16" s="62">
        <v>155</v>
      </c>
      <c r="W16" s="62">
        <v>442</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10</v>
      </c>
      <c r="KA16" s="62">
        <v>37</v>
      </c>
      <c r="KB16" s="62">
        <v>0</v>
      </c>
      <c r="KC16" s="62">
        <v>0</v>
      </c>
      <c r="KD16" s="62">
        <v>0</v>
      </c>
      <c r="KE16" s="62">
        <v>0</v>
      </c>
      <c r="KF16" s="62">
        <v>0</v>
      </c>
      <c r="KG16" s="62">
        <v>0</v>
      </c>
    </row>
    <row r="17" spans="1:293" s="52" customFormat="1" ht="13.5" customHeight="1">
      <c r="A17" s="59" t="s">
        <v>126</v>
      </c>
      <c r="B17" s="60" t="s">
        <v>156</v>
      </c>
      <c r="C17" s="61" t="s">
        <v>157</v>
      </c>
      <c r="D17" s="62">
        <v>0</v>
      </c>
      <c r="E17" s="62">
        <v>0</v>
      </c>
      <c r="F17" s="62">
        <v>0</v>
      </c>
      <c r="G17" s="62">
        <v>0</v>
      </c>
      <c r="H17" s="62">
        <v>0</v>
      </c>
      <c r="I17" s="62">
        <v>0</v>
      </c>
      <c r="J17" s="62">
        <v>0</v>
      </c>
      <c r="K17" s="62">
        <v>0</v>
      </c>
      <c r="L17" s="62">
        <v>20</v>
      </c>
      <c r="M17" s="62">
        <v>70</v>
      </c>
      <c r="N17" s="62">
        <v>0</v>
      </c>
      <c r="O17" s="62">
        <v>0</v>
      </c>
      <c r="P17" s="62">
        <v>0</v>
      </c>
      <c r="Q17" s="62">
        <v>0</v>
      </c>
      <c r="R17" s="62">
        <v>0</v>
      </c>
      <c r="S17" s="62">
        <v>0</v>
      </c>
      <c r="T17" s="62">
        <v>189</v>
      </c>
      <c r="U17" s="62">
        <v>446</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1</v>
      </c>
      <c r="EP17" s="91" t="s">
        <v>138</v>
      </c>
      <c r="EQ17" s="91" t="s">
        <v>138</v>
      </c>
      <c r="ER17" s="62">
        <v>0</v>
      </c>
      <c r="ES17" s="91" t="s">
        <v>138</v>
      </c>
      <c r="ET17" s="91" t="s">
        <v>138</v>
      </c>
      <c r="EU17" s="62">
        <v>1</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1</v>
      </c>
      <c r="HH17" s="91" t="s">
        <v>138</v>
      </c>
      <c r="HI17" s="91" t="s">
        <v>138</v>
      </c>
      <c r="HJ17" s="62">
        <v>0</v>
      </c>
      <c r="HK17" s="91" t="s">
        <v>138</v>
      </c>
      <c r="HL17" s="91" t="s">
        <v>138</v>
      </c>
      <c r="HM17" s="62">
        <v>1</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31</v>
      </c>
      <c r="KA17" s="62">
        <v>99</v>
      </c>
      <c r="KB17" s="62">
        <v>0</v>
      </c>
      <c r="KC17" s="62">
        <v>0</v>
      </c>
      <c r="KD17" s="62">
        <v>0</v>
      </c>
      <c r="KE17" s="62">
        <v>0</v>
      </c>
      <c r="KF17" s="62">
        <v>0</v>
      </c>
      <c r="KG17" s="62">
        <v>0</v>
      </c>
    </row>
    <row r="18" spans="1:293" s="52" customFormat="1" ht="13.5" customHeight="1">
      <c r="A18" s="59" t="s">
        <v>126</v>
      </c>
      <c r="B18" s="60" t="s">
        <v>158</v>
      </c>
      <c r="C18" s="61" t="s">
        <v>159</v>
      </c>
      <c r="D18" s="62">
        <v>0</v>
      </c>
      <c r="E18" s="62">
        <v>0</v>
      </c>
      <c r="F18" s="62">
        <v>0</v>
      </c>
      <c r="G18" s="62">
        <v>0</v>
      </c>
      <c r="H18" s="62">
        <v>0</v>
      </c>
      <c r="I18" s="62">
        <v>0</v>
      </c>
      <c r="J18" s="62">
        <v>0</v>
      </c>
      <c r="K18" s="62">
        <v>0</v>
      </c>
      <c r="L18" s="62">
        <v>3</v>
      </c>
      <c r="M18" s="62">
        <v>6</v>
      </c>
      <c r="N18" s="62">
        <v>14</v>
      </c>
      <c r="O18" s="62">
        <v>110</v>
      </c>
      <c r="P18" s="62">
        <v>0</v>
      </c>
      <c r="Q18" s="62">
        <v>0</v>
      </c>
      <c r="R18" s="62">
        <v>0</v>
      </c>
      <c r="S18" s="62">
        <v>0</v>
      </c>
      <c r="T18" s="62">
        <v>1</v>
      </c>
      <c r="U18" s="62">
        <v>3</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8</v>
      </c>
      <c r="EB18" s="62">
        <v>1</v>
      </c>
      <c r="EC18" s="62">
        <v>0</v>
      </c>
      <c r="ED18" s="62">
        <v>0</v>
      </c>
      <c r="EE18" s="62">
        <v>0</v>
      </c>
      <c r="EF18" s="62">
        <v>0</v>
      </c>
      <c r="EG18" s="62">
        <v>1</v>
      </c>
      <c r="EH18" s="62">
        <v>2</v>
      </c>
      <c r="EI18" s="62">
        <v>1</v>
      </c>
      <c r="EJ18" s="91" t="s">
        <v>138</v>
      </c>
      <c r="EK18" s="91" t="s">
        <v>138</v>
      </c>
      <c r="EL18" s="62">
        <v>0</v>
      </c>
      <c r="EM18" s="91" t="s">
        <v>138</v>
      </c>
      <c r="EN18" s="91" t="s">
        <v>138</v>
      </c>
      <c r="EO18" s="62">
        <v>10</v>
      </c>
      <c r="EP18" s="91" t="s">
        <v>138</v>
      </c>
      <c r="EQ18" s="91" t="s">
        <v>138</v>
      </c>
      <c r="ER18" s="62">
        <v>0</v>
      </c>
      <c r="ES18" s="91" t="s">
        <v>138</v>
      </c>
      <c r="ET18" s="91" t="s">
        <v>138</v>
      </c>
      <c r="EU18" s="62">
        <v>7</v>
      </c>
      <c r="EV18" s="91" t="s">
        <v>138</v>
      </c>
      <c r="EW18" s="91" t="s">
        <v>138</v>
      </c>
      <c r="EX18" s="62">
        <v>3</v>
      </c>
      <c r="EY18" s="62">
        <v>0</v>
      </c>
      <c r="EZ18" s="62">
        <v>0</v>
      </c>
      <c r="FA18" s="62">
        <v>0</v>
      </c>
      <c r="FB18" s="62">
        <v>11</v>
      </c>
      <c r="FC18" s="62">
        <v>2</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13</v>
      </c>
      <c r="KA18" s="62">
        <v>53</v>
      </c>
      <c r="KB18" s="62">
        <v>1</v>
      </c>
      <c r="KC18" s="62">
        <v>3</v>
      </c>
      <c r="KD18" s="62">
        <v>0</v>
      </c>
      <c r="KE18" s="62">
        <v>0</v>
      </c>
      <c r="KF18" s="62">
        <v>0</v>
      </c>
      <c r="KG18" s="62">
        <v>0</v>
      </c>
    </row>
    <row r="19" spans="1:293" s="52" customFormat="1" ht="13.5" customHeight="1">
      <c r="A19" s="59" t="s">
        <v>126</v>
      </c>
      <c r="B19" s="60" t="s">
        <v>160</v>
      </c>
      <c r="C19" s="61" t="s">
        <v>161</v>
      </c>
      <c r="D19" s="62">
        <v>0</v>
      </c>
      <c r="E19" s="62">
        <v>0</v>
      </c>
      <c r="F19" s="62">
        <v>0</v>
      </c>
      <c r="G19" s="62">
        <v>0</v>
      </c>
      <c r="H19" s="62">
        <v>0</v>
      </c>
      <c r="I19" s="62">
        <v>0</v>
      </c>
      <c r="J19" s="62">
        <v>0</v>
      </c>
      <c r="K19" s="62">
        <v>0</v>
      </c>
      <c r="L19" s="62">
        <v>6</v>
      </c>
      <c r="M19" s="62">
        <v>15</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7</v>
      </c>
      <c r="KA19" s="62">
        <v>20</v>
      </c>
      <c r="KB19" s="62">
        <v>0</v>
      </c>
      <c r="KC19" s="62">
        <v>0</v>
      </c>
      <c r="KD19" s="62">
        <v>0</v>
      </c>
      <c r="KE19" s="62">
        <v>0</v>
      </c>
      <c r="KF19" s="62">
        <v>0</v>
      </c>
      <c r="KG19" s="62">
        <v>0</v>
      </c>
    </row>
    <row r="20" spans="1:293" s="52" customFormat="1" ht="13.5" customHeight="1">
      <c r="A20" s="59" t="s">
        <v>126</v>
      </c>
      <c r="B20" s="60" t="s">
        <v>162</v>
      </c>
      <c r="C20" s="61" t="s">
        <v>163</v>
      </c>
      <c r="D20" s="62">
        <v>0</v>
      </c>
      <c r="E20" s="62">
        <v>0</v>
      </c>
      <c r="F20" s="62">
        <v>0</v>
      </c>
      <c r="G20" s="62">
        <v>0</v>
      </c>
      <c r="H20" s="62">
        <v>0</v>
      </c>
      <c r="I20" s="62">
        <v>0</v>
      </c>
      <c r="J20" s="62">
        <v>0</v>
      </c>
      <c r="K20" s="62">
        <v>0</v>
      </c>
      <c r="L20" s="62">
        <v>11</v>
      </c>
      <c r="M20" s="62">
        <v>23</v>
      </c>
      <c r="N20" s="62">
        <v>0</v>
      </c>
      <c r="O20" s="62">
        <v>0</v>
      </c>
      <c r="P20" s="62">
        <v>0</v>
      </c>
      <c r="Q20" s="62">
        <v>0</v>
      </c>
      <c r="R20" s="62">
        <v>0</v>
      </c>
      <c r="S20" s="62">
        <v>0</v>
      </c>
      <c r="T20" s="62">
        <v>24</v>
      </c>
      <c r="U20" s="62">
        <v>185</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29</v>
      </c>
      <c r="KA20" s="62">
        <v>103</v>
      </c>
      <c r="KB20" s="62"/>
      <c r="KC20" s="62">
        <v>0</v>
      </c>
      <c r="KD20" s="62">
        <v>0</v>
      </c>
      <c r="KE20" s="62">
        <v>0</v>
      </c>
      <c r="KF20" s="62">
        <v>0</v>
      </c>
      <c r="KG20" s="62">
        <v>0</v>
      </c>
    </row>
    <row r="21" spans="1:293" s="52" customFormat="1" ht="13.5" customHeight="1">
      <c r="A21" s="59" t="s">
        <v>126</v>
      </c>
      <c r="B21" s="60" t="s">
        <v>164</v>
      </c>
      <c r="C21" s="61" t="s">
        <v>165</v>
      </c>
      <c r="D21" s="62">
        <v>0</v>
      </c>
      <c r="E21" s="62">
        <v>0</v>
      </c>
      <c r="F21" s="62">
        <v>0</v>
      </c>
      <c r="G21" s="62">
        <v>0</v>
      </c>
      <c r="H21" s="62">
        <v>0</v>
      </c>
      <c r="I21" s="62">
        <v>0</v>
      </c>
      <c r="J21" s="62">
        <v>0</v>
      </c>
      <c r="K21" s="62">
        <v>0</v>
      </c>
      <c r="L21" s="62">
        <v>21</v>
      </c>
      <c r="M21" s="62">
        <v>55</v>
      </c>
      <c r="N21" s="62">
        <v>0</v>
      </c>
      <c r="O21" s="62">
        <v>0</v>
      </c>
      <c r="P21" s="62">
        <v>0</v>
      </c>
      <c r="Q21" s="62">
        <v>0</v>
      </c>
      <c r="R21" s="62">
        <v>0</v>
      </c>
      <c r="S21" s="62">
        <v>0</v>
      </c>
      <c r="T21" s="62">
        <v>26</v>
      </c>
      <c r="U21" s="62">
        <v>121</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31</v>
      </c>
      <c r="KA21" s="62">
        <v>110</v>
      </c>
      <c r="KB21" s="62">
        <v>0</v>
      </c>
      <c r="KC21" s="62">
        <v>0</v>
      </c>
      <c r="KD21" s="62">
        <v>0</v>
      </c>
      <c r="KE21" s="62">
        <v>0</v>
      </c>
      <c r="KF21" s="62">
        <v>0</v>
      </c>
      <c r="KG21" s="62">
        <v>0</v>
      </c>
    </row>
    <row r="22" spans="1:293" s="52" customFormat="1" ht="13.5" customHeight="1">
      <c r="A22" s="59" t="s">
        <v>126</v>
      </c>
      <c r="B22" s="60" t="s">
        <v>166</v>
      </c>
      <c r="C22" s="61" t="s">
        <v>167</v>
      </c>
      <c r="D22" s="62">
        <v>0</v>
      </c>
      <c r="E22" s="62">
        <v>0</v>
      </c>
      <c r="F22" s="62">
        <v>0</v>
      </c>
      <c r="G22" s="62">
        <v>0</v>
      </c>
      <c r="H22" s="62">
        <v>0</v>
      </c>
      <c r="I22" s="62">
        <v>0</v>
      </c>
      <c r="J22" s="62">
        <v>0</v>
      </c>
      <c r="K22" s="62">
        <v>0</v>
      </c>
      <c r="L22" s="62">
        <v>5</v>
      </c>
      <c r="M22" s="62">
        <v>10</v>
      </c>
      <c r="N22" s="62">
        <v>0</v>
      </c>
      <c r="O22" s="62">
        <v>0</v>
      </c>
      <c r="P22" s="62">
        <v>0</v>
      </c>
      <c r="Q22" s="62">
        <v>0</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168</v>
      </c>
      <c r="C23" s="61" t="s">
        <v>169</v>
      </c>
      <c r="D23" s="62">
        <v>0</v>
      </c>
      <c r="E23" s="62">
        <v>0</v>
      </c>
      <c r="F23" s="62">
        <v>0</v>
      </c>
      <c r="G23" s="62">
        <v>0</v>
      </c>
      <c r="H23" s="62">
        <v>0</v>
      </c>
      <c r="I23" s="62">
        <v>0</v>
      </c>
      <c r="J23" s="62">
        <v>0</v>
      </c>
      <c r="K23" s="62">
        <v>0</v>
      </c>
      <c r="L23" s="62">
        <v>5</v>
      </c>
      <c r="M23" s="62">
        <v>10</v>
      </c>
      <c r="N23" s="62">
        <v>0</v>
      </c>
      <c r="O23" s="62">
        <v>0</v>
      </c>
      <c r="P23" s="62">
        <v>0</v>
      </c>
      <c r="Q23" s="62">
        <v>0</v>
      </c>
      <c r="R23" s="62">
        <v>0</v>
      </c>
      <c r="S23" s="62">
        <v>0</v>
      </c>
      <c r="T23" s="62">
        <v>0</v>
      </c>
      <c r="U23" s="62">
        <v>0</v>
      </c>
      <c r="V23" s="62">
        <v>50</v>
      </c>
      <c r="W23" s="62">
        <v>134</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170</v>
      </c>
      <c r="C24" s="61" t="s">
        <v>171</v>
      </c>
      <c r="D24" s="62">
        <v>0</v>
      </c>
      <c r="E24" s="62">
        <v>0</v>
      </c>
      <c r="F24" s="62">
        <v>0</v>
      </c>
      <c r="G24" s="62">
        <v>0</v>
      </c>
      <c r="H24" s="62">
        <v>0</v>
      </c>
      <c r="I24" s="62">
        <v>0</v>
      </c>
      <c r="J24" s="62">
        <v>0</v>
      </c>
      <c r="K24" s="62">
        <v>0</v>
      </c>
      <c r="L24" s="62">
        <v>3</v>
      </c>
      <c r="M24" s="62">
        <v>7</v>
      </c>
      <c r="N24" s="62">
        <v>0</v>
      </c>
      <c r="O24" s="62">
        <v>0</v>
      </c>
      <c r="P24" s="62">
        <v>0</v>
      </c>
      <c r="Q24" s="62">
        <v>0</v>
      </c>
      <c r="R24" s="62">
        <v>0</v>
      </c>
      <c r="S24" s="62">
        <v>0</v>
      </c>
      <c r="T24" s="62">
        <v>57</v>
      </c>
      <c r="U24" s="62">
        <v>122</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22</v>
      </c>
      <c r="KA24" s="62">
        <v>83</v>
      </c>
      <c r="KB24" s="62">
        <v>0</v>
      </c>
      <c r="KC24" s="62">
        <v>0</v>
      </c>
      <c r="KD24" s="62">
        <v>0</v>
      </c>
      <c r="KE24" s="62">
        <v>0</v>
      </c>
      <c r="KF24" s="62">
        <v>0</v>
      </c>
      <c r="KG24" s="62">
        <v>0</v>
      </c>
    </row>
    <row r="25" spans="1:293" s="52" customFormat="1" ht="13.5" customHeight="1">
      <c r="A25" s="59" t="s">
        <v>126</v>
      </c>
      <c r="B25" s="60" t="s">
        <v>172</v>
      </c>
      <c r="C25" s="61" t="s">
        <v>173</v>
      </c>
      <c r="D25" s="62">
        <v>0</v>
      </c>
      <c r="E25" s="62">
        <v>0</v>
      </c>
      <c r="F25" s="62">
        <v>0</v>
      </c>
      <c r="G25" s="62">
        <v>0</v>
      </c>
      <c r="H25" s="62">
        <v>0</v>
      </c>
      <c r="I25" s="62">
        <v>0</v>
      </c>
      <c r="J25" s="62">
        <v>0</v>
      </c>
      <c r="K25" s="62">
        <v>0</v>
      </c>
      <c r="L25" s="62">
        <v>12</v>
      </c>
      <c r="M25" s="62">
        <v>25</v>
      </c>
      <c r="N25" s="62">
        <v>0</v>
      </c>
      <c r="O25" s="62">
        <v>0</v>
      </c>
      <c r="P25" s="62">
        <v>0</v>
      </c>
      <c r="Q25" s="62">
        <v>0</v>
      </c>
      <c r="R25" s="62">
        <v>0</v>
      </c>
      <c r="S25" s="62">
        <v>0</v>
      </c>
      <c r="T25" s="62">
        <v>177</v>
      </c>
      <c r="U25" s="62">
        <v>372</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2</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2</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38</v>
      </c>
      <c r="KA25" s="62">
        <v>146</v>
      </c>
      <c r="KB25" s="62">
        <v>0</v>
      </c>
      <c r="KC25" s="62">
        <v>0</v>
      </c>
      <c r="KD25" s="62">
        <v>0</v>
      </c>
      <c r="KE25" s="62">
        <v>0</v>
      </c>
      <c r="KF25" s="62">
        <v>0</v>
      </c>
      <c r="KG25" s="62">
        <v>0</v>
      </c>
    </row>
    <row r="26" spans="1:293" s="52" customFormat="1" ht="13.5" customHeight="1">
      <c r="A26" s="59" t="s">
        <v>126</v>
      </c>
      <c r="B26" s="60" t="s">
        <v>174</v>
      </c>
      <c r="C26" s="61" t="s">
        <v>175</v>
      </c>
      <c r="D26" s="62">
        <v>0</v>
      </c>
      <c r="E26" s="62">
        <v>0</v>
      </c>
      <c r="F26" s="62">
        <v>0</v>
      </c>
      <c r="G26" s="62">
        <v>0</v>
      </c>
      <c r="H26" s="62">
        <v>0</v>
      </c>
      <c r="I26" s="62">
        <v>0</v>
      </c>
      <c r="J26" s="62">
        <v>0</v>
      </c>
      <c r="K26" s="62">
        <v>0</v>
      </c>
      <c r="L26" s="62">
        <v>20</v>
      </c>
      <c r="M26" s="62">
        <v>47</v>
      </c>
      <c r="N26" s="62">
        <v>0</v>
      </c>
      <c r="O26" s="62">
        <v>0</v>
      </c>
      <c r="P26" s="62">
        <v>0</v>
      </c>
      <c r="Q26" s="62">
        <v>0</v>
      </c>
      <c r="R26" s="62">
        <v>0</v>
      </c>
      <c r="S26" s="62">
        <v>0</v>
      </c>
      <c r="T26" s="62">
        <v>86</v>
      </c>
      <c r="U26" s="62">
        <v>199</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10</v>
      </c>
      <c r="EA26" s="62">
        <v>36</v>
      </c>
      <c r="EB26" s="62">
        <v>1</v>
      </c>
      <c r="EC26" s="62">
        <v>0</v>
      </c>
      <c r="ED26" s="62">
        <v>1</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10</v>
      </c>
      <c r="EY26" s="62">
        <v>27</v>
      </c>
      <c r="EZ26" s="62">
        <v>0</v>
      </c>
      <c r="FA26" s="62">
        <v>0</v>
      </c>
      <c r="FB26" s="62">
        <v>5</v>
      </c>
      <c r="FC26" s="62">
        <v>0</v>
      </c>
      <c r="FD26" s="62" t="s">
        <v>176</v>
      </c>
      <c r="FE26" s="62">
        <v>0</v>
      </c>
      <c r="FF26" s="62">
        <v>1</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6</v>
      </c>
      <c r="KA26" s="62">
        <v>16</v>
      </c>
      <c r="KB26" s="62">
        <v>0</v>
      </c>
      <c r="KC26" s="62">
        <v>0</v>
      </c>
      <c r="KD26" s="62">
        <v>0</v>
      </c>
      <c r="KE26" s="62">
        <v>0</v>
      </c>
      <c r="KF26" s="62">
        <v>0</v>
      </c>
      <c r="KG26" s="62">
        <v>0</v>
      </c>
    </row>
    <row r="27" spans="1:293" s="52" customFormat="1" ht="13.5" customHeight="1">
      <c r="A27" s="59" t="s">
        <v>126</v>
      </c>
      <c r="B27" s="60" t="s">
        <v>177</v>
      </c>
      <c r="C27" s="61" t="s">
        <v>178</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179</v>
      </c>
      <c r="C28" s="61" t="s">
        <v>180</v>
      </c>
      <c r="D28" s="62">
        <v>0</v>
      </c>
      <c r="E28" s="62">
        <v>0</v>
      </c>
      <c r="F28" s="62">
        <v>0</v>
      </c>
      <c r="G28" s="62">
        <v>0</v>
      </c>
      <c r="H28" s="62">
        <v>0</v>
      </c>
      <c r="I28" s="62">
        <v>0</v>
      </c>
      <c r="J28" s="62">
        <v>0</v>
      </c>
      <c r="K28" s="62">
        <v>0</v>
      </c>
      <c r="L28" s="62">
        <v>13</v>
      </c>
      <c r="M28" s="62">
        <v>23</v>
      </c>
      <c r="N28" s="62">
        <v>0</v>
      </c>
      <c r="O28" s="62">
        <v>0</v>
      </c>
      <c r="P28" s="62">
        <v>0</v>
      </c>
      <c r="Q28" s="62">
        <v>0</v>
      </c>
      <c r="R28" s="62">
        <v>0</v>
      </c>
      <c r="S28" s="62">
        <v>0</v>
      </c>
      <c r="T28" s="62">
        <v>120</v>
      </c>
      <c r="U28" s="62">
        <v>272</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2</v>
      </c>
      <c r="EA28" s="62">
        <v>11</v>
      </c>
      <c r="EB28" s="62">
        <v>0</v>
      </c>
      <c r="EC28" s="62">
        <v>0</v>
      </c>
      <c r="ED28" s="62">
        <v>0</v>
      </c>
      <c r="EE28" s="62">
        <v>0</v>
      </c>
      <c r="EF28" s="62">
        <v>0</v>
      </c>
      <c r="EG28" s="62">
        <v>2</v>
      </c>
      <c r="EH28" s="62">
        <v>1</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22</v>
      </c>
      <c r="EY28" s="62">
        <v>44</v>
      </c>
      <c r="EZ28" s="62">
        <v>0</v>
      </c>
      <c r="FA28" s="62">
        <v>0</v>
      </c>
      <c r="FB28" s="62">
        <v>13</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13</v>
      </c>
      <c r="KA28" s="62">
        <v>45</v>
      </c>
      <c r="KB28" s="62">
        <v>0</v>
      </c>
      <c r="KC28" s="62">
        <v>0</v>
      </c>
      <c r="KD28" s="62">
        <v>0</v>
      </c>
      <c r="KE28" s="62">
        <v>0</v>
      </c>
      <c r="KF28" s="62">
        <v>0</v>
      </c>
      <c r="KG28" s="62">
        <v>0</v>
      </c>
    </row>
    <row r="29" spans="1:293" s="52" customFormat="1" ht="13.5" customHeight="1">
      <c r="A29" s="59" t="s">
        <v>126</v>
      </c>
      <c r="B29" s="60" t="s">
        <v>181</v>
      </c>
      <c r="C29" s="61" t="s">
        <v>182</v>
      </c>
      <c r="D29" s="62">
        <v>0</v>
      </c>
      <c r="E29" s="62">
        <v>0</v>
      </c>
      <c r="F29" s="62">
        <v>0</v>
      </c>
      <c r="G29" s="62">
        <v>0</v>
      </c>
      <c r="H29" s="62">
        <v>0</v>
      </c>
      <c r="I29" s="62">
        <v>0</v>
      </c>
      <c r="J29" s="62">
        <v>0</v>
      </c>
      <c r="K29" s="62">
        <v>0</v>
      </c>
      <c r="L29" s="62">
        <v>4</v>
      </c>
      <c r="M29" s="62">
        <v>8</v>
      </c>
      <c r="N29" s="62">
        <v>0</v>
      </c>
      <c r="O29" s="62">
        <v>0</v>
      </c>
      <c r="P29" s="62">
        <v>0</v>
      </c>
      <c r="Q29" s="62">
        <v>0</v>
      </c>
      <c r="R29" s="62">
        <v>0</v>
      </c>
      <c r="S29" s="62">
        <v>0</v>
      </c>
      <c r="T29" s="62">
        <v>23</v>
      </c>
      <c r="U29" s="62">
        <v>65</v>
      </c>
      <c r="V29" s="62">
        <v>34</v>
      </c>
      <c r="W29" s="62">
        <v>65</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183</v>
      </c>
      <c r="C30" s="61" t="s">
        <v>184</v>
      </c>
      <c r="D30" s="62">
        <v>0</v>
      </c>
      <c r="E30" s="62">
        <v>0</v>
      </c>
      <c r="F30" s="62">
        <v>0</v>
      </c>
      <c r="G30" s="62">
        <v>0</v>
      </c>
      <c r="H30" s="62">
        <v>0</v>
      </c>
      <c r="I30" s="62">
        <v>0</v>
      </c>
      <c r="J30" s="62">
        <v>0</v>
      </c>
      <c r="K30" s="62">
        <v>0</v>
      </c>
      <c r="L30" s="62">
        <v>2</v>
      </c>
      <c r="M30" s="62">
        <v>2</v>
      </c>
      <c r="N30" s="62">
        <v>0</v>
      </c>
      <c r="O30" s="62">
        <v>0</v>
      </c>
      <c r="P30" s="62">
        <v>0</v>
      </c>
      <c r="Q30" s="62">
        <v>0</v>
      </c>
      <c r="R30" s="62">
        <v>0</v>
      </c>
      <c r="S30" s="62">
        <v>0</v>
      </c>
      <c r="T30" s="62">
        <v>19</v>
      </c>
      <c r="U30" s="62">
        <v>40</v>
      </c>
      <c r="V30" s="62">
        <v>49</v>
      </c>
      <c r="W30" s="62">
        <v>113</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185</v>
      </c>
      <c r="C31" s="61" t="s">
        <v>186</v>
      </c>
      <c r="D31" s="62">
        <v>0</v>
      </c>
      <c r="E31" s="62">
        <v>0</v>
      </c>
      <c r="F31" s="62">
        <v>1</v>
      </c>
      <c r="G31" s="62">
        <v>3</v>
      </c>
      <c r="H31" s="62">
        <v>0</v>
      </c>
      <c r="I31" s="62">
        <v>0</v>
      </c>
      <c r="J31" s="62">
        <v>0</v>
      </c>
      <c r="K31" s="62">
        <v>0</v>
      </c>
      <c r="L31" s="62">
        <v>12</v>
      </c>
      <c r="M31" s="62">
        <v>43</v>
      </c>
      <c r="N31" s="62">
        <v>25</v>
      </c>
      <c r="O31" s="62">
        <v>136</v>
      </c>
      <c r="P31" s="62">
        <v>0</v>
      </c>
      <c r="Q31" s="62">
        <v>0</v>
      </c>
      <c r="R31" s="62">
        <v>0</v>
      </c>
      <c r="S31" s="62">
        <v>0</v>
      </c>
      <c r="T31" s="62">
        <v>1</v>
      </c>
      <c r="U31" s="62">
        <v>2</v>
      </c>
      <c r="V31" s="62">
        <v>4</v>
      </c>
      <c r="W31" s="62">
        <v>9</v>
      </c>
      <c r="X31" s="62">
        <v>0</v>
      </c>
      <c r="Y31" s="62">
        <v>0</v>
      </c>
      <c r="Z31" s="62">
        <v>0</v>
      </c>
      <c r="AA31" s="62">
        <v>0</v>
      </c>
      <c r="AB31" s="62">
        <f>AC31+AV31</f>
        <v>1</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1</v>
      </c>
      <c r="AW31" s="62">
        <f>SUM(AX31:BB31)</f>
        <v>1</v>
      </c>
      <c r="AX31" s="62">
        <v>0</v>
      </c>
      <c r="AY31" s="62">
        <v>1</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1</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1</v>
      </c>
      <c r="CV31" s="62">
        <f>SUM(CW31:DA31)</f>
        <v>1</v>
      </c>
      <c r="CW31" s="62">
        <v>0</v>
      </c>
      <c r="CX31" s="62">
        <v>1</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7</v>
      </c>
      <c r="EB31" s="62">
        <v>5</v>
      </c>
      <c r="EC31" s="62">
        <v>0</v>
      </c>
      <c r="ED31" s="62">
        <v>0</v>
      </c>
      <c r="EE31" s="62">
        <v>0</v>
      </c>
      <c r="EF31" s="62">
        <v>1</v>
      </c>
      <c r="EG31" s="62">
        <v>3</v>
      </c>
      <c r="EH31" s="62">
        <v>2</v>
      </c>
      <c r="EI31" s="62">
        <v>1</v>
      </c>
      <c r="EJ31" s="91" t="s">
        <v>138</v>
      </c>
      <c r="EK31" s="91" t="s">
        <v>138</v>
      </c>
      <c r="EL31" s="62">
        <v>1</v>
      </c>
      <c r="EM31" s="91" t="s">
        <v>138</v>
      </c>
      <c r="EN31" s="91" t="s">
        <v>138</v>
      </c>
      <c r="EO31" s="62">
        <v>0</v>
      </c>
      <c r="EP31" s="91" t="s">
        <v>138</v>
      </c>
      <c r="EQ31" s="91" t="s">
        <v>138</v>
      </c>
      <c r="ER31" s="62">
        <v>0</v>
      </c>
      <c r="ES31" s="91" t="s">
        <v>138</v>
      </c>
      <c r="ET31" s="91" t="s">
        <v>138</v>
      </c>
      <c r="EU31" s="62">
        <v>0</v>
      </c>
      <c r="EV31" s="91" t="s">
        <v>138</v>
      </c>
      <c r="EW31" s="91" t="s">
        <v>138</v>
      </c>
      <c r="EX31" s="62">
        <v>4</v>
      </c>
      <c r="EY31" s="62">
        <v>7</v>
      </c>
      <c r="EZ31" s="62">
        <v>0</v>
      </c>
      <c r="FA31" s="62">
        <v>0</v>
      </c>
      <c r="FB31" s="62">
        <v>0</v>
      </c>
      <c r="FC31" s="62">
        <v>2</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1</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2</v>
      </c>
      <c r="JW31" s="62">
        <v>21</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187</v>
      </c>
      <c r="C32" s="61" t="s">
        <v>188</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189</v>
      </c>
      <c r="C33" s="61" t="s">
        <v>190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191</v>
      </c>
      <c r="C34" s="61" t="s">
        <v>192</v>
      </c>
      <c r="D34" s="62">
        <v>0</v>
      </c>
      <c r="E34" s="62">
        <v>0</v>
      </c>
      <c r="F34" s="62">
        <v>0</v>
      </c>
      <c r="G34" s="62">
        <v>0</v>
      </c>
      <c r="H34" s="62">
        <v>0</v>
      </c>
      <c r="I34" s="62">
        <v>0</v>
      </c>
      <c r="J34" s="62">
        <v>0</v>
      </c>
      <c r="K34" s="62">
        <v>0</v>
      </c>
      <c r="L34" s="62">
        <v>5</v>
      </c>
      <c r="M34" s="62">
        <v>9</v>
      </c>
      <c r="N34" s="62">
        <v>0</v>
      </c>
      <c r="O34" s="62">
        <v>0</v>
      </c>
      <c r="P34" s="62">
        <v>0</v>
      </c>
      <c r="Q34" s="62">
        <v>0</v>
      </c>
      <c r="R34" s="62">
        <v>0</v>
      </c>
      <c r="S34" s="62">
        <v>0</v>
      </c>
      <c r="T34" s="62">
        <v>26</v>
      </c>
      <c r="U34" s="62">
        <v>52</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2</v>
      </c>
      <c r="EA34" s="62">
        <v>2</v>
      </c>
      <c r="EB34" s="62">
        <v>1</v>
      </c>
      <c r="EC34" s="62">
        <v>0</v>
      </c>
      <c r="ED34" s="62">
        <v>0</v>
      </c>
      <c r="EE34" s="62">
        <v>0</v>
      </c>
      <c r="EF34" s="62">
        <v>0</v>
      </c>
      <c r="EG34" s="62">
        <v>0</v>
      </c>
      <c r="EH34" s="62">
        <v>0</v>
      </c>
      <c r="EI34" s="62">
        <v>0</v>
      </c>
      <c r="EJ34" s="91" t="s">
        <v>138</v>
      </c>
      <c r="EK34" s="91" t="s">
        <v>138</v>
      </c>
      <c r="EL34" s="62"/>
      <c r="EM34" s="91" t="s">
        <v>138</v>
      </c>
      <c r="EN34" s="91" t="s">
        <v>138</v>
      </c>
      <c r="EO34" s="62">
        <v>1</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2</v>
      </c>
      <c r="KA34" s="62">
        <v>7</v>
      </c>
      <c r="KB34" s="62">
        <v>0</v>
      </c>
      <c r="KC34" s="62">
        <v>0</v>
      </c>
      <c r="KD34" s="62">
        <v>0</v>
      </c>
      <c r="KE34" s="62">
        <v>0</v>
      </c>
      <c r="KF34" s="62">
        <v>0</v>
      </c>
      <c r="KG34" s="62">
        <v>0</v>
      </c>
    </row>
    <row r="35" spans="1:293" s="52" customFormat="1" ht="13.5" customHeight="1">
      <c r="A35" s="59" t="s">
        <v>126</v>
      </c>
      <c r="B35" s="60" t="s">
        <v>193</v>
      </c>
      <c r="C35" s="61" t="s">
        <v>194</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0</v>
      </c>
      <c r="KA35" s="62">
        <v>0</v>
      </c>
      <c r="KB35" s="62">
        <v>0</v>
      </c>
      <c r="KC35" s="62">
        <v>0</v>
      </c>
      <c r="KD35" s="62">
        <v>0</v>
      </c>
      <c r="KE35" s="62">
        <v>0</v>
      </c>
      <c r="KF35" s="62">
        <v>0</v>
      </c>
      <c r="KG35" s="62">
        <v>0</v>
      </c>
    </row>
    <row r="36" spans="1:293" s="52" customFormat="1" ht="13.5" customHeight="1">
      <c r="A36" s="59" t="s">
        <v>126</v>
      </c>
      <c r="B36" s="60" t="s">
        <v>195</v>
      </c>
      <c r="C36" s="61" t="s">
        <v>196</v>
      </c>
      <c r="D36" s="62">
        <v>0</v>
      </c>
      <c r="E36" s="62">
        <v>0</v>
      </c>
      <c r="F36" s="62">
        <v>0</v>
      </c>
      <c r="G36" s="62">
        <v>0</v>
      </c>
      <c r="H36" s="62">
        <v>0</v>
      </c>
      <c r="I36" s="62">
        <v>0</v>
      </c>
      <c r="J36" s="62">
        <v>0</v>
      </c>
      <c r="K36" s="62">
        <v>0</v>
      </c>
      <c r="L36" s="62">
        <v>18</v>
      </c>
      <c r="M36" s="62">
        <v>41</v>
      </c>
      <c r="N36" s="62">
        <v>0</v>
      </c>
      <c r="O36" s="62">
        <v>0</v>
      </c>
      <c r="P36" s="62">
        <v>0</v>
      </c>
      <c r="Q36" s="62">
        <v>0</v>
      </c>
      <c r="R36" s="62">
        <v>0</v>
      </c>
      <c r="S36" s="62">
        <v>0</v>
      </c>
      <c r="T36" s="62">
        <v>32</v>
      </c>
      <c r="U36" s="62">
        <v>86</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1</v>
      </c>
      <c r="JS36" s="62">
        <v>10</v>
      </c>
      <c r="JT36" s="62">
        <v>0</v>
      </c>
      <c r="JU36" s="62">
        <v>0</v>
      </c>
      <c r="JV36" s="62">
        <v>0</v>
      </c>
      <c r="JW36" s="62">
        <v>0</v>
      </c>
      <c r="JX36" s="62">
        <v>0</v>
      </c>
      <c r="JY36" s="62">
        <v>0</v>
      </c>
      <c r="JZ36" s="62">
        <v>6</v>
      </c>
      <c r="KA36" s="62">
        <v>20</v>
      </c>
      <c r="KB36" s="62">
        <v>0</v>
      </c>
      <c r="KC36" s="62">
        <v>0</v>
      </c>
      <c r="KD36" s="62">
        <v>0</v>
      </c>
      <c r="KE36" s="62">
        <v>0</v>
      </c>
      <c r="KF36" s="62">
        <v>0</v>
      </c>
      <c r="KG36" s="62">
        <v>0</v>
      </c>
    </row>
    <row r="37" spans="1:293" s="52" customFormat="1" ht="13.5" customHeight="1">
      <c r="A37" s="59" t="s">
        <v>126</v>
      </c>
      <c r="B37" s="60" t="s">
        <v>197</v>
      </c>
      <c r="C37" s="61" t="s">
        <v>198</v>
      </c>
      <c r="D37" s="62">
        <v>0</v>
      </c>
      <c r="E37" s="62">
        <v>0</v>
      </c>
      <c r="F37" s="62">
        <v>0</v>
      </c>
      <c r="G37" s="62">
        <v>0</v>
      </c>
      <c r="H37" s="62">
        <v>0</v>
      </c>
      <c r="I37" s="62">
        <v>0</v>
      </c>
      <c r="J37" s="62">
        <v>0</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0</v>
      </c>
      <c r="KA37" s="62">
        <v>0</v>
      </c>
      <c r="KB37" s="62">
        <v>0</v>
      </c>
      <c r="KC37" s="62">
        <v>0</v>
      </c>
      <c r="KD37" s="62">
        <v>0</v>
      </c>
      <c r="KE37" s="62">
        <v>0</v>
      </c>
      <c r="KF37" s="62">
        <v>0</v>
      </c>
      <c r="KG37" s="62">
        <v>0</v>
      </c>
    </row>
    <row r="38" spans="1:293" s="52" customFormat="1" ht="13.5" customHeight="1">
      <c r="A38" s="59" t="s">
        <v>126</v>
      </c>
      <c r="B38" s="60" t="s">
        <v>199</v>
      </c>
      <c r="C38" s="61" t="s">
        <v>200</v>
      </c>
      <c r="D38" s="62">
        <v>6</v>
      </c>
      <c r="E38" s="62">
        <v>11</v>
      </c>
      <c r="F38" s="62">
        <v>3</v>
      </c>
      <c r="G38" s="62">
        <v>8</v>
      </c>
      <c r="H38" s="62">
        <v>0</v>
      </c>
      <c r="I38" s="62">
        <v>0</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f>AC38+AV38</f>
        <v>9</v>
      </c>
      <c r="AC38" s="62">
        <f>AD38+AJ38+AP38</f>
        <v>6</v>
      </c>
      <c r="AD38" s="62">
        <f>SUM(AE38:AI38)</f>
        <v>6</v>
      </c>
      <c r="AE38" s="62">
        <v>2</v>
      </c>
      <c r="AF38" s="62">
        <v>4</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3</v>
      </c>
      <c r="AW38" s="62">
        <f>SUM(AX38:BB38)</f>
        <v>2</v>
      </c>
      <c r="AX38" s="62">
        <v>0</v>
      </c>
      <c r="AY38" s="62">
        <v>1</v>
      </c>
      <c r="AZ38" s="62">
        <v>1</v>
      </c>
      <c r="BA38" s="62">
        <v>0</v>
      </c>
      <c r="BB38" s="62">
        <v>0</v>
      </c>
      <c r="BC38" s="62">
        <f>SUM(BD38:BH38)</f>
        <v>1</v>
      </c>
      <c r="BD38" s="62">
        <v>0</v>
      </c>
      <c r="BE38" s="62">
        <v>1</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1</v>
      </c>
      <c r="EV38" s="91" t="s">
        <v>138</v>
      </c>
      <c r="EW38" s="91" t="s">
        <v>138</v>
      </c>
      <c r="EX38" s="62">
        <v>2</v>
      </c>
      <c r="EY38" s="62">
        <v>3</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1</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201</v>
      </c>
      <c r="C39" s="61" t="s">
        <v>202</v>
      </c>
      <c r="D39" s="62">
        <v>0</v>
      </c>
      <c r="E39" s="62">
        <v>0</v>
      </c>
      <c r="F39" s="62">
        <v>0</v>
      </c>
      <c r="G39" s="62">
        <v>0</v>
      </c>
      <c r="H39" s="62">
        <v>0</v>
      </c>
      <c r="I39" s="62">
        <v>0</v>
      </c>
      <c r="J39" s="62">
        <v>0</v>
      </c>
      <c r="K39" s="62">
        <v>0</v>
      </c>
      <c r="L39" s="62">
        <v>16</v>
      </c>
      <c r="M39" s="62">
        <v>35</v>
      </c>
      <c r="N39" s="62">
        <v>0</v>
      </c>
      <c r="O39" s="62">
        <v>0</v>
      </c>
      <c r="P39" s="62">
        <v>0</v>
      </c>
      <c r="Q39" s="62">
        <v>0</v>
      </c>
      <c r="R39" s="62">
        <v>0</v>
      </c>
      <c r="S39" s="62">
        <v>0</v>
      </c>
      <c r="T39" s="62">
        <v>17</v>
      </c>
      <c r="U39" s="62">
        <v>37</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0</v>
      </c>
      <c r="EY39" s="62">
        <v>0</v>
      </c>
      <c r="EZ39" s="62">
        <v>0</v>
      </c>
      <c r="FA39" s="62">
        <v>0</v>
      </c>
      <c r="FB39" s="62">
        <v>0</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0</v>
      </c>
      <c r="KA39" s="62">
        <v>0</v>
      </c>
      <c r="KB39" s="62">
        <v>0</v>
      </c>
      <c r="KC39" s="62">
        <v>0</v>
      </c>
      <c r="KD39" s="62">
        <v>0</v>
      </c>
      <c r="KE39" s="62">
        <v>0</v>
      </c>
      <c r="KF39" s="62">
        <v>0</v>
      </c>
      <c r="KG39" s="62">
        <v>0</v>
      </c>
    </row>
    <row r="40" spans="1:293" s="52" customFormat="1" ht="13.5" customHeight="1">
      <c r="A40" s="59" t="s">
        <v>126</v>
      </c>
      <c r="B40" s="60" t="s">
        <v>203</v>
      </c>
      <c r="C40" s="61" t="s">
        <v>204</v>
      </c>
      <c r="D40" s="62">
        <v>0</v>
      </c>
      <c r="E40" s="62">
        <v>0</v>
      </c>
      <c r="F40" s="62">
        <v>0</v>
      </c>
      <c r="G40" s="62">
        <v>0</v>
      </c>
      <c r="H40" s="62">
        <v>0</v>
      </c>
      <c r="I40" s="62">
        <v>0</v>
      </c>
      <c r="J40" s="62">
        <v>0</v>
      </c>
      <c r="K40" s="62">
        <v>0</v>
      </c>
      <c r="L40" s="62">
        <v>8</v>
      </c>
      <c r="M40" s="62">
        <v>22</v>
      </c>
      <c r="N40" s="62">
        <v>0</v>
      </c>
      <c r="O40" s="62">
        <v>0</v>
      </c>
      <c r="P40" s="62">
        <v>0</v>
      </c>
      <c r="Q40" s="62">
        <v>0</v>
      </c>
      <c r="R40" s="62">
        <v>0</v>
      </c>
      <c r="S40" s="62">
        <v>0</v>
      </c>
      <c r="T40" s="62">
        <v>0</v>
      </c>
      <c r="U40" s="62">
        <v>0</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138</v>
      </c>
      <c r="EK40" s="91" t="s">
        <v>138</v>
      </c>
      <c r="EL40" s="62">
        <v>0</v>
      </c>
      <c r="EM40" s="91" t="s">
        <v>138</v>
      </c>
      <c r="EN40" s="91" t="s">
        <v>138</v>
      </c>
      <c r="EO40" s="62">
        <v>0</v>
      </c>
      <c r="EP40" s="91" t="s">
        <v>138</v>
      </c>
      <c r="EQ40" s="91" t="s">
        <v>138</v>
      </c>
      <c r="ER40" s="62">
        <v>0</v>
      </c>
      <c r="ES40" s="91" t="s">
        <v>138</v>
      </c>
      <c r="ET40" s="91" t="s">
        <v>138</v>
      </c>
      <c r="EU40" s="62">
        <v>0</v>
      </c>
      <c r="EV40" s="91" t="s">
        <v>138</v>
      </c>
      <c r="EW40" s="91" t="s">
        <v>138</v>
      </c>
      <c r="EX40" s="62">
        <v>0</v>
      </c>
      <c r="EY40" s="62">
        <v>0</v>
      </c>
      <c r="EZ40" s="62">
        <v>0</v>
      </c>
      <c r="FA40" s="62">
        <v>0</v>
      </c>
      <c r="FB40" s="62">
        <v>0</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1</v>
      </c>
      <c r="KA40" s="62">
        <v>6</v>
      </c>
      <c r="KB40" s="62">
        <v>0</v>
      </c>
      <c r="KC40" s="62">
        <v>0</v>
      </c>
      <c r="KD40" s="62">
        <v>0</v>
      </c>
      <c r="KE40" s="62">
        <v>0</v>
      </c>
      <c r="KF40" s="62">
        <v>0</v>
      </c>
      <c r="KG40" s="62">
        <v>0</v>
      </c>
    </row>
    <row r="41" spans="1:293" s="52" customFormat="1" ht="13.5" customHeight="1">
      <c r="A41" s="59" t="s">
        <v>126</v>
      </c>
      <c r="B41" s="60" t="s">
        <v>205</v>
      </c>
      <c r="C41" s="61" t="s">
        <v>206</v>
      </c>
      <c r="D41" s="62">
        <v>0</v>
      </c>
      <c r="E41" s="62">
        <v>0</v>
      </c>
      <c r="F41" s="62">
        <v>0</v>
      </c>
      <c r="G41" s="62">
        <v>0</v>
      </c>
      <c r="H41" s="62">
        <v>0</v>
      </c>
      <c r="I41" s="62">
        <v>0</v>
      </c>
      <c r="J41" s="62">
        <v>0</v>
      </c>
      <c r="K41" s="62">
        <v>0</v>
      </c>
      <c r="L41" s="62">
        <v>12</v>
      </c>
      <c r="M41" s="62">
        <v>18</v>
      </c>
      <c r="N41" s="62">
        <v>0</v>
      </c>
      <c r="O41" s="62">
        <v>0</v>
      </c>
      <c r="P41" s="62">
        <v>0</v>
      </c>
      <c r="Q41" s="62">
        <v>0</v>
      </c>
      <c r="R41" s="62">
        <v>0</v>
      </c>
      <c r="S41" s="62">
        <v>0</v>
      </c>
      <c r="T41" s="62">
        <v>12</v>
      </c>
      <c r="U41" s="62">
        <v>18</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2</v>
      </c>
      <c r="EB41" s="62">
        <v>0</v>
      </c>
      <c r="EC41" s="62">
        <v>0</v>
      </c>
      <c r="ED41" s="62">
        <v>0</v>
      </c>
      <c r="EE41" s="62">
        <v>0</v>
      </c>
      <c r="EF41" s="62">
        <v>0</v>
      </c>
      <c r="EG41" s="62">
        <v>0</v>
      </c>
      <c r="EH41" s="62">
        <v>0</v>
      </c>
      <c r="EI41" s="62">
        <v>0</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1</v>
      </c>
      <c r="EY41" s="62">
        <v>5</v>
      </c>
      <c r="EZ41" s="62">
        <v>0</v>
      </c>
      <c r="FA41" s="62">
        <v>0</v>
      </c>
      <c r="FB41" s="62">
        <v>0</v>
      </c>
      <c r="FC41" s="62">
        <v>0</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1</v>
      </c>
      <c r="KA41" s="62">
        <v>3</v>
      </c>
      <c r="KB41" s="62">
        <v>0</v>
      </c>
      <c r="KC41" s="62">
        <v>0</v>
      </c>
      <c r="KD41" s="62">
        <v>0</v>
      </c>
      <c r="KE41" s="62">
        <v>0</v>
      </c>
      <c r="KF41" s="62">
        <v>0</v>
      </c>
      <c r="KG41" s="62">
        <v>0</v>
      </c>
    </row>
    <row r="42" spans="1:293" s="52" customFormat="1" ht="13.5" customHeight="1">
      <c r="A42" s="59" t="s">
        <v>126</v>
      </c>
      <c r="B42" s="60" t="s">
        <v>207</v>
      </c>
      <c r="C42" s="61" t="s">
        <v>208</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38</v>
      </c>
      <c r="U42" s="62">
        <v>95</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3</v>
      </c>
      <c r="EA42" s="62">
        <v>5</v>
      </c>
      <c r="EB42" s="62">
        <v>0</v>
      </c>
      <c r="EC42" s="62">
        <v>0</v>
      </c>
      <c r="ED42" s="62">
        <v>3</v>
      </c>
      <c r="EE42" s="62">
        <v>0</v>
      </c>
      <c r="EF42" s="62">
        <v>0</v>
      </c>
      <c r="EG42" s="62">
        <v>0</v>
      </c>
      <c r="EH42" s="62">
        <v>0</v>
      </c>
      <c r="EI42" s="62">
        <v>0</v>
      </c>
      <c r="EJ42" s="91" t="s">
        <v>138</v>
      </c>
      <c r="EK42" s="91" t="s">
        <v>138</v>
      </c>
      <c r="EL42" s="62">
        <v>0</v>
      </c>
      <c r="EM42" s="91" t="s">
        <v>138</v>
      </c>
      <c r="EN42" s="91" t="s">
        <v>138</v>
      </c>
      <c r="EO42" s="62">
        <v>0</v>
      </c>
      <c r="EP42" s="91" t="s">
        <v>138</v>
      </c>
      <c r="EQ42" s="91" t="s">
        <v>138</v>
      </c>
      <c r="ER42" s="62">
        <v>0</v>
      </c>
      <c r="ES42" s="91" t="s">
        <v>138</v>
      </c>
      <c r="ET42" s="91" t="s">
        <v>138</v>
      </c>
      <c r="EU42" s="62">
        <v>0</v>
      </c>
      <c r="EV42" s="91" t="s">
        <v>138</v>
      </c>
      <c r="EW42" s="91" t="s">
        <v>138</v>
      </c>
      <c r="EX42" s="62">
        <v>1</v>
      </c>
      <c r="EY42" s="62">
        <v>10</v>
      </c>
      <c r="EZ42" s="62">
        <v>0</v>
      </c>
      <c r="FA42" s="62">
        <v>0</v>
      </c>
      <c r="FB42" s="62">
        <v>1</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0</v>
      </c>
      <c r="KA42" s="62">
        <v>0</v>
      </c>
      <c r="KB42" s="62">
        <v>0</v>
      </c>
      <c r="KC42" s="62">
        <v>0</v>
      </c>
      <c r="KD42" s="62">
        <v>0</v>
      </c>
      <c r="KE42" s="62">
        <v>0</v>
      </c>
      <c r="KF42" s="62">
        <v>0</v>
      </c>
      <c r="KG42" s="62">
        <v>0</v>
      </c>
    </row>
    <row r="43" spans="1:293" s="52" customFormat="1" ht="13.5" customHeight="1">
      <c r="A43" s="59" t="s">
        <v>126</v>
      </c>
      <c r="B43" s="60" t="s">
        <v>209</v>
      </c>
      <c r="C43" s="61" t="s">
        <v>210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138</v>
      </c>
      <c r="EK43" s="91" t="s">
        <v>138</v>
      </c>
      <c r="EL43" s="62">
        <v>0</v>
      </c>
      <c r="EM43" s="91" t="s">
        <v>138</v>
      </c>
      <c r="EN43" s="91" t="s">
        <v>138</v>
      </c>
      <c r="EO43" s="62">
        <v>0</v>
      </c>
      <c r="EP43" s="91" t="s">
        <v>138</v>
      </c>
      <c r="EQ43" s="91" t="s">
        <v>138</v>
      </c>
      <c r="ER43" s="62">
        <v>0</v>
      </c>
      <c r="ES43" s="91" t="s">
        <v>138</v>
      </c>
      <c r="ET43" s="91" t="s">
        <v>138</v>
      </c>
      <c r="EU43" s="62">
        <v>0</v>
      </c>
      <c r="EV43" s="91" t="s">
        <v>138</v>
      </c>
      <c r="EW43" s="91" t="s">
        <v>138</v>
      </c>
      <c r="EX43" s="62">
        <v>0</v>
      </c>
      <c r="EY43" s="62">
        <v>0</v>
      </c>
      <c r="EZ43" s="62">
        <v>0</v>
      </c>
      <c r="FA43" s="62">
        <v>0</v>
      </c>
      <c r="FB43" s="62">
        <v>0</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0</v>
      </c>
      <c r="HH43" s="91" t="s">
        <v>138</v>
      </c>
      <c r="HI43" s="91" t="s">
        <v>138</v>
      </c>
      <c r="HJ43" s="62">
        <v>0</v>
      </c>
      <c r="HK43" s="91" t="s">
        <v>138</v>
      </c>
      <c r="HL43" s="91" t="s">
        <v>138</v>
      </c>
      <c r="HM43" s="62">
        <v>0</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0</v>
      </c>
      <c r="KA43" s="62">
        <v>0</v>
      </c>
      <c r="KB43" s="62">
        <v>0</v>
      </c>
      <c r="KC43" s="62">
        <v>0</v>
      </c>
      <c r="KD43" s="62">
        <v>0</v>
      </c>
      <c r="KE43" s="62">
        <v>0</v>
      </c>
      <c r="KF43" s="62">
        <v>0</v>
      </c>
      <c r="KG43" s="62">
        <v>0</v>
      </c>
    </row>
    <row r="44" spans="1:293" s="52" customFormat="1" ht="13.5" customHeight="1">
      <c r="A44" s="59" t="s">
        <v>126</v>
      </c>
      <c r="B44" s="60" t="s">
        <v>211</v>
      </c>
      <c r="C44" s="61" t="s">
        <v>212</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138</v>
      </c>
      <c r="EK44" s="91" t="s">
        <v>138</v>
      </c>
      <c r="EL44" s="62">
        <v>0</v>
      </c>
      <c r="EM44" s="91" t="s">
        <v>138</v>
      </c>
      <c r="EN44" s="91" t="s">
        <v>138</v>
      </c>
      <c r="EO44" s="62">
        <v>0</v>
      </c>
      <c r="EP44" s="91" t="s">
        <v>138</v>
      </c>
      <c r="EQ44" s="91" t="s">
        <v>138</v>
      </c>
      <c r="ER44" s="62">
        <v>0</v>
      </c>
      <c r="ES44" s="91" t="s">
        <v>138</v>
      </c>
      <c r="ET44" s="91" t="s">
        <v>138</v>
      </c>
      <c r="EU44" s="62">
        <v>0</v>
      </c>
      <c r="EV44" s="91" t="s">
        <v>138</v>
      </c>
      <c r="EW44" s="91" t="s">
        <v>138</v>
      </c>
      <c r="EX44" s="62">
        <v>0</v>
      </c>
      <c r="EY44" s="62">
        <v>0</v>
      </c>
      <c r="EZ44" s="62">
        <v>0</v>
      </c>
      <c r="FA44" s="62">
        <v>0</v>
      </c>
      <c r="FB44" s="62">
        <v>0</v>
      </c>
      <c r="FC44" s="62">
        <v>0</v>
      </c>
      <c r="FD44" s="62" t="s">
        <v>138</v>
      </c>
      <c r="FE44" s="62">
        <v>0</v>
      </c>
      <c r="FF44" s="62">
        <v>0</v>
      </c>
      <c r="FG44" s="62">
        <v>0</v>
      </c>
      <c r="FH44" s="62" t="s">
        <v>138</v>
      </c>
      <c r="FI44" s="62">
        <v>0</v>
      </c>
      <c r="FJ44" s="62">
        <v>0</v>
      </c>
      <c r="FK44" s="62">
        <v>0</v>
      </c>
      <c r="FL44" s="62" t="s">
        <v>138</v>
      </c>
      <c r="FM44" s="62">
        <v>0</v>
      </c>
      <c r="FN44" s="62">
        <v>0</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0</v>
      </c>
      <c r="GT44" s="62">
        <v>0</v>
      </c>
      <c r="GU44" s="62">
        <v>0</v>
      </c>
      <c r="GV44" s="62">
        <v>0</v>
      </c>
      <c r="GW44" s="62">
        <v>0</v>
      </c>
      <c r="GX44" s="62">
        <v>0</v>
      </c>
      <c r="GY44" s="62">
        <v>0</v>
      </c>
      <c r="GZ44" s="62">
        <v>0</v>
      </c>
      <c r="HA44" s="62">
        <v>0</v>
      </c>
      <c r="HB44" s="91" t="s">
        <v>138</v>
      </c>
      <c r="HC44" s="91" t="s">
        <v>138</v>
      </c>
      <c r="HD44" s="62">
        <v>0</v>
      </c>
      <c r="HE44" s="91" t="s">
        <v>138</v>
      </c>
      <c r="HF44" s="91" t="s">
        <v>138</v>
      </c>
      <c r="HG44" s="62">
        <v>0</v>
      </c>
      <c r="HH44" s="91" t="s">
        <v>138</v>
      </c>
      <c r="HI44" s="91" t="s">
        <v>138</v>
      </c>
      <c r="HJ44" s="62">
        <v>0</v>
      </c>
      <c r="HK44" s="91" t="s">
        <v>138</v>
      </c>
      <c r="HL44" s="91" t="s">
        <v>138</v>
      </c>
      <c r="HM44" s="62">
        <v>0</v>
      </c>
      <c r="HN44" s="91" t="s">
        <v>138</v>
      </c>
      <c r="HO44" s="91" t="s">
        <v>138</v>
      </c>
      <c r="HP44" s="62">
        <v>0</v>
      </c>
      <c r="HQ44" s="62">
        <v>0</v>
      </c>
      <c r="HR44" s="62">
        <v>0</v>
      </c>
      <c r="HS44" s="62">
        <v>0</v>
      </c>
      <c r="HT44" s="62">
        <v>0</v>
      </c>
      <c r="HU44" s="62">
        <v>0</v>
      </c>
      <c r="HV44" s="62" t="s">
        <v>138</v>
      </c>
      <c r="HW44" s="62">
        <v>0</v>
      </c>
      <c r="HX44" s="62">
        <v>0</v>
      </c>
      <c r="HY44" s="62">
        <v>0</v>
      </c>
      <c r="HZ44" s="62" t="s">
        <v>138</v>
      </c>
      <c r="IA44" s="62">
        <v>0</v>
      </c>
      <c r="IB44" s="62">
        <v>0</v>
      </c>
      <c r="IC44" s="62">
        <v>0</v>
      </c>
      <c r="ID44" s="62" t="s">
        <v>138</v>
      </c>
      <c r="IE44" s="62">
        <v>0</v>
      </c>
      <c r="IF44" s="62">
        <v>0</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0</v>
      </c>
      <c r="KA44" s="62">
        <v>0</v>
      </c>
      <c r="KB44" s="62">
        <v>0</v>
      </c>
      <c r="KC44" s="62">
        <v>0</v>
      </c>
      <c r="KD44" s="62">
        <v>0</v>
      </c>
      <c r="KE44" s="62">
        <v>0</v>
      </c>
      <c r="KF44" s="62">
        <v>0</v>
      </c>
      <c r="KG44" s="62">
        <v>0</v>
      </c>
    </row>
    <row r="45" spans="1:293" s="52" customFormat="1" ht="13.5" customHeight="1">
      <c r="A45" s="59" t="s">
        <v>126</v>
      </c>
      <c r="B45" s="60" t="s">
        <v>213</v>
      </c>
      <c r="C45" s="61" t="s">
        <v>214</v>
      </c>
      <c r="D45" s="62">
        <v>0</v>
      </c>
      <c r="E45" s="62">
        <v>0</v>
      </c>
      <c r="F45" s="62">
        <v>0</v>
      </c>
      <c r="G45" s="62">
        <v>0</v>
      </c>
      <c r="H45" s="62">
        <v>0</v>
      </c>
      <c r="I45" s="62">
        <v>0</v>
      </c>
      <c r="J45" s="62">
        <v>0</v>
      </c>
      <c r="K45" s="62">
        <v>0</v>
      </c>
      <c r="L45" s="62">
        <v>42</v>
      </c>
      <c r="M45" s="62">
        <v>111</v>
      </c>
      <c r="N45" s="62">
        <v>0</v>
      </c>
      <c r="O45" s="62">
        <v>0</v>
      </c>
      <c r="P45" s="62">
        <v>0</v>
      </c>
      <c r="Q45" s="62">
        <v>0</v>
      </c>
      <c r="R45" s="62">
        <v>0</v>
      </c>
      <c r="S45" s="62">
        <v>0</v>
      </c>
      <c r="T45" s="62">
        <v>193</v>
      </c>
      <c r="U45" s="62">
        <v>518</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3</v>
      </c>
      <c r="EA45" s="62">
        <v>27</v>
      </c>
      <c r="EB45" s="62">
        <v>6</v>
      </c>
      <c r="EC45" s="62">
        <v>0</v>
      </c>
      <c r="ED45" s="62">
        <v>0</v>
      </c>
      <c r="EE45" s="62">
        <v>0</v>
      </c>
      <c r="EF45" s="62">
        <v>0</v>
      </c>
      <c r="EG45" s="62">
        <v>1</v>
      </c>
      <c r="EH45" s="62">
        <v>0</v>
      </c>
      <c r="EI45" s="62">
        <v>0</v>
      </c>
      <c r="EJ45" s="91" t="s">
        <v>138</v>
      </c>
      <c r="EK45" s="91" t="s">
        <v>138</v>
      </c>
      <c r="EL45" s="62">
        <v>0</v>
      </c>
      <c r="EM45" s="91" t="s">
        <v>138</v>
      </c>
      <c r="EN45" s="91" t="s">
        <v>138</v>
      </c>
      <c r="EO45" s="62">
        <v>0</v>
      </c>
      <c r="EP45" s="91" t="s">
        <v>138</v>
      </c>
      <c r="EQ45" s="91" t="s">
        <v>138</v>
      </c>
      <c r="ER45" s="62">
        <v>0</v>
      </c>
      <c r="ES45" s="91" t="s">
        <v>138</v>
      </c>
      <c r="ET45" s="91" t="s">
        <v>138</v>
      </c>
      <c r="EU45" s="62">
        <v>0</v>
      </c>
      <c r="EV45" s="91" t="s">
        <v>138</v>
      </c>
      <c r="EW45" s="91" t="s">
        <v>138</v>
      </c>
      <c r="EX45" s="62">
        <v>0</v>
      </c>
      <c r="EY45" s="62">
        <v>0</v>
      </c>
      <c r="EZ45" s="62">
        <v>0</v>
      </c>
      <c r="FA45" s="62">
        <v>0</v>
      </c>
      <c r="FB45" s="62">
        <v>0</v>
      </c>
      <c r="FC45" s="62">
        <v>0</v>
      </c>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0</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0</v>
      </c>
      <c r="KA45" s="62">
        <v>0</v>
      </c>
      <c r="KB45" s="62">
        <v>0</v>
      </c>
      <c r="KC45" s="62">
        <v>0</v>
      </c>
      <c r="KD45" s="62">
        <v>0</v>
      </c>
      <c r="KE45" s="62">
        <v>0</v>
      </c>
      <c r="KF45" s="62">
        <v>0</v>
      </c>
      <c r="KG45" s="62">
        <v>0</v>
      </c>
    </row>
    <row r="46" spans="1:293" s="52" customFormat="1" ht="13.5" customHeight="1">
      <c r="A46" s="59" t="s">
        <v>126</v>
      </c>
      <c r="B46" s="60" t="s">
        <v>215</v>
      </c>
      <c r="C46" s="61" t="s">
        <v>216</v>
      </c>
      <c r="D46" s="62">
        <v>0</v>
      </c>
      <c r="E46" s="62">
        <v>0</v>
      </c>
      <c r="F46" s="62">
        <v>0</v>
      </c>
      <c r="G46" s="62">
        <v>0</v>
      </c>
      <c r="H46" s="62">
        <v>0</v>
      </c>
      <c r="I46" s="62">
        <v>0</v>
      </c>
      <c r="J46" s="62">
        <v>0</v>
      </c>
      <c r="K46" s="62">
        <v>0</v>
      </c>
      <c r="L46" s="62">
        <v>44</v>
      </c>
      <c r="M46" s="62">
        <v>125</v>
      </c>
      <c r="N46" s="62">
        <v>0</v>
      </c>
      <c r="O46" s="62">
        <v>0</v>
      </c>
      <c r="P46" s="62">
        <v>0</v>
      </c>
      <c r="Q46" s="62">
        <v>0</v>
      </c>
      <c r="R46" s="62">
        <v>0</v>
      </c>
      <c r="S46" s="62">
        <v>0</v>
      </c>
      <c r="T46" s="62">
        <v>337</v>
      </c>
      <c r="U46" s="62">
        <v>978</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2</v>
      </c>
      <c r="EA46" s="62">
        <v>45</v>
      </c>
      <c r="EB46" s="62">
        <v>9</v>
      </c>
      <c r="EC46" s="62">
        <v>0</v>
      </c>
      <c r="ED46" s="62">
        <v>32</v>
      </c>
      <c r="EE46" s="62">
        <v>6</v>
      </c>
      <c r="EF46" s="62">
        <v>28</v>
      </c>
      <c r="EG46" s="62">
        <v>40</v>
      </c>
      <c r="EH46" s="62">
        <v>0</v>
      </c>
      <c r="EI46" s="62">
        <v>0</v>
      </c>
      <c r="EJ46" s="91" t="s">
        <v>138</v>
      </c>
      <c r="EK46" s="91" t="s">
        <v>138</v>
      </c>
      <c r="EL46" s="62">
        <v>0</v>
      </c>
      <c r="EM46" s="91" t="s">
        <v>138</v>
      </c>
      <c r="EN46" s="91" t="s">
        <v>138</v>
      </c>
      <c r="EO46" s="62">
        <v>0</v>
      </c>
      <c r="EP46" s="91" t="s">
        <v>138</v>
      </c>
      <c r="EQ46" s="91" t="s">
        <v>138</v>
      </c>
      <c r="ER46" s="62">
        <v>0</v>
      </c>
      <c r="ES46" s="91" t="s">
        <v>138</v>
      </c>
      <c r="ET46" s="91" t="s">
        <v>138</v>
      </c>
      <c r="EU46" s="62">
        <v>0</v>
      </c>
      <c r="EV46" s="91" t="s">
        <v>138</v>
      </c>
      <c r="EW46" s="91" t="s">
        <v>138</v>
      </c>
      <c r="EX46" s="62">
        <v>37</v>
      </c>
      <c r="EY46" s="62">
        <v>122</v>
      </c>
      <c r="EZ46" s="62">
        <v>3</v>
      </c>
      <c r="FA46" s="62">
        <v>1</v>
      </c>
      <c r="FB46" s="62">
        <v>17</v>
      </c>
      <c r="FC46" s="62">
        <v>13</v>
      </c>
      <c r="FD46" s="62" t="s">
        <v>138</v>
      </c>
      <c r="FE46" s="62">
        <v>0</v>
      </c>
      <c r="FF46" s="62">
        <v>0</v>
      </c>
      <c r="FG46" s="62">
        <v>0</v>
      </c>
      <c r="FH46" s="62" t="s">
        <v>138</v>
      </c>
      <c r="FI46" s="62">
        <v>0</v>
      </c>
      <c r="FJ46" s="62">
        <v>0</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0</v>
      </c>
      <c r="KA46" s="62">
        <v>0</v>
      </c>
      <c r="KB46" s="62">
        <v>0</v>
      </c>
      <c r="KC46" s="62">
        <v>0</v>
      </c>
      <c r="KD46" s="62">
        <v>0</v>
      </c>
      <c r="KE46" s="62">
        <v>0</v>
      </c>
      <c r="KF46" s="62">
        <v>0</v>
      </c>
      <c r="KG46" s="62">
        <v>0</v>
      </c>
    </row>
    <row r="47" spans="1:293" s="52" customFormat="1" ht="13.5" customHeight="1">
      <c r="A47" s="59" t="s">
        <v>126</v>
      </c>
      <c r="B47" s="60" t="s">
        <v>217</v>
      </c>
      <c r="C47" s="61" t="s">
        <v>218</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138</v>
      </c>
      <c r="EK47" s="91" t="s">
        <v>138</v>
      </c>
      <c r="EL47" s="62">
        <v>0</v>
      </c>
      <c r="EM47" s="91" t="s">
        <v>138</v>
      </c>
      <c r="EN47" s="91" t="s">
        <v>138</v>
      </c>
      <c r="EO47" s="62">
        <v>0</v>
      </c>
      <c r="EP47" s="91" t="s">
        <v>138</v>
      </c>
      <c r="EQ47" s="91" t="s">
        <v>138</v>
      </c>
      <c r="ER47" s="62">
        <v>0</v>
      </c>
      <c r="ES47" s="91" t="s">
        <v>138</v>
      </c>
      <c r="ET47" s="91" t="s">
        <v>138</v>
      </c>
      <c r="EU47" s="62">
        <v>0</v>
      </c>
      <c r="EV47" s="91" t="s">
        <v>138</v>
      </c>
      <c r="EW47" s="91" t="s">
        <v>138</v>
      </c>
      <c r="EX47" s="62">
        <v>0</v>
      </c>
      <c r="EY47" s="62">
        <v>0</v>
      </c>
      <c r="EZ47" s="62">
        <v>0</v>
      </c>
      <c r="FA47" s="62">
        <v>0</v>
      </c>
      <c r="FB47" s="62">
        <v>0</v>
      </c>
      <c r="FC47" s="62">
        <v>0</v>
      </c>
      <c r="FD47" s="62" t="s">
        <v>138</v>
      </c>
      <c r="FE47" s="62">
        <v>0</v>
      </c>
      <c r="FF47" s="62">
        <v>0</v>
      </c>
      <c r="FG47" s="62">
        <v>0</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0</v>
      </c>
      <c r="HB47" s="91" t="s">
        <v>138</v>
      </c>
      <c r="HC47" s="91" t="s">
        <v>138</v>
      </c>
      <c r="HD47" s="62">
        <v>0</v>
      </c>
      <c r="HE47" s="91" t="s">
        <v>138</v>
      </c>
      <c r="HF47" s="91" t="s">
        <v>138</v>
      </c>
      <c r="HG47" s="62">
        <v>0</v>
      </c>
      <c r="HH47" s="91" t="s">
        <v>138</v>
      </c>
      <c r="HI47" s="91" t="s">
        <v>138</v>
      </c>
      <c r="HJ47" s="62">
        <v>0</v>
      </c>
      <c r="HK47" s="91" t="s">
        <v>138</v>
      </c>
      <c r="HL47" s="91" t="s">
        <v>138</v>
      </c>
      <c r="HM47" s="62">
        <v>0</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0</v>
      </c>
      <c r="KA47" s="62">
        <v>0</v>
      </c>
      <c r="KB47" s="62">
        <v>0</v>
      </c>
      <c r="KC47" s="62">
        <v>0</v>
      </c>
      <c r="KD47" s="62">
        <v>0</v>
      </c>
      <c r="KE47" s="62">
        <v>0</v>
      </c>
      <c r="KF47" s="62">
        <v>0</v>
      </c>
      <c r="KG47" s="62">
        <v>0</v>
      </c>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7">
    <sortCondition ref="A8:A47"/>
    <sortCondition ref="B8:B47"/>
    <sortCondition ref="C8:C4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6" man="1"/>
    <brk id="277"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青森県</v>
      </c>
      <c r="B7" s="69" t="str">
        <f>組合状況!B7</f>
        <v>02000</v>
      </c>
      <c r="C7" s="68" t="s">
        <v>52</v>
      </c>
      <c r="D7" s="70">
        <f t="shared" ref="D7:FP7" si="0">SUM(D$8:D$57)</f>
        <v>0</v>
      </c>
      <c r="E7" s="70">
        <f t="shared" si="0"/>
        <v>0</v>
      </c>
      <c r="F7" s="70">
        <f t="shared" si="0"/>
        <v>0</v>
      </c>
      <c r="G7" s="70">
        <f t="shared" si="0"/>
        <v>0</v>
      </c>
      <c r="H7" s="70">
        <f t="shared" si="0"/>
        <v>3</v>
      </c>
      <c r="I7" s="70">
        <f t="shared" si="0"/>
        <v>9</v>
      </c>
      <c r="J7" s="70">
        <f t="shared" si="0"/>
        <v>0</v>
      </c>
      <c r="K7" s="70">
        <f t="shared" si="0"/>
        <v>0</v>
      </c>
      <c r="L7" s="70">
        <f t="shared" si="0"/>
        <v>58</v>
      </c>
      <c r="M7" s="70">
        <f t="shared" si="0"/>
        <v>170</v>
      </c>
      <c r="N7" s="70">
        <f t="shared" si="0"/>
        <v>1</v>
      </c>
      <c r="O7" s="70">
        <f t="shared" si="0"/>
        <v>3</v>
      </c>
      <c r="P7" s="70">
        <f t="shared" si="0"/>
        <v>9</v>
      </c>
      <c r="Q7" s="70">
        <f t="shared" si="0"/>
        <v>80</v>
      </c>
      <c r="R7" s="70">
        <f t="shared" si="0"/>
        <v>0</v>
      </c>
      <c r="S7" s="70">
        <f t="shared" si="0"/>
        <v>0</v>
      </c>
      <c r="T7" s="70">
        <f t="shared" si="0"/>
        <v>272</v>
      </c>
      <c r="U7" s="70">
        <f t="shared" si="0"/>
        <v>785</v>
      </c>
      <c r="V7" s="70">
        <f t="shared" si="0"/>
        <v>121</v>
      </c>
      <c r="W7" s="70">
        <f t="shared" si="0"/>
        <v>421</v>
      </c>
      <c r="X7" s="70">
        <f t="shared" si="0"/>
        <v>2</v>
      </c>
      <c r="Y7" s="70">
        <f t="shared" si="0"/>
        <v>11</v>
      </c>
      <c r="Z7" s="70">
        <f t="shared" si="0"/>
        <v>0</v>
      </c>
      <c r="AA7" s="70">
        <f t="shared" si="0"/>
        <v>0</v>
      </c>
      <c r="AB7" s="70">
        <f>AC7+AV7</f>
        <v>3</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3</v>
      </c>
      <c r="AW7" s="70">
        <f>SUM(AX7:BB7)</f>
        <v>0</v>
      </c>
      <c r="AX7" s="70">
        <f>SUM(AX$8:AX$57)</f>
        <v>0</v>
      </c>
      <c r="AY7" s="70">
        <f>SUM(AY$8:AY$57)</f>
        <v>0</v>
      </c>
      <c r="AZ7" s="70">
        <f>SUM(AZ$8:AZ$57)</f>
        <v>0</v>
      </c>
      <c r="BA7" s="70">
        <f>SUM(BA$8:BA$57)</f>
        <v>0</v>
      </c>
      <c r="BB7" s="70">
        <f>SUM(BB$8:BB$57)</f>
        <v>0</v>
      </c>
      <c r="BC7" s="70">
        <f>SUM(BD7:BH7)</f>
        <v>3</v>
      </c>
      <c r="BD7" s="70">
        <f>SUM(BD$8:BD$57)</f>
        <v>0</v>
      </c>
      <c r="BE7" s="70">
        <f>SUM(BE$8:BE$57)</f>
        <v>2</v>
      </c>
      <c r="BF7" s="70">
        <f>SUM(BF$8:BF$57)</f>
        <v>1</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3</v>
      </c>
      <c r="CB7" s="70">
        <f t="shared" si="1"/>
        <v>16</v>
      </c>
      <c r="CC7" s="70">
        <f t="shared" si="1"/>
        <v>12</v>
      </c>
      <c r="CD7" s="70">
        <f t="shared" si="1"/>
        <v>0</v>
      </c>
      <c r="CE7" s="70">
        <f t="shared" si="1"/>
        <v>11</v>
      </c>
      <c r="CF7" s="70">
        <f t="shared" si="1"/>
        <v>3</v>
      </c>
      <c r="CG7" s="70">
        <f t="shared" si="1"/>
        <v>0</v>
      </c>
      <c r="CH7" s="70">
        <f t="shared" si="1"/>
        <v>14</v>
      </c>
      <c r="CI7" s="70">
        <f t="shared" si="1"/>
        <v>6</v>
      </c>
      <c r="CJ7" s="70">
        <f t="shared" si="1"/>
        <v>13</v>
      </c>
      <c r="CK7" s="93" t="s">
        <v>125</v>
      </c>
      <c r="CL7" s="93" t="s">
        <v>125</v>
      </c>
      <c r="CM7" s="70">
        <f>SUM(CM$8:CM$57)</f>
        <v>1</v>
      </c>
      <c r="CN7" s="93" t="s">
        <v>125</v>
      </c>
      <c r="CO7" s="93" t="s">
        <v>125</v>
      </c>
      <c r="CP7" s="70">
        <f>SUM(CP$8:CP$57)</f>
        <v>13</v>
      </c>
      <c r="CQ7" s="93" t="s">
        <v>125</v>
      </c>
      <c r="CR7" s="93" t="s">
        <v>125</v>
      </c>
      <c r="CS7" s="70">
        <f>SUM(CS$8:CS$57)</f>
        <v>2</v>
      </c>
      <c r="CT7" s="93" t="s">
        <v>125</v>
      </c>
      <c r="CU7" s="93" t="s">
        <v>125</v>
      </c>
      <c r="CV7" s="70">
        <f>SUM(CV$8:CV$57)</f>
        <v>3</v>
      </c>
      <c r="CW7" s="93" t="s">
        <v>125</v>
      </c>
      <c r="CX7" s="93" t="s">
        <v>125</v>
      </c>
      <c r="CY7" s="70">
        <f t="shared" ref="CY7:DD7" si="2">SUM(CY$8:CY$57)</f>
        <v>18</v>
      </c>
      <c r="CZ7" s="70">
        <f t="shared" si="2"/>
        <v>114</v>
      </c>
      <c r="DA7" s="70">
        <f t="shared" si="2"/>
        <v>1</v>
      </c>
      <c r="DB7" s="70">
        <f t="shared" si="2"/>
        <v>0</v>
      </c>
      <c r="DC7" s="70">
        <f t="shared" si="2"/>
        <v>19</v>
      </c>
      <c r="DD7" s="70">
        <f t="shared" si="2"/>
        <v>12</v>
      </c>
      <c r="DE7" s="70" t="s">
        <v>113</v>
      </c>
      <c r="DF7" s="70">
        <f>SUM(DF$8:DF$57)</f>
        <v>0</v>
      </c>
      <c r="DG7" s="70">
        <f>SUM(DG$8:DG$57)</f>
        <v>2</v>
      </c>
      <c r="DH7" s="70">
        <f>SUM(DH$8:DH$57)</f>
        <v>0</v>
      </c>
      <c r="DI7" s="70" t="s">
        <v>113</v>
      </c>
      <c r="DJ7" s="70">
        <f>SUM(DJ$8:DJ$57)</f>
        <v>1</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1</v>
      </c>
      <c r="EX7" s="70">
        <f t="shared" si="0"/>
        <v>2</v>
      </c>
      <c r="EY7" s="70">
        <f t="shared" si="0"/>
        <v>0</v>
      </c>
      <c r="EZ7" s="70">
        <f t="shared" si="0"/>
        <v>0</v>
      </c>
      <c r="FA7" s="70">
        <f t="shared" si="0"/>
        <v>9</v>
      </c>
      <c r="FB7" s="70">
        <f t="shared" si="0"/>
        <v>66</v>
      </c>
      <c r="FC7" s="70">
        <f t="shared" si="0"/>
        <v>0</v>
      </c>
      <c r="FD7" s="70">
        <f t="shared" si="0"/>
        <v>0</v>
      </c>
      <c r="FE7" s="70">
        <f t="shared" si="0"/>
        <v>0</v>
      </c>
      <c r="FF7" s="70">
        <f t="shared" si="0"/>
        <v>0</v>
      </c>
      <c r="FG7" s="70">
        <f t="shared" si="0"/>
        <v>0</v>
      </c>
      <c r="FH7" s="70">
        <f t="shared" si="0"/>
        <v>0</v>
      </c>
      <c r="FI7" s="70">
        <f t="shared" si="0"/>
        <v>274</v>
      </c>
      <c r="FJ7" s="70">
        <f t="shared" si="0"/>
        <v>1159</v>
      </c>
      <c r="FK7" s="70">
        <f t="shared" si="0"/>
        <v>4</v>
      </c>
      <c r="FL7" s="70">
        <f t="shared" si="0"/>
        <v>14</v>
      </c>
      <c r="FM7" s="70">
        <f t="shared" si="0"/>
        <v>0</v>
      </c>
      <c r="FN7" s="70">
        <f t="shared" si="0"/>
        <v>0</v>
      </c>
      <c r="FO7" s="70">
        <f t="shared" si="0"/>
        <v>0</v>
      </c>
      <c r="FP7" s="70">
        <f t="shared" si="0"/>
        <v>0</v>
      </c>
    </row>
    <row r="8" spans="1:172" s="52" customFormat="1" ht="13.5" customHeight="1">
      <c r="A8" s="59" t="s">
        <v>126</v>
      </c>
      <c r="B8" s="60" t="s">
        <v>219</v>
      </c>
      <c r="C8" s="61" t="s">
        <v>220</v>
      </c>
      <c r="D8" s="62">
        <v>0</v>
      </c>
      <c r="E8" s="62">
        <v>0</v>
      </c>
      <c r="F8" s="62">
        <v>0</v>
      </c>
      <c r="G8" s="62">
        <v>0</v>
      </c>
      <c r="H8" s="62">
        <v>1</v>
      </c>
      <c r="I8" s="62">
        <v>2</v>
      </c>
      <c r="J8" s="62">
        <v>0</v>
      </c>
      <c r="K8" s="62">
        <v>0</v>
      </c>
      <c r="L8" s="62">
        <v>7</v>
      </c>
      <c r="M8" s="62">
        <v>16</v>
      </c>
      <c r="N8" s="62">
        <v>1</v>
      </c>
      <c r="O8" s="62">
        <v>3</v>
      </c>
      <c r="P8" s="62">
        <v>0</v>
      </c>
      <c r="Q8" s="62">
        <v>0</v>
      </c>
      <c r="R8" s="62">
        <v>0</v>
      </c>
      <c r="S8" s="62">
        <v>0</v>
      </c>
      <c r="T8" s="62">
        <v>30</v>
      </c>
      <c r="U8" s="62">
        <v>71</v>
      </c>
      <c r="V8" s="62">
        <v>121</v>
      </c>
      <c r="W8" s="62">
        <v>421</v>
      </c>
      <c r="X8" s="62">
        <v>0</v>
      </c>
      <c r="Y8" s="62">
        <v>0</v>
      </c>
      <c r="Z8" s="62">
        <v>0</v>
      </c>
      <c r="AA8" s="62">
        <v>0</v>
      </c>
      <c r="AB8" s="62">
        <f>AC8+AV8</f>
        <v>1</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1</v>
      </c>
      <c r="AW8" s="62">
        <f>SUM(AX8:BB8)</f>
        <v>0</v>
      </c>
      <c r="AX8" s="62">
        <v>0</v>
      </c>
      <c r="AY8" s="62">
        <v>0</v>
      </c>
      <c r="AZ8" s="62">
        <v>0</v>
      </c>
      <c r="BA8" s="62">
        <v>0</v>
      </c>
      <c r="BB8" s="62">
        <v>0</v>
      </c>
      <c r="BC8" s="62">
        <f>SUM(BD8:BH8)</f>
        <v>1</v>
      </c>
      <c r="BD8" s="62">
        <v>0</v>
      </c>
      <c r="BE8" s="62">
        <v>1</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1</v>
      </c>
      <c r="CB8" s="62">
        <v>9</v>
      </c>
      <c r="CC8" s="62">
        <v>10</v>
      </c>
      <c r="CD8" s="62">
        <v>0</v>
      </c>
      <c r="CE8" s="62">
        <v>7</v>
      </c>
      <c r="CF8" s="62">
        <v>3</v>
      </c>
      <c r="CG8" s="62">
        <v>0</v>
      </c>
      <c r="CH8" s="62">
        <v>7</v>
      </c>
      <c r="CI8" s="62">
        <v>3</v>
      </c>
      <c r="CJ8" s="62">
        <v>2</v>
      </c>
      <c r="CK8" s="91" t="s">
        <v>138</v>
      </c>
      <c r="CL8" s="91" t="s">
        <v>138</v>
      </c>
      <c r="CM8" s="62">
        <v>0</v>
      </c>
      <c r="CN8" s="91" t="s">
        <v>138</v>
      </c>
      <c r="CO8" s="91" t="s">
        <v>138</v>
      </c>
      <c r="CP8" s="62">
        <v>2</v>
      </c>
      <c r="CQ8" s="91" t="s">
        <v>138</v>
      </c>
      <c r="CR8" s="91" t="s">
        <v>138</v>
      </c>
      <c r="CS8" s="62">
        <v>0</v>
      </c>
      <c r="CT8" s="91" t="s">
        <v>138</v>
      </c>
      <c r="CU8" s="91" t="s">
        <v>138</v>
      </c>
      <c r="CV8" s="62">
        <v>0</v>
      </c>
      <c r="CW8" s="91" t="s">
        <v>138</v>
      </c>
      <c r="CX8" s="91" t="s">
        <v>138</v>
      </c>
      <c r="CY8" s="62">
        <v>4</v>
      </c>
      <c r="CZ8" s="62">
        <v>21</v>
      </c>
      <c r="DA8" s="62">
        <v>1</v>
      </c>
      <c r="DB8" s="62">
        <v>0</v>
      </c>
      <c r="DC8" s="62">
        <v>19</v>
      </c>
      <c r="DD8" s="62">
        <v>12</v>
      </c>
      <c r="DE8" s="62" t="s">
        <v>222</v>
      </c>
      <c r="DF8" s="62">
        <v>0</v>
      </c>
      <c r="DG8" s="62">
        <v>1</v>
      </c>
      <c r="DH8" s="62">
        <v>0</v>
      </c>
      <c r="DI8" s="62" t="s">
        <v>223</v>
      </c>
      <c r="DJ8" s="62">
        <v>1</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31</v>
      </c>
      <c r="FJ8" s="62">
        <v>154</v>
      </c>
      <c r="FK8" s="62">
        <v>4</v>
      </c>
      <c r="FL8" s="62">
        <v>14</v>
      </c>
      <c r="FM8" s="62">
        <v>0</v>
      </c>
      <c r="FN8" s="62">
        <v>0</v>
      </c>
      <c r="FO8" s="62">
        <v>0</v>
      </c>
      <c r="FP8" s="62">
        <v>0</v>
      </c>
    </row>
    <row r="9" spans="1:172" s="52" customFormat="1" ht="13.5" customHeight="1">
      <c r="A9" s="59" t="s">
        <v>126</v>
      </c>
      <c r="B9" s="60" t="s">
        <v>224</v>
      </c>
      <c r="C9" s="61" t="s">
        <v>225</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226</v>
      </c>
      <c r="C10" s="61" t="s">
        <v>227</v>
      </c>
      <c r="D10" s="62"/>
      <c r="E10" s="62"/>
      <c r="F10" s="62">
        <v>0</v>
      </c>
      <c r="G10" s="62">
        <v>0</v>
      </c>
      <c r="H10" s="62">
        <v>0</v>
      </c>
      <c r="I10" s="62">
        <v>0</v>
      </c>
      <c r="J10" s="62">
        <v>0</v>
      </c>
      <c r="K10" s="62">
        <v>0</v>
      </c>
      <c r="L10" s="62">
        <v>34</v>
      </c>
      <c r="M10" s="62">
        <v>81</v>
      </c>
      <c r="N10" s="62">
        <v>0</v>
      </c>
      <c r="O10" s="62">
        <v>0</v>
      </c>
      <c r="P10" s="62">
        <v>2</v>
      </c>
      <c r="Q10" s="62">
        <v>8</v>
      </c>
      <c r="R10" s="62">
        <v>0</v>
      </c>
      <c r="S10" s="62">
        <v>0</v>
      </c>
      <c r="T10" s="62">
        <v>109</v>
      </c>
      <c r="U10" s="62">
        <v>325</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1</v>
      </c>
      <c r="CB10" s="62">
        <v>0</v>
      </c>
      <c r="CC10" s="62">
        <v>0</v>
      </c>
      <c r="CD10" s="62">
        <v>0</v>
      </c>
      <c r="CE10" s="62">
        <v>0</v>
      </c>
      <c r="CF10" s="62">
        <v>0</v>
      </c>
      <c r="CG10" s="62">
        <v>0</v>
      </c>
      <c r="CH10" s="62">
        <v>0</v>
      </c>
      <c r="CI10" s="62">
        <v>0</v>
      </c>
      <c r="CJ10" s="62">
        <v>1</v>
      </c>
      <c r="CK10" s="91" t="s">
        <v>138</v>
      </c>
      <c r="CL10" s="91" t="s">
        <v>138</v>
      </c>
      <c r="CM10" s="62">
        <v>1</v>
      </c>
      <c r="CN10" s="91" t="s">
        <v>138</v>
      </c>
      <c r="CO10" s="91" t="s">
        <v>138</v>
      </c>
      <c r="CP10" s="62">
        <v>1</v>
      </c>
      <c r="CQ10" s="91" t="s">
        <v>138</v>
      </c>
      <c r="CR10" s="91" t="s">
        <v>138</v>
      </c>
      <c r="CS10" s="62">
        <v>1</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228</v>
      </c>
      <c r="C11" s="61" t="s">
        <v>229</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40</v>
      </c>
      <c r="FJ11" s="62">
        <v>150</v>
      </c>
      <c r="FK11" s="62">
        <v>0</v>
      </c>
      <c r="FL11" s="62">
        <v>0</v>
      </c>
      <c r="FM11" s="62">
        <v>0</v>
      </c>
      <c r="FN11" s="62">
        <v>0</v>
      </c>
      <c r="FO11" s="62">
        <v>0</v>
      </c>
      <c r="FP11" s="62">
        <v>0</v>
      </c>
    </row>
    <row r="12" spans="1:172" s="52" customFormat="1" ht="13.5" customHeight="1">
      <c r="A12" s="59" t="s">
        <v>126</v>
      </c>
      <c r="B12" s="60" t="s">
        <v>230</v>
      </c>
      <c r="C12" s="61" t="s">
        <v>231</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3</v>
      </c>
      <c r="CK12" s="91" t="s">
        <v>138</v>
      </c>
      <c r="CL12" s="91" t="s">
        <v>138</v>
      </c>
      <c r="CM12" s="62">
        <v>0</v>
      </c>
      <c r="CN12" s="91" t="s">
        <v>138</v>
      </c>
      <c r="CO12" s="91" t="s">
        <v>138</v>
      </c>
      <c r="CP12" s="62">
        <v>4</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232</v>
      </c>
      <c r="DF12" s="62">
        <v>0</v>
      </c>
      <c r="DG12" s="62">
        <v>1</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1</v>
      </c>
      <c r="EX12" s="62">
        <v>2</v>
      </c>
      <c r="EY12" s="62">
        <v>0</v>
      </c>
      <c r="EZ12" s="62">
        <v>0</v>
      </c>
      <c r="FA12" s="62">
        <v>0</v>
      </c>
      <c r="FB12" s="62">
        <v>0</v>
      </c>
      <c r="FC12" s="62">
        <v>0</v>
      </c>
      <c r="FD12" s="62">
        <v>0</v>
      </c>
      <c r="FE12" s="62">
        <v>0</v>
      </c>
      <c r="FF12" s="62">
        <v>0</v>
      </c>
      <c r="FG12" s="62">
        <v>0</v>
      </c>
      <c r="FH12" s="62">
        <v>0</v>
      </c>
      <c r="FI12" s="62">
        <v>14</v>
      </c>
      <c r="FJ12" s="62">
        <v>46</v>
      </c>
      <c r="FK12" s="62">
        <v>0</v>
      </c>
      <c r="FL12" s="62">
        <v>0</v>
      </c>
      <c r="FM12" s="62">
        <v>0</v>
      </c>
      <c r="FN12" s="62">
        <v>0</v>
      </c>
      <c r="FO12" s="62">
        <v>0</v>
      </c>
      <c r="FP12" s="62">
        <v>0</v>
      </c>
    </row>
    <row r="13" spans="1:172" s="52" customFormat="1" ht="13.5" customHeight="1">
      <c r="A13" s="59" t="s">
        <v>126</v>
      </c>
      <c r="B13" s="60" t="s">
        <v>233</v>
      </c>
      <c r="C13" s="61" t="s">
        <v>234</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9</v>
      </c>
      <c r="FJ13" s="62">
        <v>31</v>
      </c>
      <c r="FK13" s="62">
        <v>0</v>
      </c>
      <c r="FL13" s="62">
        <v>0</v>
      </c>
      <c r="FM13" s="62">
        <v>0</v>
      </c>
      <c r="FN13" s="62">
        <v>0</v>
      </c>
      <c r="FO13" s="62">
        <v>0</v>
      </c>
      <c r="FP13" s="62">
        <v>0</v>
      </c>
    </row>
    <row r="14" spans="1:172" s="52" customFormat="1" ht="13.5" customHeight="1">
      <c r="A14" s="59" t="s">
        <v>126</v>
      </c>
      <c r="B14" s="60" t="s">
        <v>235</v>
      </c>
      <c r="C14" s="61" t="s">
        <v>236</v>
      </c>
      <c r="D14" s="62">
        <v>0</v>
      </c>
      <c r="E14" s="62">
        <v>0</v>
      </c>
      <c r="F14" s="62">
        <v>0</v>
      </c>
      <c r="G14" s="62">
        <v>0</v>
      </c>
      <c r="H14" s="62">
        <v>0</v>
      </c>
      <c r="I14" s="62">
        <v>0</v>
      </c>
      <c r="J14" s="62">
        <v>0</v>
      </c>
      <c r="K14" s="62">
        <v>0</v>
      </c>
      <c r="L14" s="62">
        <v>0</v>
      </c>
      <c r="M14" s="62">
        <v>0</v>
      </c>
      <c r="N14" s="62">
        <v>0</v>
      </c>
      <c r="O14" s="62">
        <v>0</v>
      </c>
      <c r="P14" s="62">
        <v>4</v>
      </c>
      <c r="Q14" s="62">
        <v>37</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76</v>
      </c>
      <c r="FJ14" s="62">
        <v>322</v>
      </c>
      <c r="FK14" s="62">
        <v>0</v>
      </c>
      <c r="FL14" s="62">
        <v>0</v>
      </c>
      <c r="FM14" s="62">
        <v>0</v>
      </c>
      <c r="FN14" s="62">
        <v>0</v>
      </c>
      <c r="FO14" s="62">
        <v>0</v>
      </c>
      <c r="FP14" s="62">
        <v>0</v>
      </c>
    </row>
    <row r="15" spans="1:172" s="52" customFormat="1" ht="13.5" customHeight="1">
      <c r="A15" s="59" t="s">
        <v>126</v>
      </c>
      <c r="B15" s="60" t="s">
        <v>237</v>
      </c>
      <c r="C15" s="61" t="s">
        <v>238</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3</v>
      </c>
      <c r="CK15" s="91" t="s">
        <v>138</v>
      </c>
      <c r="CL15" s="91" t="s">
        <v>138</v>
      </c>
      <c r="CM15" s="62">
        <v>0</v>
      </c>
      <c r="CN15" s="91" t="s">
        <v>138</v>
      </c>
      <c r="CO15" s="91" t="s">
        <v>138</v>
      </c>
      <c r="CP15" s="62">
        <v>1</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9</v>
      </c>
      <c r="FB15" s="62">
        <v>66</v>
      </c>
      <c r="FC15" s="62">
        <v>0</v>
      </c>
      <c r="FD15" s="62">
        <v>0</v>
      </c>
      <c r="FE15" s="62">
        <v>0</v>
      </c>
      <c r="FF15" s="62">
        <v>0</v>
      </c>
      <c r="FG15" s="62">
        <v>0</v>
      </c>
      <c r="FH15" s="62">
        <v>0</v>
      </c>
      <c r="FI15" s="62">
        <v>39</v>
      </c>
      <c r="FJ15" s="62">
        <v>159</v>
      </c>
      <c r="FK15" s="62">
        <v>0</v>
      </c>
      <c r="FL15" s="62">
        <v>0</v>
      </c>
      <c r="FM15" s="62">
        <v>0</v>
      </c>
      <c r="FN15" s="62">
        <v>0</v>
      </c>
      <c r="FO15" s="62">
        <v>0</v>
      </c>
      <c r="FP15" s="62">
        <v>0</v>
      </c>
    </row>
    <row r="16" spans="1:172" s="52" customFormat="1" ht="13.5" customHeight="1">
      <c r="A16" s="59" t="s">
        <v>126</v>
      </c>
      <c r="B16" s="60" t="s">
        <v>239</v>
      </c>
      <c r="C16" s="61" t="s">
        <v>240</v>
      </c>
      <c r="D16" s="62">
        <v>0</v>
      </c>
      <c r="E16" s="62">
        <v>0</v>
      </c>
      <c r="F16" s="62">
        <v>0</v>
      </c>
      <c r="G16" s="62">
        <v>0</v>
      </c>
      <c r="H16" s="62">
        <v>1</v>
      </c>
      <c r="I16" s="62">
        <v>3</v>
      </c>
      <c r="J16" s="62">
        <v>0</v>
      </c>
      <c r="K16" s="62">
        <v>0</v>
      </c>
      <c r="L16" s="62">
        <v>17</v>
      </c>
      <c r="M16" s="62">
        <v>73</v>
      </c>
      <c r="N16" s="62">
        <v>0</v>
      </c>
      <c r="O16" s="62">
        <v>0</v>
      </c>
      <c r="P16" s="62">
        <v>3</v>
      </c>
      <c r="Q16" s="62">
        <v>35</v>
      </c>
      <c r="R16" s="62">
        <v>0</v>
      </c>
      <c r="S16" s="62">
        <v>0</v>
      </c>
      <c r="T16" s="62">
        <v>133</v>
      </c>
      <c r="U16" s="62">
        <v>389</v>
      </c>
      <c r="V16" s="62">
        <v>0</v>
      </c>
      <c r="W16" s="62">
        <v>0</v>
      </c>
      <c r="X16" s="62">
        <v>2</v>
      </c>
      <c r="Y16" s="62">
        <v>11</v>
      </c>
      <c r="Z16" s="62">
        <v>0</v>
      </c>
      <c r="AA16" s="62">
        <v>0</v>
      </c>
      <c r="AB16" s="62">
        <f>AC16+AV16</f>
        <v>1</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1</v>
      </c>
      <c r="AW16" s="62">
        <f>SUM(AX16:BB16)</f>
        <v>0</v>
      </c>
      <c r="AX16" s="62">
        <v>0</v>
      </c>
      <c r="AY16" s="62">
        <v>0</v>
      </c>
      <c r="AZ16" s="62">
        <v>0</v>
      </c>
      <c r="BA16" s="62">
        <v>0</v>
      </c>
      <c r="BB16" s="62">
        <v>0</v>
      </c>
      <c r="BC16" s="62">
        <f>SUM(BD16:BH16)</f>
        <v>1</v>
      </c>
      <c r="BD16" s="62">
        <v>0</v>
      </c>
      <c r="BE16" s="62">
        <v>1</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5</v>
      </c>
      <c r="CC16" s="62">
        <v>2</v>
      </c>
      <c r="CD16" s="62">
        <v>0</v>
      </c>
      <c r="CE16" s="62">
        <v>4</v>
      </c>
      <c r="CF16" s="62">
        <v>0</v>
      </c>
      <c r="CG16" s="62">
        <v>0</v>
      </c>
      <c r="CH16" s="62">
        <v>7</v>
      </c>
      <c r="CI16" s="62">
        <v>3</v>
      </c>
      <c r="CJ16" s="62">
        <v>2</v>
      </c>
      <c r="CK16" s="91" t="s">
        <v>138</v>
      </c>
      <c r="CL16" s="91" t="s">
        <v>138</v>
      </c>
      <c r="CM16" s="62">
        <v>0</v>
      </c>
      <c r="CN16" s="91" t="s">
        <v>138</v>
      </c>
      <c r="CO16" s="91" t="s">
        <v>138</v>
      </c>
      <c r="CP16" s="62">
        <v>2</v>
      </c>
      <c r="CQ16" s="91" t="s">
        <v>138</v>
      </c>
      <c r="CR16" s="91" t="s">
        <v>138</v>
      </c>
      <c r="CS16" s="62">
        <v>1</v>
      </c>
      <c r="CT16" s="91" t="s">
        <v>138</v>
      </c>
      <c r="CU16" s="91" t="s">
        <v>138</v>
      </c>
      <c r="CV16" s="62">
        <v>1</v>
      </c>
      <c r="CW16" s="91" t="s">
        <v>138</v>
      </c>
      <c r="CX16" s="91" t="s">
        <v>138</v>
      </c>
      <c r="CY16" s="62">
        <v>14</v>
      </c>
      <c r="CZ16" s="62">
        <v>93</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65</v>
      </c>
      <c r="FJ16" s="62">
        <v>297</v>
      </c>
      <c r="FK16" s="62">
        <v>0</v>
      </c>
      <c r="FL16" s="62">
        <v>0</v>
      </c>
      <c r="FM16" s="62">
        <v>0</v>
      </c>
      <c r="FN16" s="62">
        <v>0</v>
      </c>
      <c r="FO16" s="62">
        <v>0</v>
      </c>
      <c r="FP16" s="62">
        <v>0</v>
      </c>
    </row>
    <row r="17" spans="1:172" s="52" customFormat="1" ht="13.5" customHeight="1">
      <c r="A17" s="59" t="s">
        <v>126</v>
      </c>
      <c r="B17" s="60" t="s">
        <v>241</v>
      </c>
      <c r="C17" s="61" t="s">
        <v>242</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1</v>
      </c>
      <c r="CB17" s="62">
        <v>0</v>
      </c>
      <c r="CC17" s="62">
        <v>0</v>
      </c>
      <c r="CD17" s="62">
        <v>0</v>
      </c>
      <c r="CE17" s="62">
        <v>0</v>
      </c>
      <c r="CF17" s="62">
        <v>0</v>
      </c>
      <c r="CG17" s="62">
        <v>0</v>
      </c>
      <c r="CH17" s="62">
        <v>0</v>
      </c>
      <c r="CI17" s="62">
        <v>0</v>
      </c>
      <c r="CJ17" s="62">
        <v>0</v>
      </c>
      <c r="CK17" s="91" t="s">
        <v>138</v>
      </c>
      <c r="CL17" s="91" t="s">
        <v>138</v>
      </c>
      <c r="CM17" s="62">
        <v>0</v>
      </c>
      <c r="CN17" s="91" t="s">
        <v>138</v>
      </c>
      <c r="CO17" s="91" t="s">
        <v>138</v>
      </c>
      <c r="CP17" s="62">
        <v>2</v>
      </c>
      <c r="CQ17" s="91" t="s">
        <v>138</v>
      </c>
      <c r="CR17" s="91" t="s">
        <v>138</v>
      </c>
      <c r="CS17" s="62">
        <v>0</v>
      </c>
      <c r="CT17" s="91" t="s">
        <v>138</v>
      </c>
      <c r="CU17" s="91" t="s">
        <v>138</v>
      </c>
      <c r="CV17" s="62">
        <v>1</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243</v>
      </c>
      <c r="C18" s="61" t="s">
        <v>244</v>
      </c>
      <c r="D18" s="62">
        <v>0</v>
      </c>
      <c r="E18" s="62">
        <v>0</v>
      </c>
      <c r="F18" s="62">
        <v>0</v>
      </c>
      <c r="G18" s="62">
        <v>0</v>
      </c>
      <c r="H18" s="62">
        <v>1</v>
      </c>
      <c r="I18" s="62">
        <v>4</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1</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1</v>
      </c>
      <c r="AW18" s="62">
        <f>SUM(AX18:BB18)</f>
        <v>0</v>
      </c>
      <c r="AX18" s="62">
        <v>0</v>
      </c>
      <c r="AY18" s="62">
        <v>0</v>
      </c>
      <c r="AZ18" s="62">
        <v>0</v>
      </c>
      <c r="BA18" s="62">
        <v>0</v>
      </c>
      <c r="BB18" s="62">
        <v>0</v>
      </c>
      <c r="BC18" s="62">
        <f>SUM(BD18:BH18)</f>
        <v>1</v>
      </c>
      <c r="BD18" s="62">
        <v>0</v>
      </c>
      <c r="BE18" s="62">
        <v>0</v>
      </c>
      <c r="BF18" s="62">
        <v>1</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2</v>
      </c>
      <c r="CC18" s="62">
        <v>0</v>
      </c>
      <c r="CD18" s="62">
        <v>0</v>
      </c>
      <c r="CE18" s="62">
        <v>0</v>
      </c>
      <c r="CF18" s="62">
        <v>0</v>
      </c>
      <c r="CG18" s="62">
        <v>0</v>
      </c>
      <c r="CH18" s="62">
        <v>0</v>
      </c>
      <c r="CI18" s="62">
        <v>0</v>
      </c>
      <c r="CJ18" s="62">
        <v>2</v>
      </c>
      <c r="CK18" s="91" t="s">
        <v>138</v>
      </c>
      <c r="CL18" s="91" t="s">
        <v>138</v>
      </c>
      <c r="CM18" s="62">
        <v>0</v>
      </c>
      <c r="CN18" s="91" t="s">
        <v>138</v>
      </c>
      <c r="CO18" s="91" t="s">
        <v>138</v>
      </c>
      <c r="CP18" s="62">
        <v>1</v>
      </c>
      <c r="CQ18" s="91" t="s">
        <v>138</v>
      </c>
      <c r="CR18" s="91" t="s">
        <v>138</v>
      </c>
      <c r="CS18" s="62">
        <v>0</v>
      </c>
      <c r="CT18" s="91" t="s">
        <v>138</v>
      </c>
      <c r="CU18" s="91" t="s">
        <v>138</v>
      </c>
      <c r="CV18" s="62">
        <v>1</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245</v>
      </c>
      <c r="C19" s="61" t="s">
        <v>246</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138</v>
      </c>
      <c r="CL19" s="91" t="s">
        <v>138</v>
      </c>
      <c r="CM19" s="62">
        <v>0</v>
      </c>
      <c r="CN19" s="91" t="s">
        <v>138</v>
      </c>
      <c r="CO19" s="91" t="s">
        <v>138</v>
      </c>
      <c r="CP19" s="62">
        <v>0</v>
      </c>
      <c r="CQ19" s="91" t="s">
        <v>138</v>
      </c>
      <c r="CR19" s="91" t="s">
        <v>138</v>
      </c>
      <c r="CS19" s="62">
        <v>0</v>
      </c>
      <c r="CT19" s="91" t="s">
        <v>138</v>
      </c>
      <c r="CU19" s="91" t="s">
        <v>138</v>
      </c>
      <c r="CV19" s="62">
        <v>0</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青森県</v>
      </c>
      <c r="B7" s="69" t="str">
        <f>組合状況!B7</f>
        <v>02000</v>
      </c>
      <c r="C7" s="68" t="s">
        <v>52</v>
      </c>
      <c r="D7" s="70">
        <f>SUM(E7:G7)</f>
        <v>172</v>
      </c>
      <c r="E7" s="70">
        <f>SUM(E$8:E$207)</f>
        <v>143</v>
      </c>
      <c r="F7" s="70">
        <f>SUM(F$8:F$207)</f>
        <v>19</v>
      </c>
      <c r="G7" s="70">
        <f>SUM(G$8:G$207)</f>
        <v>10</v>
      </c>
      <c r="H7" s="70">
        <f>SUM(I7:K7)</f>
        <v>695</v>
      </c>
      <c r="I7" s="70">
        <f>SUM(I$8:I$207)</f>
        <v>663</v>
      </c>
      <c r="J7" s="70">
        <f>SUM(J$8:J$207)</f>
        <v>28</v>
      </c>
      <c r="K7" s="70">
        <f>SUM(K$8:K$207)</f>
        <v>4</v>
      </c>
      <c r="L7" s="70">
        <f>SUM(M7:O7)</f>
        <v>3</v>
      </c>
      <c r="M7" s="70">
        <f>SUM(M$8:M$207)</f>
        <v>3</v>
      </c>
      <c r="N7" s="70">
        <f>SUM(N$8:N$207)</f>
        <v>0</v>
      </c>
      <c r="O7" s="70">
        <f>SUM(O$8:O$207)</f>
        <v>0</v>
      </c>
      <c r="P7" s="70">
        <f>SUM(Q7:S7)</f>
        <v>128</v>
      </c>
      <c r="Q7" s="70">
        <f>SUM(Q$8:Q$207)</f>
        <v>128</v>
      </c>
      <c r="R7" s="70">
        <f>SUM(R$8:R$207)</f>
        <v>0</v>
      </c>
      <c r="S7" s="70">
        <f>SUM(S$8:S$207)</f>
        <v>0</v>
      </c>
    </row>
    <row r="8" spans="1:19" s="10" customFormat="1" ht="13.5" customHeight="1">
      <c r="A8" s="59" t="s">
        <v>126</v>
      </c>
      <c r="B8" s="60" t="s">
        <v>136</v>
      </c>
      <c r="C8" s="61" t="s">
        <v>137</v>
      </c>
      <c r="D8" s="62">
        <f>SUM(E8:G8)</f>
        <v>8</v>
      </c>
      <c r="E8" s="62">
        <v>6</v>
      </c>
      <c r="F8" s="62">
        <v>2</v>
      </c>
      <c r="G8" s="62">
        <v>0</v>
      </c>
      <c r="H8" s="62">
        <f>SUM(I8:K8)</f>
        <v>153</v>
      </c>
      <c r="I8" s="62">
        <v>150</v>
      </c>
      <c r="J8" s="62">
        <v>3</v>
      </c>
      <c r="K8" s="62">
        <v>0</v>
      </c>
      <c r="L8" s="62">
        <f>SUM(M8:O8)</f>
        <v>0</v>
      </c>
      <c r="M8" s="62">
        <v>0</v>
      </c>
      <c r="N8" s="62">
        <v>0</v>
      </c>
      <c r="O8" s="62">
        <v>0</v>
      </c>
      <c r="P8" s="62">
        <f>SUM(Q8:S8)</f>
        <v>21</v>
      </c>
      <c r="Q8" s="62">
        <v>21</v>
      </c>
      <c r="R8" s="62">
        <v>0</v>
      </c>
      <c r="S8" s="62">
        <v>0</v>
      </c>
    </row>
    <row r="9" spans="1:19" s="10" customFormat="1" ht="13.5" customHeight="1">
      <c r="A9" s="59" t="s">
        <v>126</v>
      </c>
      <c r="B9" s="60" t="s">
        <v>140</v>
      </c>
      <c r="C9" s="61" t="s">
        <v>141</v>
      </c>
      <c r="D9" s="62">
        <f>SUM(E9:G9)</f>
        <v>1</v>
      </c>
      <c r="E9" s="62">
        <v>1</v>
      </c>
      <c r="F9" s="62">
        <v>0</v>
      </c>
      <c r="G9" s="62">
        <v>0</v>
      </c>
      <c r="H9" s="62">
        <f>SUM(I9:K9)</f>
        <v>46</v>
      </c>
      <c r="I9" s="62">
        <v>42</v>
      </c>
      <c r="J9" s="62">
        <v>4</v>
      </c>
      <c r="K9" s="62">
        <v>0</v>
      </c>
      <c r="L9" s="62">
        <f>SUM(M9:O9)</f>
        <v>0</v>
      </c>
      <c r="M9" s="62">
        <v>0</v>
      </c>
      <c r="N9" s="62">
        <v>0</v>
      </c>
      <c r="O9" s="62">
        <v>0</v>
      </c>
      <c r="P9" s="62">
        <f>SUM(Q9:S9)</f>
        <v>11</v>
      </c>
      <c r="Q9" s="62">
        <v>11</v>
      </c>
      <c r="R9" s="62">
        <v>0</v>
      </c>
      <c r="S9" s="62">
        <v>0</v>
      </c>
    </row>
    <row r="10" spans="1:19" s="10" customFormat="1" ht="13.5" customHeight="1">
      <c r="A10" s="59" t="s">
        <v>126</v>
      </c>
      <c r="B10" s="60" t="s">
        <v>142</v>
      </c>
      <c r="C10" s="61" t="s">
        <v>143</v>
      </c>
      <c r="D10" s="62">
        <f>SUM(E10:G10)</f>
        <v>23</v>
      </c>
      <c r="E10" s="62">
        <v>23</v>
      </c>
      <c r="F10" s="62">
        <v>0</v>
      </c>
      <c r="G10" s="62">
        <v>0</v>
      </c>
      <c r="H10" s="62">
        <f>SUM(I10:K10)</f>
        <v>105</v>
      </c>
      <c r="I10" s="62">
        <v>102</v>
      </c>
      <c r="J10" s="62">
        <v>3</v>
      </c>
      <c r="K10" s="62">
        <v>0</v>
      </c>
      <c r="L10" s="62">
        <f>SUM(M10:O10)</f>
        <v>0</v>
      </c>
      <c r="M10" s="62">
        <v>0</v>
      </c>
      <c r="N10" s="62">
        <v>0</v>
      </c>
      <c r="O10" s="62">
        <v>0</v>
      </c>
      <c r="P10" s="62">
        <f>SUM(Q10:S10)</f>
        <v>0</v>
      </c>
      <c r="Q10" s="62">
        <v>0</v>
      </c>
      <c r="R10" s="62">
        <v>0</v>
      </c>
      <c r="S10" s="62">
        <v>0</v>
      </c>
    </row>
    <row r="11" spans="1:19" s="10" customFormat="1" ht="13.5" customHeight="1">
      <c r="A11" s="59" t="s">
        <v>126</v>
      </c>
      <c r="B11" s="60" t="s">
        <v>144</v>
      </c>
      <c r="C11" s="61" t="s">
        <v>145</v>
      </c>
      <c r="D11" s="62">
        <f>SUM(E11:G11)</f>
        <v>0</v>
      </c>
      <c r="E11" s="62">
        <v>0</v>
      </c>
      <c r="F11" s="62">
        <v>0</v>
      </c>
      <c r="G11" s="62">
        <v>0</v>
      </c>
      <c r="H11" s="62">
        <f>SUM(I11:K11)</f>
        <v>15</v>
      </c>
      <c r="I11" s="62">
        <v>15</v>
      </c>
      <c r="J11" s="62">
        <v>0</v>
      </c>
      <c r="K11" s="62">
        <v>0</v>
      </c>
      <c r="L11" s="62">
        <f>SUM(M11:O11)</f>
        <v>0</v>
      </c>
      <c r="M11" s="62">
        <v>0</v>
      </c>
      <c r="N11" s="62">
        <v>0</v>
      </c>
      <c r="O11" s="62">
        <v>0</v>
      </c>
      <c r="P11" s="62">
        <f>SUM(Q11:S11)</f>
        <v>15</v>
      </c>
      <c r="Q11" s="62">
        <v>15</v>
      </c>
      <c r="R11" s="62">
        <v>0</v>
      </c>
      <c r="S11" s="62">
        <v>0</v>
      </c>
    </row>
    <row r="12" spans="1:19" s="10" customFormat="1" ht="13.5" customHeight="1">
      <c r="A12" s="59" t="s">
        <v>126</v>
      </c>
      <c r="B12" s="60" t="s">
        <v>146</v>
      </c>
      <c r="C12" s="61" t="s">
        <v>147</v>
      </c>
      <c r="D12" s="62">
        <f>SUM(E12:G12)</f>
        <v>23</v>
      </c>
      <c r="E12" s="62">
        <v>13</v>
      </c>
      <c r="F12" s="62">
        <v>7</v>
      </c>
      <c r="G12" s="62">
        <v>3</v>
      </c>
      <c r="H12" s="62">
        <f>SUM(I12:K12)</f>
        <v>36</v>
      </c>
      <c r="I12" s="62">
        <v>28</v>
      </c>
      <c r="J12" s="62">
        <v>7</v>
      </c>
      <c r="K12" s="62">
        <v>1</v>
      </c>
      <c r="L12" s="62">
        <f>SUM(M12:O12)</f>
        <v>0</v>
      </c>
      <c r="M12" s="62">
        <v>0</v>
      </c>
      <c r="N12" s="62">
        <v>0</v>
      </c>
      <c r="O12" s="62">
        <v>0</v>
      </c>
      <c r="P12" s="62">
        <f>SUM(Q12:S12)</f>
        <v>0</v>
      </c>
      <c r="Q12" s="62">
        <v>0</v>
      </c>
      <c r="R12" s="62">
        <v>0</v>
      </c>
      <c r="S12" s="62">
        <v>0</v>
      </c>
    </row>
    <row r="13" spans="1:19" s="10" customFormat="1" ht="13.5" customHeight="1">
      <c r="A13" s="59" t="s">
        <v>126</v>
      </c>
      <c r="B13" s="60" t="s">
        <v>148</v>
      </c>
      <c r="C13" s="61" t="s">
        <v>149</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150</v>
      </c>
      <c r="C14" s="61" t="s">
        <v>151</v>
      </c>
      <c r="D14" s="62">
        <f>SUM(E14:G14)</f>
        <v>9</v>
      </c>
      <c r="E14" s="62">
        <v>6</v>
      </c>
      <c r="F14" s="62">
        <v>1</v>
      </c>
      <c r="G14" s="62">
        <v>2</v>
      </c>
      <c r="H14" s="62">
        <f>SUM(I14:K14)</f>
        <v>8</v>
      </c>
      <c r="I14" s="62">
        <v>7</v>
      </c>
      <c r="J14" s="62">
        <v>1</v>
      </c>
      <c r="K14" s="62">
        <v>0</v>
      </c>
      <c r="L14" s="62">
        <f>SUM(M14:O14)</f>
        <v>0</v>
      </c>
      <c r="M14" s="62">
        <v>0</v>
      </c>
      <c r="N14" s="62">
        <v>0</v>
      </c>
      <c r="O14" s="62">
        <v>0</v>
      </c>
      <c r="P14" s="62">
        <f>SUM(Q14:S14)</f>
        <v>6</v>
      </c>
      <c r="Q14" s="62">
        <v>6</v>
      </c>
      <c r="R14" s="62">
        <v>0</v>
      </c>
      <c r="S14" s="62">
        <v>0</v>
      </c>
    </row>
    <row r="15" spans="1:19" s="10" customFormat="1" ht="13.5" customHeight="1">
      <c r="A15" s="59" t="s">
        <v>126</v>
      </c>
      <c r="B15" s="60" t="s">
        <v>152</v>
      </c>
      <c r="C15" s="61" t="s">
        <v>153</v>
      </c>
      <c r="D15" s="62">
        <f>SUM(E15:G15)</f>
        <v>20</v>
      </c>
      <c r="E15" s="62">
        <v>20</v>
      </c>
      <c r="F15" s="62">
        <v>0</v>
      </c>
      <c r="G15" s="62">
        <v>0</v>
      </c>
      <c r="H15" s="62">
        <f>SUM(I15:K15)</f>
        <v>31</v>
      </c>
      <c r="I15" s="62">
        <v>29</v>
      </c>
      <c r="J15" s="62">
        <v>1</v>
      </c>
      <c r="K15" s="62">
        <v>1</v>
      </c>
      <c r="L15" s="62">
        <f>SUM(M15:O15)</f>
        <v>0</v>
      </c>
      <c r="M15" s="62">
        <v>0</v>
      </c>
      <c r="N15" s="62">
        <v>0</v>
      </c>
      <c r="O15" s="62">
        <v>0</v>
      </c>
      <c r="P15" s="62">
        <f>SUM(Q15:S15)</f>
        <v>0</v>
      </c>
      <c r="Q15" s="62">
        <v>0</v>
      </c>
      <c r="R15" s="62">
        <v>0</v>
      </c>
      <c r="S15" s="62">
        <v>0</v>
      </c>
    </row>
    <row r="16" spans="1:19" s="10" customFormat="1" ht="13.5" customHeight="1">
      <c r="A16" s="59" t="s">
        <v>126</v>
      </c>
      <c r="B16" s="60" t="s">
        <v>154</v>
      </c>
      <c r="C16" s="61" t="s">
        <v>155</v>
      </c>
      <c r="D16" s="62">
        <f>SUM(E16:G16)</f>
        <v>9</v>
      </c>
      <c r="E16" s="62">
        <v>5</v>
      </c>
      <c r="F16" s="62">
        <v>3</v>
      </c>
      <c r="G16" s="62">
        <v>1</v>
      </c>
      <c r="H16" s="62">
        <f>SUM(I16:K16)</f>
        <v>34</v>
      </c>
      <c r="I16" s="62">
        <v>29</v>
      </c>
      <c r="J16" s="62">
        <v>5</v>
      </c>
      <c r="K16" s="62">
        <v>0</v>
      </c>
      <c r="L16" s="62">
        <f>SUM(M16:O16)</f>
        <v>0</v>
      </c>
      <c r="M16" s="62">
        <v>0</v>
      </c>
      <c r="N16" s="62">
        <v>0</v>
      </c>
      <c r="O16" s="62">
        <v>0</v>
      </c>
      <c r="P16" s="62">
        <f>SUM(Q16:S16)</f>
        <v>0</v>
      </c>
      <c r="Q16" s="62">
        <v>0</v>
      </c>
      <c r="R16" s="62">
        <v>0</v>
      </c>
      <c r="S16" s="62">
        <v>0</v>
      </c>
    </row>
    <row r="17" spans="1:19" s="10" customFormat="1" ht="13.5" customHeight="1">
      <c r="A17" s="59" t="s">
        <v>126</v>
      </c>
      <c r="B17" s="60" t="s">
        <v>156</v>
      </c>
      <c r="C17" s="61" t="s">
        <v>157</v>
      </c>
      <c r="D17" s="62">
        <f>SUM(E17:G17)</f>
        <v>8</v>
      </c>
      <c r="E17" s="62">
        <v>7</v>
      </c>
      <c r="F17" s="62">
        <v>1</v>
      </c>
      <c r="G17" s="62">
        <v>0</v>
      </c>
      <c r="H17" s="62">
        <f>SUM(I17:K17)</f>
        <v>32</v>
      </c>
      <c r="I17" s="62">
        <v>32</v>
      </c>
      <c r="J17" s="62">
        <v>0</v>
      </c>
      <c r="K17" s="62">
        <v>0</v>
      </c>
      <c r="L17" s="62">
        <f>SUM(M17:O17)</f>
        <v>0</v>
      </c>
      <c r="M17" s="62">
        <v>0</v>
      </c>
      <c r="N17" s="62">
        <v>0</v>
      </c>
      <c r="O17" s="62">
        <v>0</v>
      </c>
      <c r="P17" s="62">
        <f>SUM(Q17:S17)</f>
        <v>16</v>
      </c>
      <c r="Q17" s="62">
        <v>16</v>
      </c>
      <c r="R17" s="62">
        <v>0</v>
      </c>
      <c r="S17" s="62">
        <v>0</v>
      </c>
    </row>
    <row r="18" spans="1:19" s="10" customFormat="1" ht="13.5" customHeight="1">
      <c r="A18" s="59" t="s">
        <v>126</v>
      </c>
      <c r="B18" s="60" t="s">
        <v>158</v>
      </c>
      <c r="C18" s="61" t="s">
        <v>159</v>
      </c>
      <c r="D18" s="62">
        <f>SUM(E18:G18)</f>
        <v>7</v>
      </c>
      <c r="E18" s="62">
        <v>5</v>
      </c>
      <c r="F18" s="62">
        <v>1</v>
      </c>
      <c r="G18" s="62">
        <v>1</v>
      </c>
      <c r="H18" s="62">
        <f>SUM(I18:K18)</f>
        <v>3</v>
      </c>
      <c r="I18" s="62">
        <v>3</v>
      </c>
      <c r="J18" s="62">
        <v>0</v>
      </c>
      <c r="K18" s="62">
        <v>0</v>
      </c>
      <c r="L18" s="62">
        <f>SUM(M18:O18)</f>
        <v>0</v>
      </c>
      <c r="M18" s="62">
        <v>0</v>
      </c>
      <c r="N18" s="62">
        <v>0</v>
      </c>
      <c r="O18" s="62">
        <v>0</v>
      </c>
      <c r="P18" s="62">
        <f>SUM(Q18:S18)</f>
        <v>3</v>
      </c>
      <c r="Q18" s="62">
        <v>3</v>
      </c>
      <c r="R18" s="62">
        <v>0</v>
      </c>
      <c r="S18" s="62">
        <v>0</v>
      </c>
    </row>
    <row r="19" spans="1:19" s="10" customFormat="1" ht="13.5" customHeight="1">
      <c r="A19" s="59" t="s">
        <v>126</v>
      </c>
      <c r="B19" s="60" t="s">
        <v>160</v>
      </c>
      <c r="C19" s="61" t="s">
        <v>161</v>
      </c>
      <c r="D19" s="62">
        <f>SUM(E19:G19)</f>
        <v>1</v>
      </c>
      <c r="E19" s="62">
        <v>1</v>
      </c>
      <c r="F19" s="62">
        <v>0</v>
      </c>
      <c r="G19" s="62">
        <v>0</v>
      </c>
      <c r="H19" s="62">
        <f>SUM(I19:K19)</f>
        <v>2</v>
      </c>
      <c r="I19" s="62">
        <v>2</v>
      </c>
      <c r="J19" s="62">
        <v>0</v>
      </c>
      <c r="K19" s="62">
        <v>0</v>
      </c>
      <c r="L19" s="62">
        <f>SUM(M19:O19)</f>
        <v>0</v>
      </c>
      <c r="M19" s="62">
        <v>0</v>
      </c>
      <c r="N19" s="62">
        <v>0</v>
      </c>
      <c r="O19" s="62">
        <v>0</v>
      </c>
      <c r="P19" s="62">
        <f>SUM(Q19:S19)</f>
        <v>5</v>
      </c>
      <c r="Q19" s="62">
        <v>5</v>
      </c>
      <c r="R19" s="62">
        <v>0</v>
      </c>
      <c r="S19" s="62">
        <v>0</v>
      </c>
    </row>
    <row r="20" spans="1:19" s="10" customFormat="1" ht="13.5" customHeight="1">
      <c r="A20" s="59" t="s">
        <v>126</v>
      </c>
      <c r="B20" s="60" t="s">
        <v>162</v>
      </c>
      <c r="C20" s="61" t="s">
        <v>163</v>
      </c>
      <c r="D20" s="62">
        <f>SUM(E20:G20)</f>
        <v>2</v>
      </c>
      <c r="E20" s="62">
        <v>2</v>
      </c>
      <c r="F20" s="62">
        <v>0</v>
      </c>
      <c r="G20" s="62">
        <v>0</v>
      </c>
      <c r="H20" s="62">
        <f>SUM(I20:K20)</f>
        <v>5</v>
      </c>
      <c r="I20" s="62">
        <v>5</v>
      </c>
      <c r="J20" s="62">
        <v>0</v>
      </c>
      <c r="K20" s="62">
        <v>0</v>
      </c>
      <c r="L20" s="62">
        <f>SUM(M20:O20)</f>
        <v>0</v>
      </c>
      <c r="M20" s="62">
        <v>0</v>
      </c>
      <c r="N20" s="62">
        <v>0</v>
      </c>
      <c r="O20" s="62">
        <v>0</v>
      </c>
      <c r="P20" s="62">
        <f>SUM(Q20:S20)</f>
        <v>12</v>
      </c>
      <c r="Q20" s="62">
        <v>12</v>
      </c>
      <c r="R20" s="62">
        <v>0</v>
      </c>
      <c r="S20" s="62">
        <v>0</v>
      </c>
    </row>
    <row r="21" spans="1:19" s="10" customFormat="1" ht="13.5" customHeight="1">
      <c r="A21" s="59" t="s">
        <v>126</v>
      </c>
      <c r="B21" s="60" t="s">
        <v>164</v>
      </c>
      <c r="C21" s="61" t="s">
        <v>165</v>
      </c>
      <c r="D21" s="62">
        <f>SUM(E21:G21)</f>
        <v>3</v>
      </c>
      <c r="E21" s="62">
        <v>3</v>
      </c>
      <c r="F21" s="62">
        <v>0</v>
      </c>
      <c r="G21" s="62">
        <v>0</v>
      </c>
      <c r="H21" s="62">
        <f>SUM(I21:K21)</f>
        <v>10</v>
      </c>
      <c r="I21" s="62">
        <v>10</v>
      </c>
      <c r="J21" s="62">
        <v>0</v>
      </c>
      <c r="K21" s="62">
        <v>0</v>
      </c>
      <c r="L21" s="62">
        <f>SUM(M21:O21)</f>
        <v>0</v>
      </c>
      <c r="M21" s="62">
        <v>0</v>
      </c>
      <c r="N21" s="62">
        <v>0</v>
      </c>
      <c r="O21" s="62">
        <v>0</v>
      </c>
      <c r="P21" s="62">
        <f>SUM(Q21:S21)</f>
        <v>15</v>
      </c>
      <c r="Q21" s="62">
        <v>15</v>
      </c>
      <c r="R21" s="62">
        <v>0</v>
      </c>
      <c r="S21" s="62">
        <v>0</v>
      </c>
    </row>
    <row r="22" spans="1:19" s="10" customFormat="1" ht="13.5" customHeight="1">
      <c r="A22" s="59" t="s">
        <v>126</v>
      </c>
      <c r="B22" s="60" t="s">
        <v>166</v>
      </c>
      <c r="C22" s="61" t="s">
        <v>167</v>
      </c>
      <c r="D22" s="62">
        <f>SUM(E22:G22)</f>
        <v>5</v>
      </c>
      <c r="E22" s="62">
        <v>5</v>
      </c>
      <c r="F22" s="62">
        <v>0</v>
      </c>
      <c r="G22" s="62">
        <v>0</v>
      </c>
      <c r="H22" s="62">
        <f>SUM(I22:K22)</f>
        <v>9</v>
      </c>
      <c r="I22" s="62">
        <v>9</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168</v>
      </c>
      <c r="C23" s="61" t="s">
        <v>169</v>
      </c>
      <c r="D23" s="62">
        <f>SUM(E23:G23)</f>
        <v>5</v>
      </c>
      <c r="E23" s="62">
        <v>5</v>
      </c>
      <c r="F23" s="62">
        <v>0</v>
      </c>
      <c r="G23" s="62">
        <v>0</v>
      </c>
      <c r="H23" s="62">
        <f>SUM(I23:K23)</f>
        <v>6</v>
      </c>
      <c r="I23" s="62">
        <v>6</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170</v>
      </c>
      <c r="C24" s="61" t="s">
        <v>171</v>
      </c>
      <c r="D24" s="62">
        <f>SUM(E24:G24)</f>
        <v>1</v>
      </c>
      <c r="E24" s="62">
        <v>1</v>
      </c>
      <c r="F24" s="62">
        <v>0</v>
      </c>
      <c r="G24" s="62">
        <v>0</v>
      </c>
      <c r="H24" s="62">
        <f>SUM(I24:K24)</f>
        <v>11</v>
      </c>
      <c r="I24" s="62">
        <v>11</v>
      </c>
      <c r="J24" s="62">
        <v>0</v>
      </c>
      <c r="K24" s="62">
        <v>0</v>
      </c>
      <c r="L24" s="62">
        <f>SUM(M24:O24)</f>
        <v>0</v>
      </c>
      <c r="M24" s="62">
        <v>0</v>
      </c>
      <c r="N24" s="62">
        <v>0</v>
      </c>
      <c r="O24" s="62">
        <v>0</v>
      </c>
      <c r="P24" s="62">
        <f>SUM(Q24:S24)</f>
        <v>5</v>
      </c>
      <c r="Q24" s="62">
        <v>5</v>
      </c>
      <c r="R24" s="62">
        <v>0</v>
      </c>
      <c r="S24" s="62">
        <v>0</v>
      </c>
    </row>
    <row r="25" spans="1:19" s="10" customFormat="1" ht="13.5" customHeight="1">
      <c r="A25" s="59" t="s">
        <v>126</v>
      </c>
      <c r="B25" s="60" t="s">
        <v>172</v>
      </c>
      <c r="C25" s="61" t="s">
        <v>173</v>
      </c>
      <c r="D25" s="62">
        <f>SUM(E25:G25)</f>
        <v>1</v>
      </c>
      <c r="E25" s="62">
        <v>1</v>
      </c>
      <c r="F25" s="62">
        <v>0</v>
      </c>
      <c r="G25" s="62">
        <v>0</v>
      </c>
      <c r="H25" s="62">
        <f>SUM(I25:K25)</f>
        <v>28</v>
      </c>
      <c r="I25" s="62">
        <v>28</v>
      </c>
      <c r="J25" s="62">
        <v>0</v>
      </c>
      <c r="K25" s="62">
        <v>0</v>
      </c>
      <c r="L25" s="62">
        <f>SUM(M25:O25)</f>
        <v>0</v>
      </c>
      <c r="M25" s="62">
        <v>0</v>
      </c>
      <c r="N25" s="62">
        <v>0</v>
      </c>
      <c r="O25" s="62">
        <v>0</v>
      </c>
      <c r="P25" s="62">
        <f>SUM(Q25:S25)</f>
        <v>7</v>
      </c>
      <c r="Q25" s="62">
        <v>7</v>
      </c>
      <c r="R25" s="62">
        <v>0</v>
      </c>
      <c r="S25" s="62">
        <v>0</v>
      </c>
    </row>
    <row r="26" spans="1:19" s="10" customFormat="1" ht="13.5" customHeight="1">
      <c r="A26" s="59" t="s">
        <v>126</v>
      </c>
      <c r="B26" s="60" t="s">
        <v>174</v>
      </c>
      <c r="C26" s="61" t="s">
        <v>175</v>
      </c>
      <c r="D26" s="62">
        <f>SUM(E26:G26)</f>
        <v>2</v>
      </c>
      <c r="E26" s="62">
        <v>2</v>
      </c>
      <c r="F26" s="62">
        <v>0</v>
      </c>
      <c r="G26" s="62">
        <v>0</v>
      </c>
      <c r="H26" s="62">
        <f>SUM(I26:K26)</f>
        <v>17</v>
      </c>
      <c r="I26" s="62">
        <v>17</v>
      </c>
      <c r="J26" s="62">
        <v>0</v>
      </c>
      <c r="K26" s="62">
        <v>0</v>
      </c>
      <c r="L26" s="62">
        <f>SUM(M26:O26)</f>
        <v>0</v>
      </c>
      <c r="M26" s="62">
        <v>0</v>
      </c>
      <c r="N26" s="62">
        <v>0</v>
      </c>
      <c r="O26" s="62">
        <v>0</v>
      </c>
      <c r="P26" s="62">
        <f>SUM(Q26:S26)</f>
        <v>2</v>
      </c>
      <c r="Q26" s="62">
        <v>2</v>
      </c>
      <c r="R26" s="62">
        <v>0</v>
      </c>
      <c r="S26" s="62">
        <v>0</v>
      </c>
    </row>
    <row r="27" spans="1:19" s="10" customFormat="1" ht="13.5" customHeight="1">
      <c r="A27" s="59" t="s">
        <v>126</v>
      </c>
      <c r="B27" s="60" t="s">
        <v>177</v>
      </c>
      <c r="C27" s="61" t="s">
        <v>178</v>
      </c>
      <c r="D27" s="62">
        <f>SUM(E27:G27)</f>
        <v>0</v>
      </c>
      <c r="E27" s="62">
        <v>0</v>
      </c>
      <c r="F27" s="62">
        <v>0</v>
      </c>
      <c r="G27" s="62">
        <v>0</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179</v>
      </c>
      <c r="C28" s="61" t="s">
        <v>180</v>
      </c>
      <c r="D28" s="62">
        <f>SUM(E28:G28)</f>
        <v>1</v>
      </c>
      <c r="E28" s="62">
        <v>1</v>
      </c>
      <c r="F28" s="62">
        <v>0</v>
      </c>
      <c r="G28" s="62">
        <v>0</v>
      </c>
      <c r="H28" s="62">
        <f>SUM(I28:K28)</f>
        <v>18</v>
      </c>
      <c r="I28" s="62">
        <v>18</v>
      </c>
      <c r="J28" s="62">
        <v>0</v>
      </c>
      <c r="K28" s="62">
        <v>0</v>
      </c>
      <c r="L28" s="62">
        <f>SUM(M28:O28)</f>
        <v>0</v>
      </c>
      <c r="M28" s="62">
        <v>0</v>
      </c>
      <c r="N28" s="62">
        <v>0</v>
      </c>
      <c r="O28" s="62">
        <v>0</v>
      </c>
      <c r="P28" s="62">
        <f>SUM(Q28:S28)</f>
        <v>4</v>
      </c>
      <c r="Q28" s="62">
        <v>4</v>
      </c>
      <c r="R28" s="62">
        <v>0</v>
      </c>
      <c r="S28" s="62">
        <v>0</v>
      </c>
    </row>
    <row r="29" spans="1:19" s="10" customFormat="1" ht="13.5" customHeight="1">
      <c r="A29" s="59" t="s">
        <v>126</v>
      </c>
      <c r="B29" s="60" t="s">
        <v>181</v>
      </c>
      <c r="C29" s="61" t="s">
        <v>182</v>
      </c>
      <c r="D29" s="62">
        <f>SUM(E29:G29)</f>
        <v>3</v>
      </c>
      <c r="E29" s="62">
        <v>1</v>
      </c>
      <c r="F29" s="62">
        <v>2</v>
      </c>
      <c r="G29" s="62">
        <v>0</v>
      </c>
      <c r="H29" s="62">
        <f>SUM(I29:K29)</f>
        <v>7</v>
      </c>
      <c r="I29" s="62">
        <v>6</v>
      </c>
      <c r="J29" s="62">
        <v>1</v>
      </c>
      <c r="K29" s="62">
        <v>0</v>
      </c>
      <c r="L29" s="62">
        <f>SUM(M29:O29)</f>
        <v>0</v>
      </c>
      <c r="M29" s="62">
        <v>0</v>
      </c>
      <c r="N29" s="62">
        <v>0</v>
      </c>
      <c r="O29" s="62">
        <v>0</v>
      </c>
      <c r="P29" s="62">
        <f>SUM(Q29:S29)</f>
        <v>0</v>
      </c>
      <c r="Q29" s="62">
        <v>0</v>
      </c>
      <c r="R29" s="62">
        <v>0</v>
      </c>
      <c r="S29" s="62">
        <v>0</v>
      </c>
    </row>
    <row r="30" spans="1:19" s="10" customFormat="1" ht="13.5" customHeight="1">
      <c r="A30" s="59" t="s">
        <v>126</v>
      </c>
      <c r="B30" s="60" t="s">
        <v>183</v>
      </c>
      <c r="C30" s="61" t="s">
        <v>184</v>
      </c>
      <c r="D30" s="62">
        <f>SUM(E30:G30)</f>
        <v>5</v>
      </c>
      <c r="E30" s="62">
        <v>3</v>
      </c>
      <c r="F30" s="62">
        <v>2</v>
      </c>
      <c r="G30" s="62">
        <v>0</v>
      </c>
      <c r="H30" s="62">
        <f>SUM(I30:K30)</f>
        <v>10</v>
      </c>
      <c r="I30" s="62">
        <v>8</v>
      </c>
      <c r="J30" s="62">
        <v>2</v>
      </c>
      <c r="K30" s="62">
        <v>0</v>
      </c>
      <c r="L30" s="62">
        <f>SUM(M30:O30)</f>
        <v>0</v>
      </c>
      <c r="M30" s="62">
        <v>0</v>
      </c>
      <c r="N30" s="62">
        <v>0</v>
      </c>
      <c r="O30" s="62">
        <v>0</v>
      </c>
      <c r="P30" s="62">
        <f>SUM(Q30:S30)</f>
        <v>0</v>
      </c>
      <c r="Q30" s="62">
        <v>0</v>
      </c>
      <c r="R30" s="62">
        <v>0</v>
      </c>
      <c r="S30" s="62">
        <v>0</v>
      </c>
    </row>
    <row r="31" spans="1:19" s="10" customFormat="1" ht="13.5" customHeight="1">
      <c r="A31" s="59" t="s">
        <v>126</v>
      </c>
      <c r="B31" s="60" t="s">
        <v>185</v>
      </c>
      <c r="C31" s="61" t="s">
        <v>186</v>
      </c>
      <c r="D31" s="62">
        <f>SUM(E31:G31)</f>
        <v>4</v>
      </c>
      <c r="E31" s="62">
        <v>4</v>
      </c>
      <c r="F31" s="62">
        <v>0</v>
      </c>
      <c r="G31" s="62">
        <v>0</v>
      </c>
      <c r="H31" s="62">
        <f>SUM(I31:K31)</f>
        <v>7</v>
      </c>
      <c r="I31" s="62">
        <v>6</v>
      </c>
      <c r="J31" s="62">
        <v>1</v>
      </c>
      <c r="K31" s="62">
        <v>0</v>
      </c>
      <c r="L31" s="62">
        <f>SUM(M31:O31)</f>
        <v>1</v>
      </c>
      <c r="M31" s="62">
        <v>1</v>
      </c>
      <c r="N31" s="62">
        <v>0</v>
      </c>
      <c r="O31" s="62">
        <v>0</v>
      </c>
      <c r="P31" s="62">
        <f>SUM(Q31:S31)</f>
        <v>0</v>
      </c>
      <c r="Q31" s="62">
        <v>0</v>
      </c>
      <c r="R31" s="62">
        <v>0</v>
      </c>
      <c r="S31" s="62">
        <v>0</v>
      </c>
    </row>
    <row r="32" spans="1:19" s="10" customFormat="1" ht="13.5" customHeight="1">
      <c r="A32" s="59" t="s">
        <v>126</v>
      </c>
      <c r="B32" s="60" t="s">
        <v>187</v>
      </c>
      <c r="C32" s="61" t="s">
        <v>188</v>
      </c>
      <c r="D32" s="62">
        <f>SUM(E32:G32)</f>
        <v>0</v>
      </c>
      <c r="E32" s="62">
        <v>0</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189</v>
      </c>
      <c r="C33" s="61" t="s">
        <v>190</v>
      </c>
      <c r="D33" s="62">
        <f>SUM(E33:G33)</f>
        <v>0</v>
      </c>
      <c r="E33" s="62">
        <v>0</v>
      </c>
      <c r="F33" s="62">
        <v>0</v>
      </c>
      <c r="G33" s="62">
        <v>0</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191</v>
      </c>
      <c r="C34" s="61" t="s">
        <v>192</v>
      </c>
      <c r="D34" s="62">
        <f>SUM(E34:G34)</f>
        <v>1</v>
      </c>
      <c r="E34" s="62">
        <v>1</v>
      </c>
      <c r="F34" s="62">
        <v>0</v>
      </c>
      <c r="G34" s="62">
        <v>0</v>
      </c>
      <c r="H34" s="62">
        <f>SUM(I34:K34)</f>
        <v>6</v>
      </c>
      <c r="I34" s="62">
        <v>6</v>
      </c>
      <c r="J34" s="62">
        <v>0</v>
      </c>
      <c r="K34" s="62">
        <v>0</v>
      </c>
      <c r="L34" s="62">
        <f>SUM(M34:O34)</f>
        <v>0</v>
      </c>
      <c r="M34" s="62">
        <v>0</v>
      </c>
      <c r="N34" s="62">
        <v>0</v>
      </c>
      <c r="O34" s="62">
        <v>0</v>
      </c>
      <c r="P34" s="62">
        <f>SUM(Q34:S34)</f>
        <v>1</v>
      </c>
      <c r="Q34" s="62">
        <v>1</v>
      </c>
      <c r="R34" s="62">
        <v>0</v>
      </c>
      <c r="S34" s="62">
        <v>0</v>
      </c>
    </row>
    <row r="35" spans="1:19" s="10" customFormat="1" ht="13.5" customHeight="1">
      <c r="A35" s="59" t="s">
        <v>126</v>
      </c>
      <c r="B35" s="60" t="s">
        <v>193</v>
      </c>
      <c r="C35" s="61" t="s">
        <v>194</v>
      </c>
      <c r="D35" s="62">
        <f>SUM(E35:G35)</f>
        <v>0</v>
      </c>
      <c r="E35" s="62">
        <v>0</v>
      </c>
      <c r="F35" s="62">
        <v>0</v>
      </c>
      <c r="G35" s="62">
        <v>0</v>
      </c>
      <c r="H35" s="62">
        <f>SUM(I35:K35)</f>
        <v>0</v>
      </c>
      <c r="I35" s="62">
        <v>0</v>
      </c>
      <c r="J35" s="62">
        <v>0</v>
      </c>
      <c r="K35" s="62">
        <v>0</v>
      </c>
      <c r="L35" s="62">
        <f>SUM(M35:O35)</f>
        <v>0</v>
      </c>
      <c r="M35" s="62">
        <v>0</v>
      </c>
      <c r="N35" s="62">
        <v>0</v>
      </c>
      <c r="O35" s="62">
        <v>0</v>
      </c>
      <c r="P35" s="62">
        <f>SUM(Q35:S35)</f>
        <v>0</v>
      </c>
      <c r="Q35" s="62">
        <v>0</v>
      </c>
      <c r="R35" s="62">
        <v>0</v>
      </c>
      <c r="S35" s="62">
        <v>0</v>
      </c>
    </row>
    <row r="36" spans="1:19" s="10" customFormat="1" ht="13.5" customHeight="1">
      <c r="A36" s="59" t="s">
        <v>126</v>
      </c>
      <c r="B36" s="60" t="s">
        <v>195</v>
      </c>
      <c r="C36" s="61" t="s">
        <v>196</v>
      </c>
      <c r="D36" s="62">
        <f>SUM(E36:G36)</f>
        <v>4</v>
      </c>
      <c r="E36" s="62">
        <v>3</v>
      </c>
      <c r="F36" s="62">
        <v>0</v>
      </c>
      <c r="G36" s="62">
        <v>1</v>
      </c>
      <c r="H36" s="62">
        <f>SUM(I36:K36)</f>
        <v>8</v>
      </c>
      <c r="I36" s="62">
        <v>8</v>
      </c>
      <c r="J36" s="62">
        <v>0</v>
      </c>
      <c r="K36" s="62">
        <v>0</v>
      </c>
      <c r="L36" s="62">
        <f>SUM(M36:O36)</f>
        <v>1</v>
      </c>
      <c r="M36" s="62">
        <v>1</v>
      </c>
      <c r="N36" s="62">
        <v>0</v>
      </c>
      <c r="O36" s="62">
        <v>0</v>
      </c>
      <c r="P36" s="62">
        <f>SUM(Q36:S36)</f>
        <v>4</v>
      </c>
      <c r="Q36" s="62">
        <v>4</v>
      </c>
      <c r="R36" s="62">
        <v>0</v>
      </c>
      <c r="S36" s="62">
        <v>0</v>
      </c>
    </row>
    <row r="37" spans="1:19" s="10" customFormat="1" ht="13.5" customHeight="1">
      <c r="A37" s="59" t="s">
        <v>126</v>
      </c>
      <c r="B37" s="60" t="s">
        <v>197</v>
      </c>
      <c r="C37" s="61" t="s">
        <v>198</v>
      </c>
      <c r="D37" s="62">
        <f>SUM(E37:G37)</f>
        <v>0</v>
      </c>
      <c r="E37" s="62">
        <v>0</v>
      </c>
      <c r="F37" s="62">
        <v>0</v>
      </c>
      <c r="G37" s="62">
        <v>0</v>
      </c>
      <c r="H37" s="62">
        <f>SUM(I37:K37)</f>
        <v>0</v>
      </c>
      <c r="I37" s="62">
        <v>0</v>
      </c>
      <c r="J37" s="62">
        <v>0</v>
      </c>
      <c r="K37" s="62">
        <v>0</v>
      </c>
      <c r="L37" s="62">
        <f>SUM(M37:O37)</f>
        <v>0</v>
      </c>
      <c r="M37" s="62">
        <v>0</v>
      </c>
      <c r="N37" s="62">
        <v>0</v>
      </c>
      <c r="O37" s="62">
        <v>0</v>
      </c>
      <c r="P37" s="62">
        <f>SUM(Q37:S37)</f>
        <v>0</v>
      </c>
      <c r="Q37" s="62">
        <v>0</v>
      </c>
      <c r="R37" s="62">
        <v>0</v>
      </c>
      <c r="S37" s="62">
        <v>0</v>
      </c>
    </row>
    <row r="38" spans="1:19" s="10" customFormat="1" ht="13.5" customHeight="1">
      <c r="A38" s="59" t="s">
        <v>126</v>
      </c>
      <c r="B38" s="60" t="s">
        <v>199</v>
      </c>
      <c r="C38" s="61" t="s">
        <v>200</v>
      </c>
      <c r="D38" s="62">
        <f>SUM(E38:G38)</f>
        <v>1</v>
      </c>
      <c r="E38" s="62">
        <v>1</v>
      </c>
      <c r="F38" s="62">
        <v>0</v>
      </c>
      <c r="G38" s="62">
        <v>0</v>
      </c>
      <c r="H38" s="62">
        <f>SUM(I38:K38)</f>
        <v>6</v>
      </c>
      <c r="I38" s="62">
        <v>6</v>
      </c>
      <c r="J38" s="62">
        <v>0</v>
      </c>
      <c r="K38" s="62">
        <v>0</v>
      </c>
      <c r="L38" s="62">
        <f>SUM(M38:O38)</f>
        <v>0</v>
      </c>
      <c r="M38" s="62">
        <v>0</v>
      </c>
      <c r="N38" s="62">
        <v>0</v>
      </c>
      <c r="O38" s="62">
        <v>0</v>
      </c>
      <c r="P38" s="62">
        <f>SUM(Q38:S38)</f>
        <v>1</v>
      </c>
      <c r="Q38" s="62">
        <v>1</v>
      </c>
      <c r="R38" s="62">
        <v>0</v>
      </c>
      <c r="S38" s="62">
        <v>0</v>
      </c>
    </row>
    <row r="39" spans="1:19" s="10" customFormat="1" ht="13.5" customHeight="1">
      <c r="A39" s="59" t="s">
        <v>126</v>
      </c>
      <c r="B39" s="60" t="s">
        <v>201</v>
      </c>
      <c r="C39" s="61" t="s">
        <v>202</v>
      </c>
      <c r="D39" s="62">
        <f>SUM(E39:G39)</f>
        <v>4</v>
      </c>
      <c r="E39" s="62">
        <v>4</v>
      </c>
      <c r="F39" s="62">
        <v>0</v>
      </c>
      <c r="G39" s="62">
        <v>0</v>
      </c>
      <c r="H39" s="62">
        <f>SUM(I39:K39)</f>
        <v>5</v>
      </c>
      <c r="I39" s="62">
        <v>5</v>
      </c>
      <c r="J39" s="62">
        <v>0</v>
      </c>
      <c r="K39" s="62">
        <v>0</v>
      </c>
      <c r="L39" s="62">
        <f>SUM(M39:O39)</f>
        <v>0</v>
      </c>
      <c r="M39" s="62">
        <v>0</v>
      </c>
      <c r="N39" s="62">
        <v>0</v>
      </c>
      <c r="O39" s="62">
        <v>0</v>
      </c>
      <c r="P39" s="62">
        <f>SUM(Q39:S39)</f>
        <v>0</v>
      </c>
      <c r="Q39" s="62">
        <v>0</v>
      </c>
      <c r="R39" s="62">
        <v>0</v>
      </c>
      <c r="S39" s="62">
        <v>0</v>
      </c>
    </row>
    <row r="40" spans="1:19" s="10" customFormat="1" ht="13.5" customHeight="1">
      <c r="A40" s="59" t="s">
        <v>126</v>
      </c>
      <c r="B40" s="60" t="s">
        <v>203</v>
      </c>
      <c r="C40" s="61" t="s">
        <v>204</v>
      </c>
      <c r="D40" s="62">
        <f>SUM(E40:G40)</f>
        <v>2</v>
      </c>
      <c r="E40" s="62">
        <v>1</v>
      </c>
      <c r="F40" s="62">
        <v>0</v>
      </c>
      <c r="G40" s="62">
        <v>1</v>
      </c>
      <c r="H40" s="62">
        <f>SUM(I40:K40)</f>
        <v>1</v>
      </c>
      <c r="I40" s="62">
        <v>1</v>
      </c>
      <c r="J40" s="62">
        <v>0</v>
      </c>
      <c r="K40" s="62">
        <v>0</v>
      </c>
      <c r="L40" s="62">
        <f>SUM(M40:O40)</f>
        <v>0</v>
      </c>
      <c r="M40" s="62">
        <v>0</v>
      </c>
      <c r="N40" s="62">
        <v>0</v>
      </c>
      <c r="O40" s="62">
        <v>0</v>
      </c>
      <c r="P40" s="62">
        <f>SUM(Q40:S40)</f>
        <v>0</v>
      </c>
      <c r="Q40" s="62">
        <v>0</v>
      </c>
      <c r="R40" s="62">
        <v>0</v>
      </c>
      <c r="S40" s="62">
        <v>0</v>
      </c>
    </row>
    <row r="41" spans="1:19" s="10" customFormat="1" ht="13.5" customHeight="1">
      <c r="A41" s="59" t="s">
        <v>126</v>
      </c>
      <c r="B41" s="60" t="s">
        <v>205</v>
      </c>
      <c r="C41" s="61" t="s">
        <v>206</v>
      </c>
      <c r="D41" s="62">
        <f>SUM(E41:G41)</f>
        <v>3</v>
      </c>
      <c r="E41" s="62">
        <v>2</v>
      </c>
      <c r="F41" s="62">
        <v>0</v>
      </c>
      <c r="G41" s="62">
        <v>1</v>
      </c>
      <c r="H41" s="62">
        <f>SUM(I41:K41)</f>
        <v>3</v>
      </c>
      <c r="I41" s="62">
        <v>2</v>
      </c>
      <c r="J41" s="62">
        <v>0</v>
      </c>
      <c r="K41" s="62">
        <v>1</v>
      </c>
      <c r="L41" s="62">
        <f>SUM(M41:O41)</f>
        <v>0</v>
      </c>
      <c r="M41" s="62">
        <v>0</v>
      </c>
      <c r="N41" s="62">
        <v>0</v>
      </c>
      <c r="O41" s="62">
        <v>0</v>
      </c>
      <c r="P41" s="62">
        <f>SUM(Q41:S41)</f>
        <v>0</v>
      </c>
      <c r="Q41" s="62">
        <v>0</v>
      </c>
      <c r="R41" s="62">
        <v>0</v>
      </c>
      <c r="S41" s="62">
        <v>0</v>
      </c>
    </row>
    <row r="42" spans="1:19" s="10" customFormat="1" ht="13.5" customHeight="1">
      <c r="A42" s="59" t="s">
        <v>126</v>
      </c>
      <c r="B42" s="60" t="s">
        <v>207</v>
      </c>
      <c r="C42" s="61" t="s">
        <v>208</v>
      </c>
      <c r="D42" s="62">
        <f>SUM(E42:G42)</f>
        <v>5</v>
      </c>
      <c r="E42" s="62">
        <v>5</v>
      </c>
      <c r="F42" s="62">
        <v>0</v>
      </c>
      <c r="G42" s="62">
        <v>0</v>
      </c>
      <c r="H42" s="62">
        <f>SUM(I42:K42)</f>
        <v>15</v>
      </c>
      <c r="I42" s="62">
        <v>14</v>
      </c>
      <c r="J42" s="62">
        <v>0</v>
      </c>
      <c r="K42" s="62">
        <v>1</v>
      </c>
      <c r="L42" s="62">
        <f>SUM(M42:O42)</f>
        <v>0</v>
      </c>
      <c r="M42" s="62">
        <v>0</v>
      </c>
      <c r="N42" s="62">
        <v>0</v>
      </c>
      <c r="O42" s="62">
        <v>0</v>
      </c>
      <c r="P42" s="62">
        <f>SUM(Q42:S42)</f>
        <v>0</v>
      </c>
      <c r="Q42" s="62">
        <v>0</v>
      </c>
      <c r="R42" s="62">
        <v>0</v>
      </c>
      <c r="S42" s="62">
        <v>0</v>
      </c>
    </row>
    <row r="43" spans="1:19" s="10" customFormat="1" ht="13.5" customHeight="1">
      <c r="A43" s="59" t="s">
        <v>126</v>
      </c>
      <c r="B43" s="60" t="s">
        <v>209</v>
      </c>
      <c r="C43" s="61" t="s">
        <v>210</v>
      </c>
      <c r="D43" s="62">
        <f>SUM(E43:G43)</f>
        <v>1</v>
      </c>
      <c r="E43" s="62">
        <v>1</v>
      </c>
      <c r="F43" s="62">
        <v>0</v>
      </c>
      <c r="G43" s="62">
        <v>0</v>
      </c>
      <c r="H43" s="62">
        <f>SUM(I43:K43)</f>
        <v>0</v>
      </c>
      <c r="I43" s="62">
        <v>0</v>
      </c>
      <c r="J43" s="62">
        <v>0</v>
      </c>
      <c r="K43" s="62">
        <v>0</v>
      </c>
      <c r="L43" s="62">
        <f>SUM(M43:O43)</f>
        <v>1</v>
      </c>
      <c r="M43" s="62">
        <v>1</v>
      </c>
      <c r="N43" s="62">
        <v>0</v>
      </c>
      <c r="O43" s="62">
        <v>0</v>
      </c>
      <c r="P43" s="62">
        <f>SUM(Q43:S43)</f>
        <v>0</v>
      </c>
      <c r="Q43" s="62">
        <v>0</v>
      </c>
      <c r="R43" s="62">
        <v>0</v>
      </c>
      <c r="S43" s="62">
        <v>0</v>
      </c>
    </row>
    <row r="44" spans="1:19" s="10" customFormat="1" ht="13.5" customHeight="1">
      <c r="A44" s="59" t="s">
        <v>126</v>
      </c>
      <c r="B44" s="60" t="s">
        <v>211</v>
      </c>
      <c r="C44" s="61" t="s">
        <v>212</v>
      </c>
      <c r="D44" s="62">
        <f>SUM(E44:G44)</f>
        <v>2</v>
      </c>
      <c r="E44" s="62">
        <v>2</v>
      </c>
      <c r="F44" s="62">
        <v>0</v>
      </c>
      <c r="G44" s="62">
        <v>0</v>
      </c>
      <c r="H44" s="62">
        <f>SUM(I44:K44)</f>
        <v>9</v>
      </c>
      <c r="I44" s="62">
        <v>9</v>
      </c>
      <c r="J44" s="62">
        <v>0</v>
      </c>
      <c r="K44" s="62">
        <v>0</v>
      </c>
      <c r="L44" s="62">
        <f>SUM(M44:O44)</f>
        <v>0</v>
      </c>
      <c r="M44" s="62">
        <v>0</v>
      </c>
      <c r="N44" s="62">
        <v>0</v>
      </c>
      <c r="O44" s="62">
        <v>0</v>
      </c>
      <c r="P44" s="62">
        <f>SUM(Q44:S44)</f>
        <v>0</v>
      </c>
      <c r="Q44" s="62">
        <v>0</v>
      </c>
      <c r="R44" s="62">
        <v>0</v>
      </c>
      <c r="S44" s="62">
        <v>0</v>
      </c>
    </row>
    <row r="45" spans="1:19" s="10" customFormat="1" ht="13.5" customHeight="1">
      <c r="A45" s="59" t="s">
        <v>126</v>
      </c>
      <c r="B45" s="60" t="s">
        <v>213</v>
      </c>
      <c r="C45" s="61" t="s">
        <v>214</v>
      </c>
      <c r="D45" s="62">
        <f>SUM(E45:G45)</f>
        <v>3</v>
      </c>
      <c r="E45" s="62">
        <v>3</v>
      </c>
      <c r="F45" s="62">
        <v>0</v>
      </c>
      <c r="G45" s="62">
        <v>0</v>
      </c>
      <c r="H45" s="62">
        <f>SUM(I45:K45)</f>
        <v>24</v>
      </c>
      <c r="I45" s="62">
        <v>24</v>
      </c>
      <c r="J45" s="62">
        <v>0</v>
      </c>
      <c r="K45" s="62">
        <v>0</v>
      </c>
      <c r="L45" s="62">
        <f>SUM(M45:O45)</f>
        <v>0</v>
      </c>
      <c r="M45" s="62">
        <v>0</v>
      </c>
      <c r="N45" s="62">
        <v>0</v>
      </c>
      <c r="O45" s="62">
        <v>0</v>
      </c>
      <c r="P45" s="62">
        <f>SUM(Q45:S45)</f>
        <v>0</v>
      </c>
      <c r="Q45" s="62">
        <v>0</v>
      </c>
      <c r="R45" s="62">
        <v>0</v>
      </c>
      <c r="S45" s="62">
        <v>0</v>
      </c>
    </row>
    <row r="46" spans="1:19" s="10" customFormat="1" ht="13.5" customHeight="1">
      <c r="A46" s="59" t="s">
        <v>126</v>
      </c>
      <c r="B46" s="60" t="s">
        <v>215</v>
      </c>
      <c r="C46" s="61" t="s">
        <v>216</v>
      </c>
      <c r="D46" s="62">
        <f>SUM(E46:G46)</f>
        <v>5</v>
      </c>
      <c r="E46" s="62">
        <v>5</v>
      </c>
      <c r="F46" s="62">
        <v>0</v>
      </c>
      <c r="G46" s="62">
        <v>0</v>
      </c>
      <c r="H46" s="62">
        <f>SUM(I46:K46)</f>
        <v>25</v>
      </c>
      <c r="I46" s="62">
        <v>25</v>
      </c>
      <c r="J46" s="62">
        <v>0</v>
      </c>
      <c r="K46" s="62">
        <v>0</v>
      </c>
      <c r="L46" s="62">
        <f>SUM(M46:O46)</f>
        <v>0</v>
      </c>
      <c r="M46" s="62">
        <v>0</v>
      </c>
      <c r="N46" s="62">
        <v>0</v>
      </c>
      <c r="O46" s="62">
        <v>0</v>
      </c>
      <c r="P46" s="62">
        <f>SUM(Q46:S46)</f>
        <v>0</v>
      </c>
      <c r="Q46" s="62">
        <v>0</v>
      </c>
      <c r="R46" s="62">
        <v>0</v>
      </c>
      <c r="S46" s="62">
        <v>0</v>
      </c>
    </row>
    <row r="47" spans="1:19" s="10" customFormat="1" ht="13.5" customHeight="1">
      <c r="A47" s="59" t="s">
        <v>126</v>
      </c>
      <c r="B47" s="60" t="s">
        <v>217</v>
      </c>
      <c r="C47" s="61" t="s">
        <v>218</v>
      </c>
      <c r="D47" s="62">
        <f>SUM(E47:G47)</f>
        <v>0</v>
      </c>
      <c r="E47" s="62">
        <v>0</v>
      </c>
      <c r="F47" s="62">
        <v>0</v>
      </c>
      <c r="G47" s="62">
        <v>0</v>
      </c>
      <c r="H47" s="62">
        <f>SUM(I47:K47)</f>
        <v>0</v>
      </c>
      <c r="I47" s="62">
        <v>0</v>
      </c>
      <c r="J47" s="62">
        <v>0</v>
      </c>
      <c r="K47" s="62">
        <v>0</v>
      </c>
      <c r="L47" s="62">
        <f>SUM(M47:O47)</f>
        <v>0</v>
      </c>
      <c r="M47" s="62">
        <v>0</v>
      </c>
      <c r="N47" s="62">
        <v>0</v>
      </c>
      <c r="O47" s="62">
        <v>0</v>
      </c>
      <c r="P47" s="62">
        <f>SUM(Q47:S47)</f>
        <v>0</v>
      </c>
      <c r="Q47" s="62">
        <v>0</v>
      </c>
      <c r="R47" s="62">
        <v>0</v>
      </c>
      <c r="S47" s="62">
        <v>0</v>
      </c>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7">
    <sortCondition ref="A8:A47"/>
    <sortCondition ref="B8:B47"/>
    <sortCondition ref="C8:C4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青森県</v>
      </c>
      <c r="B7" s="69" t="str">
        <f>組合状況!B7</f>
        <v>02000</v>
      </c>
      <c r="C7" s="68" t="s">
        <v>52</v>
      </c>
      <c r="D7" s="70">
        <f>SUM(E7:G7)</f>
        <v>73</v>
      </c>
      <c r="E7" s="70">
        <f>SUM(E$8:E$57)</f>
        <v>52</v>
      </c>
      <c r="F7" s="70">
        <f>SUM(F$8:F$57)</f>
        <v>20</v>
      </c>
      <c r="G7" s="70">
        <f>SUM(G$8:G$57)</f>
        <v>1</v>
      </c>
      <c r="H7" s="70">
        <f>SUM(I7:K7)</f>
        <v>65</v>
      </c>
      <c r="I7" s="70">
        <f>SUM(I$8:I$57)</f>
        <v>58</v>
      </c>
      <c r="J7" s="70">
        <f>SUM(J$8:J$57)</f>
        <v>7</v>
      </c>
      <c r="K7" s="70">
        <f>SUM(K$8:K$57)</f>
        <v>0</v>
      </c>
      <c r="L7" s="70">
        <f>SUM(M7:O7)</f>
        <v>7</v>
      </c>
      <c r="M7" s="70">
        <f>SUM(M$8:M$57)</f>
        <v>4</v>
      </c>
      <c r="N7" s="70">
        <f>SUM(N$8:N$57)</f>
        <v>3</v>
      </c>
      <c r="O7" s="70">
        <f>SUM(O$8:O$57)</f>
        <v>0</v>
      </c>
      <c r="P7" s="70">
        <f>SUM(Q7:S7)</f>
        <v>61</v>
      </c>
      <c r="Q7" s="70">
        <f>SUM(Q$8:Q$57)</f>
        <v>59</v>
      </c>
      <c r="R7" s="70">
        <f>SUM(R$8:R$57)</f>
        <v>2</v>
      </c>
      <c r="S7" s="70">
        <f>SUM(S$8:S$57)</f>
        <v>0</v>
      </c>
    </row>
    <row r="8" spans="1:19" s="10" customFormat="1" ht="13.5" customHeight="1">
      <c r="A8" s="59" t="s">
        <v>126</v>
      </c>
      <c r="B8" s="60" t="s">
        <v>219</v>
      </c>
      <c r="C8" s="61" t="s">
        <v>220</v>
      </c>
      <c r="D8" s="62">
        <f>SUM(E8:G8)</f>
        <v>2</v>
      </c>
      <c r="E8" s="62">
        <v>1</v>
      </c>
      <c r="F8" s="62">
        <v>1</v>
      </c>
      <c r="G8" s="62">
        <v>0</v>
      </c>
      <c r="H8" s="62">
        <f>SUM(I8:K8)</f>
        <v>22</v>
      </c>
      <c r="I8" s="62">
        <v>18</v>
      </c>
      <c r="J8" s="62">
        <v>4</v>
      </c>
      <c r="K8" s="62">
        <v>0</v>
      </c>
      <c r="L8" s="62">
        <f>SUM(M8:O8)</f>
        <v>0</v>
      </c>
      <c r="M8" s="62">
        <v>0</v>
      </c>
      <c r="N8" s="62">
        <v>0</v>
      </c>
      <c r="O8" s="62">
        <v>0</v>
      </c>
      <c r="P8" s="62">
        <f>SUM(Q8:S8)</f>
        <v>6</v>
      </c>
      <c r="Q8" s="62">
        <v>6</v>
      </c>
      <c r="R8" s="62">
        <v>0</v>
      </c>
      <c r="S8" s="62">
        <v>0</v>
      </c>
    </row>
    <row r="9" spans="1:19" s="10" customFormat="1" ht="13.5" customHeight="1">
      <c r="A9" s="59" t="s">
        <v>126</v>
      </c>
      <c r="B9" s="60" t="s">
        <v>224</v>
      </c>
      <c r="C9" s="61" t="s">
        <v>225</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226</v>
      </c>
      <c r="C10" s="61" t="s">
        <v>227</v>
      </c>
      <c r="D10" s="62">
        <f>SUM(E10:G10)</f>
        <v>19</v>
      </c>
      <c r="E10" s="62">
        <v>17</v>
      </c>
      <c r="F10" s="62">
        <v>2</v>
      </c>
      <c r="G10" s="62">
        <v>0</v>
      </c>
      <c r="H10" s="62">
        <f>SUM(I10:K10)</f>
        <v>21</v>
      </c>
      <c r="I10" s="62">
        <v>20</v>
      </c>
      <c r="J10" s="62">
        <v>1</v>
      </c>
      <c r="K10" s="62">
        <v>0</v>
      </c>
      <c r="L10" s="62">
        <f>SUM(M10:O10)</f>
        <v>0</v>
      </c>
      <c r="M10" s="62">
        <v>0</v>
      </c>
      <c r="N10" s="62">
        <v>0</v>
      </c>
      <c r="O10" s="62">
        <v>0</v>
      </c>
      <c r="P10" s="62">
        <f>SUM(Q10:S10)</f>
        <v>0</v>
      </c>
      <c r="Q10" s="62">
        <v>0</v>
      </c>
      <c r="R10" s="62">
        <v>0</v>
      </c>
      <c r="S10" s="62">
        <v>0</v>
      </c>
    </row>
    <row r="11" spans="1:19" s="10" customFormat="1" ht="13.5" customHeight="1">
      <c r="A11" s="59" t="s">
        <v>126</v>
      </c>
      <c r="B11" s="60" t="s">
        <v>228</v>
      </c>
      <c r="C11" s="61" t="s">
        <v>229</v>
      </c>
      <c r="D11" s="62">
        <f>SUM(E11:G11)</f>
        <v>0</v>
      </c>
      <c r="E11" s="62">
        <v>0</v>
      </c>
      <c r="F11" s="62">
        <v>0</v>
      </c>
      <c r="G11" s="62">
        <v>0</v>
      </c>
      <c r="H11" s="62">
        <f>SUM(I11:K11)</f>
        <v>0</v>
      </c>
      <c r="I11" s="62">
        <v>0</v>
      </c>
      <c r="J11" s="62">
        <v>0</v>
      </c>
      <c r="K11" s="62">
        <v>0</v>
      </c>
      <c r="L11" s="62">
        <f>SUM(M11:O11)</f>
        <v>0</v>
      </c>
      <c r="M11" s="62">
        <v>0</v>
      </c>
      <c r="N11" s="62">
        <v>0</v>
      </c>
      <c r="O11" s="62">
        <v>0</v>
      </c>
      <c r="P11" s="62">
        <f>SUM(Q11:S11)</f>
        <v>12</v>
      </c>
      <c r="Q11" s="62">
        <v>12</v>
      </c>
      <c r="R11" s="62">
        <v>0</v>
      </c>
      <c r="S11" s="62">
        <v>0</v>
      </c>
    </row>
    <row r="12" spans="1:19" s="10" customFormat="1" ht="13.5" customHeight="1">
      <c r="A12" s="59" t="s">
        <v>126</v>
      </c>
      <c r="B12" s="60" t="s">
        <v>230</v>
      </c>
      <c r="C12" s="61" t="s">
        <v>231</v>
      </c>
      <c r="D12" s="62">
        <f>SUM(E12:G12)</f>
        <v>0</v>
      </c>
      <c r="E12" s="62">
        <v>0</v>
      </c>
      <c r="F12" s="62">
        <v>0</v>
      </c>
      <c r="G12" s="62">
        <v>0</v>
      </c>
      <c r="H12" s="62">
        <f>SUM(I12:K12)</f>
        <v>0</v>
      </c>
      <c r="I12" s="62">
        <v>0</v>
      </c>
      <c r="J12" s="62">
        <v>0</v>
      </c>
      <c r="K12" s="62">
        <v>0</v>
      </c>
      <c r="L12" s="62">
        <f>SUM(M12:O12)</f>
        <v>0</v>
      </c>
      <c r="M12" s="62">
        <v>0</v>
      </c>
      <c r="N12" s="62">
        <v>0</v>
      </c>
      <c r="O12" s="62">
        <v>0</v>
      </c>
      <c r="P12" s="62">
        <f>SUM(Q12:S12)</f>
        <v>7</v>
      </c>
      <c r="Q12" s="62">
        <v>7</v>
      </c>
      <c r="R12" s="62">
        <v>0</v>
      </c>
      <c r="S12" s="62">
        <v>0</v>
      </c>
    </row>
    <row r="13" spans="1:19" s="10" customFormat="1" ht="13.5" customHeight="1">
      <c r="A13" s="59" t="s">
        <v>126</v>
      </c>
      <c r="B13" s="60" t="s">
        <v>233</v>
      </c>
      <c r="C13" s="61" t="s">
        <v>234</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235</v>
      </c>
      <c r="C14" s="61" t="s">
        <v>236</v>
      </c>
      <c r="D14" s="62">
        <f>SUM(E14:G14)</f>
        <v>0</v>
      </c>
      <c r="E14" s="62">
        <v>0</v>
      </c>
      <c r="F14" s="62">
        <v>0</v>
      </c>
      <c r="G14" s="62">
        <v>0</v>
      </c>
      <c r="H14" s="62">
        <f>SUM(I14:K14)</f>
        <v>0</v>
      </c>
      <c r="I14" s="62">
        <v>0</v>
      </c>
      <c r="J14" s="62">
        <v>0</v>
      </c>
      <c r="K14" s="62">
        <v>0</v>
      </c>
      <c r="L14" s="62">
        <f>SUM(M14:O14)</f>
        <v>0</v>
      </c>
      <c r="M14" s="62">
        <v>0</v>
      </c>
      <c r="N14" s="62">
        <v>0</v>
      </c>
      <c r="O14" s="62">
        <v>0</v>
      </c>
      <c r="P14" s="62">
        <f>SUM(Q14:S14)</f>
        <v>8</v>
      </c>
      <c r="Q14" s="62">
        <v>7</v>
      </c>
      <c r="R14" s="62">
        <v>1</v>
      </c>
      <c r="S14" s="62">
        <v>0</v>
      </c>
    </row>
    <row r="15" spans="1:19" s="10" customFormat="1" ht="13.5" customHeight="1">
      <c r="A15" s="59" t="s">
        <v>126</v>
      </c>
      <c r="B15" s="60" t="s">
        <v>237</v>
      </c>
      <c r="C15" s="61" t="s">
        <v>238</v>
      </c>
      <c r="D15" s="62">
        <f>SUM(E15:G15)</f>
        <v>28</v>
      </c>
      <c r="E15" s="62">
        <v>14</v>
      </c>
      <c r="F15" s="62">
        <v>13</v>
      </c>
      <c r="G15" s="62">
        <v>1</v>
      </c>
      <c r="H15" s="62">
        <f>SUM(I15:K15)</f>
        <v>0</v>
      </c>
      <c r="I15" s="62">
        <v>0</v>
      </c>
      <c r="J15" s="62">
        <v>0</v>
      </c>
      <c r="K15" s="62">
        <v>0</v>
      </c>
      <c r="L15" s="62">
        <f>SUM(M15:O15)</f>
        <v>7</v>
      </c>
      <c r="M15" s="62">
        <v>4</v>
      </c>
      <c r="N15" s="62">
        <v>3</v>
      </c>
      <c r="O15" s="62">
        <v>0</v>
      </c>
      <c r="P15" s="62">
        <f>SUM(Q15:S15)</f>
        <v>15</v>
      </c>
      <c r="Q15" s="62">
        <v>15</v>
      </c>
      <c r="R15" s="62">
        <v>0</v>
      </c>
      <c r="S15" s="62">
        <v>0</v>
      </c>
    </row>
    <row r="16" spans="1:19" s="10" customFormat="1" ht="13.5" customHeight="1">
      <c r="A16" s="59" t="s">
        <v>126</v>
      </c>
      <c r="B16" s="60" t="s">
        <v>239</v>
      </c>
      <c r="C16" s="61" t="s">
        <v>240</v>
      </c>
      <c r="D16" s="62">
        <f>SUM(E16:G16)</f>
        <v>24</v>
      </c>
      <c r="E16" s="62">
        <v>20</v>
      </c>
      <c r="F16" s="62">
        <v>4</v>
      </c>
      <c r="G16" s="62">
        <v>0</v>
      </c>
      <c r="H16" s="62">
        <f>SUM(I16:K16)</f>
        <v>22</v>
      </c>
      <c r="I16" s="62">
        <v>20</v>
      </c>
      <c r="J16" s="62">
        <v>2</v>
      </c>
      <c r="K16" s="62">
        <v>0</v>
      </c>
      <c r="L16" s="62">
        <f>SUM(M16:O16)</f>
        <v>0</v>
      </c>
      <c r="M16" s="62">
        <v>0</v>
      </c>
      <c r="N16" s="62">
        <v>0</v>
      </c>
      <c r="O16" s="62">
        <v>0</v>
      </c>
      <c r="P16" s="62">
        <f>SUM(Q16:S16)</f>
        <v>13</v>
      </c>
      <c r="Q16" s="62">
        <v>12</v>
      </c>
      <c r="R16" s="62">
        <v>1</v>
      </c>
      <c r="S16" s="62">
        <v>0</v>
      </c>
    </row>
    <row r="17" spans="1:19" s="10" customFormat="1" ht="13.5" customHeight="1">
      <c r="A17" s="59" t="s">
        <v>126</v>
      </c>
      <c r="B17" s="60" t="s">
        <v>241</v>
      </c>
      <c r="C17" s="61" t="s">
        <v>242</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243</v>
      </c>
      <c r="C18" s="61" t="s">
        <v>244</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245</v>
      </c>
      <c r="C19" s="61" t="s">
        <v>246</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青森県</v>
      </c>
      <c r="B7" s="69" t="str">
        <f>組合状況!B7</f>
        <v>02000</v>
      </c>
      <c r="C7" s="68" t="s">
        <v>52</v>
      </c>
      <c r="D7" s="70">
        <f t="shared" ref="D7:J7" si="0">SUM(D$8:D$207)</f>
        <v>614</v>
      </c>
      <c r="E7" s="70">
        <f t="shared" si="0"/>
        <v>506</v>
      </c>
      <c r="F7" s="70">
        <f t="shared" si="0"/>
        <v>123</v>
      </c>
      <c r="G7" s="70">
        <f t="shared" si="0"/>
        <v>7379</v>
      </c>
      <c r="H7" s="70">
        <f t="shared" si="0"/>
        <v>6831</v>
      </c>
      <c r="I7" s="70">
        <f t="shared" si="0"/>
        <v>596</v>
      </c>
      <c r="J7" s="70">
        <f t="shared" si="0"/>
        <v>36</v>
      </c>
    </row>
    <row r="8" spans="1:10" s="10" customFormat="1" ht="13.5" customHeight="1">
      <c r="A8" s="59" t="s">
        <v>126</v>
      </c>
      <c r="B8" s="60" t="s">
        <v>136</v>
      </c>
      <c r="C8" s="61" t="s">
        <v>137</v>
      </c>
      <c r="D8" s="62">
        <v>161</v>
      </c>
      <c r="E8" s="62">
        <v>147</v>
      </c>
      <c r="F8" s="62">
        <v>16</v>
      </c>
      <c r="G8" s="62">
        <v>2652</v>
      </c>
      <c r="H8" s="62">
        <v>2491</v>
      </c>
      <c r="I8" s="62">
        <v>220</v>
      </c>
      <c r="J8" s="62">
        <v>0</v>
      </c>
    </row>
    <row r="9" spans="1:10" s="10" customFormat="1" ht="13.5" customHeight="1">
      <c r="A9" s="59" t="s">
        <v>126</v>
      </c>
      <c r="B9" s="60" t="s">
        <v>140</v>
      </c>
      <c r="C9" s="61" t="s">
        <v>141</v>
      </c>
      <c r="D9" s="62">
        <v>47</v>
      </c>
      <c r="E9" s="62">
        <v>38</v>
      </c>
      <c r="F9" s="62">
        <v>11</v>
      </c>
      <c r="G9" s="62">
        <v>300</v>
      </c>
      <c r="H9" s="62">
        <v>286</v>
      </c>
      <c r="I9" s="62">
        <v>14</v>
      </c>
      <c r="J9" s="62">
        <v>0</v>
      </c>
    </row>
    <row r="10" spans="1:10" s="10" customFormat="1" ht="13.5" customHeight="1">
      <c r="A10" s="59" t="s">
        <v>126</v>
      </c>
      <c r="B10" s="60" t="s">
        <v>142</v>
      </c>
      <c r="C10" s="61" t="s">
        <v>143</v>
      </c>
      <c r="D10" s="62">
        <v>111</v>
      </c>
      <c r="E10" s="62">
        <v>105</v>
      </c>
      <c r="F10" s="62">
        <v>6</v>
      </c>
      <c r="G10" s="62">
        <v>1149</v>
      </c>
      <c r="H10" s="62">
        <v>1113</v>
      </c>
      <c r="I10" s="62">
        <v>36</v>
      </c>
      <c r="J10" s="62">
        <v>0</v>
      </c>
    </row>
    <row r="11" spans="1:10" s="10" customFormat="1" ht="13.5" customHeight="1">
      <c r="A11" s="59" t="s">
        <v>126</v>
      </c>
      <c r="B11" s="60" t="s">
        <v>144</v>
      </c>
      <c r="C11" s="61" t="s">
        <v>145</v>
      </c>
      <c r="D11" s="62">
        <v>22</v>
      </c>
      <c r="E11" s="62">
        <v>22</v>
      </c>
      <c r="F11" s="62">
        <v>4</v>
      </c>
      <c r="G11" s="62">
        <v>113</v>
      </c>
      <c r="H11" s="62">
        <v>110</v>
      </c>
      <c r="I11" s="62">
        <v>3</v>
      </c>
      <c r="J11" s="62">
        <v>0</v>
      </c>
    </row>
    <row r="12" spans="1:10" s="10" customFormat="1" ht="13.5" customHeight="1">
      <c r="A12" s="59" t="s">
        <v>126</v>
      </c>
      <c r="B12" s="60" t="s">
        <v>146</v>
      </c>
      <c r="C12" s="61" t="s">
        <v>147</v>
      </c>
      <c r="D12" s="62">
        <v>34</v>
      </c>
      <c r="E12" s="62">
        <v>28</v>
      </c>
      <c r="F12" s="62">
        <v>6</v>
      </c>
      <c r="G12" s="62">
        <v>267</v>
      </c>
      <c r="H12" s="62">
        <v>169</v>
      </c>
      <c r="I12" s="62">
        <v>94</v>
      </c>
      <c r="J12" s="62">
        <v>4</v>
      </c>
    </row>
    <row r="13" spans="1:10" s="10" customFormat="1" ht="13.5" customHeight="1">
      <c r="A13" s="59" t="s">
        <v>126</v>
      </c>
      <c r="B13" s="60" t="s">
        <v>148</v>
      </c>
      <c r="C13" s="61" t="s">
        <v>149</v>
      </c>
      <c r="D13" s="62">
        <v>17</v>
      </c>
      <c r="E13" s="62">
        <v>14</v>
      </c>
      <c r="F13" s="62">
        <v>3</v>
      </c>
      <c r="G13" s="62">
        <v>436</v>
      </c>
      <c r="H13" s="62">
        <v>385</v>
      </c>
      <c r="I13" s="62">
        <v>59</v>
      </c>
      <c r="J13" s="62">
        <v>0</v>
      </c>
    </row>
    <row r="14" spans="1:10" s="10" customFormat="1" ht="13.5" customHeight="1">
      <c r="A14" s="59" t="s">
        <v>126</v>
      </c>
      <c r="B14" s="60" t="s">
        <v>150</v>
      </c>
      <c r="C14" s="61" t="s">
        <v>151</v>
      </c>
      <c r="D14" s="62">
        <v>10</v>
      </c>
      <c r="E14" s="62">
        <v>8</v>
      </c>
      <c r="F14" s="62">
        <v>2</v>
      </c>
      <c r="G14" s="62">
        <v>159</v>
      </c>
      <c r="H14" s="62">
        <v>117</v>
      </c>
      <c r="I14" s="62">
        <v>38</v>
      </c>
      <c r="J14" s="62">
        <v>4</v>
      </c>
    </row>
    <row r="15" spans="1:10" s="10" customFormat="1" ht="13.5" customHeight="1">
      <c r="A15" s="59" t="s">
        <v>126</v>
      </c>
      <c r="B15" s="60" t="s">
        <v>152</v>
      </c>
      <c r="C15" s="61" t="s">
        <v>153</v>
      </c>
      <c r="D15" s="62">
        <v>32</v>
      </c>
      <c r="E15" s="62">
        <v>30</v>
      </c>
      <c r="F15" s="62">
        <v>5</v>
      </c>
      <c r="G15" s="62">
        <v>317</v>
      </c>
      <c r="H15" s="62">
        <v>307</v>
      </c>
      <c r="I15" s="62">
        <v>2</v>
      </c>
      <c r="J15" s="62">
        <v>8</v>
      </c>
    </row>
    <row r="16" spans="1:10" s="10" customFormat="1" ht="13.5" customHeight="1">
      <c r="A16" s="59" t="s">
        <v>126</v>
      </c>
      <c r="B16" s="60" t="s">
        <v>154</v>
      </c>
      <c r="C16" s="61" t="s">
        <v>155</v>
      </c>
      <c r="D16" s="62">
        <v>10</v>
      </c>
      <c r="E16" s="62">
        <v>6</v>
      </c>
      <c r="F16" s="62">
        <v>4</v>
      </c>
      <c r="G16" s="62">
        <v>64</v>
      </c>
      <c r="H16" s="62">
        <v>53</v>
      </c>
      <c r="I16" s="62">
        <v>7</v>
      </c>
      <c r="J16" s="62">
        <v>4</v>
      </c>
    </row>
    <row r="17" spans="1:10" s="10" customFormat="1" ht="13.5" customHeight="1">
      <c r="A17" s="59" t="s">
        <v>126</v>
      </c>
      <c r="B17" s="60" t="s">
        <v>156</v>
      </c>
      <c r="C17" s="61" t="s">
        <v>157</v>
      </c>
      <c r="D17" s="62">
        <v>7</v>
      </c>
      <c r="E17" s="62">
        <v>5</v>
      </c>
      <c r="F17" s="62">
        <v>2</v>
      </c>
      <c r="G17" s="62">
        <v>33</v>
      </c>
      <c r="H17" s="62">
        <v>33</v>
      </c>
      <c r="I17" s="62">
        <v>0</v>
      </c>
      <c r="J17" s="62">
        <v>0</v>
      </c>
    </row>
    <row r="18" spans="1:10" s="10" customFormat="1" ht="13.5" customHeight="1">
      <c r="A18" s="59" t="s">
        <v>126</v>
      </c>
      <c r="B18" s="60" t="s">
        <v>158</v>
      </c>
      <c r="C18" s="61" t="s">
        <v>159</v>
      </c>
      <c r="D18" s="62">
        <v>8</v>
      </c>
      <c r="E18" s="62">
        <v>5</v>
      </c>
      <c r="F18" s="62">
        <v>3</v>
      </c>
      <c r="G18" s="62">
        <v>54</v>
      </c>
      <c r="H18" s="62">
        <v>51</v>
      </c>
      <c r="I18" s="62">
        <v>0</v>
      </c>
      <c r="J18" s="62">
        <v>3</v>
      </c>
    </row>
    <row r="19" spans="1:10" s="10" customFormat="1" ht="13.5" customHeight="1">
      <c r="A19" s="59" t="s">
        <v>126</v>
      </c>
      <c r="B19" s="60" t="s">
        <v>160</v>
      </c>
      <c r="C19" s="61" t="s">
        <v>161</v>
      </c>
      <c r="D19" s="62">
        <v>4</v>
      </c>
      <c r="E19" s="62">
        <v>1</v>
      </c>
      <c r="F19" s="62">
        <v>3</v>
      </c>
      <c r="G19" s="62">
        <v>18</v>
      </c>
      <c r="H19" s="62">
        <v>18</v>
      </c>
      <c r="I19" s="62">
        <v>0</v>
      </c>
      <c r="J19" s="62">
        <v>0</v>
      </c>
    </row>
    <row r="20" spans="1:10" s="10" customFormat="1" ht="13.5" customHeight="1">
      <c r="A20" s="59" t="s">
        <v>126</v>
      </c>
      <c r="B20" s="60" t="s">
        <v>162</v>
      </c>
      <c r="C20" s="61" t="s">
        <v>163</v>
      </c>
      <c r="D20" s="62">
        <v>2</v>
      </c>
      <c r="E20" s="62">
        <v>1</v>
      </c>
      <c r="F20" s="62">
        <v>1</v>
      </c>
      <c r="G20" s="62">
        <v>9</v>
      </c>
      <c r="H20" s="62">
        <v>9</v>
      </c>
      <c r="I20" s="62">
        <v>0</v>
      </c>
      <c r="J20" s="62">
        <v>0</v>
      </c>
    </row>
    <row r="21" spans="1:10" s="10" customFormat="1" ht="13.5" customHeight="1">
      <c r="A21" s="59" t="s">
        <v>126</v>
      </c>
      <c r="B21" s="60" t="s">
        <v>164</v>
      </c>
      <c r="C21" s="61" t="s">
        <v>165</v>
      </c>
      <c r="D21" s="62">
        <v>13</v>
      </c>
      <c r="E21" s="62">
        <v>10</v>
      </c>
      <c r="F21" s="62">
        <v>3</v>
      </c>
      <c r="G21" s="62">
        <v>140</v>
      </c>
      <c r="H21" s="62">
        <v>140</v>
      </c>
      <c r="I21" s="62">
        <v>0</v>
      </c>
      <c r="J21" s="62">
        <v>0</v>
      </c>
    </row>
    <row r="22" spans="1:10" s="10" customFormat="1" ht="13.5" customHeight="1">
      <c r="A22" s="59" t="s">
        <v>126</v>
      </c>
      <c r="B22" s="60" t="s">
        <v>166</v>
      </c>
      <c r="C22" s="61" t="s">
        <v>167</v>
      </c>
      <c r="D22" s="62">
        <v>8</v>
      </c>
      <c r="E22" s="62">
        <v>5</v>
      </c>
      <c r="F22" s="62">
        <v>3</v>
      </c>
      <c r="G22" s="62">
        <v>47</v>
      </c>
      <c r="H22" s="62">
        <v>38</v>
      </c>
      <c r="I22" s="62">
        <v>9</v>
      </c>
      <c r="J22" s="62">
        <v>0</v>
      </c>
    </row>
    <row r="23" spans="1:10" s="10" customFormat="1" ht="13.5" customHeight="1">
      <c r="A23" s="59" t="s">
        <v>126</v>
      </c>
      <c r="B23" s="60" t="s">
        <v>168</v>
      </c>
      <c r="C23" s="61" t="s">
        <v>169</v>
      </c>
      <c r="D23" s="62">
        <v>9</v>
      </c>
      <c r="E23" s="62">
        <v>6</v>
      </c>
      <c r="F23" s="62">
        <v>3</v>
      </c>
      <c r="G23" s="62">
        <v>14</v>
      </c>
      <c r="H23" s="62">
        <v>14</v>
      </c>
      <c r="I23" s="62">
        <v>0</v>
      </c>
      <c r="J23" s="62">
        <v>0</v>
      </c>
    </row>
    <row r="24" spans="1:10" s="10" customFormat="1" ht="13.5" customHeight="1">
      <c r="A24" s="59" t="s">
        <v>126</v>
      </c>
      <c r="B24" s="60" t="s">
        <v>170</v>
      </c>
      <c r="C24" s="61" t="s">
        <v>171</v>
      </c>
      <c r="D24" s="62">
        <v>1</v>
      </c>
      <c r="E24" s="62">
        <v>1</v>
      </c>
      <c r="F24" s="62">
        <v>0</v>
      </c>
      <c r="G24" s="62">
        <v>2</v>
      </c>
      <c r="H24" s="62">
        <v>2</v>
      </c>
      <c r="I24" s="62">
        <v>0</v>
      </c>
      <c r="J24" s="62">
        <v>0</v>
      </c>
    </row>
    <row r="25" spans="1:10" s="10" customFormat="1" ht="13.5" customHeight="1">
      <c r="A25" s="59" t="s">
        <v>126</v>
      </c>
      <c r="B25" s="60" t="s">
        <v>172</v>
      </c>
      <c r="C25" s="61" t="s">
        <v>173</v>
      </c>
      <c r="D25" s="62">
        <v>1</v>
      </c>
      <c r="E25" s="62">
        <v>0</v>
      </c>
      <c r="F25" s="62">
        <v>1</v>
      </c>
      <c r="G25" s="62">
        <v>2</v>
      </c>
      <c r="H25" s="62">
        <v>2</v>
      </c>
      <c r="I25" s="62">
        <v>0</v>
      </c>
      <c r="J25" s="62">
        <v>0</v>
      </c>
    </row>
    <row r="26" spans="1:10" s="10" customFormat="1" ht="13.5" customHeight="1">
      <c r="A26" s="59" t="s">
        <v>126</v>
      </c>
      <c r="B26" s="60" t="s">
        <v>174</v>
      </c>
      <c r="C26" s="61" t="s">
        <v>175</v>
      </c>
      <c r="D26" s="62">
        <v>4</v>
      </c>
      <c r="E26" s="62">
        <v>2</v>
      </c>
      <c r="F26" s="62">
        <v>2</v>
      </c>
      <c r="G26" s="62">
        <v>20</v>
      </c>
      <c r="H26" s="62">
        <v>20</v>
      </c>
      <c r="I26" s="62">
        <v>0</v>
      </c>
      <c r="J26" s="62">
        <v>0</v>
      </c>
    </row>
    <row r="27" spans="1:10" s="10" customFormat="1" ht="13.5" customHeight="1">
      <c r="A27" s="59" t="s">
        <v>126</v>
      </c>
      <c r="B27" s="60" t="s">
        <v>177</v>
      </c>
      <c r="C27" s="61" t="s">
        <v>178</v>
      </c>
      <c r="D27" s="62">
        <v>3</v>
      </c>
      <c r="E27" s="62">
        <v>1</v>
      </c>
      <c r="F27" s="62">
        <v>2</v>
      </c>
      <c r="G27" s="62">
        <v>3</v>
      </c>
      <c r="H27" s="62">
        <v>3</v>
      </c>
      <c r="I27" s="62">
        <v>0</v>
      </c>
      <c r="J27" s="62">
        <v>0</v>
      </c>
    </row>
    <row r="28" spans="1:10" s="10" customFormat="1" ht="13.5" customHeight="1">
      <c r="A28" s="59" t="s">
        <v>126</v>
      </c>
      <c r="B28" s="60" t="s">
        <v>179</v>
      </c>
      <c r="C28" s="61" t="s">
        <v>180</v>
      </c>
      <c r="D28" s="62">
        <v>5</v>
      </c>
      <c r="E28" s="62">
        <v>3</v>
      </c>
      <c r="F28" s="62">
        <v>2</v>
      </c>
      <c r="G28" s="62">
        <v>27</v>
      </c>
      <c r="H28" s="62">
        <v>27</v>
      </c>
      <c r="I28" s="62">
        <v>0</v>
      </c>
      <c r="J28" s="62">
        <v>0</v>
      </c>
    </row>
    <row r="29" spans="1:10" s="10" customFormat="1" ht="13.5" customHeight="1">
      <c r="A29" s="59" t="s">
        <v>126</v>
      </c>
      <c r="B29" s="60" t="s">
        <v>181</v>
      </c>
      <c r="C29" s="61" t="s">
        <v>182</v>
      </c>
      <c r="D29" s="62">
        <v>2</v>
      </c>
      <c r="E29" s="62">
        <v>1</v>
      </c>
      <c r="F29" s="62">
        <v>1</v>
      </c>
      <c r="G29" s="62">
        <v>32</v>
      </c>
      <c r="H29" s="62">
        <v>12</v>
      </c>
      <c r="I29" s="62">
        <v>20</v>
      </c>
      <c r="J29" s="62">
        <v>0</v>
      </c>
    </row>
    <row r="30" spans="1:10" s="10" customFormat="1" ht="13.5" customHeight="1">
      <c r="A30" s="59" t="s">
        <v>126</v>
      </c>
      <c r="B30" s="60" t="s">
        <v>183</v>
      </c>
      <c r="C30" s="61" t="s">
        <v>184</v>
      </c>
      <c r="D30" s="62">
        <v>6</v>
      </c>
      <c r="E30" s="62">
        <v>5</v>
      </c>
      <c r="F30" s="62">
        <v>1</v>
      </c>
      <c r="G30" s="62">
        <v>18</v>
      </c>
      <c r="H30" s="62">
        <v>15</v>
      </c>
      <c r="I30" s="62">
        <v>3</v>
      </c>
      <c r="J30" s="62">
        <v>0</v>
      </c>
    </row>
    <row r="31" spans="1:10" s="10" customFormat="1" ht="13.5" customHeight="1">
      <c r="A31" s="59" t="s">
        <v>126</v>
      </c>
      <c r="B31" s="60" t="s">
        <v>185</v>
      </c>
      <c r="C31" s="61" t="s">
        <v>186</v>
      </c>
      <c r="D31" s="62">
        <v>8</v>
      </c>
      <c r="E31" s="62">
        <v>6</v>
      </c>
      <c r="F31" s="62">
        <v>2</v>
      </c>
      <c r="G31" s="62">
        <v>95</v>
      </c>
      <c r="H31" s="62">
        <v>95</v>
      </c>
      <c r="I31" s="62">
        <v>13</v>
      </c>
      <c r="J31" s="62">
        <v>0</v>
      </c>
    </row>
    <row r="32" spans="1:10" s="10" customFormat="1" ht="13.5" customHeight="1">
      <c r="A32" s="59" t="s">
        <v>126</v>
      </c>
      <c r="B32" s="60" t="s">
        <v>187</v>
      </c>
      <c r="C32" s="61" t="s">
        <v>188</v>
      </c>
      <c r="D32" s="62">
        <v>4</v>
      </c>
      <c r="E32" s="62">
        <v>4</v>
      </c>
      <c r="F32" s="62">
        <v>0</v>
      </c>
      <c r="G32" s="62">
        <v>90</v>
      </c>
      <c r="H32" s="62">
        <v>68</v>
      </c>
      <c r="I32" s="62">
        <v>20</v>
      </c>
      <c r="J32" s="62">
        <v>2</v>
      </c>
    </row>
    <row r="33" spans="1:10" s="10" customFormat="1" ht="13.5" customHeight="1">
      <c r="A33" s="59" t="s">
        <v>126</v>
      </c>
      <c r="B33" s="60" t="s">
        <v>189</v>
      </c>
      <c r="C33" s="61" t="s">
        <v>190</v>
      </c>
      <c r="D33" s="62">
        <v>11</v>
      </c>
      <c r="E33" s="62">
        <v>0</v>
      </c>
      <c r="F33" s="62">
        <v>11</v>
      </c>
      <c r="G33" s="62">
        <v>329</v>
      </c>
      <c r="H33" s="62">
        <v>302</v>
      </c>
      <c r="I33" s="62">
        <v>27</v>
      </c>
      <c r="J33" s="62">
        <v>0</v>
      </c>
    </row>
    <row r="34" spans="1:10" s="10" customFormat="1" ht="13.5" customHeight="1">
      <c r="A34" s="59" t="s">
        <v>126</v>
      </c>
      <c r="B34" s="60" t="s">
        <v>191</v>
      </c>
      <c r="C34" s="61" t="s">
        <v>192</v>
      </c>
      <c r="D34" s="62">
        <v>3</v>
      </c>
      <c r="E34" s="62">
        <v>2</v>
      </c>
      <c r="F34" s="62">
        <v>1</v>
      </c>
      <c r="G34" s="62">
        <v>16</v>
      </c>
      <c r="H34" s="62">
        <v>16</v>
      </c>
      <c r="I34" s="62">
        <v>0</v>
      </c>
      <c r="J34" s="62">
        <v>0</v>
      </c>
    </row>
    <row r="35" spans="1:10" s="10" customFormat="1" ht="13.5" customHeight="1">
      <c r="A35" s="59" t="s">
        <v>126</v>
      </c>
      <c r="B35" s="60" t="s">
        <v>193</v>
      </c>
      <c r="C35" s="61" t="s">
        <v>194</v>
      </c>
      <c r="D35" s="62">
        <v>10</v>
      </c>
      <c r="E35" s="62">
        <v>7</v>
      </c>
      <c r="F35" s="62">
        <v>3</v>
      </c>
      <c r="G35" s="62">
        <v>89</v>
      </c>
      <c r="H35" s="62">
        <v>85</v>
      </c>
      <c r="I35" s="62">
        <v>4</v>
      </c>
      <c r="J35" s="62">
        <v>0</v>
      </c>
    </row>
    <row r="36" spans="1:10" s="10" customFormat="1" ht="13.5" customHeight="1">
      <c r="A36" s="59" t="s">
        <v>126</v>
      </c>
      <c r="B36" s="60" t="s">
        <v>195</v>
      </c>
      <c r="C36" s="61" t="s">
        <v>196</v>
      </c>
      <c r="D36" s="62">
        <v>12</v>
      </c>
      <c r="E36" s="62">
        <v>8</v>
      </c>
      <c r="F36" s="62">
        <v>4</v>
      </c>
      <c r="G36" s="62">
        <v>114</v>
      </c>
      <c r="H36" s="62">
        <v>107</v>
      </c>
      <c r="I36" s="62">
        <v>0</v>
      </c>
      <c r="J36" s="62">
        <v>7</v>
      </c>
    </row>
    <row r="37" spans="1:10" s="10" customFormat="1" ht="13.5" customHeight="1">
      <c r="A37" s="59" t="s">
        <v>126</v>
      </c>
      <c r="B37" s="60" t="s">
        <v>197</v>
      </c>
      <c r="C37" s="61" t="s">
        <v>198</v>
      </c>
      <c r="D37" s="62">
        <v>2</v>
      </c>
      <c r="E37" s="62">
        <v>2</v>
      </c>
      <c r="F37" s="62">
        <v>0</v>
      </c>
      <c r="G37" s="62">
        <v>15</v>
      </c>
      <c r="H37" s="62">
        <v>15</v>
      </c>
      <c r="I37" s="62">
        <v>0</v>
      </c>
      <c r="J37" s="62">
        <v>0</v>
      </c>
    </row>
    <row r="38" spans="1:10" s="10" customFormat="1" ht="13.5" customHeight="1">
      <c r="A38" s="59" t="s">
        <v>126</v>
      </c>
      <c r="B38" s="60" t="s">
        <v>199</v>
      </c>
      <c r="C38" s="61" t="s">
        <v>200</v>
      </c>
      <c r="D38" s="62">
        <v>7</v>
      </c>
      <c r="E38" s="62">
        <v>6</v>
      </c>
      <c r="F38" s="62">
        <v>1</v>
      </c>
      <c r="G38" s="62">
        <v>50</v>
      </c>
      <c r="H38" s="62">
        <v>50</v>
      </c>
      <c r="I38" s="62">
        <v>0</v>
      </c>
      <c r="J38" s="62">
        <v>0</v>
      </c>
    </row>
    <row r="39" spans="1:10" s="10" customFormat="1" ht="13.5" customHeight="1">
      <c r="A39" s="59" t="s">
        <v>126</v>
      </c>
      <c r="B39" s="60" t="s">
        <v>201</v>
      </c>
      <c r="C39" s="61" t="s">
        <v>202</v>
      </c>
      <c r="D39" s="62">
        <v>5</v>
      </c>
      <c r="E39" s="62">
        <v>5</v>
      </c>
      <c r="F39" s="62">
        <v>0</v>
      </c>
      <c r="G39" s="62">
        <v>68</v>
      </c>
      <c r="H39" s="62">
        <v>68</v>
      </c>
      <c r="I39" s="62">
        <v>0</v>
      </c>
      <c r="J39" s="62">
        <v>0</v>
      </c>
    </row>
    <row r="40" spans="1:10" s="10" customFormat="1" ht="13.5" customHeight="1">
      <c r="A40" s="59" t="s">
        <v>126</v>
      </c>
      <c r="B40" s="60" t="s">
        <v>203</v>
      </c>
      <c r="C40" s="61" t="s">
        <v>204</v>
      </c>
      <c r="D40" s="62">
        <v>1</v>
      </c>
      <c r="E40" s="62">
        <v>1</v>
      </c>
      <c r="F40" s="62">
        <v>1</v>
      </c>
      <c r="G40" s="62">
        <v>6</v>
      </c>
      <c r="H40" s="62">
        <v>6</v>
      </c>
      <c r="I40" s="62">
        <v>0</v>
      </c>
      <c r="J40" s="62">
        <v>1</v>
      </c>
    </row>
    <row r="41" spans="1:10" s="10" customFormat="1" ht="13.5" customHeight="1">
      <c r="A41" s="59" t="s">
        <v>126</v>
      </c>
      <c r="B41" s="60" t="s">
        <v>205</v>
      </c>
      <c r="C41" s="61" t="s">
        <v>206</v>
      </c>
      <c r="D41" s="62">
        <v>2</v>
      </c>
      <c r="E41" s="62">
        <v>2</v>
      </c>
      <c r="F41" s="62">
        <v>1</v>
      </c>
      <c r="G41" s="62">
        <v>17</v>
      </c>
      <c r="H41" s="62">
        <v>17</v>
      </c>
      <c r="I41" s="62">
        <v>0</v>
      </c>
      <c r="J41" s="62">
        <v>3</v>
      </c>
    </row>
    <row r="42" spans="1:10" s="10" customFormat="1" ht="13.5" customHeight="1">
      <c r="A42" s="59" t="s">
        <v>126</v>
      </c>
      <c r="B42" s="60" t="s">
        <v>207</v>
      </c>
      <c r="C42" s="61" t="s">
        <v>208</v>
      </c>
      <c r="D42" s="62">
        <v>6</v>
      </c>
      <c r="E42" s="62">
        <v>5</v>
      </c>
      <c r="F42" s="62">
        <v>3</v>
      </c>
      <c r="G42" s="62">
        <v>61</v>
      </c>
      <c r="H42" s="62">
        <v>61</v>
      </c>
      <c r="I42" s="62">
        <v>0</v>
      </c>
      <c r="J42" s="62">
        <v>0</v>
      </c>
    </row>
    <row r="43" spans="1:10" s="10" customFormat="1" ht="13.5" customHeight="1">
      <c r="A43" s="59" t="s">
        <v>126</v>
      </c>
      <c r="B43" s="60" t="s">
        <v>209</v>
      </c>
      <c r="C43" s="61" t="s">
        <v>210</v>
      </c>
      <c r="D43" s="62">
        <v>1</v>
      </c>
      <c r="E43" s="62">
        <v>1</v>
      </c>
      <c r="F43" s="62">
        <v>0</v>
      </c>
      <c r="G43" s="62">
        <v>14</v>
      </c>
      <c r="H43" s="62">
        <v>14</v>
      </c>
      <c r="I43" s="62">
        <v>0</v>
      </c>
      <c r="J43" s="62">
        <v>0</v>
      </c>
    </row>
    <row r="44" spans="1:10" s="10" customFormat="1" ht="13.5" customHeight="1">
      <c r="A44" s="59" t="s">
        <v>126</v>
      </c>
      <c r="B44" s="60" t="s">
        <v>211</v>
      </c>
      <c r="C44" s="61" t="s">
        <v>212</v>
      </c>
      <c r="D44" s="62">
        <v>9</v>
      </c>
      <c r="E44" s="62">
        <v>9</v>
      </c>
      <c r="F44" s="62">
        <v>0</v>
      </c>
      <c r="G44" s="62">
        <v>151</v>
      </c>
      <c r="H44" s="62">
        <v>151</v>
      </c>
      <c r="I44" s="62">
        <v>0</v>
      </c>
      <c r="J44" s="62">
        <v>0</v>
      </c>
    </row>
    <row r="45" spans="1:10" s="10" customFormat="1" ht="13.5" customHeight="1">
      <c r="A45" s="59" t="s">
        <v>126</v>
      </c>
      <c r="B45" s="60" t="s">
        <v>213</v>
      </c>
      <c r="C45" s="61" t="s">
        <v>214</v>
      </c>
      <c r="D45" s="62">
        <v>3</v>
      </c>
      <c r="E45" s="62">
        <v>2</v>
      </c>
      <c r="F45" s="62">
        <v>1</v>
      </c>
      <c r="G45" s="62">
        <v>31</v>
      </c>
      <c r="H45" s="62">
        <v>31</v>
      </c>
      <c r="I45" s="62">
        <v>0</v>
      </c>
      <c r="J45" s="62">
        <v>0</v>
      </c>
    </row>
    <row r="46" spans="1:10" s="10" customFormat="1" ht="13.5" customHeight="1">
      <c r="A46" s="59" t="s">
        <v>126</v>
      </c>
      <c r="B46" s="60" t="s">
        <v>215</v>
      </c>
      <c r="C46" s="61" t="s">
        <v>216</v>
      </c>
      <c r="D46" s="62">
        <v>2</v>
      </c>
      <c r="E46" s="62">
        <v>2</v>
      </c>
      <c r="F46" s="62">
        <v>0</v>
      </c>
      <c r="G46" s="62">
        <v>28</v>
      </c>
      <c r="H46" s="62">
        <v>28</v>
      </c>
      <c r="I46" s="62">
        <v>0</v>
      </c>
      <c r="J46" s="62">
        <v>0</v>
      </c>
    </row>
    <row r="47" spans="1:10" s="10" customFormat="1" ht="13.5" customHeight="1">
      <c r="A47" s="59" t="s">
        <v>126</v>
      </c>
      <c r="B47" s="60" t="s">
        <v>217</v>
      </c>
      <c r="C47" s="61" t="s">
        <v>218</v>
      </c>
      <c r="D47" s="62">
        <v>11</v>
      </c>
      <c r="E47" s="62">
        <v>0</v>
      </c>
      <c r="F47" s="62">
        <v>11</v>
      </c>
      <c r="G47" s="62">
        <v>329</v>
      </c>
      <c r="H47" s="62">
        <v>302</v>
      </c>
      <c r="I47" s="62">
        <v>27</v>
      </c>
      <c r="J47" s="62">
        <v>0</v>
      </c>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7">
    <sortCondition ref="A8:A47"/>
    <sortCondition ref="B8:B47"/>
    <sortCondition ref="C8:C4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2023-01-20T10:06:54Z</dcterms:modified>
</cp:coreProperties>
</file>