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1北海道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市町村分担金内訳!$A$6:$DU$49</definedName>
    <definedName name="_xlnm._FilterDatabase" localSheetId="4" hidden="1">組合分担金内訳!$A$6:$BE$185</definedName>
    <definedName name="_xlnm._FilterDatabase" localSheetId="3" hidden="1">'廃棄物事業経費（歳出）'!$A$6:$CI$228</definedName>
    <definedName name="_xlnm._FilterDatabase" localSheetId="2" hidden="1">'廃棄物事業経費（歳入）'!$A$6:$AE$228</definedName>
    <definedName name="_xlnm._FilterDatabase" localSheetId="0" hidden="1">'廃棄物事業経費（市町村）'!$A$6:$DJ$185</definedName>
    <definedName name="_xlnm._FilterDatabase" localSheetId="1" hidden="1">'廃棄物事業経費（組合）'!$A$6:$DJ$49</definedName>
    <definedName name="_xlnm.Print_Area" localSheetId="6">経費集計!$A$1:$M$33</definedName>
    <definedName name="_xlnm.Print_Area" localSheetId="5">市町村分担金内訳!$2:$50</definedName>
    <definedName name="_xlnm.Print_Area" localSheetId="4">組合分担金内訳!$2:$186</definedName>
    <definedName name="_xlnm.Print_Area" localSheetId="3">'廃棄物事業経費（歳出）'!$2:$229</definedName>
    <definedName name="_xlnm.Print_Area" localSheetId="2">'廃棄物事業経費（歳入）'!$2:$229</definedName>
    <definedName name="_xlnm.Print_Area" localSheetId="0">'廃棄物事業経費（市町村）'!$2:$186</definedName>
    <definedName name="_xlnm.Print_Area" localSheetId="1">'廃棄物事業経費（組合）'!$2:$50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E67" i="5"/>
  <c r="BE68" i="5"/>
  <c r="BE69" i="5"/>
  <c r="BE70" i="5"/>
  <c r="BE71" i="5"/>
  <c r="BE72" i="5"/>
  <c r="BE73" i="5"/>
  <c r="BE74" i="5"/>
  <c r="BE75" i="5"/>
  <c r="BE76" i="5"/>
  <c r="BE77" i="5"/>
  <c r="BE78" i="5"/>
  <c r="BE79" i="5"/>
  <c r="BE80" i="5"/>
  <c r="BE81" i="5"/>
  <c r="BE82" i="5"/>
  <c r="BE83" i="5"/>
  <c r="BE84" i="5"/>
  <c r="BE85" i="5"/>
  <c r="BE86" i="5"/>
  <c r="BE87" i="5"/>
  <c r="BE88" i="5"/>
  <c r="BE89" i="5"/>
  <c r="BE90" i="5"/>
  <c r="BE91" i="5"/>
  <c r="BE92" i="5"/>
  <c r="BE93" i="5"/>
  <c r="BE94" i="5"/>
  <c r="BE95" i="5"/>
  <c r="BE96" i="5"/>
  <c r="BE97" i="5"/>
  <c r="BE98" i="5"/>
  <c r="BE99" i="5"/>
  <c r="BE100" i="5"/>
  <c r="BE101" i="5"/>
  <c r="BE102" i="5"/>
  <c r="BE103" i="5"/>
  <c r="BE104" i="5"/>
  <c r="BE105" i="5"/>
  <c r="BE106" i="5"/>
  <c r="BE107" i="5"/>
  <c r="BE108" i="5"/>
  <c r="BE109" i="5"/>
  <c r="BE110" i="5"/>
  <c r="BE111" i="5"/>
  <c r="BE112" i="5"/>
  <c r="BE113" i="5"/>
  <c r="BE114" i="5"/>
  <c r="BE115" i="5"/>
  <c r="BE116" i="5"/>
  <c r="BE117" i="5"/>
  <c r="BE118" i="5"/>
  <c r="BE119" i="5"/>
  <c r="BE120" i="5"/>
  <c r="BE121" i="5"/>
  <c r="BE122" i="5"/>
  <c r="BE123" i="5"/>
  <c r="BE124" i="5"/>
  <c r="BE125" i="5"/>
  <c r="BE126" i="5"/>
  <c r="BE127" i="5"/>
  <c r="BE128" i="5"/>
  <c r="BE129" i="5"/>
  <c r="BE130" i="5"/>
  <c r="BE131" i="5"/>
  <c r="BE132" i="5"/>
  <c r="BE133" i="5"/>
  <c r="BE134" i="5"/>
  <c r="BE135" i="5"/>
  <c r="BE136" i="5"/>
  <c r="BE137" i="5"/>
  <c r="BE138" i="5"/>
  <c r="BE139" i="5"/>
  <c r="BE140" i="5"/>
  <c r="BE141" i="5"/>
  <c r="BE142" i="5"/>
  <c r="BE143" i="5"/>
  <c r="BE144" i="5"/>
  <c r="BE145" i="5"/>
  <c r="BE146" i="5"/>
  <c r="BE147" i="5"/>
  <c r="BE148" i="5"/>
  <c r="BE149" i="5"/>
  <c r="BE150" i="5"/>
  <c r="BE151" i="5"/>
  <c r="BE152" i="5"/>
  <c r="BE153" i="5"/>
  <c r="BE154" i="5"/>
  <c r="BE155" i="5"/>
  <c r="BE156" i="5"/>
  <c r="BE157" i="5"/>
  <c r="BE158" i="5"/>
  <c r="BE159" i="5"/>
  <c r="BE160" i="5"/>
  <c r="BE161" i="5"/>
  <c r="BE162" i="5"/>
  <c r="BE163" i="5"/>
  <c r="BE164" i="5"/>
  <c r="BE165" i="5"/>
  <c r="BE166" i="5"/>
  <c r="BE167" i="5"/>
  <c r="BE168" i="5"/>
  <c r="BE169" i="5"/>
  <c r="BE170" i="5"/>
  <c r="BE171" i="5"/>
  <c r="BE172" i="5"/>
  <c r="BE173" i="5"/>
  <c r="BE174" i="5"/>
  <c r="BE175" i="5"/>
  <c r="BE176" i="5"/>
  <c r="BE177" i="5"/>
  <c r="BE178" i="5"/>
  <c r="BE179" i="5"/>
  <c r="BE180" i="5"/>
  <c r="BE181" i="5"/>
  <c r="BE182" i="5"/>
  <c r="BE183" i="5"/>
  <c r="BE184" i="5"/>
  <c r="BE185" i="5"/>
  <c r="BE18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BB85" i="5"/>
  <c r="BB86" i="5"/>
  <c r="BB87" i="5"/>
  <c r="BB88" i="5"/>
  <c r="BB89" i="5"/>
  <c r="BB90" i="5"/>
  <c r="BB91" i="5"/>
  <c r="BB92" i="5"/>
  <c r="BB93" i="5"/>
  <c r="BB94" i="5"/>
  <c r="BB95" i="5"/>
  <c r="BB96" i="5"/>
  <c r="BB97" i="5"/>
  <c r="BB98" i="5"/>
  <c r="BB99" i="5"/>
  <c r="BB100" i="5"/>
  <c r="BB101" i="5"/>
  <c r="BB102" i="5"/>
  <c r="BB103" i="5"/>
  <c r="BB104" i="5"/>
  <c r="BB105" i="5"/>
  <c r="BB106" i="5"/>
  <c r="BB107" i="5"/>
  <c r="BB108" i="5"/>
  <c r="BB109" i="5"/>
  <c r="BB110" i="5"/>
  <c r="BB111" i="5"/>
  <c r="BB112" i="5"/>
  <c r="BB113" i="5"/>
  <c r="BB114" i="5"/>
  <c r="BB115" i="5"/>
  <c r="BB116" i="5"/>
  <c r="BB117" i="5"/>
  <c r="BB118" i="5"/>
  <c r="BB119" i="5"/>
  <c r="BB120" i="5"/>
  <c r="BB121" i="5"/>
  <c r="BB122" i="5"/>
  <c r="BB123" i="5"/>
  <c r="BB124" i="5"/>
  <c r="BB125" i="5"/>
  <c r="BB126" i="5"/>
  <c r="BB127" i="5"/>
  <c r="BB128" i="5"/>
  <c r="BB129" i="5"/>
  <c r="BB130" i="5"/>
  <c r="BB131" i="5"/>
  <c r="BB132" i="5"/>
  <c r="BB133" i="5"/>
  <c r="BB134" i="5"/>
  <c r="BB135" i="5"/>
  <c r="BB136" i="5"/>
  <c r="BB137" i="5"/>
  <c r="BB138" i="5"/>
  <c r="BB139" i="5"/>
  <c r="BB140" i="5"/>
  <c r="BB141" i="5"/>
  <c r="BB142" i="5"/>
  <c r="BB143" i="5"/>
  <c r="BB144" i="5"/>
  <c r="BB145" i="5"/>
  <c r="BB146" i="5"/>
  <c r="BB147" i="5"/>
  <c r="BB148" i="5"/>
  <c r="BB149" i="5"/>
  <c r="BB150" i="5"/>
  <c r="BB151" i="5"/>
  <c r="BB152" i="5"/>
  <c r="BB153" i="5"/>
  <c r="BB154" i="5"/>
  <c r="BB155" i="5"/>
  <c r="BB156" i="5"/>
  <c r="BB157" i="5"/>
  <c r="BB158" i="5"/>
  <c r="BB159" i="5"/>
  <c r="BB160" i="5"/>
  <c r="BB161" i="5"/>
  <c r="BB162" i="5"/>
  <c r="BB163" i="5"/>
  <c r="BB164" i="5"/>
  <c r="BB165" i="5"/>
  <c r="BB166" i="5"/>
  <c r="BB167" i="5"/>
  <c r="BB168" i="5"/>
  <c r="BB169" i="5"/>
  <c r="BB170" i="5"/>
  <c r="BB171" i="5"/>
  <c r="BB172" i="5"/>
  <c r="BB173" i="5"/>
  <c r="BB174" i="5"/>
  <c r="BB175" i="5"/>
  <c r="BB176" i="5"/>
  <c r="BB177" i="5"/>
  <c r="BB178" i="5"/>
  <c r="BB179" i="5"/>
  <c r="BB180" i="5"/>
  <c r="BB181" i="5"/>
  <c r="BB182" i="5"/>
  <c r="BB183" i="5"/>
  <c r="BB184" i="5"/>
  <c r="BB185" i="5"/>
  <c r="BB18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W67" i="5"/>
  <c r="AW68" i="5"/>
  <c r="AW69" i="5"/>
  <c r="AW70" i="5"/>
  <c r="AW71" i="5"/>
  <c r="AW72" i="5"/>
  <c r="AW73" i="5"/>
  <c r="AW74" i="5"/>
  <c r="AW75" i="5"/>
  <c r="AW76" i="5"/>
  <c r="AW77" i="5"/>
  <c r="AW78" i="5"/>
  <c r="AW79" i="5"/>
  <c r="AW80" i="5"/>
  <c r="AW81" i="5"/>
  <c r="AW82" i="5"/>
  <c r="AW83" i="5"/>
  <c r="AW84" i="5"/>
  <c r="AW85" i="5"/>
  <c r="AW86" i="5"/>
  <c r="AW87" i="5"/>
  <c r="AW88" i="5"/>
  <c r="AW89" i="5"/>
  <c r="AW90" i="5"/>
  <c r="AW91" i="5"/>
  <c r="AW92" i="5"/>
  <c r="AW93" i="5"/>
  <c r="AW94" i="5"/>
  <c r="AW95" i="5"/>
  <c r="AW96" i="5"/>
  <c r="AW97" i="5"/>
  <c r="AW98" i="5"/>
  <c r="AW99" i="5"/>
  <c r="AW100" i="5"/>
  <c r="AW101" i="5"/>
  <c r="AW102" i="5"/>
  <c r="AW103" i="5"/>
  <c r="AW104" i="5"/>
  <c r="AW105" i="5"/>
  <c r="AW106" i="5"/>
  <c r="AW107" i="5"/>
  <c r="AW108" i="5"/>
  <c r="AW109" i="5"/>
  <c r="AW110" i="5"/>
  <c r="AW111" i="5"/>
  <c r="AW112" i="5"/>
  <c r="AW113" i="5"/>
  <c r="AW114" i="5"/>
  <c r="AW115" i="5"/>
  <c r="AW116" i="5"/>
  <c r="AW117" i="5"/>
  <c r="AW118" i="5"/>
  <c r="AW119" i="5"/>
  <c r="AW120" i="5"/>
  <c r="AW121" i="5"/>
  <c r="AW122" i="5"/>
  <c r="AW123" i="5"/>
  <c r="AW124" i="5"/>
  <c r="AW125" i="5"/>
  <c r="AW126" i="5"/>
  <c r="AW127" i="5"/>
  <c r="AW128" i="5"/>
  <c r="AW129" i="5"/>
  <c r="AW130" i="5"/>
  <c r="AW131" i="5"/>
  <c r="AW132" i="5"/>
  <c r="AW133" i="5"/>
  <c r="AW134" i="5"/>
  <c r="AW135" i="5"/>
  <c r="AW136" i="5"/>
  <c r="AW137" i="5"/>
  <c r="AW138" i="5"/>
  <c r="AW139" i="5"/>
  <c r="AW140" i="5"/>
  <c r="AW141" i="5"/>
  <c r="AW142" i="5"/>
  <c r="AW143" i="5"/>
  <c r="AW144" i="5"/>
  <c r="AW145" i="5"/>
  <c r="AW146" i="5"/>
  <c r="AW147" i="5"/>
  <c r="AW148" i="5"/>
  <c r="AW149" i="5"/>
  <c r="AW150" i="5"/>
  <c r="AW151" i="5"/>
  <c r="AW152" i="5"/>
  <c r="AW153" i="5"/>
  <c r="AW154" i="5"/>
  <c r="AW155" i="5"/>
  <c r="AW156" i="5"/>
  <c r="AW157" i="5"/>
  <c r="AW158" i="5"/>
  <c r="AW159" i="5"/>
  <c r="AW160" i="5"/>
  <c r="AW161" i="5"/>
  <c r="AW162" i="5"/>
  <c r="AW163" i="5"/>
  <c r="AW164" i="5"/>
  <c r="AW165" i="5"/>
  <c r="AW166" i="5"/>
  <c r="AW167" i="5"/>
  <c r="AW168" i="5"/>
  <c r="AW169" i="5"/>
  <c r="AW170" i="5"/>
  <c r="AW171" i="5"/>
  <c r="AW172" i="5"/>
  <c r="AW173" i="5"/>
  <c r="AW174" i="5"/>
  <c r="AW175" i="5"/>
  <c r="AW176" i="5"/>
  <c r="AW177" i="5"/>
  <c r="AW178" i="5"/>
  <c r="AW179" i="5"/>
  <c r="AW180" i="5"/>
  <c r="AW181" i="5"/>
  <c r="AW182" i="5"/>
  <c r="AW183" i="5"/>
  <c r="AW184" i="5"/>
  <c r="AW185" i="5"/>
  <c r="AW18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T73" i="5"/>
  <c r="AT74" i="5"/>
  <c r="AT75" i="5"/>
  <c r="AT76" i="5"/>
  <c r="AT77" i="5"/>
  <c r="AT78" i="5"/>
  <c r="AT79" i="5"/>
  <c r="AT80" i="5"/>
  <c r="AT81" i="5"/>
  <c r="AT82" i="5"/>
  <c r="AT83" i="5"/>
  <c r="AT84" i="5"/>
  <c r="AT85" i="5"/>
  <c r="AT86" i="5"/>
  <c r="AT87" i="5"/>
  <c r="AT88" i="5"/>
  <c r="AT89" i="5"/>
  <c r="AT90" i="5"/>
  <c r="AT91" i="5"/>
  <c r="AT92" i="5"/>
  <c r="AT93" i="5"/>
  <c r="AT94" i="5"/>
  <c r="AT95" i="5"/>
  <c r="AT96" i="5"/>
  <c r="AT97" i="5"/>
  <c r="AT98" i="5"/>
  <c r="AT99" i="5"/>
  <c r="AT100" i="5"/>
  <c r="AT101" i="5"/>
  <c r="AT102" i="5"/>
  <c r="AT103" i="5"/>
  <c r="AT104" i="5"/>
  <c r="AT105" i="5"/>
  <c r="AT106" i="5"/>
  <c r="AT107" i="5"/>
  <c r="AT108" i="5"/>
  <c r="AT109" i="5"/>
  <c r="AT110" i="5"/>
  <c r="AT111" i="5"/>
  <c r="AT112" i="5"/>
  <c r="AT113" i="5"/>
  <c r="AT114" i="5"/>
  <c r="AT115" i="5"/>
  <c r="AT116" i="5"/>
  <c r="AT117" i="5"/>
  <c r="AT118" i="5"/>
  <c r="AT119" i="5"/>
  <c r="AT120" i="5"/>
  <c r="AT121" i="5"/>
  <c r="AT122" i="5"/>
  <c r="AT123" i="5"/>
  <c r="AT124" i="5"/>
  <c r="AT125" i="5"/>
  <c r="AT126" i="5"/>
  <c r="AT127" i="5"/>
  <c r="AT128" i="5"/>
  <c r="AT129" i="5"/>
  <c r="AT130" i="5"/>
  <c r="AT131" i="5"/>
  <c r="AT132" i="5"/>
  <c r="AT133" i="5"/>
  <c r="AT134" i="5"/>
  <c r="AT135" i="5"/>
  <c r="AT136" i="5"/>
  <c r="AT137" i="5"/>
  <c r="AT138" i="5"/>
  <c r="AT139" i="5"/>
  <c r="AT140" i="5"/>
  <c r="AT141" i="5"/>
  <c r="AT142" i="5"/>
  <c r="AT143" i="5"/>
  <c r="AT144" i="5"/>
  <c r="AT145" i="5"/>
  <c r="AT146" i="5"/>
  <c r="AT147" i="5"/>
  <c r="AT148" i="5"/>
  <c r="AT149" i="5"/>
  <c r="AT150" i="5"/>
  <c r="AT151" i="5"/>
  <c r="AT152" i="5"/>
  <c r="AT153" i="5"/>
  <c r="AT154" i="5"/>
  <c r="AT155" i="5"/>
  <c r="AT156" i="5"/>
  <c r="AT157" i="5"/>
  <c r="AT158" i="5"/>
  <c r="AT159" i="5"/>
  <c r="AT160" i="5"/>
  <c r="AT161" i="5"/>
  <c r="AT162" i="5"/>
  <c r="AT163" i="5"/>
  <c r="AT164" i="5"/>
  <c r="AT165" i="5"/>
  <c r="AT166" i="5"/>
  <c r="AT167" i="5"/>
  <c r="AT168" i="5"/>
  <c r="AT169" i="5"/>
  <c r="AT170" i="5"/>
  <c r="AT171" i="5"/>
  <c r="AT172" i="5"/>
  <c r="AT173" i="5"/>
  <c r="AT174" i="5"/>
  <c r="AT175" i="5"/>
  <c r="AT176" i="5"/>
  <c r="AT177" i="5"/>
  <c r="AT178" i="5"/>
  <c r="AT179" i="5"/>
  <c r="AT180" i="5"/>
  <c r="AT181" i="5"/>
  <c r="AT182" i="5"/>
  <c r="AT183" i="5"/>
  <c r="AT184" i="5"/>
  <c r="AT185" i="5"/>
  <c r="AT18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O104" i="5"/>
  <c r="AO105" i="5"/>
  <c r="AO106" i="5"/>
  <c r="AO107" i="5"/>
  <c r="AO108" i="5"/>
  <c r="AO109" i="5"/>
  <c r="AO110" i="5"/>
  <c r="AO111" i="5"/>
  <c r="AO112" i="5"/>
  <c r="AO113" i="5"/>
  <c r="AO114" i="5"/>
  <c r="AO115" i="5"/>
  <c r="AO116" i="5"/>
  <c r="AO117" i="5"/>
  <c r="AO118" i="5"/>
  <c r="AO119" i="5"/>
  <c r="AO120" i="5"/>
  <c r="AO121" i="5"/>
  <c r="AO122" i="5"/>
  <c r="AO123" i="5"/>
  <c r="AO124" i="5"/>
  <c r="AO125" i="5"/>
  <c r="AO126" i="5"/>
  <c r="AO127" i="5"/>
  <c r="AO128" i="5"/>
  <c r="AO129" i="5"/>
  <c r="AO130" i="5"/>
  <c r="AO131" i="5"/>
  <c r="AO132" i="5"/>
  <c r="AO133" i="5"/>
  <c r="AO134" i="5"/>
  <c r="AO135" i="5"/>
  <c r="AO136" i="5"/>
  <c r="AO137" i="5"/>
  <c r="AO138" i="5"/>
  <c r="AO139" i="5"/>
  <c r="AO140" i="5"/>
  <c r="AO141" i="5"/>
  <c r="AO142" i="5"/>
  <c r="AO143" i="5"/>
  <c r="AO144" i="5"/>
  <c r="AO145" i="5"/>
  <c r="AO146" i="5"/>
  <c r="AO147" i="5"/>
  <c r="AO148" i="5"/>
  <c r="AO149" i="5"/>
  <c r="AO150" i="5"/>
  <c r="AO151" i="5"/>
  <c r="AO152" i="5"/>
  <c r="AO153" i="5"/>
  <c r="AO154" i="5"/>
  <c r="AO155" i="5"/>
  <c r="AO156" i="5"/>
  <c r="AO157" i="5"/>
  <c r="AO158" i="5"/>
  <c r="AO159" i="5"/>
  <c r="AO160" i="5"/>
  <c r="AO161" i="5"/>
  <c r="AO162" i="5"/>
  <c r="AO163" i="5"/>
  <c r="AO164" i="5"/>
  <c r="AO165" i="5"/>
  <c r="AO166" i="5"/>
  <c r="AO167" i="5"/>
  <c r="AO168" i="5"/>
  <c r="AO169" i="5"/>
  <c r="AO170" i="5"/>
  <c r="AO171" i="5"/>
  <c r="AO172" i="5"/>
  <c r="AO173" i="5"/>
  <c r="AO174" i="5"/>
  <c r="AO175" i="5"/>
  <c r="AO176" i="5"/>
  <c r="AO177" i="5"/>
  <c r="AO178" i="5"/>
  <c r="AO179" i="5"/>
  <c r="AO180" i="5"/>
  <c r="AO181" i="5"/>
  <c r="AO182" i="5"/>
  <c r="AO183" i="5"/>
  <c r="AO184" i="5"/>
  <c r="AO185" i="5"/>
  <c r="AO18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8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L104" i="5"/>
  <c r="AL105" i="5"/>
  <c r="AL106" i="5"/>
  <c r="AL107" i="5"/>
  <c r="AL108" i="5"/>
  <c r="AL109" i="5"/>
  <c r="AL110" i="5"/>
  <c r="AL111" i="5"/>
  <c r="AL112" i="5"/>
  <c r="AL113" i="5"/>
  <c r="AL114" i="5"/>
  <c r="AL115" i="5"/>
  <c r="AL116" i="5"/>
  <c r="AL117" i="5"/>
  <c r="AL118" i="5"/>
  <c r="AL119" i="5"/>
  <c r="AL120" i="5"/>
  <c r="AL121" i="5"/>
  <c r="AL122" i="5"/>
  <c r="AL123" i="5"/>
  <c r="AL124" i="5"/>
  <c r="AL125" i="5"/>
  <c r="AL126" i="5"/>
  <c r="AL127" i="5"/>
  <c r="AL128" i="5"/>
  <c r="AL129" i="5"/>
  <c r="AL130" i="5"/>
  <c r="AL131" i="5"/>
  <c r="AL132" i="5"/>
  <c r="AL133" i="5"/>
  <c r="AL134" i="5"/>
  <c r="AL135" i="5"/>
  <c r="AL136" i="5"/>
  <c r="AL137" i="5"/>
  <c r="AL138" i="5"/>
  <c r="AL139" i="5"/>
  <c r="AL140" i="5"/>
  <c r="AL141" i="5"/>
  <c r="AL142" i="5"/>
  <c r="AL143" i="5"/>
  <c r="AL144" i="5"/>
  <c r="AL145" i="5"/>
  <c r="AL146" i="5"/>
  <c r="AL147" i="5"/>
  <c r="AL148" i="5"/>
  <c r="AL149" i="5"/>
  <c r="AL150" i="5"/>
  <c r="AL151" i="5"/>
  <c r="AL152" i="5"/>
  <c r="AL153" i="5"/>
  <c r="AL154" i="5"/>
  <c r="AL155" i="5"/>
  <c r="AL156" i="5"/>
  <c r="AL157" i="5"/>
  <c r="AL158" i="5"/>
  <c r="AL159" i="5"/>
  <c r="AL160" i="5"/>
  <c r="AL161" i="5"/>
  <c r="AL162" i="5"/>
  <c r="AL163" i="5"/>
  <c r="AL164" i="5"/>
  <c r="AL165" i="5"/>
  <c r="AL166" i="5"/>
  <c r="AL167" i="5"/>
  <c r="AL168" i="5"/>
  <c r="AL169" i="5"/>
  <c r="AL170" i="5"/>
  <c r="AL171" i="5"/>
  <c r="AL172" i="5"/>
  <c r="AL173" i="5"/>
  <c r="AL174" i="5"/>
  <c r="AL175" i="5"/>
  <c r="AL176" i="5"/>
  <c r="AL177" i="5"/>
  <c r="AL178" i="5"/>
  <c r="AL179" i="5"/>
  <c r="AL180" i="5"/>
  <c r="AL181" i="5"/>
  <c r="AL182" i="5"/>
  <c r="AL183" i="5"/>
  <c r="AL184" i="5"/>
  <c r="AL185" i="5"/>
  <c r="AL18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81" i="5"/>
  <c r="AG182" i="5"/>
  <c r="AG183" i="5"/>
  <c r="AG184" i="5"/>
  <c r="AG185" i="5"/>
  <c r="AG18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I8" i="5"/>
  <c r="I10" i="5"/>
  <c r="I14" i="5"/>
  <c r="I16" i="5"/>
  <c r="I20" i="5"/>
  <c r="I22" i="5"/>
  <c r="I26" i="5"/>
  <c r="I28" i="5"/>
  <c r="I32" i="5"/>
  <c r="I34" i="5"/>
  <c r="I38" i="5"/>
  <c r="I40" i="5"/>
  <c r="I44" i="5"/>
  <c r="I46" i="5"/>
  <c r="I50" i="5"/>
  <c r="I58" i="5"/>
  <c r="I64" i="5"/>
  <c r="I70" i="5"/>
  <c r="I76" i="5"/>
  <c r="I82" i="5"/>
  <c r="I94" i="5"/>
  <c r="I100" i="5"/>
  <c r="I106" i="5"/>
  <c r="I112" i="5"/>
  <c r="I118" i="5"/>
  <c r="I130" i="5"/>
  <c r="I136" i="5"/>
  <c r="I142" i="5"/>
  <c r="I148" i="5"/>
  <c r="I154" i="5"/>
  <c r="I166" i="5"/>
  <c r="I172" i="5"/>
  <c r="I178" i="5"/>
  <c r="I184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I37" i="5" s="1"/>
  <c r="H38" i="5"/>
  <c r="H39" i="5"/>
  <c r="H40" i="5"/>
  <c r="H41" i="5"/>
  <c r="H42" i="5"/>
  <c r="H43" i="5"/>
  <c r="I43" i="5" s="1"/>
  <c r="H44" i="5"/>
  <c r="H45" i="5"/>
  <c r="H46" i="5"/>
  <c r="H47" i="5"/>
  <c r="H48" i="5"/>
  <c r="H49" i="5"/>
  <c r="I49" i="5" s="1"/>
  <c r="H50" i="5"/>
  <c r="H51" i="5"/>
  <c r="H52" i="5"/>
  <c r="H53" i="5"/>
  <c r="H54" i="5"/>
  <c r="H55" i="5"/>
  <c r="I55" i="5" s="1"/>
  <c r="H56" i="5"/>
  <c r="H57" i="5"/>
  <c r="H58" i="5"/>
  <c r="H59" i="5"/>
  <c r="H60" i="5"/>
  <c r="H61" i="5"/>
  <c r="I61" i="5" s="1"/>
  <c r="H62" i="5"/>
  <c r="H63" i="5"/>
  <c r="H64" i="5"/>
  <c r="H65" i="5"/>
  <c r="H66" i="5"/>
  <c r="H67" i="5"/>
  <c r="I67" i="5" s="1"/>
  <c r="H68" i="5"/>
  <c r="H69" i="5"/>
  <c r="H70" i="5"/>
  <c r="H71" i="5"/>
  <c r="H72" i="5"/>
  <c r="H73" i="5"/>
  <c r="I73" i="5" s="1"/>
  <c r="H74" i="5"/>
  <c r="H75" i="5"/>
  <c r="H76" i="5"/>
  <c r="H77" i="5"/>
  <c r="H78" i="5"/>
  <c r="H79" i="5"/>
  <c r="I79" i="5" s="1"/>
  <c r="H80" i="5"/>
  <c r="H81" i="5"/>
  <c r="H82" i="5"/>
  <c r="H83" i="5"/>
  <c r="H84" i="5"/>
  <c r="H85" i="5"/>
  <c r="I85" i="5" s="1"/>
  <c r="H86" i="5"/>
  <c r="H87" i="5"/>
  <c r="H88" i="5"/>
  <c r="H89" i="5"/>
  <c r="H90" i="5"/>
  <c r="H91" i="5"/>
  <c r="I91" i="5" s="1"/>
  <c r="H92" i="5"/>
  <c r="H93" i="5"/>
  <c r="H94" i="5"/>
  <c r="H95" i="5"/>
  <c r="H96" i="5"/>
  <c r="H97" i="5"/>
  <c r="I97" i="5" s="1"/>
  <c r="H98" i="5"/>
  <c r="H99" i="5"/>
  <c r="H100" i="5"/>
  <c r="H101" i="5"/>
  <c r="H102" i="5"/>
  <c r="H103" i="5"/>
  <c r="I103" i="5" s="1"/>
  <c r="H104" i="5"/>
  <c r="H105" i="5"/>
  <c r="H106" i="5"/>
  <c r="H107" i="5"/>
  <c r="H108" i="5"/>
  <c r="H109" i="5"/>
  <c r="I109" i="5" s="1"/>
  <c r="H110" i="5"/>
  <c r="H111" i="5"/>
  <c r="H112" i="5"/>
  <c r="H113" i="5"/>
  <c r="H114" i="5"/>
  <c r="H115" i="5"/>
  <c r="I115" i="5" s="1"/>
  <c r="H116" i="5"/>
  <c r="H117" i="5"/>
  <c r="H118" i="5"/>
  <c r="H119" i="5"/>
  <c r="H120" i="5"/>
  <c r="H121" i="5"/>
  <c r="I121" i="5" s="1"/>
  <c r="H122" i="5"/>
  <c r="H123" i="5"/>
  <c r="H124" i="5"/>
  <c r="H125" i="5"/>
  <c r="H126" i="5"/>
  <c r="H127" i="5"/>
  <c r="I127" i="5" s="1"/>
  <c r="H128" i="5"/>
  <c r="H129" i="5"/>
  <c r="H130" i="5"/>
  <c r="H131" i="5"/>
  <c r="H132" i="5"/>
  <c r="H133" i="5"/>
  <c r="I133" i="5" s="1"/>
  <c r="H134" i="5"/>
  <c r="H135" i="5"/>
  <c r="H136" i="5"/>
  <c r="H137" i="5"/>
  <c r="H138" i="5"/>
  <c r="H139" i="5"/>
  <c r="I139" i="5" s="1"/>
  <c r="H140" i="5"/>
  <c r="H141" i="5"/>
  <c r="H142" i="5"/>
  <c r="H143" i="5"/>
  <c r="H144" i="5"/>
  <c r="H145" i="5"/>
  <c r="I145" i="5" s="1"/>
  <c r="H146" i="5"/>
  <c r="H147" i="5"/>
  <c r="H148" i="5"/>
  <c r="H149" i="5"/>
  <c r="H150" i="5"/>
  <c r="H151" i="5"/>
  <c r="I151" i="5" s="1"/>
  <c r="H152" i="5"/>
  <c r="H153" i="5"/>
  <c r="H154" i="5"/>
  <c r="H155" i="5"/>
  <c r="H156" i="5"/>
  <c r="H157" i="5"/>
  <c r="I157" i="5" s="1"/>
  <c r="H158" i="5"/>
  <c r="H159" i="5"/>
  <c r="H160" i="5"/>
  <c r="H161" i="5"/>
  <c r="H162" i="5"/>
  <c r="H163" i="5"/>
  <c r="I163" i="5" s="1"/>
  <c r="H164" i="5"/>
  <c r="H165" i="5"/>
  <c r="H166" i="5"/>
  <c r="H167" i="5"/>
  <c r="H168" i="5"/>
  <c r="H169" i="5"/>
  <c r="I169" i="5" s="1"/>
  <c r="H170" i="5"/>
  <c r="H171" i="5"/>
  <c r="H172" i="5"/>
  <c r="H173" i="5"/>
  <c r="H174" i="5"/>
  <c r="H175" i="5"/>
  <c r="I175" i="5" s="1"/>
  <c r="H176" i="5"/>
  <c r="H177" i="5"/>
  <c r="H178" i="5"/>
  <c r="H179" i="5"/>
  <c r="H180" i="5"/>
  <c r="H181" i="5"/>
  <c r="I181" i="5" s="1"/>
  <c r="H182" i="5"/>
  <c r="H183" i="5"/>
  <c r="H184" i="5"/>
  <c r="H185" i="5"/>
  <c r="H186" i="5"/>
  <c r="G8" i="5"/>
  <c r="G9" i="5"/>
  <c r="I9" i="5" s="1"/>
  <c r="G10" i="5"/>
  <c r="G11" i="5"/>
  <c r="G12" i="5"/>
  <c r="I12" i="5" s="1"/>
  <c r="G13" i="5"/>
  <c r="G14" i="5"/>
  <c r="G15" i="5"/>
  <c r="I15" i="5" s="1"/>
  <c r="G16" i="5"/>
  <c r="G17" i="5"/>
  <c r="G18" i="5"/>
  <c r="I18" i="5" s="1"/>
  <c r="G19" i="5"/>
  <c r="G20" i="5"/>
  <c r="G21" i="5"/>
  <c r="I21" i="5" s="1"/>
  <c r="G22" i="5"/>
  <c r="G23" i="5"/>
  <c r="G24" i="5"/>
  <c r="I24" i="5" s="1"/>
  <c r="G25" i="5"/>
  <c r="G26" i="5"/>
  <c r="G27" i="5"/>
  <c r="I27" i="5" s="1"/>
  <c r="G28" i="5"/>
  <c r="G29" i="5"/>
  <c r="G30" i="5"/>
  <c r="I30" i="5" s="1"/>
  <c r="G31" i="5"/>
  <c r="G32" i="5"/>
  <c r="G33" i="5"/>
  <c r="I33" i="5" s="1"/>
  <c r="G34" i="5"/>
  <c r="G35" i="5"/>
  <c r="G36" i="5"/>
  <c r="I36" i="5" s="1"/>
  <c r="G37" i="5"/>
  <c r="G38" i="5"/>
  <c r="G39" i="5"/>
  <c r="I39" i="5" s="1"/>
  <c r="G40" i="5"/>
  <c r="G41" i="5"/>
  <c r="G42" i="5"/>
  <c r="I42" i="5" s="1"/>
  <c r="G43" i="5"/>
  <c r="G44" i="5"/>
  <c r="G45" i="5"/>
  <c r="I45" i="5" s="1"/>
  <c r="G46" i="5"/>
  <c r="G47" i="5"/>
  <c r="G48" i="5"/>
  <c r="I48" i="5" s="1"/>
  <c r="G49" i="5"/>
  <c r="G50" i="5"/>
  <c r="G51" i="5"/>
  <c r="I51" i="5" s="1"/>
  <c r="G52" i="5"/>
  <c r="I52" i="5" s="1"/>
  <c r="G53" i="5"/>
  <c r="G54" i="5"/>
  <c r="I54" i="5" s="1"/>
  <c r="G55" i="5"/>
  <c r="G56" i="5"/>
  <c r="I56" i="5" s="1"/>
  <c r="G57" i="5"/>
  <c r="I57" i="5" s="1"/>
  <c r="G58" i="5"/>
  <c r="G59" i="5"/>
  <c r="G60" i="5"/>
  <c r="I60" i="5" s="1"/>
  <c r="G61" i="5"/>
  <c r="G62" i="5"/>
  <c r="I62" i="5" s="1"/>
  <c r="G63" i="5"/>
  <c r="I63" i="5" s="1"/>
  <c r="G64" i="5"/>
  <c r="G65" i="5"/>
  <c r="G66" i="5"/>
  <c r="I66" i="5" s="1"/>
  <c r="G67" i="5"/>
  <c r="G68" i="5"/>
  <c r="I68" i="5" s="1"/>
  <c r="G69" i="5"/>
  <c r="I69" i="5" s="1"/>
  <c r="G70" i="5"/>
  <c r="G71" i="5"/>
  <c r="G72" i="5"/>
  <c r="I72" i="5" s="1"/>
  <c r="G73" i="5"/>
  <c r="G74" i="5"/>
  <c r="I74" i="5" s="1"/>
  <c r="G75" i="5"/>
  <c r="I75" i="5" s="1"/>
  <c r="G76" i="5"/>
  <c r="G77" i="5"/>
  <c r="G78" i="5"/>
  <c r="I78" i="5" s="1"/>
  <c r="G79" i="5"/>
  <c r="G80" i="5"/>
  <c r="I80" i="5" s="1"/>
  <c r="G81" i="5"/>
  <c r="I81" i="5" s="1"/>
  <c r="G82" i="5"/>
  <c r="G83" i="5"/>
  <c r="G84" i="5"/>
  <c r="I84" i="5" s="1"/>
  <c r="G85" i="5"/>
  <c r="G86" i="5"/>
  <c r="I86" i="5" s="1"/>
  <c r="G87" i="5"/>
  <c r="I87" i="5" s="1"/>
  <c r="G88" i="5"/>
  <c r="I88" i="5" s="1"/>
  <c r="G89" i="5"/>
  <c r="G90" i="5"/>
  <c r="I90" i="5" s="1"/>
  <c r="G91" i="5"/>
  <c r="G92" i="5"/>
  <c r="I92" i="5" s="1"/>
  <c r="G93" i="5"/>
  <c r="I93" i="5" s="1"/>
  <c r="G94" i="5"/>
  <c r="G95" i="5"/>
  <c r="G96" i="5"/>
  <c r="I96" i="5" s="1"/>
  <c r="G97" i="5"/>
  <c r="G98" i="5"/>
  <c r="I98" i="5" s="1"/>
  <c r="G99" i="5"/>
  <c r="I99" i="5" s="1"/>
  <c r="G100" i="5"/>
  <c r="G101" i="5"/>
  <c r="G102" i="5"/>
  <c r="I102" i="5" s="1"/>
  <c r="G103" i="5"/>
  <c r="G104" i="5"/>
  <c r="I104" i="5" s="1"/>
  <c r="G105" i="5"/>
  <c r="I105" i="5" s="1"/>
  <c r="G106" i="5"/>
  <c r="G107" i="5"/>
  <c r="G108" i="5"/>
  <c r="I108" i="5" s="1"/>
  <c r="G109" i="5"/>
  <c r="G110" i="5"/>
  <c r="I110" i="5" s="1"/>
  <c r="G111" i="5"/>
  <c r="I111" i="5" s="1"/>
  <c r="G112" i="5"/>
  <c r="G113" i="5"/>
  <c r="G114" i="5"/>
  <c r="I114" i="5" s="1"/>
  <c r="G115" i="5"/>
  <c r="G116" i="5"/>
  <c r="I116" i="5" s="1"/>
  <c r="G117" i="5"/>
  <c r="I117" i="5" s="1"/>
  <c r="G118" i="5"/>
  <c r="G119" i="5"/>
  <c r="G120" i="5"/>
  <c r="I120" i="5" s="1"/>
  <c r="G121" i="5"/>
  <c r="G122" i="5"/>
  <c r="I122" i="5" s="1"/>
  <c r="G123" i="5"/>
  <c r="I123" i="5" s="1"/>
  <c r="G124" i="5"/>
  <c r="I124" i="5" s="1"/>
  <c r="G125" i="5"/>
  <c r="G126" i="5"/>
  <c r="I126" i="5" s="1"/>
  <c r="G127" i="5"/>
  <c r="G128" i="5"/>
  <c r="I128" i="5" s="1"/>
  <c r="G129" i="5"/>
  <c r="I129" i="5" s="1"/>
  <c r="G130" i="5"/>
  <c r="G131" i="5"/>
  <c r="G132" i="5"/>
  <c r="I132" i="5" s="1"/>
  <c r="G133" i="5"/>
  <c r="G134" i="5"/>
  <c r="I134" i="5" s="1"/>
  <c r="G135" i="5"/>
  <c r="I135" i="5" s="1"/>
  <c r="G136" i="5"/>
  <c r="G137" i="5"/>
  <c r="G138" i="5"/>
  <c r="I138" i="5" s="1"/>
  <c r="G139" i="5"/>
  <c r="G140" i="5"/>
  <c r="I140" i="5" s="1"/>
  <c r="G141" i="5"/>
  <c r="I141" i="5" s="1"/>
  <c r="G142" i="5"/>
  <c r="G143" i="5"/>
  <c r="G144" i="5"/>
  <c r="I144" i="5" s="1"/>
  <c r="G145" i="5"/>
  <c r="G146" i="5"/>
  <c r="I146" i="5" s="1"/>
  <c r="G147" i="5"/>
  <c r="I147" i="5" s="1"/>
  <c r="G148" i="5"/>
  <c r="G149" i="5"/>
  <c r="G150" i="5"/>
  <c r="I150" i="5" s="1"/>
  <c r="G151" i="5"/>
  <c r="G152" i="5"/>
  <c r="I152" i="5" s="1"/>
  <c r="G153" i="5"/>
  <c r="I153" i="5" s="1"/>
  <c r="G154" i="5"/>
  <c r="G155" i="5"/>
  <c r="G156" i="5"/>
  <c r="I156" i="5" s="1"/>
  <c r="G157" i="5"/>
  <c r="G158" i="5"/>
  <c r="I158" i="5" s="1"/>
  <c r="G159" i="5"/>
  <c r="I159" i="5" s="1"/>
  <c r="G160" i="5"/>
  <c r="I160" i="5" s="1"/>
  <c r="G161" i="5"/>
  <c r="G162" i="5"/>
  <c r="I162" i="5" s="1"/>
  <c r="G163" i="5"/>
  <c r="G164" i="5"/>
  <c r="I164" i="5" s="1"/>
  <c r="G165" i="5"/>
  <c r="I165" i="5" s="1"/>
  <c r="G166" i="5"/>
  <c r="G167" i="5"/>
  <c r="G168" i="5"/>
  <c r="I168" i="5" s="1"/>
  <c r="G169" i="5"/>
  <c r="G170" i="5"/>
  <c r="I170" i="5" s="1"/>
  <c r="G171" i="5"/>
  <c r="I171" i="5" s="1"/>
  <c r="G172" i="5"/>
  <c r="G173" i="5"/>
  <c r="G174" i="5"/>
  <c r="I174" i="5" s="1"/>
  <c r="G175" i="5"/>
  <c r="G176" i="5"/>
  <c r="I176" i="5" s="1"/>
  <c r="G177" i="5"/>
  <c r="I177" i="5" s="1"/>
  <c r="G178" i="5"/>
  <c r="G179" i="5"/>
  <c r="G180" i="5"/>
  <c r="I180" i="5" s="1"/>
  <c r="G181" i="5"/>
  <c r="G182" i="5"/>
  <c r="I182" i="5" s="1"/>
  <c r="G183" i="5"/>
  <c r="I183" i="5" s="1"/>
  <c r="G184" i="5"/>
  <c r="G185" i="5"/>
  <c r="G186" i="5"/>
  <c r="I186" i="5" s="1"/>
  <c r="F11" i="5"/>
  <c r="F13" i="5"/>
  <c r="F17" i="5"/>
  <c r="F23" i="5"/>
  <c r="F29" i="5"/>
  <c r="F31" i="5"/>
  <c r="F35" i="5"/>
  <c r="F41" i="5"/>
  <c r="F47" i="5"/>
  <c r="F49" i="5"/>
  <c r="F53" i="5"/>
  <c r="F59" i="5"/>
  <c r="F65" i="5"/>
  <c r="F67" i="5"/>
  <c r="F71" i="5"/>
  <c r="F77" i="5"/>
  <c r="F79" i="5"/>
  <c r="F83" i="5"/>
  <c r="F89" i="5"/>
  <c r="F91" i="5"/>
  <c r="F95" i="5"/>
  <c r="F101" i="5"/>
  <c r="F103" i="5"/>
  <c r="F107" i="5"/>
  <c r="F113" i="5"/>
  <c r="F115" i="5"/>
  <c r="F119" i="5"/>
  <c r="F125" i="5"/>
  <c r="F127" i="5"/>
  <c r="F131" i="5"/>
  <c r="F137" i="5"/>
  <c r="F139" i="5"/>
  <c r="F143" i="5"/>
  <c r="F149" i="5"/>
  <c r="F151" i="5"/>
  <c r="F155" i="5"/>
  <c r="F161" i="5"/>
  <c r="F163" i="5"/>
  <c r="F167" i="5"/>
  <c r="F173" i="5"/>
  <c r="F175" i="5"/>
  <c r="F179" i="5"/>
  <c r="F185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F40" i="5" s="1"/>
  <c r="E41" i="5"/>
  <c r="E42" i="5"/>
  <c r="E43" i="5"/>
  <c r="E44" i="5"/>
  <c r="E45" i="5"/>
  <c r="E46" i="5"/>
  <c r="F46" i="5" s="1"/>
  <c r="E47" i="5"/>
  <c r="E48" i="5"/>
  <c r="E49" i="5"/>
  <c r="E50" i="5"/>
  <c r="E51" i="5"/>
  <c r="E52" i="5"/>
  <c r="F52" i="5" s="1"/>
  <c r="E53" i="5"/>
  <c r="E54" i="5"/>
  <c r="E55" i="5"/>
  <c r="E56" i="5"/>
  <c r="E57" i="5"/>
  <c r="E58" i="5"/>
  <c r="F58" i="5" s="1"/>
  <c r="E59" i="5"/>
  <c r="E60" i="5"/>
  <c r="E61" i="5"/>
  <c r="E62" i="5"/>
  <c r="E63" i="5"/>
  <c r="E64" i="5"/>
  <c r="F64" i="5" s="1"/>
  <c r="E65" i="5"/>
  <c r="E66" i="5"/>
  <c r="E67" i="5"/>
  <c r="E68" i="5"/>
  <c r="E69" i="5"/>
  <c r="E70" i="5"/>
  <c r="F70" i="5" s="1"/>
  <c r="E71" i="5"/>
  <c r="E72" i="5"/>
  <c r="E73" i="5"/>
  <c r="E74" i="5"/>
  <c r="E75" i="5"/>
  <c r="E76" i="5"/>
  <c r="F76" i="5" s="1"/>
  <c r="E77" i="5"/>
  <c r="E78" i="5"/>
  <c r="E79" i="5"/>
  <c r="E80" i="5"/>
  <c r="E81" i="5"/>
  <c r="E82" i="5"/>
  <c r="F82" i="5" s="1"/>
  <c r="E83" i="5"/>
  <c r="E84" i="5"/>
  <c r="E85" i="5"/>
  <c r="E86" i="5"/>
  <c r="E87" i="5"/>
  <c r="E88" i="5"/>
  <c r="F88" i="5" s="1"/>
  <c r="E89" i="5"/>
  <c r="E90" i="5"/>
  <c r="E91" i="5"/>
  <c r="E92" i="5"/>
  <c r="E93" i="5"/>
  <c r="E94" i="5"/>
  <c r="F94" i="5" s="1"/>
  <c r="E95" i="5"/>
  <c r="E96" i="5"/>
  <c r="E97" i="5"/>
  <c r="E98" i="5"/>
  <c r="E99" i="5"/>
  <c r="E100" i="5"/>
  <c r="F100" i="5" s="1"/>
  <c r="E101" i="5"/>
  <c r="E102" i="5"/>
  <c r="E103" i="5"/>
  <c r="E104" i="5"/>
  <c r="E105" i="5"/>
  <c r="E106" i="5"/>
  <c r="F106" i="5" s="1"/>
  <c r="E107" i="5"/>
  <c r="E108" i="5"/>
  <c r="E109" i="5"/>
  <c r="E110" i="5"/>
  <c r="E111" i="5"/>
  <c r="E112" i="5"/>
  <c r="F112" i="5" s="1"/>
  <c r="E113" i="5"/>
  <c r="E114" i="5"/>
  <c r="E115" i="5"/>
  <c r="E116" i="5"/>
  <c r="E117" i="5"/>
  <c r="E118" i="5"/>
  <c r="F118" i="5" s="1"/>
  <c r="E119" i="5"/>
  <c r="E120" i="5"/>
  <c r="E121" i="5"/>
  <c r="E122" i="5"/>
  <c r="E123" i="5"/>
  <c r="E124" i="5"/>
  <c r="F124" i="5" s="1"/>
  <c r="E125" i="5"/>
  <c r="E126" i="5"/>
  <c r="E127" i="5"/>
  <c r="E128" i="5"/>
  <c r="E129" i="5"/>
  <c r="E130" i="5"/>
  <c r="F130" i="5" s="1"/>
  <c r="E131" i="5"/>
  <c r="E132" i="5"/>
  <c r="E133" i="5"/>
  <c r="E134" i="5"/>
  <c r="E135" i="5"/>
  <c r="E136" i="5"/>
  <c r="F136" i="5" s="1"/>
  <c r="E137" i="5"/>
  <c r="E138" i="5"/>
  <c r="E139" i="5"/>
  <c r="E140" i="5"/>
  <c r="E141" i="5"/>
  <c r="E142" i="5"/>
  <c r="F142" i="5" s="1"/>
  <c r="E143" i="5"/>
  <c r="E144" i="5"/>
  <c r="E145" i="5"/>
  <c r="E146" i="5"/>
  <c r="E147" i="5"/>
  <c r="E148" i="5"/>
  <c r="F148" i="5" s="1"/>
  <c r="E149" i="5"/>
  <c r="E150" i="5"/>
  <c r="E151" i="5"/>
  <c r="E152" i="5"/>
  <c r="E153" i="5"/>
  <c r="E154" i="5"/>
  <c r="F154" i="5" s="1"/>
  <c r="E155" i="5"/>
  <c r="E156" i="5"/>
  <c r="E157" i="5"/>
  <c r="E158" i="5"/>
  <c r="E159" i="5"/>
  <c r="E160" i="5"/>
  <c r="F160" i="5" s="1"/>
  <c r="E161" i="5"/>
  <c r="E162" i="5"/>
  <c r="E163" i="5"/>
  <c r="E164" i="5"/>
  <c r="E165" i="5"/>
  <c r="E166" i="5"/>
  <c r="F166" i="5" s="1"/>
  <c r="E167" i="5"/>
  <c r="E168" i="5"/>
  <c r="E169" i="5"/>
  <c r="E170" i="5"/>
  <c r="E171" i="5"/>
  <c r="E172" i="5"/>
  <c r="F172" i="5" s="1"/>
  <c r="E173" i="5"/>
  <c r="E174" i="5"/>
  <c r="E175" i="5"/>
  <c r="E176" i="5"/>
  <c r="E177" i="5"/>
  <c r="E178" i="5"/>
  <c r="F178" i="5" s="1"/>
  <c r="E179" i="5"/>
  <c r="E180" i="5"/>
  <c r="E181" i="5"/>
  <c r="E182" i="5"/>
  <c r="E183" i="5"/>
  <c r="E184" i="5"/>
  <c r="F184" i="5" s="1"/>
  <c r="E185" i="5"/>
  <c r="E186" i="5"/>
  <c r="D8" i="5"/>
  <c r="D9" i="5"/>
  <c r="F9" i="5" s="1"/>
  <c r="D10" i="5"/>
  <c r="D11" i="5"/>
  <c r="D12" i="5"/>
  <c r="D13" i="5"/>
  <c r="D14" i="5"/>
  <c r="D15" i="5"/>
  <c r="F15" i="5" s="1"/>
  <c r="D16" i="5"/>
  <c r="D17" i="5"/>
  <c r="D18" i="5"/>
  <c r="D19" i="5"/>
  <c r="F19" i="5" s="1"/>
  <c r="D20" i="5"/>
  <c r="D21" i="5"/>
  <c r="F21" i="5" s="1"/>
  <c r="D22" i="5"/>
  <c r="D23" i="5"/>
  <c r="D24" i="5"/>
  <c r="D25" i="5"/>
  <c r="F25" i="5" s="1"/>
  <c r="D26" i="5"/>
  <c r="D27" i="5"/>
  <c r="F27" i="5" s="1"/>
  <c r="D28" i="5"/>
  <c r="D29" i="5"/>
  <c r="D30" i="5"/>
  <c r="D31" i="5"/>
  <c r="D32" i="5"/>
  <c r="D33" i="5"/>
  <c r="F33" i="5" s="1"/>
  <c r="D34" i="5"/>
  <c r="D35" i="5"/>
  <c r="D36" i="5"/>
  <c r="D37" i="5"/>
  <c r="F37" i="5" s="1"/>
  <c r="D38" i="5"/>
  <c r="D39" i="5"/>
  <c r="F39" i="5" s="1"/>
  <c r="D40" i="5"/>
  <c r="D41" i="5"/>
  <c r="D42" i="5"/>
  <c r="D43" i="5"/>
  <c r="F43" i="5" s="1"/>
  <c r="D44" i="5"/>
  <c r="D45" i="5"/>
  <c r="F45" i="5" s="1"/>
  <c r="D46" i="5"/>
  <c r="D47" i="5"/>
  <c r="D48" i="5"/>
  <c r="D49" i="5"/>
  <c r="D50" i="5"/>
  <c r="D51" i="5"/>
  <c r="F51" i="5" s="1"/>
  <c r="D52" i="5"/>
  <c r="D53" i="5"/>
  <c r="D54" i="5"/>
  <c r="D55" i="5"/>
  <c r="F55" i="5" s="1"/>
  <c r="D56" i="5"/>
  <c r="D57" i="5"/>
  <c r="F57" i="5" s="1"/>
  <c r="D58" i="5"/>
  <c r="D59" i="5"/>
  <c r="D60" i="5"/>
  <c r="D61" i="5"/>
  <c r="F61" i="5" s="1"/>
  <c r="D62" i="5"/>
  <c r="D63" i="5"/>
  <c r="F63" i="5" s="1"/>
  <c r="D64" i="5"/>
  <c r="D65" i="5"/>
  <c r="D66" i="5"/>
  <c r="D67" i="5"/>
  <c r="D68" i="5"/>
  <c r="D69" i="5"/>
  <c r="F69" i="5" s="1"/>
  <c r="D70" i="5"/>
  <c r="D71" i="5"/>
  <c r="D72" i="5"/>
  <c r="F72" i="5" s="1"/>
  <c r="D73" i="5"/>
  <c r="F73" i="5" s="1"/>
  <c r="D74" i="5"/>
  <c r="D75" i="5"/>
  <c r="F75" i="5" s="1"/>
  <c r="D76" i="5"/>
  <c r="D77" i="5"/>
  <c r="D78" i="5"/>
  <c r="F78" i="5" s="1"/>
  <c r="D79" i="5"/>
  <c r="D80" i="5"/>
  <c r="D81" i="5"/>
  <c r="F81" i="5" s="1"/>
  <c r="D82" i="5"/>
  <c r="D83" i="5"/>
  <c r="D84" i="5"/>
  <c r="F84" i="5" s="1"/>
  <c r="D85" i="5"/>
  <c r="F85" i="5" s="1"/>
  <c r="D86" i="5"/>
  <c r="D87" i="5"/>
  <c r="F87" i="5" s="1"/>
  <c r="D88" i="5"/>
  <c r="D89" i="5"/>
  <c r="D90" i="5"/>
  <c r="F90" i="5" s="1"/>
  <c r="D91" i="5"/>
  <c r="D92" i="5"/>
  <c r="D93" i="5"/>
  <c r="F93" i="5" s="1"/>
  <c r="D94" i="5"/>
  <c r="D95" i="5"/>
  <c r="D96" i="5"/>
  <c r="F96" i="5" s="1"/>
  <c r="D97" i="5"/>
  <c r="F97" i="5" s="1"/>
  <c r="D98" i="5"/>
  <c r="D99" i="5"/>
  <c r="F99" i="5" s="1"/>
  <c r="D100" i="5"/>
  <c r="D101" i="5"/>
  <c r="D102" i="5"/>
  <c r="F102" i="5" s="1"/>
  <c r="D103" i="5"/>
  <c r="D104" i="5"/>
  <c r="D105" i="5"/>
  <c r="F105" i="5" s="1"/>
  <c r="D106" i="5"/>
  <c r="D107" i="5"/>
  <c r="D108" i="5"/>
  <c r="F108" i="5" s="1"/>
  <c r="D109" i="5"/>
  <c r="F109" i="5" s="1"/>
  <c r="D110" i="5"/>
  <c r="D111" i="5"/>
  <c r="F111" i="5" s="1"/>
  <c r="D112" i="5"/>
  <c r="D113" i="5"/>
  <c r="D114" i="5"/>
  <c r="F114" i="5" s="1"/>
  <c r="D115" i="5"/>
  <c r="D116" i="5"/>
  <c r="D117" i="5"/>
  <c r="F117" i="5" s="1"/>
  <c r="D118" i="5"/>
  <c r="D119" i="5"/>
  <c r="D120" i="5"/>
  <c r="F120" i="5" s="1"/>
  <c r="D121" i="5"/>
  <c r="F121" i="5" s="1"/>
  <c r="D122" i="5"/>
  <c r="D123" i="5"/>
  <c r="F123" i="5" s="1"/>
  <c r="D124" i="5"/>
  <c r="D125" i="5"/>
  <c r="D126" i="5"/>
  <c r="F126" i="5" s="1"/>
  <c r="D127" i="5"/>
  <c r="D128" i="5"/>
  <c r="D129" i="5"/>
  <c r="F129" i="5" s="1"/>
  <c r="D130" i="5"/>
  <c r="D131" i="5"/>
  <c r="D132" i="5"/>
  <c r="F132" i="5" s="1"/>
  <c r="D133" i="5"/>
  <c r="F133" i="5" s="1"/>
  <c r="D134" i="5"/>
  <c r="D135" i="5"/>
  <c r="F135" i="5" s="1"/>
  <c r="D136" i="5"/>
  <c r="D137" i="5"/>
  <c r="D138" i="5"/>
  <c r="F138" i="5" s="1"/>
  <c r="D139" i="5"/>
  <c r="D140" i="5"/>
  <c r="D141" i="5"/>
  <c r="F141" i="5" s="1"/>
  <c r="D142" i="5"/>
  <c r="D143" i="5"/>
  <c r="D144" i="5"/>
  <c r="F144" i="5" s="1"/>
  <c r="D145" i="5"/>
  <c r="F145" i="5" s="1"/>
  <c r="D146" i="5"/>
  <c r="D147" i="5"/>
  <c r="F147" i="5" s="1"/>
  <c r="D148" i="5"/>
  <c r="D149" i="5"/>
  <c r="D150" i="5"/>
  <c r="F150" i="5" s="1"/>
  <c r="D151" i="5"/>
  <c r="D152" i="5"/>
  <c r="D153" i="5"/>
  <c r="F153" i="5" s="1"/>
  <c r="D154" i="5"/>
  <c r="D155" i="5"/>
  <c r="D156" i="5"/>
  <c r="F156" i="5" s="1"/>
  <c r="D157" i="5"/>
  <c r="F157" i="5" s="1"/>
  <c r="D158" i="5"/>
  <c r="D159" i="5"/>
  <c r="F159" i="5" s="1"/>
  <c r="D160" i="5"/>
  <c r="D161" i="5"/>
  <c r="D162" i="5"/>
  <c r="F162" i="5" s="1"/>
  <c r="D163" i="5"/>
  <c r="D164" i="5"/>
  <c r="D165" i="5"/>
  <c r="F165" i="5" s="1"/>
  <c r="D166" i="5"/>
  <c r="D167" i="5"/>
  <c r="D168" i="5"/>
  <c r="F168" i="5" s="1"/>
  <c r="D169" i="5"/>
  <c r="F169" i="5" s="1"/>
  <c r="D170" i="5"/>
  <c r="D171" i="5"/>
  <c r="F171" i="5" s="1"/>
  <c r="D172" i="5"/>
  <c r="D173" i="5"/>
  <c r="D174" i="5"/>
  <c r="F174" i="5" s="1"/>
  <c r="D175" i="5"/>
  <c r="D176" i="5"/>
  <c r="D177" i="5"/>
  <c r="F177" i="5" s="1"/>
  <c r="D178" i="5"/>
  <c r="D179" i="5"/>
  <c r="D180" i="5"/>
  <c r="F180" i="5" s="1"/>
  <c r="D181" i="5"/>
  <c r="F181" i="5" s="1"/>
  <c r="D182" i="5"/>
  <c r="D183" i="5"/>
  <c r="F183" i="5" s="1"/>
  <c r="D184" i="5"/>
  <c r="D185" i="5"/>
  <c r="D186" i="5"/>
  <c r="F18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H115" i="4"/>
  <c r="CH116" i="4"/>
  <c r="CH117" i="4"/>
  <c r="CH118" i="4"/>
  <c r="CH119" i="4"/>
  <c r="CH120" i="4"/>
  <c r="CH121" i="4"/>
  <c r="CH122" i="4"/>
  <c r="CH123" i="4"/>
  <c r="CH124" i="4"/>
  <c r="CH125" i="4"/>
  <c r="CH126" i="4"/>
  <c r="CH127" i="4"/>
  <c r="CH128" i="4"/>
  <c r="CH129" i="4"/>
  <c r="CH130" i="4"/>
  <c r="CH131" i="4"/>
  <c r="CH132" i="4"/>
  <c r="CH133" i="4"/>
  <c r="CH134" i="4"/>
  <c r="CH135" i="4"/>
  <c r="CH136" i="4"/>
  <c r="CH137" i="4"/>
  <c r="CH138" i="4"/>
  <c r="CH139" i="4"/>
  <c r="CH140" i="4"/>
  <c r="CH141" i="4"/>
  <c r="CH142" i="4"/>
  <c r="CH143" i="4"/>
  <c r="CH144" i="4"/>
  <c r="CH145" i="4"/>
  <c r="CH146" i="4"/>
  <c r="CH147" i="4"/>
  <c r="CH148" i="4"/>
  <c r="CH149" i="4"/>
  <c r="CH150" i="4"/>
  <c r="CH151" i="4"/>
  <c r="CH152" i="4"/>
  <c r="CH153" i="4"/>
  <c r="CH154" i="4"/>
  <c r="CH155" i="4"/>
  <c r="CH156" i="4"/>
  <c r="CH157" i="4"/>
  <c r="CH158" i="4"/>
  <c r="CH159" i="4"/>
  <c r="CH160" i="4"/>
  <c r="CH161" i="4"/>
  <c r="CH162" i="4"/>
  <c r="CH163" i="4"/>
  <c r="CH164" i="4"/>
  <c r="CH165" i="4"/>
  <c r="CH166" i="4"/>
  <c r="CH167" i="4"/>
  <c r="CH168" i="4"/>
  <c r="CH169" i="4"/>
  <c r="CH170" i="4"/>
  <c r="CH171" i="4"/>
  <c r="CH172" i="4"/>
  <c r="CH173" i="4"/>
  <c r="CH174" i="4"/>
  <c r="CH175" i="4"/>
  <c r="CH176" i="4"/>
  <c r="CH177" i="4"/>
  <c r="CH178" i="4"/>
  <c r="CH179" i="4"/>
  <c r="CH180" i="4"/>
  <c r="CH181" i="4"/>
  <c r="CH182" i="4"/>
  <c r="CH183" i="4"/>
  <c r="CH184" i="4"/>
  <c r="CH185" i="4"/>
  <c r="CH186" i="4"/>
  <c r="CH187" i="4"/>
  <c r="CH188" i="4"/>
  <c r="CH189" i="4"/>
  <c r="CH190" i="4"/>
  <c r="CH191" i="4"/>
  <c r="CH192" i="4"/>
  <c r="CH193" i="4"/>
  <c r="CH194" i="4"/>
  <c r="CH195" i="4"/>
  <c r="CH196" i="4"/>
  <c r="CH197" i="4"/>
  <c r="CH198" i="4"/>
  <c r="CH199" i="4"/>
  <c r="CH200" i="4"/>
  <c r="CH201" i="4"/>
  <c r="CH202" i="4"/>
  <c r="CH203" i="4"/>
  <c r="CH204" i="4"/>
  <c r="CH205" i="4"/>
  <c r="CH206" i="4"/>
  <c r="CH207" i="4"/>
  <c r="CH208" i="4"/>
  <c r="CH209" i="4"/>
  <c r="CH210" i="4"/>
  <c r="CH211" i="4"/>
  <c r="CH212" i="4"/>
  <c r="CH213" i="4"/>
  <c r="CH214" i="4"/>
  <c r="CH215" i="4"/>
  <c r="CH216" i="4"/>
  <c r="CH217" i="4"/>
  <c r="CH218" i="4"/>
  <c r="CH219" i="4"/>
  <c r="CH220" i="4"/>
  <c r="CH221" i="4"/>
  <c r="CH222" i="4"/>
  <c r="CH223" i="4"/>
  <c r="CH224" i="4"/>
  <c r="CH225" i="4"/>
  <c r="CH226" i="4"/>
  <c r="CH227" i="4"/>
  <c r="CH228" i="4"/>
  <c r="CH22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G80" i="4"/>
  <c r="CG81" i="4"/>
  <c r="CG82" i="4"/>
  <c r="CG83" i="4"/>
  <c r="CG84" i="4"/>
  <c r="CG85" i="4"/>
  <c r="CG86" i="4"/>
  <c r="CG87" i="4"/>
  <c r="CG88" i="4"/>
  <c r="CG89" i="4"/>
  <c r="CG90" i="4"/>
  <c r="CG91" i="4"/>
  <c r="CG92" i="4"/>
  <c r="CG93" i="4"/>
  <c r="CG94" i="4"/>
  <c r="CG95" i="4"/>
  <c r="CG96" i="4"/>
  <c r="CG97" i="4"/>
  <c r="CG98" i="4"/>
  <c r="CG99" i="4"/>
  <c r="CG100" i="4"/>
  <c r="CG101" i="4"/>
  <c r="CG102" i="4"/>
  <c r="CG103" i="4"/>
  <c r="CG104" i="4"/>
  <c r="CG105" i="4"/>
  <c r="CG106" i="4"/>
  <c r="CG107" i="4"/>
  <c r="CG108" i="4"/>
  <c r="CG109" i="4"/>
  <c r="CG110" i="4"/>
  <c r="CG111" i="4"/>
  <c r="CG112" i="4"/>
  <c r="CG113" i="4"/>
  <c r="CG114" i="4"/>
  <c r="CG115" i="4"/>
  <c r="CG116" i="4"/>
  <c r="CG117" i="4"/>
  <c r="CG118" i="4"/>
  <c r="CG119" i="4"/>
  <c r="CG120" i="4"/>
  <c r="CG121" i="4"/>
  <c r="CG122" i="4"/>
  <c r="CG123" i="4"/>
  <c r="CG124" i="4"/>
  <c r="CG125" i="4"/>
  <c r="CG126" i="4"/>
  <c r="CG127" i="4"/>
  <c r="CG128" i="4"/>
  <c r="CG129" i="4"/>
  <c r="CG130" i="4"/>
  <c r="CG131" i="4"/>
  <c r="CG132" i="4"/>
  <c r="CG133" i="4"/>
  <c r="CG134" i="4"/>
  <c r="CG135" i="4"/>
  <c r="CG136" i="4"/>
  <c r="CG137" i="4"/>
  <c r="CG138" i="4"/>
  <c r="CG139" i="4"/>
  <c r="CG140" i="4"/>
  <c r="CG141" i="4"/>
  <c r="CG142" i="4"/>
  <c r="CG143" i="4"/>
  <c r="CG144" i="4"/>
  <c r="CG145" i="4"/>
  <c r="CG146" i="4"/>
  <c r="CG147" i="4"/>
  <c r="CG148" i="4"/>
  <c r="CG149" i="4"/>
  <c r="CG150" i="4"/>
  <c r="CG151" i="4"/>
  <c r="CG152" i="4"/>
  <c r="CG153" i="4"/>
  <c r="CG154" i="4"/>
  <c r="CG155" i="4"/>
  <c r="CG156" i="4"/>
  <c r="CG157" i="4"/>
  <c r="CG158" i="4"/>
  <c r="CG159" i="4"/>
  <c r="CG160" i="4"/>
  <c r="CG161" i="4"/>
  <c r="CG162" i="4"/>
  <c r="CG163" i="4"/>
  <c r="CG164" i="4"/>
  <c r="CG165" i="4"/>
  <c r="CG166" i="4"/>
  <c r="CG167" i="4"/>
  <c r="CG168" i="4"/>
  <c r="CG169" i="4"/>
  <c r="CG170" i="4"/>
  <c r="CG171" i="4"/>
  <c r="CG172" i="4"/>
  <c r="CG173" i="4"/>
  <c r="CG174" i="4"/>
  <c r="CG175" i="4"/>
  <c r="CG176" i="4"/>
  <c r="CG177" i="4"/>
  <c r="CG178" i="4"/>
  <c r="CG179" i="4"/>
  <c r="CG180" i="4"/>
  <c r="CG181" i="4"/>
  <c r="CG182" i="4"/>
  <c r="CG183" i="4"/>
  <c r="CG184" i="4"/>
  <c r="CG185" i="4"/>
  <c r="CG186" i="4"/>
  <c r="CG187" i="4"/>
  <c r="CG188" i="4"/>
  <c r="CG189" i="4"/>
  <c r="CG190" i="4"/>
  <c r="CG191" i="4"/>
  <c r="CG192" i="4"/>
  <c r="CG193" i="4"/>
  <c r="CG194" i="4"/>
  <c r="CG195" i="4"/>
  <c r="CG196" i="4"/>
  <c r="CG197" i="4"/>
  <c r="CG198" i="4"/>
  <c r="CG199" i="4"/>
  <c r="CG200" i="4"/>
  <c r="CG201" i="4"/>
  <c r="CG202" i="4"/>
  <c r="CG203" i="4"/>
  <c r="CG204" i="4"/>
  <c r="CG205" i="4"/>
  <c r="CG206" i="4"/>
  <c r="CG207" i="4"/>
  <c r="CG208" i="4"/>
  <c r="CG209" i="4"/>
  <c r="CG210" i="4"/>
  <c r="CG211" i="4"/>
  <c r="CG212" i="4"/>
  <c r="CG213" i="4"/>
  <c r="CG214" i="4"/>
  <c r="CG215" i="4"/>
  <c r="CG216" i="4"/>
  <c r="CG217" i="4"/>
  <c r="CG218" i="4"/>
  <c r="CG219" i="4"/>
  <c r="CG220" i="4"/>
  <c r="CG221" i="4"/>
  <c r="CG222" i="4"/>
  <c r="CG223" i="4"/>
  <c r="CG224" i="4"/>
  <c r="CG225" i="4"/>
  <c r="CG226" i="4"/>
  <c r="CG227" i="4"/>
  <c r="CG228" i="4"/>
  <c r="CG22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F94" i="4"/>
  <c r="CF95" i="4"/>
  <c r="CF96" i="4"/>
  <c r="CF97" i="4"/>
  <c r="CF98" i="4"/>
  <c r="CF99" i="4"/>
  <c r="CF100" i="4"/>
  <c r="CF101" i="4"/>
  <c r="CF102" i="4"/>
  <c r="CF103" i="4"/>
  <c r="CF104" i="4"/>
  <c r="CF105" i="4"/>
  <c r="CF106" i="4"/>
  <c r="CF107" i="4"/>
  <c r="CF108" i="4"/>
  <c r="CF109" i="4"/>
  <c r="CF110" i="4"/>
  <c r="CF111" i="4"/>
  <c r="CF112" i="4"/>
  <c r="CF113" i="4"/>
  <c r="CF114" i="4"/>
  <c r="CF115" i="4"/>
  <c r="CF116" i="4"/>
  <c r="CF117" i="4"/>
  <c r="CF118" i="4"/>
  <c r="CF119" i="4"/>
  <c r="CF120" i="4"/>
  <c r="CF121" i="4"/>
  <c r="CF122" i="4"/>
  <c r="CF123" i="4"/>
  <c r="CF124" i="4"/>
  <c r="CF125" i="4"/>
  <c r="CF126" i="4"/>
  <c r="CF127" i="4"/>
  <c r="CF128" i="4"/>
  <c r="CF129" i="4"/>
  <c r="CF130" i="4"/>
  <c r="CF131" i="4"/>
  <c r="CF132" i="4"/>
  <c r="CF133" i="4"/>
  <c r="CF134" i="4"/>
  <c r="CF135" i="4"/>
  <c r="CF136" i="4"/>
  <c r="CF137" i="4"/>
  <c r="CF138" i="4"/>
  <c r="CF139" i="4"/>
  <c r="CF140" i="4"/>
  <c r="CF141" i="4"/>
  <c r="CF142" i="4"/>
  <c r="CF143" i="4"/>
  <c r="CF144" i="4"/>
  <c r="CF145" i="4"/>
  <c r="CF146" i="4"/>
  <c r="CF147" i="4"/>
  <c r="CF148" i="4"/>
  <c r="CF149" i="4"/>
  <c r="CF150" i="4"/>
  <c r="CF151" i="4"/>
  <c r="CF152" i="4"/>
  <c r="CF153" i="4"/>
  <c r="CF154" i="4"/>
  <c r="CF155" i="4"/>
  <c r="CF156" i="4"/>
  <c r="CF157" i="4"/>
  <c r="CF158" i="4"/>
  <c r="CF159" i="4"/>
  <c r="CF160" i="4"/>
  <c r="CF161" i="4"/>
  <c r="CF162" i="4"/>
  <c r="CF163" i="4"/>
  <c r="CF164" i="4"/>
  <c r="CF165" i="4"/>
  <c r="CF166" i="4"/>
  <c r="CF167" i="4"/>
  <c r="CF168" i="4"/>
  <c r="CF169" i="4"/>
  <c r="CF170" i="4"/>
  <c r="CF171" i="4"/>
  <c r="CF172" i="4"/>
  <c r="CF173" i="4"/>
  <c r="CF174" i="4"/>
  <c r="CF175" i="4"/>
  <c r="CF176" i="4"/>
  <c r="CF177" i="4"/>
  <c r="CF178" i="4"/>
  <c r="CF179" i="4"/>
  <c r="CF180" i="4"/>
  <c r="CF181" i="4"/>
  <c r="CF182" i="4"/>
  <c r="CF183" i="4"/>
  <c r="CF184" i="4"/>
  <c r="CF185" i="4"/>
  <c r="CF186" i="4"/>
  <c r="CF187" i="4"/>
  <c r="CF188" i="4"/>
  <c r="CF189" i="4"/>
  <c r="CF190" i="4"/>
  <c r="CF191" i="4"/>
  <c r="CF192" i="4"/>
  <c r="CF193" i="4"/>
  <c r="CF194" i="4"/>
  <c r="CF195" i="4"/>
  <c r="CF196" i="4"/>
  <c r="CF197" i="4"/>
  <c r="CF198" i="4"/>
  <c r="CF199" i="4"/>
  <c r="CF200" i="4"/>
  <c r="CF201" i="4"/>
  <c r="CF202" i="4"/>
  <c r="CF203" i="4"/>
  <c r="CF204" i="4"/>
  <c r="CF205" i="4"/>
  <c r="CF206" i="4"/>
  <c r="CF207" i="4"/>
  <c r="CF208" i="4"/>
  <c r="CF209" i="4"/>
  <c r="CF210" i="4"/>
  <c r="CF211" i="4"/>
  <c r="CF212" i="4"/>
  <c r="CF213" i="4"/>
  <c r="CF214" i="4"/>
  <c r="CF215" i="4"/>
  <c r="CF216" i="4"/>
  <c r="CF217" i="4"/>
  <c r="CF218" i="4"/>
  <c r="CF219" i="4"/>
  <c r="CF220" i="4"/>
  <c r="CF221" i="4"/>
  <c r="CF222" i="4"/>
  <c r="CF223" i="4"/>
  <c r="CF224" i="4"/>
  <c r="CF225" i="4"/>
  <c r="CF226" i="4"/>
  <c r="CF227" i="4"/>
  <c r="CF228" i="4"/>
  <c r="CF22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E94" i="4"/>
  <c r="CE95" i="4"/>
  <c r="CE96" i="4"/>
  <c r="CE97" i="4"/>
  <c r="CE98" i="4"/>
  <c r="CE99" i="4"/>
  <c r="CE100" i="4"/>
  <c r="CE101" i="4"/>
  <c r="CE102" i="4"/>
  <c r="CE103" i="4"/>
  <c r="CE104" i="4"/>
  <c r="CE105" i="4"/>
  <c r="CE106" i="4"/>
  <c r="CE107" i="4"/>
  <c r="CE108" i="4"/>
  <c r="CE109" i="4"/>
  <c r="CE110" i="4"/>
  <c r="CE111" i="4"/>
  <c r="CE112" i="4"/>
  <c r="CE113" i="4"/>
  <c r="CE114" i="4"/>
  <c r="CE115" i="4"/>
  <c r="CE116" i="4"/>
  <c r="CE117" i="4"/>
  <c r="CE118" i="4"/>
  <c r="CE119" i="4"/>
  <c r="CE120" i="4"/>
  <c r="CE121" i="4"/>
  <c r="CE122" i="4"/>
  <c r="CE123" i="4"/>
  <c r="CE124" i="4"/>
  <c r="CE125" i="4"/>
  <c r="CE126" i="4"/>
  <c r="CE127" i="4"/>
  <c r="CE128" i="4"/>
  <c r="CE129" i="4"/>
  <c r="CE130" i="4"/>
  <c r="CE131" i="4"/>
  <c r="CE132" i="4"/>
  <c r="CE133" i="4"/>
  <c r="CE134" i="4"/>
  <c r="CE135" i="4"/>
  <c r="CE136" i="4"/>
  <c r="CE137" i="4"/>
  <c r="CE138" i="4"/>
  <c r="CE139" i="4"/>
  <c r="CE140" i="4"/>
  <c r="CE141" i="4"/>
  <c r="CE142" i="4"/>
  <c r="CE143" i="4"/>
  <c r="CE144" i="4"/>
  <c r="CE145" i="4"/>
  <c r="CE146" i="4"/>
  <c r="CE147" i="4"/>
  <c r="CE148" i="4"/>
  <c r="CE149" i="4"/>
  <c r="CE150" i="4"/>
  <c r="CE151" i="4"/>
  <c r="CE152" i="4"/>
  <c r="CE153" i="4"/>
  <c r="CE154" i="4"/>
  <c r="CE155" i="4"/>
  <c r="CE156" i="4"/>
  <c r="CE157" i="4"/>
  <c r="CE158" i="4"/>
  <c r="CE159" i="4"/>
  <c r="CE160" i="4"/>
  <c r="CE161" i="4"/>
  <c r="CE162" i="4"/>
  <c r="CE163" i="4"/>
  <c r="CE164" i="4"/>
  <c r="CE165" i="4"/>
  <c r="CE166" i="4"/>
  <c r="CE167" i="4"/>
  <c r="CE168" i="4"/>
  <c r="CE169" i="4"/>
  <c r="CE170" i="4"/>
  <c r="CE171" i="4"/>
  <c r="CE172" i="4"/>
  <c r="CE173" i="4"/>
  <c r="CE174" i="4"/>
  <c r="CE175" i="4"/>
  <c r="CE176" i="4"/>
  <c r="CE177" i="4"/>
  <c r="CE178" i="4"/>
  <c r="CE179" i="4"/>
  <c r="CE180" i="4"/>
  <c r="CE181" i="4"/>
  <c r="CE182" i="4"/>
  <c r="CE183" i="4"/>
  <c r="CE184" i="4"/>
  <c r="CE185" i="4"/>
  <c r="CE186" i="4"/>
  <c r="CE187" i="4"/>
  <c r="CE188" i="4"/>
  <c r="CE189" i="4"/>
  <c r="CE190" i="4"/>
  <c r="CE191" i="4"/>
  <c r="CE192" i="4"/>
  <c r="CE193" i="4"/>
  <c r="CE194" i="4"/>
  <c r="CE195" i="4"/>
  <c r="CE196" i="4"/>
  <c r="CE197" i="4"/>
  <c r="CE198" i="4"/>
  <c r="CE199" i="4"/>
  <c r="CE200" i="4"/>
  <c r="CE201" i="4"/>
  <c r="CE202" i="4"/>
  <c r="CE203" i="4"/>
  <c r="CE204" i="4"/>
  <c r="CE205" i="4"/>
  <c r="CE206" i="4"/>
  <c r="CE207" i="4"/>
  <c r="CE208" i="4"/>
  <c r="CE209" i="4"/>
  <c r="CE210" i="4"/>
  <c r="CE211" i="4"/>
  <c r="CE212" i="4"/>
  <c r="CE213" i="4"/>
  <c r="CE214" i="4"/>
  <c r="CE215" i="4"/>
  <c r="CE216" i="4"/>
  <c r="CE217" i="4"/>
  <c r="CE218" i="4"/>
  <c r="CE219" i="4"/>
  <c r="CE220" i="4"/>
  <c r="CE221" i="4"/>
  <c r="CE222" i="4"/>
  <c r="CE223" i="4"/>
  <c r="CE224" i="4"/>
  <c r="CE225" i="4"/>
  <c r="CE226" i="4"/>
  <c r="CE227" i="4"/>
  <c r="CE228" i="4"/>
  <c r="CE22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D80" i="4"/>
  <c r="CD81" i="4"/>
  <c r="CD82" i="4"/>
  <c r="CD83" i="4"/>
  <c r="CD84" i="4"/>
  <c r="CD85" i="4"/>
  <c r="CD86" i="4"/>
  <c r="CD87" i="4"/>
  <c r="CD88" i="4"/>
  <c r="CD89" i="4"/>
  <c r="CD90" i="4"/>
  <c r="CD91" i="4"/>
  <c r="CD92" i="4"/>
  <c r="CD93" i="4"/>
  <c r="CD94" i="4"/>
  <c r="CD95" i="4"/>
  <c r="CD96" i="4"/>
  <c r="CD97" i="4"/>
  <c r="CD98" i="4"/>
  <c r="CD99" i="4"/>
  <c r="CD100" i="4"/>
  <c r="CD101" i="4"/>
  <c r="CD102" i="4"/>
  <c r="CD103" i="4"/>
  <c r="CD104" i="4"/>
  <c r="CD105" i="4"/>
  <c r="CD106" i="4"/>
  <c r="CD107" i="4"/>
  <c r="CD108" i="4"/>
  <c r="CD109" i="4"/>
  <c r="CD110" i="4"/>
  <c r="CD111" i="4"/>
  <c r="CD112" i="4"/>
  <c r="CD113" i="4"/>
  <c r="CD114" i="4"/>
  <c r="CD115" i="4"/>
  <c r="CD116" i="4"/>
  <c r="CD117" i="4"/>
  <c r="CD118" i="4"/>
  <c r="CD119" i="4"/>
  <c r="CD120" i="4"/>
  <c r="CD121" i="4"/>
  <c r="CD122" i="4"/>
  <c r="CD123" i="4"/>
  <c r="CD124" i="4"/>
  <c r="CD125" i="4"/>
  <c r="CD126" i="4"/>
  <c r="CD127" i="4"/>
  <c r="CD128" i="4"/>
  <c r="CD129" i="4"/>
  <c r="CD130" i="4"/>
  <c r="CD131" i="4"/>
  <c r="CD132" i="4"/>
  <c r="CD133" i="4"/>
  <c r="CD134" i="4"/>
  <c r="CD135" i="4"/>
  <c r="CD136" i="4"/>
  <c r="CD137" i="4"/>
  <c r="CD138" i="4"/>
  <c r="CD139" i="4"/>
  <c r="CD140" i="4"/>
  <c r="CD141" i="4"/>
  <c r="CD142" i="4"/>
  <c r="CD143" i="4"/>
  <c r="CD144" i="4"/>
  <c r="CD145" i="4"/>
  <c r="CD146" i="4"/>
  <c r="CD147" i="4"/>
  <c r="CD148" i="4"/>
  <c r="CD149" i="4"/>
  <c r="CD150" i="4"/>
  <c r="CD151" i="4"/>
  <c r="CD152" i="4"/>
  <c r="CD153" i="4"/>
  <c r="CD154" i="4"/>
  <c r="CD155" i="4"/>
  <c r="CD156" i="4"/>
  <c r="CD157" i="4"/>
  <c r="CD158" i="4"/>
  <c r="CD159" i="4"/>
  <c r="CD160" i="4"/>
  <c r="CD161" i="4"/>
  <c r="CD162" i="4"/>
  <c r="CD163" i="4"/>
  <c r="CD164" i="4"/>
  <c r="CD165" i="4"/>
  <c r="CD166" i="4"/>
  <c r="CD167" i="4"/>
  <c r="CD168" i="4"/>
  <c r="CD169" i="4"/>
  <c r="CD170" i="4"/>
  <c r="CD171" i="4"/>
  <c r="CD172" i="4"/>
  <c r="CD173" i="4"/>
  <c r="CD174" i="4"/>
  <c r="CD175" i="4"/>
  <c r="CD176" i="4"/>
  <c r="CD177" i="4"/>
  <c r="CD178" i="4"/>
  <c r="CD179" i="4"/>
  <c r="CD180" i="4"/>
  <c r="CD181" i="4"/>
  <c r="CD182" i="4"/>
  <c r="CD183" i="4"/>
  <c r="CD184" i="4"/>
  <c r="CD185" i="4"/>
  <c r="CD186" i="4"/>
  <c r="CD187" i="4"/>
  <c r="CD188" i="4"/>
  <c r="CD189" i="4"/>
  <c r="CD190" i="4"/>
  <c r="CD191" i="4"/>
  <c r="CD192" i="4"/>
  <c r="CD193" i="4"/>
  <c r="CD194" i="4"/>
  <c r="CD195" i="4"/>
  <c r="CD196" i="4"/>
  <c r="CD197" i="4"/>
  <c r="CD198" i="4"/>
  <c r="CD199" i="4"/>
  <c r="CD200" i="4"/>
  <c r="CD201" i="4"/>
  <c r="CD202" i="4"/>
  <c r="CD203" i="4"/>
  <c r="CD204" i="4"/>
  <c r="CD205" i="4"/>
  <c r="CD206" i="4"/>
  <c r="CD207" i="4"/>
  <c r="CD208" i="4"/>
  <c r="CD209" i="4"/>
  <c r="CD210" i="4"/>
  <c r="CD211" i="4"/>
  <c r="CD212" i="4"/>
  <c r="CD213" i="4"/>
  <c r="CD214" i="4"/>
  <c r="CD215" i="4"/>
  <c r="CD216" i="4"/>
  <c r="CD217" i="4"/>
  <c r="CD218" i="4"/>
  <c r="CD219" i="4"/>
  <c r="CD220" i="4"/>
  <c r="CD221" i="4"/>
  <c r="CD222" i="4"/>
  <c r="CD223" i="4"/>
  <c r="CD224" i="4"/>
  <c r="CD225" i="4"/>
  <c r="CD226" i="4"/>
  <c r="CD227" i="4"/>
  <c r="CD228" i="4"/>
  <c r="CD22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C94" i="4"/>
  <c r="CC95" i="4"/>
  <c r="CC96" i="4"/>
  <c r="CC97" i="4"/>
  <c r="CC98" i="4"/>
  <c r="CC99" i="4"/>
  <c r="CC100" i="4"/>
  <c r="CC101" i="4"/>
  <c r="CC102" i="4"/>
  <c r="CC103" i="4"/>
  <c r="CC104" i="4"/>
  <c r="CC105" i="4"/>
  <c r="CC106" i="4"/>
  <c r="CC107" i="4"/>
  <c r="CC108" i="4"/>
  <c r="CC109" i="4"/>
  <c r="CC110" i="4"/>
  <c r="CC111" i="4"/>
  <c r="CC112" i="4"/>
  <c r="CC113" i="4"/>
  <c r="CC114" i="4"/>
  <c r="CC115" i="4"/>
  <c r="CC116" i="4"/>
  <c r="CC117" i="4"/>
  <c r="CC118" i="4"/>
  <c r="CC119" i="4"/>
  <c r="CC120" i="4"/>
  <c r="CC121" i="4"/>
  <c r="CC122" i="4"/>
  <c r="CC123" i="4"/>
  <c r="CC124" i="4"/>
  <c r="CC125" i="4"/>
  <c r="CC126" i="4"/>
  <c r="CC127" i="4"/>
  <c r="CC128" i="4"/>
  <c r="CC129" i="4"/>
  <c r="CC130" i="4"/>
  <c r="CC131" i="4"/>
  <c r="CC132" i="4"/>
  <c r="CC133" i="4"/>
  <c r="CC134" i="4"/>
  <c r="CC135" i="4"/>
  <c r="CC136" i="4"/>
  <c r="CC137" i="4"/>
  <c r="CC138" i="4"/>
  <c r="CC139" i="4"/>
  <c r="CC140" i="4"/>
  <c r="CC141" i="4"/>
  <c r="CC142" i="4"/>
  <c r="CC143" i="4"/>
  <c r="CC144" i="4"/>
  <c r="CC145" i="4"/>
  <c r="CC146" i="4"/>
  <c r="CC147" i="4"/>
  <c r="CC148" i="4"/>
  <c r="CC149" i="4"/>
  <c r="CC150" i="4"/>
  <c r="CC151" i="4"/>
  <c r="CC152" i="4"/>
  <c r="CC153" i="4"/>
  <c r="CC154" i="4"/>
  <c r="CC155" i="4"/>
  <c r="CC156" i="4"/>
  <c r="CC157" i="4"/>
  <c r="CC158" i="4"/>
  <c r="CC159" i="4"/>
  <c r="CC160" i="4"/>
  <c r="CC161" i="4"/>
  <c r="CC162" i="4"/>
  <c r="CC163" i="4"/>
  <c r="CC164" i="4"/>
  <c r="CC165" i="4"/>
  <c r="CC166" i="4"/>
  <c r="CC167" i="4"/>
  <c r="CC168" i="4"/>
  <c r="CC169" i="4"/>
  <c r="CC170" i="4"/>
  <c r="CC171" i="4"/>
  <c r="CC172" i="4"/>
  <c r="CC173" i="4"/>
  <c r="CC174" i="4"/>
  <c r="CC175" i="4"/>
  <c r="CC176" i="4"/>
  <c r="CC177" i="4"/>
  <c r="CC178" i="4"/>
  <c r="CC179" i="4"/>
  <c r="CC180" i="4"/>
  <c r="CC181" i="4"/>
  <c r="CC182" i="4"/>
  <c r="CC183" i="4"/>
  <c r="CC184" i="4"/>
  <c r="CC185" i="4"/>
  <c r="CC186" i="4"/>
  <c r="CC187" i="4"/>
  <c r="CC188" i="4"/>
  <c r="CC189" i="4"/>
  <c r="CC190" i="4"/>
  <c r="CC191" i="4"/>
  <c r="CC192" i="4"/>
  <c r="CC193" i="4"/>
  <c r="CC194" i="4"/>
  <c r="CC195" i="4"/>
  <c r="CC196" i="4"/>
  <c r="CC197" i="4"/>
  <c r="CC198" i="4"/>
  <c r="CC199" i="4"/>
  <c r="CC200" i="4"/>
  <c r="CC201" i="4"/>
  <c r="CC202" i="4"/>
  <c r="CC203" i="4"/>
  <c r="CC204" i="4"/>
  <c r="CC205" i="4"/>
  <c r="CC206" i="4"/>
  <c r="CC207" i="4"/>
  <c r="CC208" i="4"/>
  <c r="CC209" i="4"/>
  <c r="CC210" i="4"/>
  <c r="CC211" i="4"/>
  <c r="CC212" i="4"/>
  <c r="CC213" i="4"/>
  <c r="CC214" i="4"/>
  <c r="CC215" i="4"/>
  <c r="CC216" i="4"/>
  <c r="CC217" i="4"/>
  <c r="CC218" i="4"/>
  <c r="CC219" i="4"/>
  <c r="CC220" i="4"/>
  <c r="CC221" i="4"/>
  <c r="CC222" i="4"/>
  <c r="CC223" i="4"/>
  <c r="CC224" i="4"/>
  <c r="CC225" i="4"/>
  <c r="CC226" i="4"/>
  <c r="CC227" i="4"/>
  <c r="CC228" i="4"/>
  <c r="CC22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5" i="4"/>
  <c r="CB96" i="4"/>
  <c r="CB97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CB116" i="4"/>
  <c r="CB117" i="4"/>
  <c r="CB118" i="4"/>
  <c r="CB119" i="4"/>
  <c r="CB120" i="4"/>
  <c r="CB121" i="4"/>
  <c r="CB122" i="4"/>
  <c r="CB123" i="4"/>
  <c r="CB124" i="4"/>
  <c r="CB125" i="4"/>
  <c r="CB126" i="4"/>
  <c r="CB127" i="4"/>
  <c r="CB128" i="4"/>
  <c r="CB129" i="4"/>
  <c r="CB130" i="4"/>
  <c r="CB131" i="4"/>
  <c r="CB132" i="4"/>
  <c r="CB133" i="4"/>
  <c r="CB134" i="4"/>
  <c r="CB135" i="4"/>
  <c r="CB136" i="4"/>
  <c r="CB137" i="4"/>
  <c r="CB138" i="4"/>
  <c r="CB139" i="4"/>
  <c r="CB140" i="4"/>
  <c r="CB141" i="4"/>
  <c r="CB142" i="4"/>
  <c r="CB143" i="4"/>
  <c r="CB144" i="4"/>
  <c r="CB145" i="4"/>
  <c r="CB146" i="4"/>
  <c r="CB147" i="4"/>
  <c r="CB148" i="4"/>
  <c r="CB149" i="4"/>
  <c r="CB150" i="4"/>
  <c r="CB151" i="4"/>
  <c r="CB152" i="4"/>
  <c r="CB153" i="4"/>
  <c r="CB154" i="4"/>
  <c r="CB155" i="4"/>
  <c r="CB156" i="4"/>
  <c r="CB157" i="4"/>
  <c r="CB158" i="4"/>
  <c r="CB159" i="4"/>
  <c r="CB160" i="4"/>
  <c r="CB161" i="4"/>
  <c r="CB162" i="4"/>
  <c r="CB163" i="4"/>
  <c r="CB164" i="4"/>
  <c r="CB165" i="4"/>
  <c r="CB166" i="4"/>
  <c r="CB167" i="4"/>
  <c r="CB168" i="4"/>
  <c r="CB169" i="4"/>
  <c r="CB170" i="4"/>
  <c r="CB171" i="4"/>
  <c r="CB172" i="4"/>
  <c r="CB173" i="4"/>
  <c r="CB174" i="4"/>
  <c r="CB175" i="4"/>
  <c r="CB176" i="4"/>
  <c r="CB177" i="4"/>
  <c r="CB178" i="4"/>
  <c r="CB179" i="4"/>
  <c r="CB180" i="4"/>
  <c r="CB181" i="4"/>
  <c r="CB182" i="4"/>
  <c r="CB183" i="4"/>
  <c r="CB184" i="4"/>
  <c r="CB185" i="4"/>
  <c r="CB186" i="4"/>
  <c r="CB187" i="4"/>
  <c r="CB188" i="4"/>
  <c r="CB189" i="4"/>
  <c r="CB190" i="4"/>
  <c r="CB191" i="4"/>
  <c r="CB192" i="4"/>
  <c r="CB193" i="4"/>
  <c r="CB194" i="4"/>
  <c r="CB195" i="4"/>
  <c r="CB196" i="4"/>
  <c r="CB197" i="4"/>
  <c r="CB198" i="4"/>
  <c r="CB199" i="4"/>
  <c r="CB200" i="4"/>
  <c r="CB201" i="4"/>
  <c r="CB202" i="4"/>
  <c r="CB203" i="4"/>
  <c r="CB204" i="4"/>
  <c r="CB205" i="4"/>
  <c r="CB206" i="4"/>
  <c r="CB207" i="4"/>
  <c r="CB208" i="4"/>
  <c r="CB209" i="4"/>
  <c r="CB210" i="4"/>
  <c r="CB211" i="4"/>
  <c r="CB212" i="4"/>
  <c r="CB213" i="4"/>
  <c r="CB214" i="4"/>
  <c r="CB215" i="4"/>
  <c r="CB216" i="4"/>
  <c r="CB217" i="4"/>
  <c r="CB218" i="4"/>
  <c r="CB219" i="4"/>
  <c r="CB220" i="4"/>
  <c r="CB221" i="4"/>
  <c r="CB222" i="4"/>
  <c r="CB223" i="4"/>
  <c r="CB224" i="4"/>
  <c r="CB225" i="4"/>
  <c r="CB226" i="4"/>
  <c r="CB227" i="4"/>
  <c r="CB228" i="4"/>
  <c r="CB22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Z92" i="4"/>
  <c r="BZ93" i="4"/>
  <c r="BZ94" i="4"/>
  <c r="BZ95" i="4"/>
  <c r="BZ96" i="4"/>
  <c r="BZ97" i="4"/>
  <c r="BZ98" i="4"/>
  <c r="BZ99" i="4"/>
  <c r="BZ100" i="4"/>
  <c r="BZ101" i="4"/>
  <c r="BZ102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15" i="4"/>
  <c r="BZ116" i="4"/>
  <c r="BZ117" i="4"/>
  <c r="BZ118" i="4"/>
  <c r="BZ119" i="4"/>
  <c r="BZ120" i="4"/>
  <c r="BZ121" i="4"/>
  <c r="BZ122" i="4"/>
  <c r="BZ123" i="4"/>
  <c r="BZ124" i="4"/>
  <c r="BZ125" i="4"/>
  <c r="BZ126" i="4"/>
  <c r="BZ127" i="4"/>
  <c r="BZ128" i="4"/>
  <c r="BZ129" i="4"/>
  <c r="BZ130" i="4"/>
  <c r="BZ131" i="4"/>
  <c r="BZ132" i="4"/>
  <c r="BZ133" i="4"/>
  <c r="BZ134" i="4"/>
  <c r="BZ135" i="4"/>
  <c r="BZ136" i="4"/>
  <c r="BZ137" i="4"/>
  <c r="BZ138" i="4"/>
  <c r="BZ139" i="4"/>
  <c r="BZ140" i="4"/>
  <c r="BZ141" i="4"/>
  <c r="BZ142" i="4"/>
  <c r="BZ143" i="4"/>
  <c r="BZ144" i="4"/>
  <c r="BZ145" i="4"/>
  <c r="BZ146" i="4"/>
  <c r="BZ147" i="4"/>
  <c r="BZ148" i="4"/>
  <c r="BZ149" i="4"/>
  <c r="BZ150" i="4"/>
  <c r="BZ151" i="4"/>
  <c r="BZ152" i="4"/>
  <c r="BZ153" i="4"/>
  <c r="BZ154" i="4"/>
  <c r="BZ155" i="4"/>
  <c r="BZ156" i="4"/>
  <c r="BZ157" i="4"/>
  <c r="BZ158" i="4"/>
  <c r="BZ159" i="4"/>
  <c r="BZ160" i="4"/>
  <c r="BZ161" i="4"/>
  <c r="BZ162" i="4"/>
  <c r="BZ163" i="4"/>
  <c r="BZ164" i="4"/>
  <c r="BZ165" i="4"/>
  <c r="BZ166" i="4"/>
  <c r="BZ167" i="4"/>
  <c r="BZ168" i="4"/>
  <c r="BZ169" i="4"/>
  <c r="BZ170" i="4"/>
  <c r="BZ171" i="4"/>
  <c r="BZ172" i="4"/>
  <c r="BZ173" i="4"/>
  <c r="BZ174" i="4"/>
  <c r="BZ175" i="4"/>
  <c r="BZ176" i="4"/>
  <c r="BZ177" i="4"/>
  <c r="BZ178" i="4"/>
  <c r="BZ179" i="4"/>
  <c r="BZ180" i="4"/>
  <c r="BZ181" i="4"/>
  <c r="BZ182" i="4"/>
  <c r="BZ183" i="4"/>
  <c r="BZ184" i="4"/>
  <c r="BZ185" i="4"/>
  <c r="BZ186" i="4"/>
  <c r="BZ187" i="4"/>
  <c r="BZ188" i="4"/>
  <c r="BZ189" i="4"/>
  <c r="BZ190" i="4"/>
  <c r="BZ191" i="4"/>
  <c r="BZ192" i="4"/>
  <c r="BZ193" i="4"/>
  <c r="BZ194" i="4"/>
  <c r="BZ195" i="4"/>
  <c r="BZ196" i="4"/>
  <c r="BZ197" i="4"/>
  <c r="BZ198" i="4"/>
  <c r="BZ199" i="4"/>
  <c r="BZ200" i="4"/>
  <c r="BZ201" i="4"/>
  <c r="BZ202" i="4"/>
  <c r="BZ203" i="4"/>
  <c r="BZ204" i="4"/>
  <c r="BZ205" i="4"/>
  <c r="BZ206" i="4"/>
  <c r="BZ207" i="4"/>
  <c r="BZ208" i="4"/>
  <c r="BZ209" i="4"/>
  <c r="BZ210" i="4"/>
  <c r="BZ211" i="4"/>
  <c r="BZ212" i="4"/>
  <c r="BZ213" i="4"/>
  <c r="BZ214" i="4"/>
  <c r="BZ215" i="4"/>
  <c r="BZ216" i="4"/>
  <c r="BZ217" i="4"/>
  <c r="BZ218" i="4"/>
  <c r="BZ219" i="4"/>
  <c r="BZ220" i="4"/>
  <c r="BZ221" i="4"/>
  <c r="BZ222" i="4"/>
  <c r="BZ223" i="4"/>
  <c r="BZ224" i="4"/>
  <c r="BZ225" i="4"/>
  <c r="BZ226" i="4"/>
  <c r="BZ227" i="4"/>
  <c r="BZ228" i="4"/>
  <c r="BZ22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Y80" i="4"/>
  <c r="BY81" i="4"/>
  <c r="BY82" i="4"/>
  <c r="BY83" i="4"/>
  <c r="BY84" i="4"/>
  <c r="BY85" i="4"/>
  <c r="BY86" i="4"/>
  <c r="BY87" i="4"/>
  <c r="BY88" i="4"/>
  <c r="BY89" i="4"/>
  <c r="BY90" i="4"/>
  <c r="BY91" i="4"/>
  <c r="BY92" i="4"/>
  <c r="BY93" i="4"/>
  <c r="BY94" i="4"/>
  <c r="BY95" i="4"/>
  <c r="BY96" i="4"/>
  <c r="BY97" i="4"/>
  <c r="BY98" i="4"/>
  <c r="BY99" i="4"/>
  <c r="BY100" i="4"/>
  <c r="BY101" i="4"/>
  <c r="BY102" i="4"/>
  <c r="BY103" i="4"/>
  <c r="BY104" i="4"/>
  <c r="BY105" i="4"/>
  <c r="BY106" i="4"/>
  <c r="BY107" i="4"/>
  <c r="BY108" i="4"/>
  <c r="BY109" i="4"/>
  <c r="BY110" i="4"/>
  <c r="BY111" i="4"/>
  <c r="BY112" i="4"/>
  <c r="BY113" i="4"/>
  <c r="BY114" i="4"/>
  <c r="BY115" i="4"/>
  <c r="BY116" i="4"/>
  <c r="BY117" i="4"/>
  <c r="BY118" i="4"/>
  <c r="BY119" i="4"/>
  <c r="BY120" i="4"/>
  <c r="BY121" i="4"/>
  <c r="BY122" i="4"/>
  <c r="BY123" i="4"/>
  <c r="BY124" i="4"/>
  <c r="BY125" i="4"/>
  <c r="BY126" i="4"/>
  <c r="BY127" i="4"/>
  <c r="BY128" i="4"/>
  <c r="BY129" i="4"/>
  <c r="BY130" i="4"/>
  <c r="BY131" i="4"/>
  <c r="BY132" i="4"/>
  <c r="BY133" i="4"/>
  <c r="BY134" i="4"/>
  <c r="BY135" i="4"/>
  <c r="BY136" i="4"/>
  <c r="BY137" i="4"/>
  <c r="BY138" i="4"/>
  <c r="BY139" i="4"/>
  <c r="BY140" i="4"/>
  <c r="BY141" i="4"/>
  <c r="BY142" i="4"/>
  <c r="BY143" i="4"/>
  <c r="BY144" i="4"/>
  <c r="BY145" i="4"/>
  <c r="BY146" i="4"/>
  <c r="BY147" i="4"/>
  <c r="BY148" i="4"/>
  <c r="BY149" i="4"/>
  <c r="BY150" i="4"/>
  <c r="BY151" i="4"/>
  <c r="BY152" i="4"/>
  <c r="BY153" i="4"/>
  <c r="BY154" i="4"/>
  <c r="BY155" i="4"/>
  <c r="BY156" i="4"/>
  <c r="BY157" i="4"/>
  <c r="BY158" i="4"/>
  <c r="BY159" i="4"/>
  <c r="BY160" i="4"/>
  <c r="BY161" i="4"/>
  <c r="BY162" i="4"/>
  <c r="BY163" i="4"/>
  <c r="BY164" i="4"/>
  <c r="BY165" i="4"/>
  <c r="BY166" i="4"/>
  <c r="BY167" i="4"/>
  <c r="BY168" i="4"/>
  <c r="BY169" i="4"/>
  <c r="BY170" i="4"/>
  <c r="BY171" i="4"/>
  <c r="BY172" i="4"/>
  <c r="BY173" i="4"/>
  <c r="BY174" i="4"/>
  <c r="BY175" i="4"/>
  <c r="BY176" i="4"/>
  <c r="BY177" i="4"/>
  <c r="BY178" i="4"/>
  <c r="BY179" i="4"/>
  <c r="BY180" i="4"/>
  <c r="BY181" i="4"/>
  <c r="BY182" i="4"/>
  <c r="BY183" i="4"/>
  <c r="BY184" i="4"/>
  <c r="BY185" i="4"/>
  <c r="BY186" i="4"/>
  <c r="BY187" i="4"/>
  <c r="BY188" i="4"/>
  <c r="BY189" i="4"/>
  <c r="BY190" i="4"/>
  <c r="BY191" i="4"/>
  <c r="BY192" i="4"/>
  <c r="BY193" i="4"/>
  <c r="BY194" i="4"/>
  <c r="BY195" i="4"/>
  <c r="BY196" i="4"/>
  <c r="BY197" i="4"/>
  <c r="BY198" i="4"/>
  <c r="BY199" i="4"/>
  <c r="BY200" i="4"/>
  <c r="BY201" i="4"/>
  <c r="BY202" i="4"/>
  <c r="BY203" i="4"/>
  <c r="BY204" i="4"/>
  <c r="BY205" i="4"/>
  <c r="BY206" i="4"/>
  <c r="BY207" i="4"/>
  <c r="BY208" i="4"/>
  <c r="BY209" i="4"/>
  <c r="BY210" i="4"/>
  <c r="BY211" i="4"/>
  <c r="BY212" i="4"/>
  <c r="BY213" i="4"/>
  <c r="BY214" i="4"/>
  <c r="BY215" i="4"/>
  <c r="BY216" i="4"/>
  <c r="BY217" i="4"/>
  <c r="BY218" i="4"/>
  <c r="BY219" i="4"/>
  <c r="BY220" i="4"/>
  <c r="BY221" i="4"/>
  <c r="BY222" i="4"/>
  <c r="BY223" i="4"/>
  <c r="BY224" i="4"/>
  <c r="BY225" i="4"/>
  <c r="BY226" i="4"/>
  <c r="BY227" i="4"/>
  <c r="BY228" i="4"/>
  <c r="BY22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X94" i="4"/>
  <c r="BX95" i="4"/>
  <c r="BX96" i="4"/>
  <c r="BX97" i="4"/>
  <c r="BX98" i="4"/>
  <c r="BX99" i="4"/>
  <c r="BX100" i="4"/>
  <c r="BX101" i="4"/>
  <c r="BX102" i="4"/>
  <c r="BX103" i="4"/>
  <c r="BX104" i="4"/>
  <c r="BX105" i="4"/>
  <c r="BX106" i="4"/>
  <c r="BX107" i="4"/>
  <c r="BX108" i="4"/>
  <c r="BX109" i="4"/>
  <c r="BX110" i="4"/>
  <c r="BX111" i="4"/>
  <c r="BX112" i="4"/>
  <c r="BX113" i="4"/>
  <c r="BX114" i="4"/>
  <c r="BX115" i="4"/>
  <c r="BX116" i="4"/>
  <c r="BX117" i="4"/>
  <c r="BX118" i="4"/>
  <c r="BX119" i="4"/>
  <c r="BX120" i="4"/>
  <c r="BX121" i="4"/>
  <c r="BX122" i="4"/>
  <c r="BX123" i="4"/>
  <c r="BX124" i="4"/>
  <c r="BX125" i="4"/>
  <c r="BX126" i="4"/>
  <c r="BX127" i="4"/>
  <c r="BX128" i="4"/>
  <c r="BX129" i="4"/>
  <c r="BX130" i="4"/>
  <c r="BX131" i="4"/>
  <c r="BX132" i="4"/>
  <c r="BX133" i="4"/>
  <c r="BX134" i="4"/>
  <c r="BX135" i="4"/>
  <c r="BX136" i="4"/>
  <c r="BX137" i="4"/>
  <c r="BX138" i="4"/>
  <c r="BX139" i="4"/>
  <c r="BX140" i="4"/>
  <c r="BX141" i="4"/>
  <c r="BX142" i="4"/>
  <c r="BX143" i="4"/>
  <c r="BX144" i="4"/>
  <c r="BX145" i="4"/>
  <c r="BX146" i="4"/>
  <c r="BX147" i="4"/>
  <c r="BX148" i="4"/>
  <c r="BX149" i="4"/>
  <c r="BX150" i="4"/>
  <c r="BX151" i="4"/>
  <c r="BX152" i="4"/>
  <c r="BX153" i="4"/>
  <c r="BX154" i="4"/>
  <c r="BX155" i="4"/>
  <c r="BX156" i="4"/>
  <c r="BX157" i="4"/>
  <c r="BX158" i="4"/>
  <c r="BX159" i="4"/>
  <c r="BX160" i="4"/>
  <c r="BX161" i="4"/>
  <c r="BX162" i="4"/>
  <c r="BX163" i="4"/>
  <c r="BX164" i="4"/>
  <c r="BX165" i="4"/>
  <c r="BX166" i="4"/>
  <c r="BX167" i="4"/>
  <c r="BX168" i="4"/>
  <c r="BX169" i="4"/>
  <c r="BX170" i="4"/>
  <c r="BX171" i="4"/>
  <c r="BX172" i="4"/>
  <c r="BX173" i="4"/>
  <c r="BX174" i="4"/>
  <c r="BX175" i="4"/>
  <c r="BX176" i="4"/>
  <c r="BX177" i="4"/>
  <c r="BX178" i="4"/>
  <c r="BX179" i="4"/>
  <c r="BX180" i="4"/>
  <c r="BX181" i="4"/>
  <c r="BX182" i="4"/>
  <c r="BX183" i="4"/>
  <c r="BX184" i="4"/>
  <c r="BX185" i="4"/>
  <c r="BX186" i="4"/>
  <c r="BX187" i="4"/>
  <c r="BX188" i="4"/>
  <c r="BX189" i="4"/>
  <c r="BX190" i="4"/>
  <c r="BX191" i="4"/>
  <c r="BX192" i="4"/>
  <c r="BX193" i="4"/>
  <c r="BX194" i="4"/>
  <c r="BX195" i="4"/>
  <c r="BX196" i="4"/>
  <c r="BX197" i="4"/>
  <c r="BX198" i="4"/>
  <c r="BX199" i="4"/>
  <c r="BX200" i="4"/>
  <c r="BX201" i="4"/>
  <c r="BX202" i="4"/>
  <c r="BX203" i="4"/>
  <c r="BX204" i="4"/>
  <c r="BX205" i="4"/>
  <c r="BX206" i="4"/>
  <c r="BX207" i="4"/>
  <c r="BX208" i="4"/>
  <c r="BX209" i="4"/>
  <c r="BX210" i="4"/>
  <c r="BX211" i="4"/>
  <c r="BX212" i="4"/>
  <c r="BX213" i="4"/>
  <c r="BX214" i="4"/>
  <c r="BX215" i="4"/>
  <c r="BX216" i="4"/>
  <c r="BX217" i="4"/>
  <c r="BX218" i="4"/>
  <c r="BX219" i="4"/>
  <c r="BX220" i="4"/>
  <c r="BX221" i="4"/>
  <c r="BX222" i="4"/>
  <c r="BX223" i="4"/>
  <c r="BX224" i="4"/>
  <c r="BX225" i="4"/>
  <c r="BX226" i="4"/>
  <c r="BX227" i="4"/>
  <c r="BX228" i="4"/>
  <c r="BX22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W115" i="4"/>
  <c r="BW116" i="4"/>
  <c r="BW117" i="4"/>
  <c r="BW118" i="4"/>
  <c r="BW119" i="4"/>
  <c r="BW120" i="4"/>
  <c r="BW121" i="4"/>
  <c r="BW122" i="4"/>
  <c r="BW123" i="4"/>
  <c r="BW124" i="4"/>
  <c r="BW125" i="4"/>
  <c r="BW126" i="4"/>
  <c r="BW127" i="4"/>
  <c r="BW128" i="4"/>
  <c r="BW129" i="4"/>
  <c r="BW130" i="4"/>
  <c r="BW131" i="4"/>
  <c r="BW132" i="4"/>
  <c r="BW133" i="4"/>
  <c r="BW134" i="4"/>
  <c r="BW135" i="4"/>
  <c r="BW136" i="4"/>
  <c r="BW137" i="4"/>
  <c r="BW138" i="4"/>
  <c r="BW139" i="4"/>
  <c r="BW140" i="4"/>
  <c r="BW141" i="4"/>
  <c r="BW142" i="4"/>
  <c r="BW143" i="4"/>
  <c r="BW144" i="4"/>
  <c r="BW145" i="4"/>
  <c r="BW146" i="4"/>
  <c r="BW147" i="4"/>
  <c r="BW148" i="4"/>
  <c r="BW149" i="4"/>
  <c r="BW150" i="4"/>
  <c r="BW151" i="4"/>
  <c r="BW152" i="4"/>
  <c r="BW153" i="4"/>
  <c r="BW154" i="4"/>
  <c r="BW155" i="4"/>
  <c r="BW156" i="4"/>
  <c r="BW157" i="4"/>
  <c r="BW158" i="4"/>
  <c r="BW159" i="4"/>
  <c r="BW160" i="4"/>
  <c r="BW161" i="4"/>
  <c r="BW162" i="4"/>
  <c r="BW163" i="4"/>
  <c r="BW164" i="4"/>
  <c r="BW165" i="4"/>
  <c r="BW166" i="4"/>
  <c r="BW167" i="4"/>
  <c r="BW168" i="4"/>
  <c r="BW169" i="4"/>
  <c r="BW170" i="4"/>
  <c r="BW171" i="4"/>
  <c r="BW172" i="4"/>
  <c r="BW173" i="4"/>
  <c r="BW174" i="4"/>
  <c r="BW175" i="4"/>
  <c r="BW176" i="4"/>
  <c r="BW177" i="4"/>
  <c r="BW178" i="4"/>
  <c r="BW179" i="4"/>
  <c r="BW180" i="4"/>
  <c r="BW181" i="4"/>
  <c r="BW182" i="4"/>
  <c r="BW183" i="4"/>
  <c r="BW184" i="4"/>
  <c r="BW185" i="4"/>
  <c r="BW186" i="4"/>
  <c r="BW187" i="4"/>
  <c r="BW188" i="4"/>
  <c r="BW189" i="4"/>
  <c r="BW190" i="4"/>
  <c r="BW191" i="4"/>
  <c r="BW192" i="4"/>
  <c r="BW193" i="4"/>
  <c r="BW194" i="4"/>
  <c r="BW195" i="4"/>
  <c r="BW196" i="4"/>
  <c r="BW197" i="4"/>
  <c r="BW198" i="4"/>
  <c r="BW199" i="4"/>
  <c r="BW200" i="4"/>
  <c r="BW201" i="4"/>
  <c r="BW202" i="4"/>
  <c r="BW203" i="4"/>
  <c r="BW204" i="4"/>
  <c r="BW205" i="4"/>
  <c r="BW206" i="4"/>
  <c r="BW207" i="4"/>
  <c r="BW208" i="4"/>
  <c r="BW209" i="4"/>
  <c r="BW210" i="4"/>
  <c r="BW211" i="4"/>
  <c r="BW212" i="4"/>
  <c r="BW213" i="4"/>
  <c r="BW214" i="4"/>
  <c r="BW215" i="4"/>
  <c r="BW216" i="4"/>
  <c r="BW217" i="4"/>
  <c r="BW218" i="4"/>
  <c r="BW219" i="4"/>
  <c r="BW220" i="4"/>
  <c r="BW221" i="4"/>
  <c r="BW222" i="4"/>
  <c r="BW223" i="4"/>
  <c r="BW224" i="4"/>
  <c r="BW225" i="4"/>
  <c r="BW226" i="4"/>
  <c r="BW227" i="4"/>
  <c r="BW228" i="4"/>
  <c r="BW229" i="4"/>
  <c r="BV19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U94" i="4"/>
  <c r="BU95" i="4"/>
  <c r="BU96" i="4"/>
  <c r="BU97" i="4"/>
  <c r="BU98" i="4"/>
  <c r="BU99" i="4"/>
  <c r="BU100" i="4"/>
  <c r="BU101" i="4"/>
  <c r="BU102" i="4"/>
  <c r="BU103" i="4"/>
  <c r="BU104" i="4"/>
  <c r="BU105" i="4"/>
  <c r="BU106" i="4"/>
  <c r="BU107" i="4"/>
  <c r="BU108" i="4"/>
  <c r="BU109" i="4"/>
  <c r="BU110" i="4"/>
  <c r="BU111" i="4"/>
  <c r="BU112" i="4"/>
  <c r="BU113" i="4"/>
  <c r="BU114" i="4"/>
  <c r="BU115" i="4"/>
  <c r="BU116" i="4"/>
  <c r="BU117" i="4"/>
  <c r="BU118" i="4"/>
  <c r="BU119" i="4"/>
  <c r="BU120" i="4"/>
  <c r="BU121" i="4"/>
  <c r="BU122" i="4"/>
  <c r="BU123" i="4"/>
  <c r="BU124" i="4"/>
  <c r="BU125" i="4"/>
  <c r="BU126" i="4"/>
  <c r="BU127" i="4"/>
  <c r="BU128" i="4"/>
  <c r="BU129" i="4"/>
  <c r="BU130" i="4"/>
  <c r="BU131" i="4"/>
  <c r="BU132" i="4"/>
  <c r="BU133" i="4"/>
  <c r="BU134" i="4"/>
  <c r="BU135" i="4"/>
  <c r="BU136" i="4"/>
  <c r="BU137" i="4"/>
  <c r="BU138" i="4"/>
  <c r="BU139" i="4"/>
  <c r="BU140" i="4"/>
  <c r="BU141" i="4"/>
  <c r="BU142" i="4"/>
  <c r="BU143" i="4"/>
  <c r="BU144" i="4"/>
  <c r="BU145" i="4"/>
  <c r="BU146" i="4"/>
  <c r="BU147" i="4"/>
  <c r="BU148" i="4"/>
  <c r="BU149" i="4"/>
  <c r="BU150" i="4"/>
  <c r="BU151" i="4"/>
  <c r="BU152" i="4"/>
  <c r="BU153" i="4"/>
  <c r="BU154" i="4"/>
  <c r="BU155" i="4"/>
  <c r="BU156" i="4"/>
  <c r="BU157" i="4"/>
  <c r="BU158" i="4"/>
  <c r="BU159" i="4"/>
  <c r="BU160" i="4"/>
  <c r="BU161" i="4"/>
  <c r="BU162" i="4"/>
  <c r="BU163" i="4"/>
  <c r="BU164" i="4"/>
  <c r="BU165" i="4"/>
  <c r="BU166" i="4"/>
  <c r="BU167" i="4"/>
  <c r="BU168" i="4"/>
  <c r="BU169" i="4"/>
  <c r="BU170" i="4"/>
  <c r="BU171" i="4"/>
  <c r="BU172" i="4"/>
  <c r="BU173" i="4"/>
  <c r="BU174" i="4"/>
  <c r="BU175" i="4"/>
  <c r="BU176" i="4"/>
  <c r="BU177" i="4"/>
  <c r="BU178" i="4"/>
  <c r="BU179" i="4"/>
  <c r="BU180" i="4"/>
  <c r="BU181" i="4"/>
  <c r="BU182" i="4"/>
  <c r="BU183" i="4"/>
  <c r="BU184" i="4"/>
  <c r="BU185" i="4"/>
  <c r="BU186" i="4"/>
  <c r="BU187" i="4"/>
  <c r="BU188" i="4"/>
  <c r="BU189" i="4"/>
  <c r="BU190" i="4"/>
  <c r="BU191" i="4"/>
  <c r="BU192" i="4"/>
  <c r="BU193" i="4"/>
  <c r="BU194" i="4"/>
  <c r="BU195" i="4"/>
  <c r="BU196" i="4"/>
  <c r="BU197" i="4"/>
  <c r="BU198" i="4"/>
  <c r="BU199" i="4"/>
  <c r="BU200" i="4"/>
  <c r="BU201" i="4"/>
  <c r="BU202" i="4"/>
  <c r="BU203" i="4"/>
  <c r="BU204" i="4"/>
  <c r="BU205" i="4"/>
  <c r="BU206" i="4"/>
  <c r="BU207" i="4"/>
  <c r="BU208" i="4"/>
  <c r="BU209" i="4"/>
  <c r="BU210" i="4"/>
  <c r="BU211" i="4"/>
  <c r="BU212" i="4"/>
  <c r="BU213" i="4"/>
  <c r="BU214" i="4"/>
  <c r="BU215" i="4"/>
  <c r="BU216" i="4"/>
  <c r="BU217" i="4"/>
  <c r="BU218" i="4"/>
  <c r="BU219" i="4"/>
  <c r="BU220" i="4"/>
  <c r="BU221" i="4"/>
  <c r="BU222" i="4"/>
  <c r="BU223" i="4"/>
  <c r="BU224" i="4"/>
  <c r="BU225" i="4"/>
  <c r="BU226" i="4"/>
  <c r="BU227" i="4"/>
  <c r="BU228" i="4"/>
  <c r="BU22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85" i="4"/>
  <c r="BT86" i="4"/>
  <c r="BT87" i="4"/>
  <c r="BT88" i="4"/>
  <c r="BT89" i="4"/>
  <c r="BT90" i="4"/>
  <c r="BT91" i="4"/>
  <c r="BT92" i="4"/>
  <c r="BT93" i="4"/>
  <c r="BT94" i="4"/>
  <c r="BT95" i="4"/>
  <c r="BT96" i="4"/>
  <c r="BT97" i="4"/>
  <c r="BT98" i="4"/>
  <c r="BT99" i="4"/>
  <c r="BT100" i="4"/>
  <c r="BT101" i="4"/>
  <c r="BT102" i="4"/>
  <c r="BT103" i="4"/>
  <c r="BT104" i="4"/>
  <c r="BT105" i="4"/>
  <c r="BT106" i="4"/>
  <c r="BT107" i="4"/>
  <c r="BT108" i="4"/>
  <c r="BT109" i="4"/>
  <c r="BT110" i="4"/>
  <c r="BT111" i="4"/>
  <c r="BT112" i="4"/>
  <c r="BT113" i="4"/>
  <c r="BT114" i="4"/>
  <c r="BT115" i="4"/>
  <c r="BT116" i="4"/>
  <c r="BT117" i="4"/>
  <c r="BT118" i="4"/>
  <c r="BT119" i="4"/>
  <c r="BT120" i="4"/>
  <c r="BT121" i="4"/>
  <c r="BT122" i="4"/>
  <c r="BT123" i="4"/>
  <c r="BT124" i="4"/>
  <c r="BT125" i="4"/>
  <c r="BT126" i="4"/>
  <c r="BT127" i="4"/>
  <c r="BT128" i="4"/>
  <c r="BT129" i="4"/>
  <c r="BT130" i="4"/>
  <c r="BT131" i="4"/>
  <c r="BT132" i="4"/>
  <c r="BT133" i="4"/>
  <c r="BT134" i="4"/>
  <c r="BT135" i="4"/>
  <c r="BT136" i="4"/>
  <c r="BT137" i="4"/>
  <c r="BT138" i="4"/>
  <c r="BT139" i="4"/>
  <c r="BT140" i="4"/>
  <c r="BT141" i="4"/>
  <c r="BT142" i="4"/>
  <c r="BT143" i="4"/>
  <c r="BT144" i="4"/>
  <c r="BT145" i="4"/>
  <c r="BT146" i="4"/>
  <c r="BT147" i="4"/>
  <c r="BT148" i="4"/>
  <c r="BT149" i="4"/>
  <c r="BT150" i="4"/>
  <c r="BT151" i="4"/>
  <c r="BT152" i="4"/>
  <c r="BT153" i="4"/>
  <c r="BT154" i="4"/>
  <c r="BT155" i="4"/>
  <c r="BT156" i="4"/>
  <c r="BT157" i="4"/>
  <c r="BT158" i="4"/>
  <c r="BT159" i="4"/>
  <c r="BT160" i="4"/>
  <c r="BT161" i="4"/>
  <c r="BT162" i="4"/>
  <c r="BT163" i="4"/>
  <c r="BT164" i="4"/>
  <c r="BT165" i="4"/>
  <c r="BT166" i="4"/>
  <c r="BT167" i="4"/>
  <c r="BT168" i="4"/>
  <c r="BT169" i="4"/>
  <c r="BT170" i="4"/>
  <c r="BT171" i="4"/>
  <c r="BT172" i="4"/>
  <c r="BT173" i="4"/>
  <c r="BT174" i="4"/>
  <c r="BT175" i="4"/>
  <c r="BT176" i="4"/>
  <c r="BT177" i="4"/>
  <c r="BT178" i="4"/>
  <c r="BT179" i="4"/>
  <c r="BT180" i="4"/>
  <c r="BT181" i="4"/>
  <c r="BT182" i="4"/>
  <c r="BT183" i="4"/>
  <c r="BT184" i="4"/>
  <c r="BT185" i="4"/>
  <c r="BT186" i="4"/>
  <c r="BT187" i="4"/>
  <c r="BT188" i="4"/>
  <c r="BT189" i="4"/>
  <c r="BT190" i="4"/>
  <c r="BT191" i="4"/>
  <c r="BT192" i="4"/>
  <c r="BT193" i="4"/>
  <c r="BT194" i="4"/>
  <c r="BT195" i="4"/>
  <c r="BT196" i="4"/>
  <c r="BT197" i="4"/>
  <c r="BT198" i="4"/>
  <c r="BT199" i="4"/>
  <c r="BT200" i="4"/>
  <c r="BT201" i="4"/>
  <c r="BT202" i="4"/>
  <c r="BT203" i="4"/>
  <c r="BT204" i="4"/>
  <c r="BT205" i="4"/>
  <c r="BT206" i="4"/>
  <c r="BT207" i="4"/>
  <c r="BT208" i="4"/>
  <c r="BT209" i="4"/>
  <c r="BT210" i="4"/>
  <c r="BT211" i="4"/>
  <c r="BT212" i="4"/>
  <c r="BT213" i="4"/>
  <c r="BT214" i="4"/>
  <c r="BT215" i="4"/>
  <c r="BT216" i="4"/>
  <c r="BT217" i="4"/>
  <c r="BT218" i="4"/>
  <c r="BT219" i="4"/>
  <c r="BT220" i="4"/>
  <c r="BT221" i="4"/>
  <c r="BT222" i="4"/>
  <c r="BT223" i="4"/>
  <c r="BT224" i="4"/>
  <c r="BT225" i="4"/>
  <c r="BT226" i="4"/>
  <c r="BT227" i="4"/>
  <c r="BT228" i="4"/>
  <c r="BT22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6" i="4"/>
  <c r="BS87" i="4"/>
  <c r="BS88" i="4"/>
  <c r="BS89" i="4"/>
  <c r="BS90" i="4"/>
  <c r="BS91" i="4"/>
  <c r="BS92" i="4"/>
  <c r="BS93" i="4"/>
  <c r="BS94" i="4"/>
  <c r="BS95" i="4"/>
  <c r="BS96" i="4"/>
  <c r="BS97" i="4"/>
  <c r="BS98" i="4"/>
  <c r="BS99" i="4"/>
  <c r="BS100" i="4"/>
  <c r="BS101" i="4"/>
  <c r="BS102" i="4"/>
  <c r="BS103" i="4"/>
  <c r="BS104" i="4"/>
  <c r="BS105" i="4"/>
  <c r="BS106" i="4"/>
  <c r="BS107" i="4"/>
  <c r="BS108" i="4"/>
  <c r="BS109" i="4"/>
  <c r="BS110" i="4"/>
  <c r="BS111" i="4"/>
  <c r="BS112" i="4"/>
  <c r="BS113" i="4"/>
  <c r="BS114" i="4"/>
  <c r="BS115" i="4"/>
  <c r="BS116" i="4"/>
  <c r="BS117" i="4"/>
  <c r="BS118" i="4"/>
  <c r="BS119" i="4"/>
  <c r="BS120" i="4"/>
  <c r="BS121" i="4"/>
  <c r="BS122" i="4"/>
  <c r="BS123" i="4"/>
  <c r="BS124" i="4"/>
  <c r="BS125" i="4"/>
  <c r="BS126" i="4"/>
  <c r="BS127" i="4"/>
  <c r="BS128" i="4"/>
  <c r="BS129" i="4"/>
  <c r="BS130" i="4"/>
  <c r="BS131" i="4"/>
  <c r="BS132" i="4"/>
  <c r="BS133" i="4"/>
  <c r="BS134" i="4"/>
  <c r="BS135" i="4"/>
  <c r="BS136" i="4"/>
  <c r="BS137" i="4"/>
  <c r="BS138" i="4"/>
  <c r="BS139" i="4"/>
  <c r="BS140" i="4"/>
  <c r="BS141" i="4"/>
  <c r="BS142" i="4"/>
  <c r="BS143" i="4"/>
  <c r="BS144" i="4"/>
  <c r="BS145" i="4"/>
  <c r="BS146" i="4"/>
  <c r="BS147" i="4"/>
  <c r="BS148" i="4"/>
  <c r="BS149" i="4"/>
  <c r="BS150" i="4"/>
  <c r="BS151" i="4"/>
  <c r="BS152" i="4"/>
  <c r="BS153" i="4"/>
  <c r="BS154" i="4"/>
  <c r="BS155" i="4"/>
  <c r="BS156" i="4"/>
  <c r="BS157" i="4"/>
  <c r="BS158" i="4"/>
  <c r="BS159" i="4"/>
  <c r="BS160" i="4"/>
  <c r="BS161" i="4"/>
  <c r="BS162" i="4"/>
  <c r="BS163" i="4"/>
  <c r="BS164" i="4"/>
  <c r="BS165" i="4"/>
  <c r="BS166" i="4"/>
  <c r="BS167" i="4"/>
  <c r="BS168" i="4"/>
  <c r="BS169" i="4"/>
  <c r="BS170" i="4"/>
  <c r="BS171" i="4"/>
  <c r="BS172" i="4"/>
  <c r="BS173" i="4"/>
  <c r="BS174" i="4"/>
  <c r="BS175" i="4"/>
  <c r="BS176" i="4"/>
  <c r="BS177" i="4"/>
  <c r="BS178" i="4"/>
  <c r="BS179" i="4"/>
  <c r="BS180" i="4"/>
  <c r="BS181" i="4"/>
  <c r="BS182" i="4"/>
  <c r="BS183" i="4"/>
  <c r="BS184" i="4"/>
  <c r="BS185" i="4"/>
  <c r="BS186" i="4"/>
  <c r="BS187" i="4"/>
  <c r="BS188" i="4"/>
  <c r="BS189" i="4"/>
  <c r="BS190" i="4"/>
  <c r="BS191" i="4"/>
  <c r="BS192" i="4"/>
  <c r="BS193" i="4"/>
  <c r="BS194" i="4"/>
  <c r="BS195" i="4"/>
  <c r="BS196" i="4"/>
  <c r="BS197" i="4"/>
  <c r="BS198" i="4"/>
  <c r="BS199" i="4"/>
  <c r="BS200" i="4"/>
  <c r="BS201" i="4"/>
  <c r="BS202" i="4"/>
  <c r="BS203" i="4"/>
  <c r="BS204" i="4"/>
  <c r="BS205" i="4"/>
  <c r="BS206" i="4"/>
  <c r="BS207" i="4"/>
  <c r="BS208" i="4"/>
  <c r="BS209" i="4"/>
  <c r="BS210" i="4"/>
  <c r="BS211" i="4"/>
  <c r="BS212" i="4"/>
  <c r="BS213" i="4"/>
  <c r="BS214" i="4"/>
  <c r="BS215" i="4"/>
  <c r="BS216" i="4"/>
  <c r="BS217" i="4"/>
  <c r="BS218" i="4"/>
  <c r="BS219" i="4"/>
  <c r="BS220" i="4"/>
  <c r="BS221" i="4"/>
  <c r="BS222" i="4"/>
  <c r="BS223" i="4"/>
  <c r="BS224" i="4"/>
  <c r="BS225" i="4"/>
  <c r="BS226" i="4"/>
  <c r="BS227" i="4"/>
  <c r="BS228" i="4"/>
  <c r="BS22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R80" i="4"/>
  <c r="BR81" i="4"/>
  <c r="BR82" i="4"/>
  <c r="BR83" i="4"/>
  <c r="BR84" i="4"/>
  <c r="BR85" i="4"/>
  <c r="BR86" i="4"/>
  <c r="BR87" i="4"/>
  <c r="BR88" i="4"/>
  <c r="BR89" i="4"/>
  <c r="BR90" i="4"/>
  <c r="BR91" i="4"/>
  <c r="BR92" i="4"/>
  <c r="BR93" i="4"/>
  <c r="BR94" i="4"/>
  <c r="BR95" i="4"/>
  <c r="BR96" i="4"/>
  <c r="BR97" i="4"/>
  <c r="BR98" i="4"/>
  <c r="BR99" i="4"/>
  <c r="BR100" i="4"/>
  <c r="BR101" i="4"/>
  <c r="BR102" i="4"/>
  <c r="BR103" i="4"/>
  <c r="BR104" i="4"/>
  <c r="BR105" i="4"/>
  <c r="BR106" i="4"/>
  <c r="BR107" i="4"/>
  <c r="BR108" i="4"/>
  <c r="BR109" i="4"/>
  <c r="BR110" i="4"/>
  <c r="BR111" i="4"/>
  <c r="BR112" i="4"/>
  <c r="BR113" i="4"/>
  <c r="BR114" i="4"/>
  <c r="BR115" i="4"/>
  <c r="BR116" i="4"/>
  <c r="BR117" i="4"/>
  <c r="BR118" i="4"/>
  <c r="BR119" i="4"/>
  <c r="BR120" i="4"/>
  <c r="BR121" i="4"/>
  <c r="BR122" i="4"/>
  <c r="BR123" i="4"/>
  <c r="BR124" i="4"/>
  <c r="BR125" i="4"/>
  <c r="BR126" i="4"/>
  <c r="BR127" i="4"/>
  <c r="BR128" i="4"/>
  <c r="BR129" i="4"/>
  <c r="BR130" i="4"/>
  <c r="BR131" i="4"/>
  <c r="BR132" i="4"/>
  <c r="BR133" i="4"/>
  <c r="BR134" i="4"/>
  <c r="BR135" i="4"/>
  <c r="BR136" i="4"/>
  <c r="BR137" i="4"/>
  <c r="BR138" i="4"/>
  <c r="BR139" i="4"/>
  <c r="BR140" i="4"/>
  <c r="BR141" i="4"/>
  <c r="BR142" i="4"/>
  <c r="BR143" i="4"/>
  <c r="BR144" i="4"/>
  <c r="BR145" i="4"/>
  <c r="BR146" i="4"/>
  <c r="BR147" i="4"/>
  <c r="BR148" i="4"/>
  <c r="BR149" i="4"/>
  <c r="BR150" i="4"/>
  <c r="BR151" i="4"/>
  <c r="BR152" i="4"/>
  <c r="BR153" i="4"/>
  <c r="BR154" i="4"/>
  <c r="BR155" i="4"/>
  <c r="BR156" i="4"/>
  <c r="BR157" i="4"/>
  <c r="BR158" i="4"/>
  <c r="BR159" i="4"/>
  <c r="BR160" i="4"/>
  <c r="BR161" i="4"/>
  <c r="BR162" i="4"/>
  <c r="BR163" i="4"/>
  <c r="BR164" i="4"/>
  <c r="BR165" i="4"/>
  <c r="BR166" i="4"/>
  <c r="BR167" i="4"/>
  <c r="BR168" i="4"/>
  <c r="BR169" i="4"/>
  <c r="BR170" i="4"/>
  <c r="BR171" i="4"/>
  <c r="BR172" i="4"/>
  <c r="BR173" i="4"/>
  <c r="BR174" i="4"/>
  <c r="BR175" i="4"/>
  <c r="BR176" i="4"/>
  <c r="BR177" i="4"/>
  <c r="BR178" i="4"/>
  <c r="BR179" i="4"/>
  <c r="BR180" i="4"/>
  <c r="BR181" i="4"/>
  <c r="BR182" i="4"/>
  <c r="BR183" i="4"/>
  <c r="BR184" i="4"/>
  <c r="BR185" i="4"/>
  <c r="BR186" i="4"/>
  <c r="BR187" i="4"/>
  <c r="BR188" i="4"/>
  <c r="BR189" i="4"/>
  <c r="BR190" i="4"/>
  <c r="BR191" i="4"/>
  <c r="BR192" i="4"/>
  <c r="BR193" i="4"/>
  <c r="BR194" i="4"/>
  <c r="BR195" i="4"/>
  <c r="BR196" i="4"/>
  <c r="BR197" i="4"/>
  <c r="BR198" i="4"/>
  <c r="BR199" i="4"/>
  <c r="BR200" i="4"/>
  <c r="BR201" i="4"/>
  <c r="BR202" i="4"/>
  <c r="BR203" i="4"/>
  <c r="BR204" i="4"/>
  <c r="BR205" i="4"/>
  <c r="BR206" i="4"/>
  <c r="BR207" i="4"/>
  <c r="BR208" i="4"/>
  <c r="BR209" i="4"/>
  <c r="BR210" i="4"/>
  <c r="BR211" i="4"/>
  <c r="BR212" i="4"/>
  <c r="BR213" i="4"/>
  <c r="BR214" i="4"/>
  <c r="BR215" i="4"/>
  <c r="BR216" i="4"/>
  <c r="BR217" i="4"/>
  <c r="BR218" i="4"/>
  <c r="BR219" i="4"/>
  <c r="BR220" i="4"/>
  <c r="BR221" i="4"/>
  <c r="BR222" i="4"/>
  <c r="BR223" i="4"/>
  <c r="BR224" i="4"/>
  <c r="BR225" i="4"/>
  <c r="BR226" i="4"/>
  <c r="BR227" i="4"/>
  <c r="BR228" i="4"/>
  <c r="BR229" i="4"/>
  <c r="BQ84" i="4"/>
  <c r="BQ166" i="4"/>
  <c r="BP24" i="4"/>
  <c r="BP96" i="4"/>
  <c r="BP144" i="4"/>
  <c r="BP186" i="4"/>
  <c r="BP22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O80" i="4"/>
  <c r="BO81" i="4"/>
  <c r="BO82" i="4"/>
  <c r="BO83" i="4"/>
  <c r="BO84" i="4"/>
  <c r="BO85" i="4"/>
  <c r="BO86" i="4"/>
  <c r="BO87" i="4"/>
  <c r="BO88" i="4"/>
  <c r="BO89" i="4"/>
  <c r="BO90" i="4"/>
  <c r="BO91" i="4"/>
  <c r="BO92" i="4"/>
  <c r="BO93" i="4"/>
  <c r="BO94" i="4"/>
  <c r="BO95" i="4"/>
  <c r="BO96" i="4"/>
  <c r="BO97" i="4"/>
  <c r="BO98" i="4"/>
  <c r="BO99" i="4"/>
  <c r="BO100" i="4"/>
  <c r="BO101" i="4"/>
  <c r="BO102" i="4"/>
  <c r="BO103" i="4"/>
  <c r="BO104" i="4"/>
  <c r="BO105" i="4"/>
  <c r="BO106" i="4"/>
  <c r="BO107" i="4"/>
  <c r="BO108" i="4"/>
  <c r="BO109" i="4"/>
  <c r="BO110" i="4"/>
  <c r="BO111" i="4"/>
  <c r="BO112" i="4"/>
  <c r="BO113" i="4"/>
  <c r="BO114" i="4"/>
  <c r="BO115" i="4"/>
  <c r="BO116" i="4"/>
  <c r="BO117" i="4"/>
  <c r="BO118" i="4"/>
  <c r="BO119" i="4"/>
  <c r="BO120" i="4"/>
  <c r="BO121" i="4"/>
  <c r="BO122" i="4"/>
  <c r="BO123" i="4"/>
  <c r="BO124" i="4"/>
  <c r="BO125" i="4"/>
  <c r="BO126" i="4"/>
  <c r="BO127" i="4"/>
  <c r="BO128" i="4"/>
  <c r="BO129" i="4"/>
  <c r="BO130" i="4"/>
  <c r="BO131" i="4"/>
  <c r="BO132" i="4"/>
  <c r="BO133" i="4"/>
  <c r="BO134" i="4"/>
  <c r="BO135" i="4"/>
  <c r="BO136" i="4"/>
  <c r="BO137" i="4"/>
  <c r="BO138" i="4"/>
  <c r="BO139" i="4"/>
  <c r="BO140" i="4"/>
  <c r="BO141" i="4"/>
  <c r="BO142" i="4"/>
  <c r="BO143" i="4"/>
  <c r="BO144" i="4"/>
  <c r="BO145" i="4"/>
  <c r="BO146" i="4"/>
  <c r="BO147" i="4"/>
  <c r="BO148" i="4"/>
  <c r="BO149" i="4"/>
  <c r="BO150" i="4"/>
  <c r="BO151" i="4"/>
  <c r="BO152" i="4"/>
  <c r="BO153" i="4"/>
  <c r="BO154" i="4"/>
  <c r="BO155" i="4"/>
  <c r="BO156" i="4"/>
  <c r="BO157" i="4"/>
  <c r="BO158" i="4"/>
  <c r="BO159" i="4"/>
  <c r="BO160" i="4"/>
  <c r="BO161" i="4"/>
  <c r="BO162" i="4"/>
  <c r="BO163" i="4"/>
  <c r="BO164" i="4"/>
  <c r="BO165" i="4"/>
  <c r="BO166" i="4"/>
  <c r="BO167" i="4"/>
  <c r="BO168" i="4"/>
  <c r="BO169" i="4"/>
  <c r="BO170" i="4"/>
  <c r="BO171" i="4"/>
  <c r="BO172" i="4"/>
  <c r="BO173" i="4"/>
  <c r="BO174" i="4"/>
  <c r="BO175" i="4"/>
  <c r="BO176" i="4"/>
  <c r="BO177" i="4"/>
  <c r="BO178" i="4"/>
  <c r="BO179" i="4"/>
  <c r="BO180" i="4"/>
  <c r="BO181" i="4"/>
  <c r="BO182" i="4"/>
  <c r="BO183" i="4"/>
  <c r="BO184" i="4"/>
  <c r="BO185" i="4"/>
  <c r="BO186" i="4"/>
  <c r="BO187" i="4"/>
  <c r="BO188" i="4"/>
  <c r="BO189" i="4"/>
  <c r="BO190" i="4"/>
  <c r="BO191" i="4"/>
  <c r="BO192" i="4"/>
  <c r="BO193" i="4"/>
  <c r="BO194" i="4"/>
  <c r="BO195" i="4"/>
  <c r="BO196" i="4"/>
  <c r="BO197" i="4"/>
  <c r="BO198" i="4"/>
  <c r="BO199" i="4"/>
  <c r="BO200" i="4"/>
  <c r="BO201" i="4"/>
  <c r="BO202" i="4"/>
  <c r="BO203" i="4"/>
  <c r="BO204" i="4"/>
  <c r="BO205" i="4"/>
  <c r="BO206" i="4"/>
  <c r="BO207" i="4"/>
  <c r="BO208" i="4"/>
  <c r="BO209" i="4"/>
  <c r="BO210" i="4"/>
  <c r="BO211" i="4"/>
  <c r="BO212" i="4"/>
  <c r="BO213" i="4"/>
  <c r="BO214" i="4"/>
  <c r="BO215" i="4"/>
  <c r="BO216" i="4"/>
  <c r="BO217" i="4"/>
  <c r="BO218" i="4"/>
  <c r="BO219" i="4"/>
  <c r="BO220" i="4"/>
  <c r="BO221" i="4"/>
  <c r="BO222" i="4"/>
  <c r="BO223" i="4"/>
  <c r="BO224" i="4"/>
  <c r="BO225" i="4"/>
  <c r="BO226" i="4"/>
  <c r="BO227" i="4"/>
  <c r="BO228" i="4"/>
  <c r="BO22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N94" i="4"/>
  <c r="BN95" i="4"/>
  <c r="BN96" i="4"/>
  <c r="BN97" i="4"/>
  <c r="BN98" i="4"/>
  <c r="BN99" i="4"/>
  <c r="BN100" i="4"/>
  <c r="BN101" i="4"/>
  <c r="BN102" i="4"/>
  <c r="BN103" i="4"/>
  <c r="BN104" i="4"/>
  <c r="BN105" i="4"/>
  <c r="BN106" i="4"/>
  <c r="BN107" i="4"/>
  <c r="BN108" i="4"/>
  <c r="BN109" i="4"/>
  <c r="BN110" i="4"/>
  <c r="BN111" i="4"/>
  <c r="BN112" i="4"/>
  <c r="BN113" i="4"/>
  <c r="BN114" i="4"/>
  <c r="BN115" i="4"/>
  <c r="BN116" i="4"/>
  <c r="BN117" i="4"/>
  <c r="BN118" i="4"/>
  <c r="BN119" i="4"/>
  <c r="BN120" i="4"/>
  <c r="BN121" i="4"/>
  <c r="BN122" i="4"/>
  <c r="BN123" i="4"/>
  <c r="BN124" i="4"/>
  <c r="BN125" i="4"/>
  <c r="BN126" i="4"/>
  <c r="BN127" i="4"/>
  <c r="BN128" i="4"/>
  <c r="BN129" i="4"/>
  <c r="BN130" i="4"/>
  <c r="BN131" i="4"/>
  <c r="BN132" i="4"/>
  <c r="BN133" i="4"/>
  <c r="BN134" i="4"/>
  <c r="BN135" i="4"/>
  <c r="BN136" i="4"/>
  <c r="BN137" i="4"/>
  <c r="BN138" i="4"/>
  <c r="BN139" i="4"/>
  <c r="BN140" i="4"/>
  <c r="BN141" i="4"/>
  <c r="BN142" i="4"/>
  <c r="BN143" i="4"/>
  <c r="BN144" i="4"/>
  <c r="BN145" i="4"/>
  <c r="BN146" i="4"/>
  <c r="BN147" i="4"/>
  <c r="BN148" i="4"/>
  <c r="BN149" i="4"/>
  <c r="BN150" i="4"/>
  <c r="BN151" i="4"/>
  <c r="BN152" i="4"/>
  <c r="BN153" i="4"/>
  <c r="BN154" i="4"/>
  <c r="BN155" i="4"/>
  <c r="BN156" i="4"/>
  <c r="BN157" i="4"/>
  <c r="BN158" i="4"/>
  <c r="BN159" i="4"/>
  <c r="BN160" i="4"/>
  <c r="BN161" i="4"/>
  <c r="BN162" i="4"/>
  <c r="BN163" i="4"/>
  <c r="BN164" i="4"/>
  <c r="BN165" i="4"/>
  <c r="BN166" i="4"/>
  <c r="BN167" i="4"/>
  <c r="BN168" i="4"/>
  <c r="BN169" i="4"/>
  <c r="BN170" i="4"/>
  <c r="BN171" i="4"/>
  <c r="BN172" i="4"/>
  <c r="BN173" i="4"/>
  <c r="BN174" i="4"/>
  <c r="BN175" i="4"/>
  <c r="BN176" i="4"/>
  <c r="BN177" i="4"/>
  <c r="BN178" i="4"/>
  <c r="BN179" i="4"/>
  <c r="BN180" i="4"/>
  <c r="BN181" i="4"/>
  <c r="BN182" i="4"/>
  <c r="BN183" i="4"/>
  <c r="BN184" i="4"/>
  <c r="BN185" i="4"/>
  <c r="BN186" i="4"/>
  <c r="BN187" i="4"/>
  <c r="BN188" i="4"/>
  <c r="BN189" i="4"/>
  <c r="BN190" i="4"/>
  <c r="BN191" i="4"/>
  <c r="BN192" i="4"/>
  <c r="BN193" i="4"/>
  <c r="BN194" i="4"/>
  <c r="BN195" i="4"/>
  <c r="BN196" i="4"/>
  <c r="BN197" i="4"/>
  <c r="BN198" i="4"/>
  <c r="BN199" i="4"/>
  <c r="BN200" i="4"/>
  <c r="BN201" i="4"/>
  <c r="BN202" i="4"/>
  <c r="BN203" i="4"/>
  <c r="BN204" i="4"/>
  <c r="BN205" i="4"/>
  <c r="BN206" i="4"/>
  <c r="BN207" i="4"/>
  <c r="BN208" i="4"/>
  <c r="BN209" i="4"/>
  <c r="BN210" i="4"/>
  <c r="BN211" i="4"/>
  <c r="BN212" i="4"/>
  <c r="BN213" i="4"/>
  <c r="BN214" i="4"/>
  <c r="BN215" i="4"/>
  <c r="BN216" i="4"/>
  <c r="BN217" i="4"/>
  <c r="BN218" i="4"/>
  <c r="BN219" i="4"/>
  <c r="BN220" i="4"/>
  <c r="BN221" i="4"/>
  <c r="BN222" i="4"/>
  <c r="BN223" i="4"/>
  <c r="BN224" i="4"/>
  <c r="BN225" i="4"/>
  <c r="BN226" i="4"/>
  <c r="BN227" i="4"/>
  <c r="BN228" i="4"/>
  <c r="BN22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M80" i="4"/>
  <c r="BM81" i="4"/>
  <c r="BM82" i="4"/>
  <c r="BM83" i="4"/>
  <c r="BM84" i="4"/>
  <c r="BM85" i="4"/>
  <c r="BM86" i="4"/>
  <c r="BM87" i="4"/>
  <c r="BM88" i="4"/>
  <c r="BM89" i="4"/>
  <c r="BM90" i="4"/>
  <c r="BM91" i="4"/>
  <c r="BM92" i="4"/>
  <c r="BM93" i="4"/>
  <c r="BM94" i="4"/>
  <c r="BM95" i="4"/>
  <c r="BM96" i="4"/>
  <c r="BM97" i="4"/>
  <c r="BM98" i="4"/>
  <c r="BM99" i="4"/>
  <c r="BM100" i="4"/>
  <c r="BM101" i="4"/>
  <c r="BM102" i="4"/>
  <c r="BM103" i="4"/>
  <c r="BM104" i="4"/>
  <c r="BM105" i="4"/>
  <c r="BM106" i="4"/>
  <c r="BM107" i="4"/>
  <c r="BM108" i="4"/>
  <c r="BM109" i="4"/>
  <c r="BM110" i="4"/>
  <c r="BM111" i="4"/>
  <c r="BM112" i="4"/>
  <c r="BM113" i="4"/>
  <c r="BM114" i="4"/>
  <c r="BM115" i="4"/>
  <c r="BM116" i="4"/>
  <c r="BM117" i="4"/>
  <c r="BM118" i="4"/>
  <c r="BM119" i="4"/>
  <c r="BM120" i="4"/>
  <c r="BM121" i="4"/>
  <c r="BM122" i="4"/>
  <c r="BM123" i="4"/>
  <c r="BM124" i="4"/>
  <c r="BM125" i="4"/>
  <c r="BM126" i="4"/>
  <c r="BM127" i="4"/>
  <c r="BM128" i="4"/>
  <c r="BM129" i="4"/>
  <c r="BM130" i="4"/>
  <c r="BM131" i="4"/>
  <c r="BM132" i="4"/>
  <c r="BM133" i="4"/>
  <c r="BM134" i="4"/>
  <c r="BM135" i="4"/>
  <c r="BM136" i="4"/>
  <c r="BM137" i="4"/>
  <c r="BM138" i="4"/>
  <c r="BM139" i="4"/>
  <c r="BM140" i="4"/>
  <c r="BM141" i="4"/>
  <c r="BM142" i="4"/>
  <c r="BM143" i="4"/>
  <c r="BM144" i="4"/>
  <c r="BM145" i="4"/>
  <c r="BM146" i="4"/>
  <c r="BM147" i="4"/>
  <c r="BM148" i="4"/>
  <c r="BM149" i="4"/>
  <c r="BM150" i="4"/>
  <c r="BM151" i="4"/>
  <c r="BM152" i="4"/>
  <c r="BM153" i="4"/>
  <c r="BM154" i="4"/>
  <c r="BM155" i="4"/>
  <c r="BM156" i="4"/>
  <c r="BM157" i="4"/>
  <c r="BM158" i="4"/>
  <c r="BM159" i="4"/>
  <c r="BM160" i="4"/>
  <c r="BM161" i="4"/>
  <c r="BM162" i="4"/>
  <c r="BM163" i="4"/>
  <c r="BM164" i="4"/>
  <c r="BM165" i="4"/>
  <c r="BM166" i="4"/>
  <c r="BM167" i="4"/>
  <c r="BM168" i="4"/>
  <c r="BM169" i="4"/>
  <c r="BM170" i="4"/>
  <c r="BM171" i="4"/>
  <c r="BM172" i="4"/>
  <c r="BM173" i="4"/>
  <c r="BM174" i="4"/>
  <c r="BM175" i="4"/>
  <c r="BM176" i="4"/>
  <c r="BM177" i="4"/>
  <c r="BM178" i="4"/>
  <c r="BM179" i="4"/>
  <c r="BM180" i="4"/>
  <c r="BM181" i="4"/>
  <c r="BM182" i="4"/>
  <c r="BM183" i="4"/>
  <c r="BM184" i="4"/>
  <c r="BM185" i="4"/>
  <c r="BM186" i="4"/>
  <c r="BM187" i="4"/>
  <c r="BM188" i="4"/>
  <c r="BM189" i="4"/>
  <c r="BM190" i="4"/>
  <c r="BM191" i="4"/>
  <c r="BM192" i="4"/>
  <c r="BM193" i="4"/>
  <c r="BM194" i="4"/>
  <c r="BM195" i="4"/>
  <c r="BM196" i="4"/>
  <c r="BM197" i="4"/>
  <c r="BM198" i="4"/>
  <c r="BM199" i="4"/>
  <c r="BM200" i="4"/>
  <c r="BM201" i="4"/>
  <c r="BM202" i="4"/>
  <c r="BM203" i="4"/>
  <c r="BM204" i="4"/>
  <c r="BM205" i="4"/>
  <c r="BM206" i="4"/>
  <c r="BM207" i="4"/>
  <c r="BM208" i="4"/>
  <c r="BM209" i="4"/>
  <c r="BM210" i="4"/>
  <c r="BM211" i="4"/>
  <c r="BM212" i="4"/>
  <c r="BM213" i="4"/>
  <c r="BM214" i="4"/>
  <c r="BM215" i="4"/>
  <c r="BM216" i="4"/>
  <c r="BM217" i="4"/>
  <c r="BM218" i="4"/>
  <c r="BM219" i="4"/>
  <c r="BM220" i="4"/>
  <c r="BM221" i="4"/>
  <c r="BM222" i="4"/>
  <c r="BM223" i="4"/>
  <c r="BM224" i="4"/>
  <c r="BM225" i="4"/>
  <c r="BM226" i="4"/>
  <c r="BM227" i="4"/>
  <c r="BM228" i="4"/>
  <c r="BM22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1" i="4"/>
  <c r="BL132" i="4"/>
  <c r="BL133" i="4"/>
  <c r="BL134" i="4"/>
  <c r="BL135" i="4"/>
  <c r="BL136" i="4"/>
  <c r="BL137" i="4"/>
  <c r="BL138" i="4"/>
  <c r="BL139" i="4"/>
  <c r="BL140" i="4"/>
  <c r="BL141" i="4"/>
  <c r="BL142" i="4"/>
  <c r="BL143" i="4"/>
  <c r="BL144" i="4"/>
  <c r="BL145" i="4"/>
  <c r="BL146" i="4"/>
  <c r="BL147" i="4"/>
  <c r="BL148" i="4"/>
  <c r="BL149" i="4"/>
  <c r="BL150" i="4"/>
  <c r="BL151" i="4"/>
  <c r="BL152" i="4"/>
  <c r="BL153" i="4"/>
  <c r="BL154" i="4"/>
  <c r="BL155" i="4"/>
  <c r="BL156" i="4"/>
  <c r="BL157" i="4"/>
  <c r="BL158" i="4"/>
  <c r="BL159" i="4"/>
  <c r="BL160" i="4"/>
  <c r="BL161" i="4"/>
  <c r="BL162" i="4"/>
  <c r="BL163" i="4"/>
  <c r="BL164" i="4"/>
  <c r="BL165" i="4"/>
  <c r="BL166" i="4"/>
  <c r="BL167" i="4"/>
  <c r="BL168" i="4"/>
  <c r="BL169" i="4"/>
  <c r="BL170" i="4"/>
  <c r="BL171" i="4"/>
  <c r="BL172" i="4"/>
  <c r="BL173" i="4"/>
  <c r="BL174" i="4"/>
  <c r="BL175" i="4"/>
  <c r="BL176" i="4"/>
  <c r="BL177" i="4"/>
  <c r="BL178" i="4"/>
  <c r="BL179" i="4"/>
  <c r="BL180" i="4"/>
  <c r="BL181" i="4"/>
  <c r="BL182" i="4"/>
  <c r="BL183" i="4"/>
  <c r="BL184" i="4"/>
  <c r="BL185" i="4"/>
  <c r="BL186" i="4"/>
  <c r="BL187" i="4"/>
  <c r="BL188" i="4"/>
  <c r="BL189" i="4"/>
  <c r="BL190" i="4"/>
  <c r="BL191" i="4"/>
  <c r="BL192" i="4"/>
  <c r="BL193" i="4"/>
  <c r="BL194" i="4"/>
  <c r="BL195" i="4"/>
  <c r="BL196" i="4"/>
  <c r="BL197" i="4"/>
  <c r="BL198" i="4"/>
  <c r="BL199" i="4"/>
  <c r="BL200" i="4"/>
  <c r="BL201" i="4"/>
  <c r="BL202" i="4"/>
  <c r="BL203" i="4"/>
  <c r="BL204" i="4"/>
  <c r="BL205" i="4"/>
  <c r="BL206" i="4"/>
  <c r="BL207" i="4"/>
  <c r="BL208" i="4"/>
  <c r="BL209" i="4"/>
  <c r="BL210" i="4"/>
  <c r="BL211" i="4"/>
  <c r="BL212" i="4"/>
  <c r="BL213" i="4"/>
  <c r="BL214" i="4"/>
  <c r="BL215" i="4"/>
  <c r="BL216" i="4"/>
  <c r="BL217" i="4"/>
  <c r="BL218" i="4"/>
  <c r="BL219" i="4"/>
  <c r="BL220" i="4"/>
  <c r="BL221" i="4"/>
  <c r="BL222" i="4"/>
  <c r="BL223" i="4"/>
  <c r="BL224" i="4"/>
  <c r="BL225" i="4"/>
  <c r="BL226" i="4"/>
  <c r="BL227" i="4"/>
  <c r="BL228" i="4"/>
  <c r="BL22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6" i="4"/>
  <c r="BK157" i="4"/>
  <c r="BK158" i="4"/>
  <c r="BK159" i="4"/>
  <c r="BK160" i="4"/>
  <c r="BK161" i="4"/>
  <c r="BK162" i="4"/>
  <c r="BK163" i="4"/>
  <c r="BK164" i="4"/>
  <c r="BK165" i="4"/>
  <c r="BK166" i="4"/>
  <c r="BK167" i="4"/>
  <c r="BK168" i="4"/>
  <c r="BK169" i="4"/>
  <c r="BK170" i="4"/>
  <c r="BK171" i="4"/>
  <c r="BK172" i="4"/>
  <c r="BK173" i="4"/>
  <c r="BK174" i="4"/>
  <c r="BK175" i="4"/>
  <c r="BK176" i="4"/>
  <c r="BK177" i="4"/>
  <c r="BK178" i="4"/>
  <c r="BK179" i="4"/>
  <c r="BK180" i="4"/>
  <c r="BK181" i="4"/>
  <c r="BK182" i="4"/>
  <c r="BK183" i="4"/>
  <c r="BK184" i="4"/>
  <c r="BK185" i="4"/>
  <c r="BK186" i="4"/>
  <c r="BK187" i="4"/>
  <c r="BK188" i="4"/>
  <c r="BK189" i="4"/>
  <c r="BK190" i="4"/>
  <c r="BK191" i="4"/>
  <c r="BK192" i="4"/>
  <c r="BK193" i="4"/>
  <c r="BK194" i="4"/>
  <c r="BK195" i="4"/>
  <c r="BK196" i="4"/>
  <c r="BK197" i="4"/>
  <c r="BK198" i="4"/>
  <c r="BK199" i="4"/>
  <c r="BK200" i="4"/>
  <c r="BK201" i="4"/>
  <c r="BK202" i="4"/>
  <c r="BK203" i="4"/>
  <c r="BK204" i="4"/>
  <c r="BK205" i="4"/>
  <c r="BK206" i="4"/>
  <c r="BK207" i="4"/>
  <c r="BK208" i="4"/>
  <c r="BK209" i="4"/>
  <c r="BK210" i="4"/>
  <c r="BK211" i="4"/>
  <c r="BK212" i="4"/>
  <c r="BK213" i="4"/>
  <c r="BK214" i="4"/>
  <c r="BK215" i="4"/>
  <c r="BK216" i="4"/>
  <c r="BK217" i="4"/>
  <c r="BK218" i="4"/>
  <c r="BK219" i="4"/>
  <c r="BK220" i="4"/>
  <c r="BK221" i="4"/>
  <c r="BK222" i="4"/>
  <c r="BK223" i="4"/>
  <c r="BK224" i="4"/>
  <c r="BK225" i="4"/>
  <c r="BK226" i="4"/>
  <c r="BK227" i="4"/>
  <c r="BK228" i="4"/>
  <c r="BK22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6" i="4"/>
  <c r="BJ97" i="4"/>
  <c r="BJ98" i="4"/>
  <c r="BJ99" i="4"/>
  <c r="BJ100" i="4"/>
  <c r="BJ101" i="4"/>
  <c r="BJ102" i="4"/>
  <c r="BJ103" i="4"/>
  <c r="BJ104" i="4"/>
  <c r="BJ105" i="4"/>
  <c r="BJ106" i="4"/>
  <c r="BJ107" i="4"/>
  <c r="BJ108" i="4"/>
  <c r="BJ109" i="4"/>
  <c r="BJ110" i="4"/>
  <c r="BJ111" i="4"/>
  <c r="BJ112" i="4"/>
  <c r="BJ113" i="4"/>
  <c r="BJ114" i="4"/>
  <c r="BJ115" i="4"/>
  <c r="BJ116" i="4"/>
  <c r="BJ117" i="4"/>
  <c r="BJ118" i="4"/>
  <c r="BJ119" i="4"/>
  <c r="BJ120" i="4"/>
  <c r="BJ121" i="4"/>
  <c r="BJ122" i="4"/>
  <c r="BJ123" i="4"/>
  <c r="BJ124" i="4"/>
  <c r="BJ125" i="4"/>
  <c r="BJ126" i="4"/>
  <c r="BJ127" i="4"/>
  <c r="BJ128" i="4"/>
  <c r="BJ129" i="4"/>
  <c r="BJ130" i="4"/>
  <c r="BJ131" i="4"/>
  <c r="BJ132" i="4"/>
  <c r="BJ133" i="4"/>
  <c r="BJ134" i="4"/>
  <c r="BJ135" i="4"/>
  <c r="BJ136" i="4"/>
  <c r="BJ137" i="4"/>
  <c r="BJ138" i="4"/>
  <c r="BJ139" i="4"/>
  <c r="BJ140" i="4"/>
  <c r="BJ141" i="4"/>
  <c r="BJ142" i="4"/>
  <c r="BJ143" i="4"/>
  <c r="BJ144" i="4"/>
  <c r="BJ145" i="4"/>
  <c r="BJ146" i="4"/>
  <c r="BJ147" i="4"/>
  <c r="BJ148" i="4"/>
  <c r="BJ149" i="4"/>
  <c r="BJ150" i="4"/>
  <c r="BJ151" i="4"/>
  <c r="BJ152" i="4"/>
  <c r="BJ153" i="4"/>
  <c r="BJ154" i="4"/>
  <c r="BJ155" i="4"/>
  <c r="BJ156" i="4"/>
  <c r="BJ157" i="4"/>
  <c r="BJ158" i="4"/>
  <c r="BJ159" i="4"/>
  <c r="BJ160" i="4"/>
  <c r="BJ161" i="4"/>
  <c r="BJ162" i="4"/>
  <c r="BJ163" i="4"/>
  <c r="BJ164" i="4"/>
  <c r="BJ165" i="4"/>
  <c r="BJ166" i="4"/>
  <c r="BJ167" i="4"/>
  <c r="BJ168" i="4"/>
  <c r="BJ169" i="4"/>
  <c r="BJ170" i="4"/>
  <c r="BJ171" i="4"/>
  <c r="BJ172" i="4"/>
  <c r="BJ173" i="4"/>
  <c r="BJ174" i="4"/>
  <c r="BJ175" i="4"/>
  <c r="BJ176" i="4"/>
  <c r="BJ177" i="4"/>
  <c r="BJ178" i="4"/>
  <c r="BJ179" i="4"/>
  <c r="BJ180" i="4"/>
  <c r="BJ181" i="4"/>
  <c r="BJ182" i="4"/>
  <c r="BJ183" i="4"/>
  <c r="BJ184" i="4"/>
  <c r="BJ185" i="4"/>
  <c r="BJ186" i="4"/>
  <c r="BJ187" i="4"/>
  <c r="BJ188" i="4"/>
  <c r="BJ189" i="4"/>
  <c r="BJ190" i="4"/>
  <c r="BJ191" i="4"/>
  <c r="BJ192" i="4"/>
  <c r="BJ193" i="4"/>
  <c r="BJ194" i="4"/>
  <c r="BJ195" i="4"/>
  <c r="BJ196" i="4"/>
  <c r="BJ197" i="4"/>
  <c r="BJ198" i="4"/>
  <c r="BJ199" i="4"/>
  <c r="BJ200" i="4"/>
  <c r="BJ201" i="4"/>
  <c r="BJ202" i="4"/>
  <c r="BJ203" i="4"/>
  <c r="BJ204" i="4"/>
  <c r="BJ205" i="4"/>
  <c r="BJ206" i="4"/>
  <c r="BJ207" i="4"/>
  <c r="BJ208" i="4"/>
  <c r="BJ209" i="4"/>
  <c r="BJ210" i="4"/>
  <c r="BJ211" i="4"/>
  <c r="BJ212" i="4"/>
  <c r="BJ213" i="4"/>
  <c r="BJ214" i="4"/>
  <c r="BJ215" i="4"/>
  <c r="BJ216" i="4"/>
  <c r="BJ217" i="4"/>
  <c r="BJ218" i="4"/>
  <c r="BJ219" i="4"/>
  <c r="BJ220" i="4"/>
  <c r="BJ221" i="4"/>
  <c r="BJ222" i="4"/>
  <c r="BJ223" i="4"/>
  <c r="BJ224" i="4"/>
  <c r="BJ225" i="4"/>
  <c r="BJ226" i="4"/>
  <c r="BJ227" i="4"/>
  <c r="BJ228" i="4"/>
  <c r="BJ229" i="4"/>
  <c r="BI32" i="4"/>
  <c r="BI46" i="4"/>
  <c r="BI60" i="4"/>
  <c r="BI75" i="4"/>
  <c r="BI104" i="4"/>
  <c r="BI118" i="4"/>
  <c r="BI132" i="4"/>
  <c r="BI147" i="4"/>
  <c r="BI161" i="4"/>
  <c r="BI176" i="4"/>
  <c r="BI190" i="4"/>
  <c r="BI204" i="4"/>
  <c r="BI219" i="4"/>
  <c r="BH11" i="4"/>
  <c r="BH26" i="4"/>
  <c r="BH40" i="4"/>
  <c r="BH54" i="4"/>
  <c r="BH69" i="4"/>
  <c r="BH98" i="4"/>
  <c r="BH112" i="4"/>
  <c r="BH126" i="4"/>
  <c r="BH141" i="4"/>
  <c r="BH165" i="4"/>
  <c r="BH177" i="4"/>
  <c r="BH186" i="4"/>
  <c r="BH198" i="4"/>
  <c r="BH208" i="4"/>
  <c r="BH220" i="4"/>
  <c r="BH228" i="4"/>
  <c r="BG12" i="4"/>
  <c r="BG15" i="4"/>
  <c r="BG24" i="4"/>
  <c r="BG33" i="4"/>
  <c r="BG50" i="4"/>
  <c r="BG56" i="4"/>
  <c r="BG58" i="4"/>
  <c r="BG64" i="4"/>
  <c r="BG68" i="4"/>
  <c r="BG72" i="4"/>
  <c r="BG76" i="4"/>
  <c r="BG82" i="4"/>
  <c r="BG84" i="4"/>
  <c r="BG90" i="4"/>
  <c r="BG93" i="4"/>
  <c r="BG111" i="4"/>
  <c r="BG116" i="4"/>
  <c r="BG119" i="4"/>
  <c r="BG128" i="4"/>
  <c r="BG134" i="4"/>
  <c r="BG136" i="4"/>
  <c r="BG142" i="4"/>
  <c r="BG144" i="4"/>
  <c r="BG150" i="4"/>
  <c r="BG154" i="4"/>
  <c r="BG162" i="4"/>
  <c r="BG168" i="4"/>
  <c r="BG171" i="4"/>
  <c r="BG179" i="4"/>
  <c r="BG188" i="4"/>
  <c r="BG194" i="4"/>
  <c r="BG202" i="4"/>
  <c r="BG205" i="4"/>
  <c r="BG210" i="4"/>
  <c r="BG212" i="4"/>
  <c r="BG219" i="4"/>
  <c r="BG224" i="4"/>
  <c r="BG226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86" i="4"/>
  <c r="AY87" i="4"/>
  <c r="AY88" i="4"/>
  <c r="AY89" i="4"/>
  <c r="AY90" i="4"/>
  <c r="AY91" i="4"/>
  <c r="AY92" i="4"/>
  <c r="AY93" i="4"/>
  <c r="AY94" i="4"/>
  <c r="AY95" i="4"/>
  <c r="AY96" i="4"/>
  <c r="AY97" i="4"/>
  <c r="AY98" i="4"/>
  <c r="AY99" i="4"/>
  <c r="AY100" i="4"/>
  <c r="AY101" i="4"/>
  <c r="AY102" i="4"/>
  <c r="AY103" i="4"/>
  <c r="AY104" i="4"/>
  <c r="AY105" i="4"/>
  <c r="AY106" i="4"/>
  <c r="AY107" i="4"/>
  <c r="AY108" i="4"/>
  <c r="AY109" i="4"/>
  <c r="AY110" i="4"/>
  <c r="AY111" i="4"/>
  <c r="AY112" i="4"/>
  <c r="AY113" i="4"/>
  <c r="AY114" i="4"/>
  <c r="AY115" i="4"/>
  <c r="AY116" i="4"/>
  <c r="AY117" i="4"/>
  <c r="AY118" i="4"/>
  <c r="AY119" i="4"/>
  <c r="AY120" i="4"/>
  <c r="AY121" i="4"/>
  <c r="AY122" i="4"/>
  <c r="AY123" i="4"/>
  <c r="AY124" i="4"/>
  <c r="AY125" i="4"/>
  <c r="AY126" i="4"/>
  <c r="AY127" i="4"/>
  <c r="AY128" i="4"/>
  <c r="AY129" i="4"/>
  <c r="AY130" i="4"/>
  <c r="AY131" i="4"/>
  <c r="AY132" i="4"/>
  <c r="AY133" i="4"/>
  <c r="AY134" i="4"/>
  <c r="AY135" i="4"/>
  <c r="AY136" i="4"/>
  <c r="AY137" i="4"/>
  <c r="AY138" i="4"/>
  <c r="AY139" i="4"/>
  <c r="AY140" i="4"/>
  <c r="AY141" i="4"/>
  <c r="AY142" i="4"/>
  <c r="AY143" i="4"/>
  <c r="AY144" i="4"/>
  <c r="AY145" i="4"/>
  <c r="AY146" i="4"/>
  <c r="AY147" i="4"/>
  <c r="AY148" i="4"/>
  <c r="AY149" i="4"/>
  <c r="AY150" i="4"/>
  <c r="AY151" i="4"/>
  <c r="AY152" i="4"/>
  <c r="AY153" i="4"/>
  <c r="AY154" i="4"/>
  <c r="AY155" i="4"/>
  <c r="AY156" i="4"/>
  <c r="AY157" i="4"/>
  <c r="AY158" i="4"/>
  <c r="AY159" i="4"/>
  <c r="AY160" i="4"/>
  <c r="AY161" i="4"/>
  <c r="AY162" i="4"/>
  <c r="AY163" i="4"/>
  <c r="AY164" i="4"/>
  <c r="AY165" i="4"/>
  <c r="AY166" i="4"/>
  <c r="AY167" i="4"/>
  <c r="AY168" i="4"/>
  <c r="AY169" i="4"/>
  <c r="AY170" i="4"/>
  <c r="AY171" i="4"/>
  <c r="AY172" i="4"/>
  <c r="AY173" i="4"/>
  <c r="AY174" i="4"/>
  <c r="AY175" i="4"/>
  <c r="AY176" i="4"/>
  <c r="AY177" i="4"/>
  <c r="AY178" i="4"/>
  <c r="AY179" i="4"/>
  <c r="AY180" i="4"/>
  <c r="AY181" i="4"/>
  <c r="AY182" i="4"/>
  <c r="AY183" i="4"/>
  <c r="AY184" i="4"/>
  <c r="AY185" i="4"/>
  <c r="AY186" i="4"/>
  <c r="AY187" i="4"/>
  <c r="AY188" i="4"/>
  <c r="AY189" i="4"/>
  <c r="AY190" i="4"/>
  <c r="AY191" i="4"/>
  <c r="AY192" i="4"/>
  <c r="AY193" i="4"/>
  <c r="AY194" i="4"/>
  <c r="AY195" i="4"/>
  <c r="AY196" i="4"/>
  <c r="AY197" i="4"/>
  <c r="AY198" i="4"/>
  <c r="AY199" i="4"/>
  <c r="AY200" i="4"/>
  <c r="AY201" i="4"/>
  <c r="AY202" i="4"/>
  <c r="AY203" i="4"/>
  <c r="AY204" i="4"/>
  <c r="AY205" i="4"/>
  <c r="AY206" i="4"/>
  <c r="AY207" i="4"/>
  <c r="AY208" i="4"/>
  <c r="AY209" i="4"/>
  <c r="AY210" i="4"/>
  <c r="AY211" i="4"/>
  <c r="AY212" i="4"/>
  <c r="AY213" i="4"/>
  <c r="AY214" i="4"/>
  <c r="AY215" i="4"/>
  <c r="AY216" i="4"/>
  <c r="AY217" i="4"/>
  <c r="AY218" i="4"/>
  <c r="AY219" i="4"/>
  <c r="AY220" i="4"/>
  <c r="AY221" i="4"/>
  <c r="AY222" i="4"/>
  <c r="AY223" i="4"/>
  <c r="AY224" i="4"/>
  <c r="AY225" i="4"/>
  <c r="AY226" i="4"/>
  <c r="AY227" i="4"/>
  <c r="AY228" i="4"/>
  <c r="AY22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AT111" i="4"/>
  <c r="AT112" i="4"/>
  <c r="AT113" i="4"/>
  <c r="AT114" i="4"/>
  <c r="AT115" i="4"/>
  <c r="AT116" i="4"/>
  <c r="AT117" i="4"/>
  <c r="AT118" i="4"/>
  <c r="AT119" i="4"/>
  <c r="AT120" i="4"/>
  <c r="AT121" i="4"/>
  <c r="AT122" i="4"/>
  <c r="AT123" i="4"/>
  <c r="AT124" i="4"/>
  <c r="AT125" i="4"/>
  <c r="AT126" i="4"/>
  <c r="AT127" i="4"/>
  <c r="AT128" i="4"/>
  <c r="AT129" i="4"/>
  <c r="AT130" i="4"/>
  <c r="AT131" i="4"/>
  <c r="AT132" i="4"/>
  <c r="AT133" i="4"/>
  <c r="AT134" i="4"/>
  <c r="AT135" i="4"/>
  <c r="AT136" i="4"/>
  <c r="AT137" i="4"/>
  <c r="AT138" i="4"/>
  <c r="AT139" i="4"/>
  <c r="AT140" i="4"/>
  <c r="AT141" i="4"/>
  <c r="AT142" i="4"/>
  <c r="AT143" i="4"/>
  <c r="AT144" i="4"/>
  <c r="AT145" i="4"/>
  <c r="AT146" i="4"/>
  <c r="AT147" i="4"/>
  <c r="AT148" i="4"/>
  <c r="AT149" i="4"/>
  <c r="AT150" i="4"/>
  <c r="AT151" i="4"/>
  <c r="AT152" i="4"/>
  <c r="AT153" i="4"/>
  <c r="AT154" i="4"/>
  <c r="AT155" i="4"/>
  <c r="AT156" i="4"/>
  <c r="AT157" i="4"/>
  <c r="AT158" i="4"/>
  <c r="AT159" i="4"/>
  <c r="AT160" i="4"/>
  <c r="AT161" i="4"/>
  <c r="AT162" i="4"/>
  <c r="AT163" i="4"/>
  <c r="AT164" i="4"/>
  <c r="AT165" i="4"/>
  <c r="AT166" i="4"/>
  <c r="AT167" i="4"/>
  <c r="AT168" i="4"/>
  <c r="AT169" i="4"/>
  <c r="AT170" i="4"/>
  <c r="AT171" i="4"/>
  <c r="AT172" i="4"/>
  <c r="AT173" i="4"/>
  <c r="AT174" i="4"/>
  <c r="AT175" i="4"/>
  <c r="AT176" i="4"/>
  <c r="AT177" i="4"/>
  <c r="AT178" i="4"/>
  <c r="AT179" i="4"/>
  <c r="AT180" i="4"/>
  <c r="AT181" i="4"/>
  <c r="AT182" i="4"/>
  <c r="AT183" i="4"/>
  <c r="AT184" i="4"/>
  <c r="AT185" i="4"/>
  <c r="AT186" i="4"/>
  <c r="AT187" i="4"/>
  <c r="AT188" i="4"/>
  <c r="AT189" i="4"/>
  <c r="AT190" i="4"/>
  <c r="AT191" i="4"/>
  <c r="AT192" i="4"/>
  <c r="AT193" i="4"/>
  <c r="AT194" i="4"/>
  <c r="AT195" i="4"/>
  <c r="AT196" i="4"/>
  <c r="AT197" i="4"/>
  <c r="AT198" i="4"/>
  <c r="AT199" i="4"/>
  <c r="AT200" i="4"/>
  <c r="AT201" i="4"/>
  <c r="AT202" i="4"/>
  <c r="AT203" i="4"/>
  <c r="AT204" i="4"/>
  <c r="AT205" i="4"/>
  <c r="AT206" i="4"/>
  <c r="AT207" i="4"/>
  <c r="AT208" i="4"/>
  <c r="AT209" i="4"/>
  <c r="AT210" i="4"/>
  <c r="AT211" i="4"/>
  <c r="AT212" i="4"/>
  <c r="AT213" i="4"/>
  <c r="AT214" i="4"/>
  <c r="AT215" i="4"/>
  <c r="AT216" i="4"/>
  <c r="AT217" i="4"/>
  <c r="AT218" i="4"/>
  <c r="AT219" i="4"/>
  <c r="AT220" i="4"/>
  <c r="AT221" i="4"/>
  <c r="AT222" i="4"/>
  <c r="AT223" i="4"/>
  <c r="AT224" i="4"/>
  <c r="AT225" i="4"/>
  <c r="AT226" i="4"/>
  <c r="AT227" i="4"/>
  <c r="AT228" i="4"/>
  <c r="AT22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191" i="4"/>
  <c r="AO192" i="4"/>
  <c r="AO193" i="4"/>
  <c r="AO194" i="4"/>
  <c r="AO195" i="4"/>
  <c r="AO196" i="4"/>
  <c r="AO197" i="4"/>
  <c r="AO198" i="4"/>
  <c r="AO199" i="4"/>
  <c r="AO200" i="4"/>
  <c r="AO201" i="4"/>
  <c r="AO202" i="4"/>
  <c r="AO203" i="4"/>
  <c r="AO204" i="4"/>
  <c r="AO205" i="4"/>
  <c r="AO206" i="4"/>
  <c r="AO207" i="4"/>
  <c r="AO208" i="4"/>
  <c r="AO209" i="4"/>
  <c r="AO210" i="4"/>
  <c r="AO211" i="4"/>
  <c r="AO212" i="4"/>
  <c r="AO213" i="4"/>
  <c r="AO214" i="4"/>
  <c r="AO215" i="4"/>
  <c r="AO216" i="4"/>
  <c r="AO217" i="4"/>
  <c r="AO218" i="4"/>
  <c r="AO219" i="4"/>
  <c r="AO220" i="4"/>
  <c r="AO221" i="4"/>
  <c r="AO222" i="4"/>
  <c r="AO223" i="4"/>
  <c r="AO224" i="4"/>
  <c r="AO225" i="4"/>
  <c r="AO226" i="4"/>
  <c r="AO227" i="4"/>
  <c r="AO228" i="4"/>
  <c r="AO229" i="4"/>
  <c r="AN8" i="4"/>
  <c r="BG8" i="4" s="1"/>
  <c r="AN9" i="4"/>
  <c r="AN10" i="4"/>
  <c r="BG10" i="4" s="1"/>
  <c r="AN11" i="4"/>
  <c r="AN12" i="4"/>
  <c r="AN13" i="4"/>
  <c r="AN14" i="4"/>
  <c r="BG14" i="4" s="1"/>
  <c r="AN15" i="4"/>
  <c r="AN16" i="4"/>
  <c r="AN17" i="4"/>
  <c r="AN18" i="4"/>
  <c r="BG18" i="4" s="1"/>
  <c r="AN19" i="4"/>
  <c r="AN20" i="4"/>
  <c r="BG20" i="4" s="1"/>
  <c r="AN21" i="4"/>
  <c r="BG21" i="4" s="1"/>
  <c r="AN22" i="4"/>
  <c r="BG22" i="4" s="1"/>
  <c r="AN23" i="4"/>
  <c r="AN24" i="4"/>
  <c r="AN25" i="4"/>
  <c r="AN26" i="4"/>
  <c r="BG26" i="4" s="1"/>
  <c r="AN27" i="4"/>
  <c r="BG27" i="4" s="1"/>
  <c r="AN28" i="4"/>
  <c r="BG28" i="4" s="1"/>
  <c r="AN29" i="4"/>
  <c r="AN30" i="4"/>
  <c r="AN31" i="4"/>
  <c r="AN32" i="4"/>
  <c r="BG32" i="4" s="1"/>
  <c r="AN33" i="4"/>
  <c r="AN34" i="4"/>
  <c r="BG34" i="4" s="1"/>
  <c r="AN35" i="4"/>
  <c r="AN36" i="4"/>
  <c r="BG36" i="4" s="1"/>
  <c r="AN37" i="4"/>
  <c r="AN38" i="4"/>
  <c r="AN39" i="4"/>
  <c r="BG39" i="4" s="1"/>
  <c r="AN40" i="4"/>
  <c r="BG40" i="4" s="1"/>
  <c r="AN41" i="4"/>
  <c r="AN42" i="4"/>
  <c r="BG42" i="4" s="1"/>
  <c r="AN43" i="4"/>
  <c r="AN44" i="4"/>
  <c r="BG44" i="4" s="1"/>
  <c r="AN45" i="4"/>
  <c r="AN46" i="4"/>
  <c r="BG46" i="4" s="1"/>
  <c r="AN47" i="4"/>
  <c r="AN48" i="4"/>
  <c r="BG48" i="4" s="1"/>
  <c r="AN49" i="4"/>
  <c r="AN50" i="4"/>
  <c r="AN51" i="4"/>
  <c r="BG51" i="4" s="1"/>
  <c r="AN52" i="4"/>
  <c r="AN53" i="4"/>
  <c r="AN54" i="4"/>
  <c r="BG54" i="4" s="1"/>
  <c r="AN55" i="4"/>
  <c r="AN56" i="4"/>
  <c r="AN57" i="4"/>
  <c r="BG57" i="4" s="1"/>
  <c r="AN58" i="4"/>
  <c r="AN59" i="4"/>
  <c r="AN60" i="4"/>
  <c r="BG60" i="4" s="1"/>
  <c r="AN61" i="4"/>
  <c r="AN62" i="4"/>
  <c r="BG62" i="4" s="1"/>
  <c r="AN63" i="4"/>
  <c r="BG63" i="4" s="1"/>
  <c r="AN64" i="4"/>
  <c r="AN65" i="4"/>
  <c r="AN66" i="4"/>
  <c r="AN67" i="4"/>
  <c r="AN68" i="4"/>
  <c r="AN69" i="4"/>
  <c r="BG69" i="4" s="1"/>
  <c r="AN70" i="4"/>
  <c r="BG70" i="4" s="1"/>
  <c r="AN71" i="4"/>
  <c r="AN72" i="4"/>
  <c r="AN73" i="4"/>
  <c r="AN74" i="4"/>
  <c r="AN75" i="4"/>
  <c r="BG75" i="4" s="1"/>
  <c r="AN76" i="4"/>
  <c r="AN77" i="4"/>
  <c r="AN78" i="4"/>
  <c r="BG78" i="4" s="1"/>
  <c r="AN79" i="4"/>
  <c r="AN80" i="4"/>
  <c r="BG80" i="4" s="1"/>
  <c r="AN81" i="4"/>
  <c r="AN82" i="4"/>
  <c r="AN83" i="4"/>
  <c r="AN84" i="4"/>
  <c r="AN85" i="4"/>
  <c r="AN86" i="4"/>
  <c r="BG86" i="4" s="1"/>
  <c r="AN87" i="4"/>
  <c r="BG87" i="4" s="1"/>
  <c r="AN88" i="4"/>
  <c r="AN89" i="4"/>
  <c r="AN90" i="4"/>
  <c r="AN91" i="4"/>
  <c r="AN92" i="4"/>
  <c r="BG92" i="4" s="1"/>
  <c r="AN93" i="4"/>
  <c r="AN94" i="4"/>
  <c r="BG94" i="4" s="1"/>
  <c r="AN95" i="4"/>
  <c r="AN96" i="4"/>
  <c r="BG96" i="4" s="1"/>
  <c r="AN97" i="4"/>
  <c r="AN98" i="4"/>
  <c r="BG98" i="4" s="1"/>
  <c r="AN99" i="4"/>
  <c r="BG99" i="4" s="1"/>
  <c r="AN100" i="4"/>
  <c r="BG100" i="4" s="1"/>
  <c r="AN101" i="4"/>
  <c r="AN102" i="4"/>
  <c r="AN103" i="4"/>
  <c r="AN104" i="4"/>
  <c r="BG104" i="4" s="1"/>
  <c r="AN105" i="4"/>
  <c r="BG105" i="4" s="1"/>
  <c r="AN106" i="4"/>
  <c r="BG106" i="4" s="1"/>
  <c r="AN107" i="4"/>
  <c r="AN108" i="4"/>
  <c r="BG108" i="4" s="1"/>
  <c r="AN109" i="4"/>
  <c r="AN110" i="4"/>
  <c r="AN111" i="4"/>
  <c r="AN112" i="4"/>
  <c r="BG112" i="4" s="1"/>
  <c r="AN113" i="4"/>
  <c r="AN114" i="4"/>
  <c r="BG114" i="4" s="1"/>
  <c r="AN115" i="4"/>
  <c r="AN116" i="4"/>
  <c r="AN117" i="4"/>
  <c r="AN118" i="4"/>
  <c r="BG118" i="4" s="1"/>
  <c r="AN119" i="4"/>
  <c r="AN120" i="4"/>
  <c r="BG120" i="4" s="1"/>
  <c r="AN121" i="4"/>
  <c r="AN122" i="4"/>
  <c r="BG122" i="4" s="1"/>
  <c r="AN123" i="4"/>
  <c r="BG123" i="4" s="1"/>
  <c r="AN124" i="4"/>
  <c r="AN125" i="4"/>
  <c r="AN126" i="4"/>
  <c r="BG126" i="4" s="1"/>
  <c r="AN127" i="4"/>
  <c r="AN128" i="4"/>
  <c r="AN129" i="4"/>
  <c r="BG129" i="4" s="1"/>
  <c r="AN130" i="4"/>
  <c r="BG130" i="4" s="1"/>
  <c r="AN131" i="4"/>
  <c r="AN132" i="4"/>
  <c r="BG132" i="4" s="1"/>
  <c r="AN133" i="4"/>
  <c r="AN134" i="4"/>
  <c r="AN135" i="4"/>
  <c r="BG135" i="4" s="1"/>
  <c r="AN136" i="4"/>
  <c r="AN137" i="4"/>
  <c r="AN138" i="4"/>
  <c r="AN139" i="4"/>
  <c r="AN140" i="4"/>
  <c r="BG140" i="4" s="1"/>
  <c r="AN141" i="4"/>
  <c r="BG141" i="4" s="1"/>
  <c r="AN142" i="4"/>
  <c r="AN143" i="4"/>
  <c r="AN144" i="4"/>
  <c r="AN145" i="4"/>
  <c r="AN146" i="4"/>
  <c r="AN147" i="4"/>
  <c r="BG147" i="4" s="1"/>
  <c r="AN148" i="4"/>
  <c r="BG148" i="4" s="1"/>
  <c r="AN149" i="4"/>
  <c r="AN150" i="4"/>
  <c r="AN151" i="4"/>
  <c r="AN152" i="4"/>
  <c r="BG152" i="4" s="1"/>
  <c r="AN153" i="4"/>
  <c r="AN154" i="4"/>
  <c r="AN155" i="4"/>
  <c r="AN156" i="4"/>
  <c r="BG156" i="4" s="1"/>
  <c r="AN157" i="4"/>
  <c r="AN158" i="4"/>
  <c r="BG158" i="4" s="1"/>
  <c r="AN159" i="4"/>
  <c r="BG159" i="4" s="1"/>
  <c r="AN160" i="4"/>
  <c r="AN161" i="4"/>
  <c r="AN162" i="4"/>
  <c r="AN163" i="4"/>
  <c r="AN164" i="4"/>
  <c r="BG164" i="4" s="1"/>
  <c r="AN165" i="4"/>
  <c r="BG165" i="4" s="1"/>
  <c r="AN166" i="4"/>
  <c r="BG166" i="4" s="1"/>
  <c r="AN167" i="4"/>
  <c r="AN168" i="4"/>
  <c r="AN169" i="4"/>
  <c r="AN170" i="4"/>
  <c r="BG170" i="4" s="1"/>
  <c r="AN171" i="4"/>
  <c r="AN172" i="4"/>
  <c r="BG172" i="4" s="1"/>
  <c r="AN173" i="4"/>
  <c r="AN174" i="4"/>
  <c r="AN175" i="4"/>
  <c r="AN176" i="4"/>
  <c r="BG176" i="4" s="1"/>
  <c r="AN177" i="4"/>
  <c r="BG177" i="4" s="1"/>
  <c r="AN178" i="4"/>
  <c r="BG178" i="4" s="1"/>
  <c r="AN179" i="4"/>
  <c r="AN180" i="4"/>
  <c r="BG180" i="4" s="1"/>
  <c r="AN181" i="4"/>
  <c r="AN182" i="4"/>
  <c r="AN183" i="4"/>
  <c r="BG183" i="4" s="1"/>
  <c r="AN184" i="4"/>
  <c r="BG184" i="4" s="1"/>
  <c r="AN185" i="4"/>
  <c r="AN186" i="4"/>
  <c r="BG186" i="4" s="1"/>
  <c r="AN187" i="4"/>
  <c r="AN188" i="4"/>
  <c r="AN189" i="4"/>
  <c r="AN190" i="4"/>
  <c r="BG190" i="4" s="1"/>
  <c r="AN191" i="4"/>
  <c r="AN192" i="4"/>
  <c r="BG192" i="4" s="1"/>
  <c r="AN193" i="4"/>
  <c r="AN194" i="4"/>
  <c r="AN195" i="4"/>
  <c r="BG195" i="4" s="1"/>
  <c r="AN196" i="4"/>
  <c r="AN197" i="4"/>
  <c r="BG197" i="4" s="1"/>
  <c r="AN198" i="4"/>
  <c r="BG198" i="4" s="1"/>
  <c r="AN199" i="4"/>
  <c r="AN200" i="4"/>
  <c r="BG200" i="4" s="1"/>
  <c r="AN201" i="4"/>
  <c r="BG201" i="4" s="1"/>
  <c r="AN202" i="4"/>
  <c r="AN203" i="4"/>
  <c r="AN204" i="4"/>
  <c r="BG204" i="4" s="1"/>
  <c r="AN205" i="4"/>
  <c r="AN206" i="4"/>
  <c r="BG206" i="4" s="1"/>
  <c r="AN207" i="4"/>
  <c r="BG207" i="4" s="1"/>
  <c r="AN208" i="4"/>
  <c r="BG208" i="4" s="1"/>
  <c r="AN209" i="4"/>
  <c r="AN210" i="4"/>
  <c r="AN211" i="4"/>
  <c r="BG211" i="4" s="1"/>
  <c r="AN212" i="4"/>
  <c r="AN213" i="4"/>
  <c r="BG213" i="4" s="1"/>
  <c r="AN214" i="4"/>
  <c r="BG214" i="4" s="1"/>
  <c r="AN215" i="4"/>
  <c r="AN216" i="4"/>
  <c r="BG216" i="4" s="1"/>
  <c r="AN217" i="4"/>
  <c r="AN218" i="4"/>
  <c r="BG218" i="4" s="1"/>
  <c r="AN219" i="4"/>
  <c r="AN220" i="4"/>
  <c r="BG220" i="4" s="1"/>
  <c r="AN221" i="4"/>
  <c r="AN222" i="4"/>
  <c r="BG222" i="4" s="1"/>
  <c r="AN223" i="4"/>
  <c r="BG223" i="4" s="1"/>
  <c r="AN224" i="4"/>
  <c r="AN225" i="4"/>
  <c r="BG225" i="4" s="1"/>
  <c r="AN226" i="4"/>
  <c r="AN227" i="4"/>
  <c r="AN228" i="4"/>
  <c r="BG228" i="4" s="1"/>
  <c r="AN229" i="4"/>
  <c r="BG22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BG41" i="4" s="1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BG101" i="4" s="1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BG217" i="4" s="1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E17" i="4"/>
  <c r="AE23" i="4"/>
  <c r="AE53" i="4"/>
  <c r="AE59" i="4"/>
  <c r="AE89" i="4"/>
  <c r="AE95" i="4"/>
  <c r="AE125" i="4"/>
  <c r="AE131" i="4"/>
  <c r="AE161" i="4"/>
  <c r="AE167" i="4"/>
  <c r="AE197" i="4"/>
  <c r="AE20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W60" i="4"/>
  <c r="CA60" i="4" s="1"/>
  <c r="W61" i="4"/>
  <c r="CA61" i="4" s="1"/>
  <c r="W62" i="4"/>
  <c r="CA62" i="4" s="1"/>
  <c r="W63" i="4"/>
  <c r="CA63" i="4" s="1"/>
  <c r="W64" i="4"/>
  <c r="CA64" i="4" s="1"/>
  <c r="W65" i="4"/>
  <c r="CA65" i="4" s="1"/>
  <c r="W66" i="4"/>
  <c r="CA66" i="4" s="1"/>
  <c r="W67" i="4"/>
  <c r="CA67" i="4" s="1"/>
  <c r="W68" i="4"/>
  <c r="CA68" i="4" s="1"/>
  <c r="W69" i="4"/>
  <c r="CA69" i="4" s="1"/>
  <c r="W70" i="4"/>
  <c r="CA70" i="4" s="1"/>
  <c r="W71" i="4"/>
  <c r="CA71" i="4" s="1"/>
  <c r="W72" i="4"/>
  <c r="CA72" i="4" s="1"/>
  <c r="W73" i="4"/>
  <c r="CA73" i="4" s="1"/>
  <c r="W74" i="4"/>
  <c r="CA74" i="4" s="1"/>
  <c r="W75" i="4"/>
  <c r="CA75" i="4" s="1"/>
  <c r="W76" i="4"/>
  <c r="CA76" i="4" s="1"/>
  <c r="W77" i="4"/>
  <c r="CA77" i="4" s="1"/>
  <c r="W78" i="4"/>
  <c r="CA78" i="4" s="1"/>
  <c r="W79" i="4"/>
  <c r="CA79" i="4" s="1"/>
  <c r="W80" i="4"/>
  <c r="CA80" i="4" s="1"/>
  <c r="W81" i="4"/>
  <c r="CA81" i="4" s="1"/>
  <c r="W82" i="4"/>
  <c r="CA82" i="4" s="1"/>
  <c r="W83" i="4"/>
  <c r="CA83" i="4" s="1"/>
  <c r="W84" i="4"/>
  <c r="CA84" i="4" s="1"/>
  <c r="W85" i="4"/>
  <c r="CA85" i="4" s="1"/>
  <c r="W86" i="4"/>
  <c r="CA86" i="4" s="1"/>
  <c r="W87" i="4"/>
  <c r="CA87" i="4" s="1"/>
  <c r="W88" i="4"/>
  <c r="CA88" i="4" s="1"/>
  <c r="W89" i="4"/>
  <c r="CA89" i="4" s="1"/>
  <c r="W90" i="4"/>
  <c r="CA90" i="4" s="1"/>
  <c r="W91" i="4"/>
  <c r="CA91" i="4" s="1"/>
  <c r="W92" i="4"/>
  <c r="CA92" i="4" s="1"/>
  <c r="W93" i="4"/>
  <c r="CA93" i="4" s="1"/>
  <c r="W94" i="4"/>
  <c r="CA94" i="4" s="1"/>
  <c r="W95" i="4"/>
  <c r="CA95" i="4" s="1"/>
  <c r="W96" i="4"/>
  <c r="CA96" i="4" s="1"/>
  <c r="W97" i="4"/>
  <c r="CA97" i="4" s="1"/>
  <c r="W98" i="4"/>
  <c r="CA98" i="4" s="1"/>
  <c r="W99" i="4"/>
  <c r="CA99" i="4" s="1"/>
  <c r="W100" i="4"/>
  <c r="CA100" i="4" s="1"/>
  <c r="W101" i="4"/>
  <c r="CA101" i="4" s="1"/>
  <c r="W102" i="4"/>
  <c r="CA102" i="4" s="1"/>
  <c r="W103" i="4"/>
  <c r="CA103" i="4" s="1"/>
  <c r="W104" i="4"/>
  <c r="CA104" i="4" s="1"/>
  <c r="W105" i="4"/>
  <c r="CA105" i="4" s="1"/>
  <c r="W106" i="4"/>
  <c r="CA106" i="4" s="1"/>
  <c r="W107" i="4"/>
  <c r="CA107" i="4" s="1"/>
  <c r="W108" i="4"/>
  <c r="CA108" i="4" s="1"/>
  <c r="W109" i="4"/>
  <c r="CA109" i="4" s="1"/>
  <c r="W110" i="4"/>
  <c r="CA110" i="4" s="1"/>
  <c r="W111" i="4"/>
  <c r="CA111" i="4" s="1"/>
  <c r="W112" i="4"/>
  <c r="CA112" i="4" s="1"/>
  <c r="W113" i="4"/>
  <c r="CA113" i="4" s="1"/>
  <c r="W114" i="4"/>
  <c r="CA114" i="4" s="1"/>
  <c r="W115" i="4"/>
  <c r="CA115" i="4" s="1"/>
  <c r="W116" i="4"/>
  <c r="CA116" i="4" s="1"/>
  <c r="W117" i="4"/>
  <c r="CA117" i="4" s="1"/>
  <c r="W118" i="4"/>
  <c r="CA118" i="4" s="1"/>
  <c r="W119" i="4"/>
  <c r="CA119" i="4" s="1"/>
  <c r="W120" i="4"/>
  <c r="CA120" i="4" s="1"/>
  <c r="W121" i="4"/>
  <c r="CA121" i="4" s="1"/>
  <c r="W122" i="4"/>
  <c r="CA122" i="4" s="1"/>
  <c r="W123" i="4"/>
  <c r="CA123" i="4" s="1"/>
  <c r="W124" i="4"/>
  <c r="CA124" i="4" s="1"/>
  <c r="W125" i="4"/>
  <c r="CA125" i="4" s="1"/>
  <c r="W126" i="4"/>
  <c r="CA126" i="4" s="1"/>
  <c r="W127" i="4"/>
  <c r="CA127" i="4" s="1"/>
  <c r="W128" i="4"/>
  <c r="CA128" i="4" s="1"/>
  <c r="W129" i="4"/>
  <c r="CA129" i="4" s="1"/>
  <c r="W130" i="4"/>
  <c r="CA130" i="4" s="1"/>
  <c r="W131" i="4"/>
  <c r="CA131" i="4" s="1"/>
  <c r="W132" i="4"/>
  <c r="CA132" i="4" s="1"/>
  <c r="W133" i="4"/>
  <c r="CA133" i="4" s="1"/>
  <c r="W134" i="4"/>
  <c r="CA134" i="4" s="1"/>
  <c r="W135" i="4"/>
  <c r="CA135" i="4" s="1"/>
  <c r="W136" i="4"/>
  <c r="CA136" i="4" s="1"/>
  <c r="W137" i="4"/>
  <c r="CA137" i="4" s="1"/>
  <c r="W138" i="4"/>
  <c r="CA138" i="4" s="1"/>
  <c r="W139" i="4"/>
  <c r="CA139" i="4" s="1"/>
  <c r="W140" i="4"/>
  <c r="CA140" i="4" s="1"/>
  <c r="W141" i="4"/>
  <c r="CA141" i="4" s="1"/>
  <c r="W142" i="4"/>
  <c r="CA142" i="4" s="1"/>
  <c r="W143" i="4"/>
  <c r="CA143" i="4" s="1"/>
  <c r="W144" i="4"/>
  <c r="CA144" i="4" s="1"/>
  <c r="W145" i="4"/>
  <c r="CA145" i="4" s="1"/>
  <c r="W146" i="4"/>
  <c r="CA146" i="4" s="1"/>
  <c r="W147" i="4"/>
  <c r="CA147" i="4" s="1"/>
  <c r="W148" i="4"/>
  <c r="CA148" i="4" s="1"/>
  <c r="W149" i="4"/>
  <c r="CA149" i="4" s="1"/>
  <c r="W150" i="4"/>
  <c r="CA150" i="4" s="1"/>
  <c r="W151" i="4"/>
  <c r="CA151" i="4" s="1"/>
  <c r="W152" i="4"/>
  <c r="CA152" i="4" s="1"/>
  <c r="W153" i="4"/>
  <c r="CA153" i="4" s="1"/>
  <c r="W154" i="4"/>
  <c r="CA154" i="4" s="1"/>
  <c r="W155" i="4"/>
  <c r="CA155" i="4" s="1"/>
  <c r="W156" i="4"/>
  <c r="CA156" i="4" s="1"/>
  <c r="W157" i="4"/>
  <c r="CA157" i="4" s="1"/>
  <c r="W158" i="4"/>
  <c r="CA158" i="4" s="1"/>
  <c r="W159" i="4"/>
  <c r="CA159" i="4" s="1"/>
  <c r="W160" i="4"/>
  <c r="CA160" i="4" s="1"/>
  <c r="W161" i="4"/>
  <c r="CA161" i="4" s="1"/>
  <c r="W162" i="4"/>
  <c r="CA162" i="4" s="1"/>
  <c r="W163" i="4"/>
  <c r="CA163" i="4" s="1"/>
  <c r="W164" i="4"/>
  <c r="CA164" i="4" s="1"/>
  <c r="W165" i="4"/>
  <c r="CA165" i="4" s="1"/>
  <c r="W166" i="4"/>
  <c r="CA166" i="4" s="1"/>
  <c r="W167" i="4"/>
  <c r="CA167" i="4" s="1"/>
  <c r="W168" i="4"/>
  <c r="CA168" i="4" s="1"/>
  <c r="W169" i="4"/>
  <c r="CA169" i="4" s="1"/>
  <c r="W170" i="4"/>
  <c r="CA170" i="4" s="1"/>
  <c r="W171" i="4"/>
  <c r="CA171" i="4" s="1"/>
  <c r="W172" i="4"/>
  <c r="CA172" i="4" s="1"/>
  <c r="W173" i="4"/>
  <c r="CA173" i="4" s="1"/>
  <c r="W174" i="4"/>
  <c r="CA174" i="4" s="1"/>
  <c r="W175" i="4"/>
  <c r="CA175" i="4" s="1"/>
  <c r="W176" i="4"/>
  <c r="CA176" i="4" s="1"/>
  <c r="W177" i="4"/>
  <c r="CA177" i="4" s="1"/>
  <c r="W178" i="4"/>
  <c r="CA178" i="4" s="1"/>
  <c r="W179" i="4"/>
  <c r="CA179" i="4" s="1"/>
  <c r="W180" i="4"/>
  <c r="CA180" i="4" s="1"/>
  <c r="W181" i="4"/>
  <c r="CA181" i="4" s="1"/>
  <c r="W182" i="4"/>
  <c r="CA182" i="4" s="1"/>
  <c r="W183" i="4"/>
  <c r="CA183" i="4" s="1"/>
  <c r="W184" i="4"/>
  <c r="CA184" i="4" s="1"/>
  <c r="W185" i="4"/>
  <c r="CA185" i="4" s="1"/>
  <c r="W186" i="4"/>
  <c r="CA186" i="4" s="1"/>
  <c r="W187" i="4"/>
  <c r="CA187" i="4" s="1"/>
  <c r="W188" i="4"/>
  <c r="CA188" i="4" s="1"/>
  <c r="W189" i="4"/>
  <c r="CA189" i="4" s="1"/>
  <c r="W190" i="4"/>
  <c r="CA190" i="4" s="1"/>
  <c r="W191" i="4"/>
  <c r="CA191" i="4" s="1"/>
  <c r="W192" i="4"/>
  <c r="CA192" i="4" s="1"/>
  <c r="W193" i="4"/>
  <c r="CA193" i="4" s="1"/>
  <c r="W194" i="4"/>
  <c r="CA194" i="4" s="1"/>
  <c r="W195" i="4"/>
  <c r="CA195" i="4" s="1"/>
  <c r="W196" i="4"/>
  <c r="CA196" i="4" s="1"/>
  <c r="W197" i="4"/>
  <c r="CA197" i="4" s="1"/>
  <c r="W198" i="4"/>
  <c r="CA198" i="4" s="1"/>
  <c r="W199" i="4"/>
  <c r="CA199" i="4" s="1"/>
  <c r="W200" i="4"/>
  <c r="CA200" i="4" s="1"/>
  <c r="W201" i="4"/>
  <c r="CA201" i="4" s="1"/>
  <c r="W202" i="4"/>
  <c r="CA202" i="4" s="1"/>
  <c r="W203" i="4"/>
  <c r="CA203" i="4" s="1"/>
  <c r="W204" i="4"/>
  <c r="CA204" i="4" s="1"/>
  <c r="W205" i="4"/>
  <c r="CA205" i="4" s="1"/>
  <c r="W206" i="4"/>
  <c r="CA206" i="4" s="1"/>
  <c r="W207" i="4"/>
  <c r="CA207" i="4" s="1"/>
  <c r="W208" i="4"/>
  <c r="CA208" i="4" s="1"/>
  <c r="W209" i="4"/>
  <c r="CA209" i="4" s="1"/>
  <c r="W210" i="4"/>
  <c r="CA210" i="4" s="1"/>
  <c r="W211" i="4"/>
  <c r="CA211" i="4" s="1"/>
  <c r="W212" i="4"/>
  <c r="CA212" i="4" s="1"/>
  <c r="W213" i="4"/>
  <c r="CA213" i="4" s="1"/>
  <c r="W214" i="4"/>
  <c r="CA214" i="4" s="1"/>
  <c r="W215" i="4"/>
  <c r="CA215" i="4" s="1"/>
  <c r="W216" i="4"/>
  <c r="CA216" i="4" s="1"/>
  <c r="W217" i="4"/>
  <c r="CA217" i="4" s="1"/>
  <c r="W218" i="4"/>
  <c r="CA218" i="4" s="1"/>
  <c r="W219" i="4"/>
  <c r="CA219" i="4" s="1"/>
  <c r="W220" i="4"/>
  <c r="CA220" i="4" s="1"/>
  <c r="W221" i="4"/>
  <c r="CA221" i="4" s="1"/>
  <c r="W222" i="4"/>
  <c r="CA222" i="4" s="1"/>
  <c r="W223" i="4"/>
  <c r="CA223" i="4" s="1"/>
  <c r="W224" i="4"/>
  <c r="CA224" i="4" s="1"/>
  <c r="W225" i="4"/>
  <c r="CA225" i="4" s="1"/>
  <c r="W226" i="4"/>
  <c r="CA226" i="4" s="1"/>
  <c r="W227" i="4"/>
  <c r="CA227" i="4" s="1"/>
  <c r="W228" i="4"/>
  <c r="CA228" i="4" s="1"/>
  <c r="W229" i="4"/>
  <c r="CA22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R60" i="4"/>
  <c r="BV60" i="4" s="1"/>
  <c r="R61" i="4"/>
  <c r="BV61" i="4" s="1"/>
  <c r="R62" i="4"/>
  <c r="BV62" i="4" s="1"/>
  <c r="R63" i="4"/>
  <c r="BV63" i="4" s="1"/>
  <c r="R64" i="4"/>
  <c r="BV64" i="4" s="1"/>
  <c r="R65" i="4"/>
  <c r="BV65" i="4" s="1"/>
  <c r="R66" i="4"/>
  <c r="BV66" i="4" s="1"/>
  <c r="R67" i="4"/>
  <c r="BV67" i="4" s="1"/>
  <c r="R68" i="4"/>
  <c r="BV68" i="4" s="1"/>
  <c r="R69" i="4"/>
  <c r="BV69" i="4" s="1"/>
  <c r="R70" i="4"/>
  <c r="BV70" i="4" s="1"/>
  <c r="R71" i="4"/>
  <c r="BV71" i="4" s="1"/>
  <c r="R72" i="4"/>
  <c r="BV72" i="4" s="1"/>
  <c r="R73" i="4"/>
  <c r="BV73" i="4" s="1"/>
  <c r="R74" i="4"/>
  <c r="BV74" i="4" s="1"/>
  <c r="R75" i="4"/>
  <c r="BV75" i="4" s="1"/>
  <c r="R76" i="4"/>
  <c r="BV76" i="4" s="1"/>
  <c r="R77" i="4"/>
  <c r="BV77" i="4" s="1"/>
  <c r="R78" i="4"/>
  <c r="BV78" i="4" s="1"/>
  <c r="R79" i="4"/>
  <c r="BV79" i="4" s="1"/>
  <c r="R80" i="4"/>
  <c r="BV80" i="4" s="1"/>
  <c r="R81" i="4"/>
  <c r="BV81" i="4" s="1"/>
  <c r="R82" i="4"/>
  <c r="BV82" i="4" s="1"/>
  <c r="R83" i="4"/>
  <c r="BV83" i="4" s="1"/>
  <c r="R84" i="4"/>
  <c r="BV84" i="4" s="1"/>
  <c r="R85" i="4"/>
  <c r="BV85" i="4" s="1"/>
  <c r="R86" i="4"/>
  <c r="BV86" i="4" s="1"/>
  <c r="R87" i="4"/>
  <c r="BV87" i="4" s="1"/>
  <c r="R88" i="4"/>
  <c r="BV88" i="4" s="1"/>
  <c r="R89" i="4"/>
  <c r="BV89" i="4" s="1"/>
  <c r="R90" i="4"/>
  <c r="BV90" i="4" s="1"/>
  <c r="R91" i="4"/>
  <c r="BV91" i="4" s="1"/>
  <c r="R92" i="4"/>
  <c r="BV92" i="4" s="1"/>
  <c r="R93" i="4"/>
  <c r="BV93" i="4" s="1"/>
  <c r="R94" i="4"/>
  <c r="BV94" i="4" s="1"/>
  <c r="R95" i="4"/>
  <c r="BV95" i="4" s="1"/>
  <c r="R96" i="4"/>
  <c r="BV96" i="4" s="1"/>
  <c r="R97" i="4"/>
  <c r="BV97" i="4" s="1"/>
  <c r="R98" i="4"/>
  <c r="BV98" i="4" s="1"/>
  <c r="R99" i="4"/>
  <c r="BV99" i="4" s="1"/>
  <c r="R100" i="4"/>
  <c r="BV100" i="4" s="1"/>
  <c r="R101" i="4"/>
  <c r="BV101" i="4" s="1"/>
  <c r="R102" i="4"/>
  <c r="BV102" i="4" s="1"/>
  <c r="R103" i="4"/>
  <c r="BV103" i="4" s="1"/>
  <c r="R104" i="4"/>
  <c r="BV104" i="4" s="1"/>
  <c r="R105" i="4"/>
  <c r="BV105" i="4" s="1"/>
  <c r="R106" i="4"/>
  <c r="BV106" i="4" s="1"/>
  <c r="R107" i="4"/>
  <c r="BV107" i="4" s="1"/>
  <c r="R108" i="4"/>
  <c r="BV108" i="4" s="1"/>
  <c r="R109" i="4"/>
  <c r="BV109" i="4" s="1"/>
  <c r="R110" i="4"/>
  <c r="BV110" i="4" s="1"/>
  <c r="R111" i="4"/>
  <c r="BV111" i="4" s="1"/>
  <c r="R112" i="4"/>
  <c r="BV112" i="4" s="1"/>
  <c r="R113" i="4"/>
  <c r="BV113" i="4" s="1"/>
  <c r="R114" i="4"/>
  <c r="BV114" i="4" s="1"/>
  <c r="R115" i="4"/>
  <c r="BV115" i="4" s="1"/>
  <c r="R116" i="4"/>
  <c r="BV116" i="4" s="1"/>
  <c r="R117" i="4"/>
  <c r="BV117" i="4" s="1"/>
  <c r="R118" i="4"/>
  <c r="BV118" i="4" s="1"/>
  <c r="R119" i="4"/>
  <c r="BV119" i="4" s="1"/>
  <c r="R120" i="4"/>
  <c r="BV120" i="4" s="1"/>
  <c r="R121" i="4"/>
  <c r="BV121" i="4" s="1"/>
  <c r="R122" i="4"/>
  <c r="BV122" i="4" s="1"/>
  <c r="R123" i="4"/>
  <c r="BV123" i="4" s="1"/>
  <c r="R124" i="4"/>
  <c r="BV124" i="4" s="1"/>
  <c r="R125" i="4"/>
  <c r="BV125" i="4" s="1"/>
  <c r="R126" i="4"/>
  <c r="BV126" i="4" s="1"/>
  <c r="R127" i="4"/>
  <c r="BV127" i="4" s="1"/>
  <c r="R128" i="4"/>
  <c r="BV128" i="4" s="1"/>
  <c r="R129" i="4"/>
  <c r="BV129" i="4" s="1"/>
  <c r="R130" i="4"/>
  <c r="BV130" i="4" s="1"/>
  <c r="R131" i="4"/>
  <c r="BV131" i="4" s="1"/>
  <c r="R132" i="4"/>
  <c r="BV132" i="4" s="1"/>
  <c r="R133" i="4"/>
  <c r="BV133" i="4" s="1"/>
  <c r="R134" i="4"/>
  <c r="BV134" i="4" s="1"/>
  <c r="R135" i="4"/>
  <c r="BV135" i="4" s="1"/>
  <c r="R136" i="4"/>
  <c r="BV136" i="4" s="1"/>
  <c r="R137" i="4"/>
  <c r="BV137" i="4" s="1"/>
  <c r="R138" i="4"/>
  <c r="BV138" i="4" s="1"/>
  <c r="R139" i="4"/>
  <c r="BV139" i="4" s="1"/>
  <c r="R140" i="4"/>
  <c r="BV140" i="4" s="1"/>
  <c r="R141" i="4"/>
  <c r="BV141" i="4" s="1"/>
  <c r="R142" i="4"/>
  <c r="BV142" i="4" s="1"/>
  <c r="R143" i="4"/>
  <c r="BV143" i="4" s="1"/>
  <c r="R144" i="4"/>
  <c r="BV144" i="4" s="1"/>
  <c r="R145" i="4"/>
  <c r="BV145" i="4" s="1"/>
  <c r="R146" i="4"/>
  <c r="BV146" i="4" s="1"/>
  <c r="R147" i="4"/>
  <c r="BV147" i="4" s="1"/>
  <c r="R148" i="4"/>
  <c r="BV148" i="4" s="1"/>
  <c r="R149" i="4"/>
  <c r="BV149" i="4" s="1"/>
  <c r="R150" i="4"/>
  <c r="BV150" i="4" s="1"/>
  <c r="R151" i="4"/>
  <c r="BV151" i="4" s="1"/>
  <c r="R152" i="4"/>
  <c r="BV152" i="4" s="1"/>
  <c r="R153" i="4"/>
  <c r="BV153" i="4" s="1"/>
  <c r="R154" i="4"/>
  <c r="BV154" i="4" s="1"/>
  <c r="R155" i="4"/>
  <c r="BV155" i="4" s="1"/>
  <c r="R156" i="4"/>
  <c r="BV156" i="4" s="1"/>
  <c r="R157" i="4"/>
  <c r="BV157" i="4" s="1"/>
  <c r="R158" i="4"/>
  <c r="BV158" i="4" s="1"/>
  <c r="R159" i="4"/>
  <c r="BV159" i="4" s="1"/>
  <c r="R160" i="4"/>
  <c r="BV160" i="4" s="1"/>
  <c r="R161" i="4"/>
  <c r="BV161" i="4" s="1"/>
  <c r="R162" i="4"/>
  <c r="BV162" i="4" s="1"/>
  <c r="R163" i="4"/>
  <c r="BV163" i="4" s="1"/>
  <c r="R164" i="4"/>
  <c r="BV164" i="4" s="1"/>
  <c r="R165" i="4"/>
  <c r="BV165" i="4" s="1"/>
  <c r="R166" i="4"/>
  <c r="BV166" i="4" s="1"/>
  <c r="R167" i="4"/>
  <c r="BV167" i="4" s="1"/>
  <c r="R168" i="4"/>
  <c r="BV168" i="4" s="1"/>
  <c r="R169" i="4"/>
  <c r="BV169" i="4" s="1"/>
  <c r="R170" i="4"/>
  <c r="BV170" i="4" s="1"/>
  <c r="R171" i="4"/>
  <c r="BV171" i="4" s="1"/>
  <c r="R172" i="4"/>
  <c r="BV172" i="4" s="1"/>
  <c r="R173" i="4"/>
  <c r="BV173" i="4" s="1"/>
  <c r="R174" i="4"/>
  <c r="BV174" i="4" s="1"/>
  <c r="R175" i="4"/>
  <c r="BV175" i="4" s="1"/>
  <c r="R176" i="4"/>
  <c r="BV176" i="4" s="1"/>
  <c r="R177" i="4"/>
  <c r="BV177" i="4" s="1"/>
  <c r="R178" i="4"/>
  <c r="BV178" i="4" s="1"/>
  <c r="R179" i="4"/>
  <c r="BV179" i="4" s="1"/>
  <c r="R180" i="4"/>
  <c r="BV180" i="4" s="1"/>
  <c r="R181" i="4"/>
  <c r="BV181" i="4" s="1"/>
  <c r="R182" i="4"/>
  <c r="BV182" i="4" s="1"/>
  <c r="R183" i="4"/>
  <c r="BV183" i="4" s="1"/>
  <c r="R184" i="4"/>
  <c r="BV184" i="4" s="1"/>
  <c r="R185" i="4"/>
  <c r="BV185" i="4" s="1"/>
  <c r="R186" i="4"/>
  <c r="BV186" i="4" s="1"/>
  <c r="R187" i="4"/>
  <c r="BV187" i="4" s="1"/>
  <c r="R188" i="4"/>
  <c r="BV188" i="4" s="1"/>
  <c r="R189" i="4"/>
  <c r="BV189" i="4" s="1"/>
  <c r="R190" i="4"/>
  <c r="R191" i="4"/>
  <c r="BV191" i="4" s="1"/>
  <c r="R192" i="4"/>
  <c r="BV192" i="4" s="1"/>
  <c r="R193" i="4"/>
  <c r="BV193" i="4" s="1"/>
  <c r="R194" i="4"/>
  <c r="BV194" i="4" s="1"/>
  <c r="R195" i="4"/>
  <c r="BV195" i="4" s="1"/>
  <c r="R196" i="4"/>
  <c r="BV196" i="4" s="1"/>
  <c r="R197" i="4"/>
  <c r="BV197" i="4" s="1"/>
  <c r="R198" i="4"/>
  <c r="BV198" i="4" s="1"/>
  <c r="R199" i="4"/>
  <c r="BV199" i="4" s="1"/>
  <c r="R200" i="4"/>
  <c r="BV200" i="4" s="1"/>
  <c r="R201" i="4"/>
  <c r="BV201" i="4" s="1"/>
  <c r="R202" i="4"/>
  <c r="BV202" i="4" s="1"/>
  <c r="R203" i="4"/>
  <c r="BV203" i="4" s="1"/>
  <c r="R204" i="4"/>
  <c r="BV204" i="4" s="1"/>
  <c r="R205" i="4"/>
  <c r="BV205" i="4" s="1"/>
  <c r="R206" i="4"/>
  <c r="BV206" i="4" s="1"/>
  <c r="R207" i="4"/>
  <c r="BV207" i="4" s="1"/>
  <c r="R208" i="4"/>
  <c r="BV208" i="4" s="1"/>
  <c r="R209" i="4"/>
  <c r="BV209" i="4" s="1"/>
  <c r="R210" i="4"/>
  <c r="BV210" i="4" s="1"/>
  <c r="R211" i="4"/>
  <c r="BV211" i="4" s="1"/>
  <c r="R212" i="4"/>
  <c r="BV212" i="4" s="1"/>
  <c r="R213" i="4"/>
  <c r="BV213" i="4" s="1"/>
  <c r="R214" i="4"/>
  <c r="BV214" i="4" s="1"/>
  <c r="R215" i="4"/>
  <c r="BV215" i="4" s="1"/>
  <c r="R216" i="4"/>
  <c r="BV216" i="4" s="1"/>
  <c r="R217" i="4"/>
  <c r="BV217" i="4" s="1"/>
  <c r="R218" i="4"/>
  <c r="BV218" i="4" s="1"/>
  <c r="R219" i="4"/>
  <c r="BV219" i="4" s="1"/>
  <c r="R220" i="4"/>
  <c r="BV220" i="4" s="1"/>
  <c r="R221" i="4"/>
  <c r="BV221" i="4" s="1"/>
  <c r="R222" i="4"/>
  <c r="BV222" i="4" s="1"/>
  <c r="R223" i="4"/>
  <c r="BV223" i="4" s="1"/>
  <c r="R224" i="4"/>
  <c r="BV224" i="4" s="1"/>
  <c r="R225" i="4"/>
  <c r="BV225" i="4" s="1"/>
  <c r="R226" i="4"/>
  <c r="BV226" i="4" s="1"/>
  <c r="R227" i="4"/>
  <c r="BV227" i="4" s="1"/>
  <c r="R228" i="4"/>
  <c r="BV228" i="4" s="1"/>
  <c r="R229" i="4"/>
  <c r="BV22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BQ67" i="4" s="1"/>
  <c r="M68" i="4"/>
  <c r="BQ68" i="4" s="1"/>
  <c r="M69" i="4"/>
  <c r="BQ69" i="4" s="1"/>
  <c r="M70" i="4"/>
  <c r="BQ70" i="4" s="1"/>
  <c r="M71" i="4"/>
  <c r="BQ71" i="4" s="1"/>
  <c r="M72" i="4"/>
  <c r="BQ72" i="4" s="1"/>
  <c r="M73" i="4"/>
  <c r="BQ73" i="4" s="1"/>
  <c r="M74" i="4"/>
  <c r="BQ74" i="4" s="1"/>
  <c r="M75" i="4"/>
  <c r="BQ75" i="4" s="1"/>
  <c r="M76" i="4"/>
  <c r="BQ76" i="4" s="1"/>
  <c r="M77" i="4"/>
  <c r="BQ77" i="4" s="1"/>
  <c r="M78" i="4"/>
  <c r="BQ78" i="4" s="1"/>
  <c r="M79" i="4"/>
  <c r="BQ79" i="4" s="1"/>
  <c r="M80" i="4"/>
  <c r="BQ80" i="4" s="1"/>
  <c r="M81" i="4"/>
  <c r="BQ81" i="4" s="1"/>
  <c r="M82" i="4"/>
  <c r="BQ82" i="4" s="1"/>
  <c r="M83" i="4"/>
  <c r="BQ83" i="4" s="1"/>
  <c r="M84" i="4"/>
  <c r="M85" i="4"/>
  <c r="BQ85" i="4" s="1"/>
  <c r="M86" i="4"/>
  <c r="BQ86" i="4" s="1"/>
  <c r="M87" i="4"/>
  <c r="BQ87" i="4" s="1"/>
  <c r="M88" i="4"/>
  <c r="BQ88" i="4" s="1"/>
  <c r="M89" i="4"/>
  <c r="BQ89" i="4" s="1"/>
  <c r="M90" i="4"/>
  <c r="BQ90" i="4" s="1"/>
  <c r="M91" i="4"/>
  <c r="BQ91" i="4" s="1"/>
  <c r="M92" i="4"/>
  <c r="BQ92" i="4" s="1"/>
  <c r="M93" i="4"/>
  <c r="BQ93" i="4" s="1"/>
  <c r="M94" i="4"/>
  <c r="BQ94" i="4" s="1"/>
  <c r="M95" i="4"/>
  <c r="BQ95" i="4" s="1"/>
  <c r="M96" i="4"/>
  <c r="BQ96" i="4" s="1"/>
  <c r="M97" i="4"/>
  <c r="BQ97" i="4" s="1"/>
  <c r="M98" i="4"/>
  <c r="BQ98" i="4" s="1"/>
  <c r="M99" i="4"/>
  <c r="BQ99" i="4" s="1"/>
  <c r="M100" i="4"/>
  <c r="BQ100" i="4" s="1"/>
  <c r="M101" i="4"/>
  <c r="BQ101" i="4" s="1"/>
  <c r="M102" i="4"/>
  <c r="BQ102" i="4" s="1"/>
  <c r="M103" i="4"/>
  <c r="BQ103" i="4" s="1"/>
  <c r="M104" i="4"/>
  <c r="BQ104" i="4" s="1"/>
  <c r="M105" i="4"/>
  <c r="BQ105" i="4" s="1"/>
  <c r="M106" i="4"/>
  <c r="BQ106" i="4" s="1"/>
  <c r="M107" i="4"/>
  <c r="BQ107" i="4" s="1"/>
  <c r="M108" i="4"/>
  <c r="BQ108" i="4" s="1"/>
  <c r="M109" i="4"/>
  <c r="BQ109" i="4" s="1"/>
  <c r="M110" i="4"/>
  <c r="BQ110" i="4" s="1"/>
  <c r="M111" i="4"/>
  <c r="BQ111" i="4" s="1"/>
  <c r="M112" i="4"/>
  <c r="BQ112" i="4" s="1"/>
  <c r="M113" i="4"/>
  <c r="BQ113" i="4" s="1"/>
  <c r="M114" i="4"/>
  <c r="BQ114" i="4" s="1"/>
  <c r="M115" i="4"/>
  <c r="BQ115" i="4" s="1"/>
  <c r="M116" i="4"/>
  <c r="BQ116" i="4" s="1"/>
  <c r="M117" i="4"/>
  <c r="BQ117" i="4" s="1"/>
  <c r="M118" i="4"/>
  <c r="BQ118" i="4" s="1"/>
  <c r="M119" i="4"/>
  <c r="BQ119" i="4" s="1"/>
  <c r="M120" i="4"/>
  <c r="BQ120" i="4" s="1"/>
  <c r="M121" i="4"/>
  <c r="BQ121" i="4" s="1"/>
  <c r="M122" i="4"/>
  <c r="BQ122" i="4" s="1"/>
  <c r="M123" i="4"/>
  <c r="BQ123" i="4" s="1"/>
  <c r="M124" i="4"/>
  <c r="BQ124" i="4" s="1"/>
  <c r="M125" i="4"/>
  <c r="BQ125" i="4" s="1"/>
  <c r="M126" i="4"/>
  <c r="BQ126" i="4" s="1"/>
  <c r="M127" i="4"/>
  <c r="BQ127" i="4" s="1"/>
  <c r="M128" i="4"/>
  <c r="BQ128" i="4" s="1"/>
  <c r="M129" i="4"/>
  <c r="BQ129" i="4" s="1"/>
  <c r="M130" i="4"/>
  <c r="BQ130" i="4" s="1"/>
  <c r="M131" i="4"/>
  <c r="BQ131" i="4" s="1"/>
  <c r="M132" i="4"/>
  <c r="BQ132" i="4" s="1"/>
  <c r="M133" i="4"/>
  <c r="BQ133" i="4" s="1"/>
  <c r="M134" i="4"/>
  <c r="BQ134" i="4" s="1"/>
  <c r="M135" i="4"/>
  <c r="BQ135" i="4" s="1"/>
  <c r="M136" i="4"/>
  <c r="BQ136" i="4" s="1"/>
  <c r="M137" i="4"/>
  <c r="BQ137" i="4" s="1"/>
  <c r="M138" i="4"/>
  <c r="BQ138" i="4" s="1"/>
  <c r="M139" i="4"/>
  <c r="BQ139" i="4" s="1"/>
  <c r="M140" i="4"/>
  <c r="BQ140" i="4" s="1"/>
  <c r="M141" i="4"/>
  <c r="BQ141" i="4" s="1"/>
  <c r="M142" i="4"/>
  <c r="BQ142" i="4" s="1"/>
  <c r="M143" i="4"/>
  <c r="BQ143" i="4" s="1"/>
  <c r="M144" i="4"/>
  <c r="BQ144" i="4" s="1"/>
  <c r="M145" i="4"/>
  <c r="BQ145" i="4" s="1"/>
  <c r="M146" i="4"/>
  <c r="BQ146" i="4" s="1"/>
  <c r="M147" i="4"/>
  <c r="BQ147" i="4" s="1"/>
  <c r="M148" i="4"/>
  <c r="BQ148" i="4" s="1"/>
  <c r="M149" i="4"/>
  <c r="BQ149" i="4" s="1"/>
  <c r="M150" i="4"/>
  <c r="BQ150" i="4" s="1"/>
  <c r="M151" i="4"/>
  <c r="BQ151" i="4" s="1"/>
  <c r="M152" i="4"/>
  <c r="BQ152" i="4" s="1"/>
  <c r="M153" i="4"/>
  <c r="BQ153" i="4" s="1"/>
  <c r="M154" i="4"/>
  <c r="BQ154" i="4" s="1"/>
  <c r="M155" i="4"/>
  <c r="BQ155" i="4" s="1"/>
  <c r="M156" i="4"/>
  <c r="BQ156" i="4" s="1"/>
  <c r="M157" i="4"/>
  <c r="BQ157" i="4" s="1"/>
  <c r="M158" i="4"/>
  <c r="BQ158" i="4" s="1"/>
  <c r="M159" i="4"/>
  <c r="BQ159" i="4" s="1"/>
  <c r="M160" i="4"/>
  <c r="BQ160" i="4" s="1"/>
  <c r="M161" i="4"/>
  <c r="BQ161" i="4" s="1"/>
  <c r="M162" i="4"/>
  <c r="BQ162" i="4" s="1"/>
  <c r="M163" i="4"/>
  <c r="BQ163" i="4" s="1"/>
  <c r="M164" i="4"/>
  <c r="BQ164" i="4" s="1"/>
  <c r="M165" i="4"/>
  <c r="BQ165" i="4" s="1"/>
  <c r="M166" i="4"/>
  <c r="M167" i="4"/>
  <c r="BQ167" i="4" s="1"/>
  <c r="M168" i="4"/>
  <c r="BQ168" i="4" s="1"/>
  <c r="M169" i="4"/>
  <c r="BQ169" i="4" s="1"/>
  <c r="M170" i="4"/>
  <c r="BQ170" i="4" s="1"/>
  <c r="M171" i="4"/>
  <c r="BQ171" i="4" s="1"/>
  <c r="M172" i="4"/>
  <c r="BQ172" i="4" s="1"/>
  <c r="M173" i="4"/>
  <c r="BQ173" i="4" s="1"/>
  <c r="M174" i="4"/>
  <c r="BQ174" i="4" s="1"/>
  <c r="M175" i="4"/>
  <c r="BQ175" i="4" s="1"/>
  <c r="M176" i="4"/>
  <c r="BQ176" i="4" s="1"/>
  <c r="M177" i="4"/>
  <c r="BQ177" i="4" s="1"/>
  <c r="M178" i="4"/>
  <c r="BQ178" i="4" s="1"/>
  <c r="M179" i="4"/>
  <c r="BQ179" i="4" s="1"/>
  <c r="M180" i="4"/>
  <c r="BQ180" i="4" s="1"/>
  <c r="M181" i="4"/>
  <c r="BQ181" i="4" s="1"/>
  <c r="M182" i="4"/>
  <c r="BQ182" i="4" s="1"/>
  <c r="M183" i="4"/>
  <c r="BQ183" i="4" s="1"/>
  <c r="M184" i="4"/>
  <c r="BQ184" i="4" s="1"/>
  <c r="M185" i="4"/>
  <c r="BQ185" i="4" s="1"/>
  <c r="M186" i="4"/>
  <c r="BQ186" i="4" s="1"/>
  <c r="M187" i="4"/>
  <c r="BQ187" i="4" s="1"/>
  <c r="M188" i="4"/>
  <c r="BQ188" i="4" s="1"/>
  <c r="M189" i="4"/>
  <c r="BQ189" i="4" s="1"/>
  <c r="M190" i="4"/>
  <c r="BQ190" i="4" s="1"/>
  <c r="M191" i="4"/>
  <c r="BQ191" i="4" s="1"/>
  <c r="M192" i="4"/>
  <c r="BQ192" i="4" s="1"/>
  <c r="M193" i="4"/>
  <c r="BQ193" i="4" s="1"/>
  <c r="M194" i="4"/>
  <c r="BQ194" i="4" s="1"/>
  <c r="M195" i="4"/>
  <c r="BQ195" i="4" s="1"/>
  <c r="M196" i="4"/>
  <c r="BQ196" i="4" s="1"/>
  <c r="M197" i="4"/>
  <c r="BQ197" i="4" s="1"/>
  <c r="M198" i="4"/>
  <c r="BQ198" i="4" s="1"/>
  <c r="M199" i="4"/>
  <c r="BQ199" i="4" s="1"/>
  <c r="M200" i="4"/>
  <c r="BQ200" i="4" s="1"/>
  <c r="M201" i="4"/>
  <c r="BQ201" i="4" s="1"/>
  <c r="M202" i="4"/>
  <c r="BQ202" i="4" s="1"/>
  <c r="M203" i="4"/>
  <c r="BQ203" i="4" s="1"/>
  <c r="M204" i="4"/>
  <c r="BQ204" i="4" s="1"/>
  <c r="M205" i="4"/>
  <c r="BQ205" i="4" s="1"/>
  <c r="M206" i="4"/>
  <c r="BQ206" i="4" s="1"/>
  <c r="M207" i="4"/>
  <c r="BQ207" i="4" s="1"/>
  <c r="M208" i="4"/>
  <c r="BQ208" i="4" s="1"/>
  <c r="M209" i="4"/>
  <c r="BQ209" i="4" s="1"/>
  <c r="M210" i="4"/>
  <c r="BQ210" i="4" s="1"/>
  <c r="M211" i="4"/>
  <c r="BQ211" i="4" s="1"/>
  <c r="M212" i="4"/>
  <c r="BQ212" i="4" s="1"/>
  <c r="M213" i="4"/>
  <c r="BQ213" i="4" s="1"/>
  <c r="M214" i="4"/>
  <c r="BQ214" i="4" s="1"/>
  <c r="M215" i="4"/>
  <c r="BQ215" i="4" s="1"/>
  <c r="M216" i="4"/>
  <c r="BQ216" i="4" s="1"/>
  <c r="M217" i="4"/>
  <c r="BQ217" i="4" s="1"/>
  <c r="M218" i="4"/>
  <c r="BQ218" i="4" s="1"/>
  <c r="M219" i="4"/>
  <c r="BQ219" i="4" s="1"/>
  <c r="M220" i="4"/>
  <c r="BQ220" i="4" s="1"/>
  <c r="M221" i="4"/>
  <c r="BQ221" i="4" s="1"/>
  <c r="M222" i="4"/>
  <c r="BQ222" i="4" s="1"/>
  <c r="M223" i="4"/>
  <c r="BQ223" i="4" s="1"/>
  <c r="M224" i="4"/>
  <c r="BQ224" i="4" s="1"/>
  <c r="M225" i="4"/>
  <c r="BQ225" i="4" s="1"/>
  <c r="M226" i="4"/>
  <c r="BQ226" i="4" s="1"/>
  <c r="M227" i="4"/>
  <c r="BQ227" i="4" s="1"/>
  <c r="M228" i="4"/>
  <c r="BQ228" i="4" s="1"/>
  <c r="M229" i="4"/>
  <c r="BQ22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L50" i="4"/>
  <c r="BP50" i="4" s="1"/>
  <c r="L51" i="4"/>
  <c r="BP51" i="4" s="1"/>
  <c r="L52" i="4"/>
  <c r="BP52" i="4" s="1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BP59" i="4" s="1"/>
  <c r="L60" i="4"/>
  <c r="BP60" i="4" s="1"/>
  <c r="L61" i="4"/>
  <c r="BP61" i="4" s="1"/>
  <c r="L62" i="4"/>
  <c r="BP62" i="4" s="1"/>
  <c r="L63" i="4"/>
  <c r="BP63" i="4" s="1"/>
  <c r="L64" i="4"/>
  <c r="BP64" i="4" s="1"/>
  <c r="L65" i="4"/>
  <c r="BP65" i="4" s="1"/>
  <c r="L66" i="4"/>
  <c r="BP66" i="4" s="1"/>
  <c r="L67" i="4"/>
  <c r="BP67" i="4" s="1"/>
  <c r="L68" i="4"/>
  <c r="BP68" i="4" s="1"/>
  <c r="L69" i="4"/>
  <c r="BP69" i="4" s="1"/>
  <c r="L70" i="4"/>
  <c r="BP70" i="4" s="1"/>
  <c r="L71" i="4"/>
  <c r="BP71" i="4" s="1"/>
  <c r="L72" i="4"/>
  <c r="BP72" i="4" s="1"/>
  <c r="L73" i="4"/>
  <c r="BP73" i="4" s="1"/>
  <c r="L74" i="4"/>
  <c r="BP74" i="4" s="1"/>
  <c r="L75" i="4"/>
  <c r="BP75" i="4" s="1"/>
  <c r="L76" i="4"/>
  <c r="BP76" i="4" s="1"/>
  <c r="L77" i="4"/>
  <c r="BP77" i="4" s="1"/>
  <c r="L78" i="4"/>
  <c r="BP78" i="4" s="1"/>
  <c r="L79" i="4"/>
  <c r="BP79" i="4" s="1"/>
  <c r="L80" i="4"/>
  <c r="BP80" i="4" s="1"/>
  <c r="L81" i="4"/>
  <c r="BP81" i="4" s="1"/>
  <c r="L82" i="4"/>
  <c r="BP82" i="4" s="1"/>
  <c r="L83" i="4"/>
  <c r="BP83" i="4" s="1"/>
  <c r="L84" i="4"/>
  <c r="BP84" i="4" s="1"/>
  <c r="L85" i="4"/>
  <c r="BP85" i="4" s="1"/>
  <c r="L86" i="4"/>
  <c r="BP86" i="4" s="1"/>
  <c r="L87" i="4"/>
  <c r="BP87" i="4" s="1"/>
  <c r="L88" i="4"/>
  <c r="BP88" i="4" s="1"/>
  <c r="L89" i="4"/>
  <c r="BP89" i="4" s="1"/>
  <c r="L90" i="4"/>
  <c r="BP90" i="4" s="1"/>
  <c r="L91" i="4"/>
  <c r="BP91" i="4" s="1"/>
  <c r="L92" i="4"/>
  <c r="BP92" i="4" s="1"/>
  <c r="L93" i="4"/>
  <c r="BP93" i="4" s="1"/>
  <c r="L94" i="4"/>
  <c r="BP94" i="4" s="1"/>
  <c r="L95" i="4"/>
  <c r="BP95" i="4" s="1"/>
  <c r="L96" i="4"/>
  <c r="L97" i="4"/>
  <c r="BP97" i="4" s="1"/>
  <c r="L98" i="4"/>
  <c r="BP98" i="4" s="1"/>
  <c r="L99" i="4"/>
  <c r="BP99" i="4" s="1"/>
  <c r="L100" i="4"/>
  <c r="BP100" i="4" s="1"/>
  <c r="L101" i="4"/>
  <c r="BP101" i="4" s="1"/>
  <c r="L102" i="4"/>
  <c r="BP102" i="4" s="1"/>
  <c r="L103" i="4"/>
  <c r="BP103" i="4" s="1"/>
  <c r="L104" i="4"/>
  <c r="BP104" i="4" s="1"/>
  <c r="L105" i="4"/>
  <c r="BP105" i="4" s="1"/>
  <c r="L106" i="4"/>
  <c r="BP106" i="4" s="1"/>
  <c r="L107" i="4"/>
  <c r="BP107" i="4" s="1"/>
  <c r="L108" i="4"/>
  <c r="BP108" i="4" s="1"/>
  <c r="L109" i="4"/>
  <c r="BP109" i="4" s="1"/>
  <c r="L110" i="4"/>
  <c r="BP110" i="4" s="1"/>
  <c r="L111" i="4"/>
  <c r="BP111" i="4" s="1"/>
  <c r="L112" i="4"/>
  <c r="BP112" i="4" s="1"/>
  <c r="L113" i="4"/>
  <c r="BP113" i="4" s="1"/>
  <c r="L114" i="4"/>
  <c r="BP114" i="4" s="1"/>
  <c r="L115" i="4"/>
  <c r="BP115" i="4" s="1"/>
  <c r="L116" i="4"/>
  <c r="BP116" i="4" s="1"/>
  <c r="L117" i="4"/>
  <c r="BP117" i="4" s="1"/>
  <c r="L118" i="4"/>
  <c r="BP118" i="4" s="1"/>
  <c r="L119" i="4"/>
  <c r="BP119" i="4" s="1"/>
  <c r="L120" i="4"/>
  <c r="BP120" i="4" s="1"/>
  <c r="L121" i="4"/>
  <c r="BP121" i="4" s="1"/>
  <c r="L122" i="4"/>
  <c r="BP122" i="4" s="1"/>
  <c r="L123" i="4"/>
  <c r="BP123" i="4" s="1"/>
  <c r="L124" i="4"/>
  <c r="BP124" i="4" s="1"/>
  <c r="L125" i="4"/>
  <c r="BP125" i="4" s="1"/>
  <c r="L126" i="4"/>
  <c r="BP126" i="4" s="1"/>
  <c r="L127" i="4"/>
  <c r="BP127" i="4" s="1"/>
  <c r="L128" i="4"/>
  <c r="BP128" i="4" s="1"/>
  <c r="L129" i="4"/>
  <c r="BP129" i="4" s="1"/>
  <c r="L130" i="4"/>
  <c r="BP130" i="4" s="1"/>
  <c r="L131" i="4"/>
  <c r="BP131" i="4" s="1"/>
  <c r="L132" i="4"/>
  <c r="BP132" i="4" s="1"/>
  <c r="L133" i="4"/>
  <c r="BP133" i="4" s="1"/>
  <c r="L134" i="4"/>
  <c r="BP134" i="4" s="1"/>
  <c r="L135" i="4"/>
  <c r="BP135" i="4" s="1"/>
  <c r="L136" i="4"/>
  <c r="BP136" i="4" s="1"/>
  <c r="L137" i="4"/>
  <c r="BP137" i="4" s="1"/>
  <c r="L138" i="4"/>
  <c r="BP138" i="4" s="1"/>
  <c r="L139" i="4"/>
  <c r="BP139" i="4" s="1"/>
  <c r="L140" i="4"/>
  <c r="BP140" i="4" s="1"/>
  <c r="L141" i="4"/>
  <c r="BP141" i="4" s="1"/>
  <c r="L142" i="4"/>
  <c r="BP142" i="4" s="1"/>
  <c r="L143" i="4"/>
  <c r="BP143" i="4" s="1"/>
  <c r="L144" i="4"/>
  <c r="L145" i="4"/>
  <c r="BP145" i="4" s="1"/>
  <c r="L146" i="4"/>
  <c r="BP146" i="4" s="1"/>
  <c r="L147" i="4"/>
  <c r="BP147" i="4" s="1"/>
  <c r="L148" i="4"/>
  <c r="BP148" i="4" s="1"/>
  <c r="L149" i="4"/>
  <c r="BP149" i="4" s="1"/>
  <c r="L150" i="4"/>
  <c r="BP150" i="4" s="1"/>
  <c r="L151" i="4"/>
  <c r="BP151" i="4" s="1"/>
  <c r="L152" i="4"/>
  <c r="BP152" i="4" s="1"/>
  <c r="L153" i="4"/>
  <c r="BP153" i="4" s="1"/>
  <c r="L154" i="4"/>
  <c r="BP154" i="4" s="1"/>
  <c r="L155" i="4"/>
  <c r="BP155" i="4" s="1"/>
  <c r="L156" i="4"/>
  <c r="BP156" i="4" s="1"/>
  <c r="L157" i="4"/>
  <c r="BP157" i="4" s="1"/>
  <c r="L158" i="4"/>
  <c r="BP158" i="4" s="1"/>
  <c r="L159" i="4"/>
  <c r="BP159" i="4" s="1"/>
  <c r="L160" i="4"/>
  <c r="BP160" i="4" s="1"/>
  <c r="L161" i="4"/>
  <c r="BP161" i="4" s="1"/>
  <c r="L162" i="4"/>
  <c r="BP162" i="4" s="1"/>
  <c r="L163" i="4"/>
  <c r="BP163" i="4" s="1"/>
  <c r="L164" i="4"/>
  <c r="BP164" i="4" s="1"/>
  <c r="L165" i="4"/>
  <c r="BP165" i="4" s="1"/>
  <c r="L166" i="4"/>
  <c r="BP166" i="4" s="1"/>
  <c r="L167" i="4"/>
  <c r="BP167" i="4" s="1"/>
  <c r="L168" i="4"/>
  <c r="BP168" i="4" s="1"/>
  <c r="L169" i="4"/>
  <c r="BP169" i="4" s="1"/>
  <c r="L170" i="4"/>
  <c r="BP170" i="4" s="1"/>
  <c r="L171" i="4"/>
  <c r="BP171" i="4" s="1"/>
  <c r="L172" i="4"/>
  <c r="BP172" i="4" s="1"/>
  <c r="L173" i="4"/>
  <c r="BP173" i="4" s="1"/>
  <c r="L174" i="4"/>
  <c r="BP174" i="4" s="1"/>
  <c r="L175" i="4"/>
  <c r="BP175" i="4" s="1"/>
  <c r="L176" i="4"/>
  <c r="BP176" i="4" s="1"/>
  <c r="L177" i="4"/>
  <c r="BP177" i="4" s="1"/>
  <c r="L178" i="4"/>
  <c r="BP178" i="4" s="1"/>
  <c r="L179" i="4"/>
  <c r="BP179" i="4" s="1"/>
  <c r="L180" i="4"/>
  <c r="BP180" i="4" s="1"/>
  <c r="L181" i="4"/>
  <c r="BP181" i="4" s="1"/>
  <c r="L182" i="4"/>
  <c r="BP182" i="4" s="1"/>
  <c r="L183" i="4"/>
  <c r="BP183" i="4" s="1"/>
  <c r="L184" i="4"/>
  <c r="BP184" i="4" s="1"/>
  <c r="L185" i="4"/>
  <c r="BP185" i="4" s="1"/>
  <c r="L186" i="4"/>
  <c r="L187" i="4"/>
  <c r="BP187" i="4" s="1"/>
  <c r="L188" i="4"/>
  <c r="BP188" i="4" s="1"/>
  <c r="L189" i="4"/>
  <c r="BP189" i="4" s="1"/>
  <c r="L190" i="4"/>
  <c r="BP190" i="4" s="1"/>
  <c r="L191" i="4"/>
  <c r="BP191" i="4" s="1"/>
  <c r="L192" i="4"/>
  <c r="BP192" i="4" s="1"/>
  <c r="L193" i="4"/>
  <c r="BP193" i="4" s="1"/>
  <c r="L194" i="4"/>
  <c r="BP194" i="4" s="1"/>
  <c r="L195" i="4"/>
  <c r="BP195" i="4" s="1"/>
  <c r="L196" i="4"/>
  <c r="BP196" i="4" s="1"/>
  <c r="L197" i="4"/>
  <c r="BP197" i="4" s="1"/>
  <c r="L198" i="4"/>
  <c r="BP198" i="4" s="1"/>
  <c r="L199" i="4"/>
  <c r="BP199" i="4" s="1"/>
  <c r="L200" i="4"/>
  <c r="BP200" i="4" s="1"/>
  <c r="L201" i="4"/>
  <c r="BP201" i="4" s="1"/>
  <c r="L202" i="4"/>
  <c r="BP202" i="4" s="1"/>
  <c r="L203" i="4"/>
  <c r="BP203" i="4" s="1"/>
  <c r="L204" i="4"/>
  <c r="BP204" i="4" s="1"/>
  <c r="L205" i="4"/>
  <c r="BP205" i="4" s="1"/>
  <c r="L206" i="4"/>
  <c r="BP206" i="4" s="1"/>
  <c r="L207" i="4"/>
  <c r="BP207" i="4" s="1"/>
  <c r="L208" i="4"/>
  <c r="BP208" i="4" s="1"/>
  <c r="L209" i="4"/>
  <c r="BP209" i="4" s="1"/>
  <c r="L210" i="4"/>
  <c r="BP210" i="4" s="1"/>
  <c r="L211" i="4"/>
  <c r="BP211" i="4" s="1"/>
  <c r="L212" i="4"/>
  <c r="BP212" i="4" s="1"/>
  <c r="L213" i="4"/>
  <c r="BP213" i="4" s="1"/>
  <c r="L214" i="4"/>
  <c r="BP214" i="4" s="1"/>
  <c r="L215" i="4"/>
  <c r="BP215" i="4" s="1"/>
  <c r="L216" i="4"/>
  <c r="BP216" i="4" s="1"/>
  <c r="L217" i="4"/>
  <c r="BP217" i="4" s="1"/>
  <c r="L218" i="4"/>
  <c r="BP218" i="4" s="1"/>
  <c r="L219" i="4"/>
  <c r="BP219" i="4" s="1"/>
  <c r="L220" i="4"/>
  <c r="BP220" i="4" s="1"/>
  <c r="L221" i="4"/>
  <c r="BP221" i="4" s="1"/>
  <c r="L222" i="4"/>
  <c r="L223" i="4"/>
  <c r="BP223" i="4" s="1"/>
  <c r="L224" i="4"/>
  <c r="BP224" i="4" s="1"/>
  <c r="L225" i="4"/>
  <c r="BP225" i="4" s="1"/>
  <c r="L226" i="4"/>
  <c r="BP226" i="4" s="1"/>
  <c r="L227" i="4"/>
  <c r="BP227" i="4" s="1"/>
  <c r="L228" i="4"/>
  <c r="BP228" i="4" s="1"/>
  <c r="L229" i="4"/>
  <c r="BP229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E50" i="4"/>
  <c r="BI50" i="4" s="1"/>
  <c r="E51" i="4"/>
  <c r="BI51" i="4" s="1"/>
  <c r="E52" i="4"/>
  <c r="BI52" i="4" s="1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BI59" i="4" s="1"/>
  <c r="E60" i="4"/>
  <c r="E61" i="4"/>
  <c r="BI61" i="4" s="1"/>
  <c r="E62" i="4"/>
  <c r="BI62" i="4" s="1"/>
  <c r="E63" i="4"/>
  <c r="BI63" i="4" s="1"/>
  <c r="E64" i="4"/>
  <c r="BI64" i="4" s="1"/>
  <c r="E65" i="4"/>
  <c r="BI65" i="4" s="1"/>
  <c r="E66" i="4"/>
  <c r="BI66" i="4" s="1"/>
  <c r="E67" i="4"/>
  <c r="BI67" i="4" s="1"/>
  <c r="E68" i="4"/>
  <c r="BI68" i="4" s="1"/>
  <c r="E69" i="4"/>
  <c r="BI69" i="4" s="1"/>
  <c r="E70" i="4"/>
  <c r="BI70" i="4" s="1"/>
  <c r="E71" i="4"/>
  <c r="BI71" i="4" s="1"/>
  <c r="E72" i="4"/>
  <c r="BI72" i="4" s="1"/>
  <c r="E73" i="4"/>
  <c r="BI73" i="4" s="1"/>
  <c r="E74" i="4"/>
  <c r="BI74" i="4" s="1"/>
  <c r="E75" i="4"/>
  <c r="E76" i="4"/>
  <c r="BI76" i="4" s="1"/>
  <c r="E77" i="4"/>
  <c r="BI77" i="4" s="1"/>
  <c r="E78" i="4"/>
  <c r="BI78" i="4" s="1"/>
  <c r="E79" i="4"/>
  <c r="BI79" i="4" s="1"/>
  <c r="E80" i="4"/>
  <c r="BI80" i="4" s="1"/>
  <c r="E81" i="4"/>
  <c r="BI81" i="4" s="1"/>
  <c r="E82" i="4"/>
  <c r="BI82" i="4" s="1"/>
  <c r="E83" i="4"/>
  <c r="BI83" i="4" s="1"/>
  <c r="E84" i="4"/>
  <c r="BI84" i="4" s="1"/>
  <c r="E85" i="4"/>
  <c r="BI85" i="4" s="1"/>
  <c r="E86" i="4"/>
  <c r="BI86" i="4" s="1"/>
  <c r="E87" i="4"/>
  <c r="BI87" i="4" s="1"/>
  <c r="E88" i="4"/>
  <c r="BI88" i="4" s="1"/>
  <c r="E89" i="4"/>
  <c r="BI89" i="4" s="1"/>
  <c r="E90" i="4"/>
  <c r="BI90" i="4" s="1"/>
  <c r="E91" i="4"/>
  <c r="BI91" i="4" s="1"/>
  <c r="E92" i="4"/>
  <c r="BI92" i="4" s="1"/>
  <c r="E93" i="4"/>
  <c r="BI93" i="4" s="1"/>
  <c r="E94" i="4"/>
  <c r="BI94" i="4" s="1"/>
  <c r="E95" i="4"/>
  <c r="BI95" i="4" s="1"/>
  <c r="E96" i="4"/>
  <c r="BI96" i="4" s="1"/>
  <c r="E97" i="4"/>
  <c r="BI97" i="4" s="1"/>
  <c r="E98" i="4"/>
  <c r="BI98" i="4" s="1"/>
  <c r="E99" i="4"/>
  <c r="BI99" i="4" s="1"/>
  <c r="E100" i="4"/>
  <c r="BI100" i="4" s="1"/>
  <c r="E101" i="4"/>
  <c r="BI101" i="4" s="1"/>
  <c r="E102" i="4"/>
  <c r="BI102" i="4" s="1"/>
  <c r="E103" i="4"/>
  <c r="BI103" i="4" s="1"/>
  <c r="E104" i="4"/>
  <c r="E105" i="4"/>
  <c r="BI105" i="4" s="1"/>
  <c r="E106" i="4"/>
  <c r="BI106" i="4" s="1"/>
  <c r="E107" i="4"/>
  <c r="BI107" i="4" s="1"/>
  <c r="E108" i="4"/>
  <c r="BI108" i="4" s="1"/>
  <c r="E109" i="4"/>
  <c r="BI109" i="4" s="1"/>
  <c r="E110" i="4"/>
  <c r="BI110" i="4" s="1"/>
  <c r="E111" i="4"/>
  <c r="BI111" i="4" s="1"/>
  <c r="E112" i="4"/>
  <c r="BI112" i="4" s="1"/>
  <c r="E113" i="4"/>
  <c r="BI113" i="4" s="1"/>
  <c r="E114" i="4"/>
  <c r="BI114" i="4" s="1"/>
  <c r="E115" i="4"/>
  <c r="BI115" i="4" s="1"/>
  <c r="E116" i="4"/>
  <c r="BI116" i="4" s="1"/>
  <c r="E117" i="4"/>
  <c r="BI117" i="4" s="1"/>
  <c r="E118" i="4"/>
  <c r="E119" i="4"/>
  <c r="BI119" i="4" s="1"/>
  <c r="E120" i="4"/>
  <c r="BI120" i="4" s="1"/>
  <c r="E121" i="4"/>
  <c r="BI121" i="4" s="1"/>
  <c r="E122" i="4"/>
  <c r="BI122" i="4" s="1"/>
  <c r="E123" i="4"/>
  <c r="BI123" i="4" s="1"/>
  <c r="E124" i="4"/>
  <c r="BI124" i="4" s="1"/>
  <c r="E125" i="4"/>
  <c r="BI125" i="4" s="1"/>
  <c r="E126" i="4"/>
  <c r="BI126" i="4" s="1"/>
  <c r="E127" i="4"/>
  <c r="BI127" i="4" s="1"/>
  <c r="E128" i="4"/>
  <c r="BI128" i="4" s="1"/>
  <c r="E129" i="4"/>
  <c r="BI129" i="4" s="1"/>
  <c r="E130" i="4"/>
  <c r="BI130" i="4" s="1"/>
  <c r="E131" i="4"/>
  <c r="BI131" i="4" s="1"/>
  <c r="E132" i="4"/>
  <c r="E133" i="4"/>
  <c r="BI133" i="4" s="1"/>
  <c r="E134" i="4"/>
  <c r="BI134" i="4" s="1"/>
  <c r="E135" i="4"/>
  <c r="BI135" i="4" s="1"/>
  <c r="E136" i="4"/>
  <c r="BI136" i="4" s="1"/>
  <c r="E137" i="4"/>
  <c r="BI137" i="4" s="1"/>
  <c r="E138" i="4"/>
  <c r="BI138" i="4" s="1"/>
  <c r="E139" i="4"/>
  <c r="BI139" i="4" s="1"/>
  <c r="E140" i="4"/>
  <c r="BI140" i="4" s="1"/>
  <c r="E141" i="4"/>
  <c r="BI141" i="4" s="1"/>
  <c r="E142" i="4"/>
  <c r="BI142" i="4" s="1"/>
  <c r="E143" i="4"/>
  <c r="BI143" i="4" s="1"/>
  <c r="E144" i="4"/>
  <c r="BI144" i="4" s="1"/>
  <c r="E145" i="4"/>
  <c r="BI145" i="4" s="1"/>
  <c r="E146" i="4"/>
  <c r="BI146" i="4" s="1"/>
  <c r="E147" i="4"/>
  <c r="E148" i="4"/>
  <c r="BI148" i="4" s="1"/>
  <c r="E149" i="4"/>
  <c r="BI149" i="4" s="1"/>
  <c r="E150" i="4"/>
  <c r="BI150" i="4" s="1"/>
  <c r="E151" i="4"/>
  <c r="BI151" i="4" s="1"/>
  <c r="E152" i="4"/>
  <c r="BI152" i="4" s="1"/>
  <c r="E153" i="4"/>
  <c r="BI153" i="4" s="1"/>
  <c r="E154" i="4"/>
  <c r="BI154" i="4" s="1"/>
  <c r="E155" i="4"/>
  <c r="BI155" i="4" s="1"/>
  <c r="E156" i="4"/>
  <c r="BI156" i="4" s="1"/>
  <c r="E157" i="4"/>
  <c r="BI157" i="4" s="1"/>
  <c r="E158" i="4"/>
  <c r="BI158" i="4" s="1"/>
  <c r="E159" i="4"/>
  <c r="BI159" i="4" s="1"/>
  <c r="E160" i="4"/>
  <c r="BI160" i="4" s="1"/>
  <c r="E161" i="4"/>
  <c r="E162" i="4"/>
  <c r="BI162" i="4" s="1"/>
  <c r="E163" i="4"/>
  <c r="BI163" i="4" s="1"/>
  <c r="E164" i="4"/>
  <c r="BI164" i="4" s="1"/>
  <c r="E165" i="4"/>
  <c r="BI165" i="4" s="1"/>
  <c r="E166" i="4"/>
  <c r="BI166" i="4" s="1"/>
  <c r="E167" i="4"/>
  <c r="BI167" i="4" s="1"/>
  <c r="E168" i="4"/>
  <c r="BI168" i="4" s="1"/>
  <c r="E169" i="4"/>
  <c r="BI169" i="4" s="1"/>
  <c r="E170" i="4"/>
  <c r="BI170" i="4" s="1"/>
  <c r="E171" i="4"/>
  <c r="BI171" i="4" s="1"/>
  <c r="E172" i="4"/>
  <c r="BI172" i="4" s="1"/>
  <c r="E173" i="4"/>
  <c r="BI173" i="4" s="1"/>
  <c r="E174" i="4"/>
  <c r="BI174" i="4" s="1"/>
  <c r="E175" i="4"/>
  <c r="BI175" i="4" s="1"/>
  <c r="E176" i="4"/>
  <c r="E177" i="4"/>
  <c r="BI177" i="4" s="1"/>
  <c r="E178" i="4"/>
  <c r="BI178" i="4" s="1"/>
  <c r="E179" i="4"/>
  <c r="BI179" i="4" s="1"/>
  <c r="E180" i="4"/>
  <c r="BI180" i="4" s="1"/>
  <c r="E181" i="4"/>
  <c r="BI181" i="4" s="1"/>
  <c r="E182" i="4"/>
  <c r="BI182" i="4" s="1"/>
  <c r="E183" i="4"/>
  <c r="BI183" i="4" s="1"/>
  <c r="E184" i="4"/>
  <c r="BI184" i="4" s="1"/>
  <c r="E185" i="4"/>
  <c r="BI185" i="4" s="1"/>
  <c r="E186" i="4"/>
  <c r="BI186" i="4" s="1"/>
  <c r="E187" i="4"/>
  <c r="BI187" i="4" s="1"/>
  <c r="E188" i="4"/>
  <c r="BI188" i="4" s="1"/>
  <c r="E189" i="4"/>
  <c r="BI189" i="4" s="1"/>
  <c r="E190" i="4"/>
  <c r="E191" i="4"/>
  <c r="BI191" i="4" s="1"/>
  <c r="E192" i="4"/>
  <c r="BI192" i="4" s="1"/>
  <c r="E193" i="4"/>
  <c r="BI193" i="4" s="1"/>
  <c r="E194" i="4"/>
  <c r="BI194" i="4" s="1"/>
  <c r="E195" i="4"/>
  <c r="BI195" i="4" s="1"/>
  <c r="E196" i="4"/>
  <c r="BI196" i="4" s="1"/>
  <c r="E197" i="4"/>
  <c r="BI197" i="4" s="1"/>
  <c r="E198" i="4"/>
  <c r="BI198" i="4" s="1"/>
  <c r="E199" i="4"/>
  <c r="BI199" i="4" s="1"/>
  <c r="E200" i="4"/>
  <c r="BI200" i="4" s="1"/>
  <c r="E201" i="4"/>
  <c r="BI201" i="4" s="1"/>
  <c r="E202" i="4"/>
  <c r="BI202" i="4" s="1"/>
  <c r="E203" i="4"/>
  <c r="BI203" i="4" s="1"/>
  <c r="E204" i="4"/>
  <c r="E205" i="4"/>
  <c r="BI205" i="4" s="1"/>
  <c r="E206" i="4"/>
  <c r="BI206" i="4" s="1"/>
  <c r="E207" i="4"/>
  <c r="BI207" i="4" s="1"/>
  <c r="E208" i="4"/>
  <c r="BI208" i="4" s="1"/>
  <c r="E209" i="4"/>
  <c r="BI209" i="4" s="1"/>
  <c r="E210" i="4"/>
  <c r="BI210" i="4" s="1"/>
  <c r="E211" i="4"/>
  <c r="BI211" i="4" s="1"/>
  <c r="E212" i="4"/>
  <c r="BI212" i="4" s="1"/>
  <c r="E213" i="4"/>
  <c r="BI213" i="4" s="1"/>
  <c r="E214" i="4"/>
  <c r="BI214" i="4" s="1"/>
  <c r="E215" i="4"/>
  <c r="BI215" i="4" s="1"/>
  <c r="E216" i="4"/>
  <c r="BI216" i="4" s="1"/>
  <c r="E217" i="4"/>
  <c r="BI217" i="4" s="1"/>
  <c r="E218" i="4"/>
  <c r="BI218" i="4" s="1"/>
  <c r="E219" i="4"/>
  <c r="E220" i="4"/>
  <c r="BI220" i="4" s="1"/>
  <c r="E221" i="4"/>
  <c r="BI221" i="4" s="1"/>
  <c r="E222" i="4"/>
  <c r="BI222" i="4" s="1"/>
  <c r="E223" i="4"/>
  <c r="BI223" i="4" s="1"/>
  <c r="E224" i="4"/>
  <c r="BI224" i="4" s="1"/>
  <c r="E225" i="4"/>
  <c r="BI225" i="4" s="1"/>
  <c r="E226" i="4"/>
  <c r="BI226" i="4" s="1"/>
  <c r="E227" i="4"/>
  <c r="BI227" i="4" s="1"/>
  <c r="E228" i="4"/>
  <c r="BI228" i="4" s="1"/>
  <c r="E229" i="4"/>
  <c r="BI229" i="4" s="1"/>
  <c r="D8" i="4"/>
  <c r="BH8" i="4" s="1"/>
  <c r="D9" i="4"/>
  <c r="BH9" i="4" s="1"/>
  <c r="D10" i="4"/>
  <c r="BH10" i="4" s="1"/>
  <c r="D11" i="4"/>
  <c r="AE11" i="4" s="1"/>
  <c r="D12" i="4"/>
  <c r="BH12" i="4" s="1"/>
  <c r="D13" i="4"/>
  <c r="BH13" i="4" s="1"/>
  <c r="D14" i="4"/>
  <c r="AE14" i="4" s="1"/>
  <c r="CI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AE26" i="4" s="1"/>
  <c r="CI26" i="4" s="1"/>
  <c r="D27" i="4"/>
  <c r="BH27" i="4" s="1"/>
  <c r="D28" i="4"/>
  <c r="AE28" i="4" s="1"/>
  <c r="D29" i="4"/>
  <c r="BH29" i="4" s="1"/>
  <c r="D30" i="4"/>
  <c r="BH30" i="4" s="1"/>
  <c r="D31" i="4"/>
  <c r="BH31" i="4" s="1"/>
  <c r="D32" i="4"/>
  <c r="BH32" i="4" s="1"/>
  <c r="D33" i="4"/>
  <c r="BH33" i="4" s="1"/>
  <c r="D34" i="4"/>
  <c r="BH34" i="4" s="1"/>
  <c r="D35" i="4"/>
  <c r="BH35" i="4" s="1"/>
  <c r="D36" i="4"/>
  <c r="BH36" i="4" s="1"/>
  <c r="D37" i="4"/>
  <c r="BH37" i="4" s="1"/>
  <c r="D38" i="4"/>
  <c r="BH38" i="4" s="1"/>
  <c r="D39" i="4"/>
  <c r="AE39" i="4" s="1"/>
  <c r="CI39" i="4" s="1"/>
  <c r="D40" i="4"/>
  <c r="AE40" i="4" s="1"/>
  <c r="D41" i="4"/>
  <c r="BH41" i="4" s="1"/>
  <c r="D42" i="4"/>
  <c r="BH42" i="4" s="1"/>
  <c r="D43" i="4"/>
  <c r="BH43" i="4" s="1"/>
  <c r="D44" i="4"/>
  <c r="BH44" i="4" s="1"/>
  <c r="D45" i="4"/>
  <c r="BH45" i="4" s="1"/>
  <c r="D46" i="4"/>
  <c r="BH46" i="4" s="1"/>
  <c r="D47" i="4"/>
  <c r="BH47" i="4" s="1"/>
  <c r="D48" i="4"/>
  <c r="BH48" i="4" s="1"/>
  <c r="D49" i="4"/>
  <c r="BH49" i="4" s="1"/>
  <c r="D50" i="4"/>
  <c r="AE50" i="4" s="1"/>
  <c r="CI50" i="4" s="1"/>
  <c r="D51" i="4"/>
  <c r="BH51" i="4" s="1"/>
  <c r="D52" i="4"/>
  <c r="BH52" i="4" s="1"/>
  <c r="D53" i="4"/>
  <c r="BH53" i="4" s="1"/>
  <c r="D54" i="4"/>
  <c r="AE54" i="4" s="1"/>
  <c r="CI54" i="4" s="1"/>
  <c r="D55" i="4"/>
  <c r="BH55" i="4" s="1"/>
  <c r="D56" i="4"/>
  <c r="BH56" i="4" s="1"/>
  <c r="D57" i="4"/>
  <c r="AE57" i="4" s="1"/>
  <c r="CI57" i="4" s="1"/>
  <c r="D58" i="4"/>
  <c r="BH58" i="4" s="1"/>
  <c r="D59" i="4"/>
  <c r="BH59" i="4" s="1"/>
  <c r="D60" i="4"/>
  <c r="BH60" i="4" s="1"/>
  <c r="D61" i="4"/>
  <c r="BH61" i="4" s="1"/>
  <c r="D62" i="4"/>
  <c r="BH62" i="4" s="1"/>
  <c r="D63" i="4"/>
  <c r="BH63" i="4" s="1"/>
  <c r="D64" i="4"/>
  <c r="BH64" i="4" s="1"/>
  <c r="D65" i="4"/>
  <c r="BH65" i="4" s="1"/>
  <c r="D66" i="4"/>
  <c r="BH66" i="4" s="1"/>
  <c r="D67" i="4"/>
  <c r="BH67" i="4" s="1"/>
  <c r="D68" i="4"/>
  <c r="AE68" i="4" s="1"/>
  <c r="CI68" i="4" s="1"/>
  <c r="D69" i="4"/>
  <c r="AE69" i="4" s="1"/>
  <c r="CI69" i="4" s="1"/>
  <c r="D70" i="4"/>
  <c r="BH70" i="4" s="1"/>
  <c r="D71" i="4"/>
  <c r="BH71" i="4" s="1"/>
  <c r="D72" i="4"/>
  <c r="BH72" i="4" s="1"/>
  <c r="D73" i="4"/>
  <c r="BH73" i="4" s="1"/>
  <c r="D74" i="4"/>
  <c r="BH74" i="4" s="1"/>
  <c r="D75" i="4"/>
  <c r="BH75" i="4" s="1"/>
  <c r="D76" i="4"/>
  <c r="BH76" i="4" s="1"/>
  <c r="D77" i="4"/>
  <c r="BH77" i="4" s="1"/>
  <c r="D78" i="4"/>
  <c r="BH78" i="4" s="1"/>
  <c r="D79" i="4"/>
  <c r="BH79" i="4" s="1"/>
  <c r="D80" i="4"/>
  <c r="BH80" i="4" s="1"/>
  <c r="D81" i="4"/>
  <c r="BH81" i="4" s="1"/>
  <c r="D82" i="4"/>
  <c r="BH82" i="4" s="1"/>
  <c r="D83" i="4"/>
  <c r="BH83" i="4" s="1"/>
  <c r="D84" i="4"/>
  <c r="BH84" i="4" s="1"/>
  <c r="D85" i="4"/>
  <c r="BH85" i="4" s="1"/>
  <c r="D86" i="4"/>
  <c r="AE86" i="4" s="1"/>
  <c r="CI86" i="4" s="1"/>
  <c r="D87" i="4"/>
  <c r="BH87" i="4" s="1"/>
  <c r="D88" i="4"/>
  <c r="BH88" i="4" s="1"/>
  <c r="D89" i="4"/>
  <c r="BH89" i="4" s="1"/>
  <c r="D90" i="4"/>
  <c r="BH90" i="4" s="1"/>
  <c r="D91" i="4"/>
  <c r="BH91" i="4" s="1"/>
  <c r="D92" i="4"/>
  <c r="BH92" i="4" s="1"/>
  <c r="D93" i="4"/>
  <c r="BH93" i="4" s="1"/>
  <c r="D94" i="4"/>
  <c r="BH94" i="4" s="1"/>
  <c r="D95" i="4"/>
  <c r="BH95" i="4" s="1"/>
  <c r="D96" i="4"/>
  <c r="BH96" i="4" s="1"/>
  <c r="D97" i="4"/>
  <c r="BH97" i="4" s="1"/>
  <c r="D98" i="4"/>
  <c r="AE98" i="4" s="1"/>
  <c r="CI98" i="4" s="1"/>
  <c r="D99" i="4"/>
  <c r="BH99" i="4" s="1"/>
  <c r="D100" i="4"/>
  <c r="AE100" i="4" s="1"/>
  <c r="D101" i="4"/>
  <c r="BH101" i="4" s="1"/>
  <c r="D102" i="4"/>
  <c r="BH102" i="4" s="1"/>
  <c r="D103" i="4"/>
  <c r="BH103" i="4" s="1"/>
  <c r="D104" i="4"/>
  <c r="BH104" i="4" s="1"/>
  <c r="D105" i="4"/>
  <c r="BH105" i="4" s="1"/>
  <c r="D106" i="4"/>
  <c r="BH106" i="4" s="1"/>
  <c r="D107" i="4"/>
  <c r="BH107" i="4" s="1"/>
  <c r="D108" i="4"/>
  <c r="BH108" i="4" s="1"/>
  <c r="D109" i="4"/>
  <c r="BH109" i="4" s="1"/>
  <c r="D110" i="4"/>
  <c r="BH110" i="4" s="1"/>
  <c r="D111" i="4"/>
  <c r="AE111" i="4" s="1"/>
  <c r="CI111" i="4" s="1"/>
  <c r="D112" i="4"/>
  <c r="AE112" i="4" s="1"/>
  <c r="D113" i="4"/>
  <c r="BH113" i="4" s="1"/>
  <c r="D114" i="4"/>
  <c r="BH114" i="4" s="1"/>
  <c r="D115" i="4"/>
  <c r="BH115" i="4" s="1"/>
  <c r="D116" i="4"/>
  <c r="BH116" i="4" s="1"/>
  <c r="D117" i="4"/>
  <c r="BH117" i="4" s="1"/>
  <c r="D118" i="4"/>
  <c r="BH118" i="4" s="1"/>
  <c r="D119" i="4"/>
  <c r="BH119" i="4" s="1"/>
  <c r="D120" i="4"/>
  <c r="BH120" i="4" s="1"/>
  <c r="D121" i="4"/>
  <c r="BH121" i="4" s="1"/>
  <c r="D122" i="4"/>
  <c r="AE122" i="4" s="1"/>
  <c r="CI122" i="4" s="1"/>
  <c r="D123" i="4"/>
  <c r="BH123" i="4" s="1"/>
  <c r="D124" i="4"/>
  <c r="BH124" i="4" s="1"/>
  <c r="D125" i="4"/>
  <c r="BH125" i="4" s="1"/>
  <c r="D126" i="4"/>
  <c r="AE126" i="4" s="1"/>
  <c r="CI126" i="4" s="1"/>
  <c r="D127" i="4"/>
  <c r="BH127" i="4" s="1"/>
  <c r="D128" i="4"/>
  <c r="BH128" i="4" s="1"/>
  <c r="D129" i="4"/>
  <c r="AE129" i="4" s="1"/>
  <c r="CI129" i="4" s="1"/>
  <c r="D130" i="4"/>
  <c r="BH130" i="4" s="1"/>
  <c r="D131" i="4"/>
  <c r="BH131" i="4" s="1"/>
  <c r="D132" i="4"/>
  <c r="BH132" i="4" s="1"/>
  <c r="D133" i="4"/>
  <c r="BH133" i="4" s="1"/>
  <c r="D134" i="4"/>
  <c r="BH134" i="4" s="1"/>
  <c r="D135" i="4"/>
  <c r="BH135" i="4" s="1"/>
  <c r="D136" i="4"/>
  <c r="BH136" i="4" s="1"/>
  <c r="D137" i="4"/>
  <c r="BH137" i="4" s="1"/>
  <c r="D138" i="4"/>
  <c r="BH138" i="4" s="1"/>
  <c r="D139" i="4"/>
  <c r="BH139" i="4" s="1"/>
  <c r="D140" i="4"/>
  <c r="AE140" i="4" s="1"/>
  <c r="CI140" i="4" s="1"/>
  <c r="D141" i="4"/>
  <c r="AE141" i="4" s="1"/>
  <c r="CI141" i="4" s="1"/>
  <c r="D142" i="4"/>
  <c r="BH142" i="4" s="1"/>
  <c r="D143" i="4"/>
  <c r="BH143" i="4" s="1"/>
  <c r="D144" i="4"/>
  <c r="BH144" i="4" s="1"/>
  <c r="D145" i="4"/>
  <c r="BH145" i="4" s="1"/>
  <c r="D146" i="4"/>
  <c r="BH146" i="4" s="1"/>
  <c r="D147" i="4"/>
  <c r="BH147" i="4" s="1"/>
  <c r="D148" i="4"/>
  <c r="BH148" i="4" s="1"/>
  <c r="D149" i="4"/>
  <c r="BH149" i="4" s="1"/>
  <c r="D150" i="4"/>
  <c r="BH150" i="4" s="1"/>
  <c r="D151" i="4"/>
  <c r="BH151" i="4" s="1"/>
  <c r="D152" i="4"/>
  <c r="BH152" i="4" s="1"/>
  <c r="D153" i="4"/>
  <c r="BH153" i="4" s="1"/>
  <c r="D154" i="4"/>
  <c r="BH154" i="4" s="1"/>
  <c r="D155" i="4"/>
  <c r="BH155" i="4" s="1"/>
  <c r="D156" i="4"/>
  <c r="BH156" i="4" s="1"/>
  <c r="D157" i="4"/>
  <c r="BH157" i="4" s="1"/>
  <c r="D158" i="4"/>
  <c r="BH158" i="4" s="1"/>
  <c r="D159" i="4"/>
  <c r="BH159" i="4" s="1"/>
  <c r="D160" i="4"/>
  <c r="BH160" i="4" s="1"/>
  <c r="D161" i="4"/>
  <c r="BH161" i="4" s="1"/>
  <c r="D162" i="4"/>
  <c r="BH162" i="4" s="1"/>
  <c r="D163" i="4"/>
  <c r="BH163" i="4" s="1"/>
  <c r="D164" i="4"/>
  <c r="AE164" i="4" s="1"/>
  <c r="CI164" i="4" s="1"/>
  <c r="D165" i="4"/>
  <c r="AE165" i="4" s="1"/>
  <c r="CI165" i="4" s="1"/>
  <c r="D166" i="4"/>
  <c r="BH166" i="4" s="1"/>
  <c r="D167" i="4"/>
  <c r="BH167" i="4" s="1"/>
  <c r="D168" i="4"/>
  <c r="BH168" i="4" s="1"/>
  <c r="D169" i="4"/>
  <c r="BH169" i="4" s="1"/>
  <c r="D170" i="4"/>
  <c r="BH170" i="4" s="1"/>
  <c r="D171" i="4"/>
  <c r="BH171" i="4" s="1"/>
  <c r="D172" i="4"/>
  <c r="BH172" i="4" s="1"/>
  <c r="D173" i="4"/>
  <c r="BH173" i="4" s="1"/>
  <c r="D174" i="4"/>
  <c r="BH174" i="4" s="1"/>
  <c r="D175" i="4"/>
  <c r="BH175" i="4" s="1"/>
  <c r="D176" i="4"/>
  <c r="AE176" i="4" s="1"/>
  <c r="CI176" i="4" s="1"/>
  <c r="D177" i="4"/>
  <c r="AE177" i="4" s="1"/>
  <c r="CI177" i="4" s="1"/>
  <c r="D178" i="4"/>
  <c r="AE178" i="4" s="1"/>
  <c r="D179" i="4"/>
  <c r="BH179" i="4" s="1"/>
  <c r="D180" i="4"/>
  <c r="BH180" i="4" s="1"/>
  <c r="D181" i="4"/>
  <c r="BH181" i="4" s="1"/>
  <c r="D182" i="4"/>
  <c r="BH182" i="4" s="1"/>
  <c r="D183" i="4"/>
  <c r="BH183" i="4" s="1"/>
  <c r="D184" i="4"/>
  <c r="BH184" i="4" s="1"/>
  <c r="D185" i="4"/>
  <c r="BH185" i="4" s="1"/>
  <c r="D186" i="4"/>
  <c r="AE186" i="4" s="1"/>
  <c r="CI186" i="4" s="1"/>
  <c r="D187" i="4"/>
  <c r="BH187" i="4" s="1"/>
  <c r="D188" i="4"/>
  <c r="BH188" i="4" s="1"/>
  <c r="D189" i="4"/>
  <c r="BH189" i="4" s="1"/>
  <c r="D190" i="4"/>
  <c r="AE190" i="4" s="1"/>
  <c r="D191" i="4"/>
  <c r="BH191" i="4" s="1"/>
  <c r="D192" i="4"/>
  <c r="BH192" i="4" s="1"/>
  <c r="D193" i="4"/>
  <c r="BH193" i="4" s="1"/>
  <c r="D194" i="4"/>
  <c r="AE194" i="4" s="1"/>
  <c r="CI194" i="4" s="1"/>
  <c r="D195" i="4"/>
  <c r="BH195" i="4" s="1"/>
  <c r="D196" i="4"/>
  <c r="BH196" i="4" s="1"/>
  <c r="D197" i="4"/>
  <c r="BH197" i="4" s="1"/>
  <c r="D198" i="4"/>
  <c r="AE198" i="4" s="1"/>
  <c r="CI198" i="4" s="1"/>
  <c r="D199" i="4"/>
  <c r="BH199" i="4" s="1"/>
  <c r="D200" i="4"/>
  <c r="AE200" i="4" s="1"/>
  <c r="CI200" i="4" s="1"/>
  <c r="D201" i="4"/>
  <c r="BH201" i="4" s="1"/>
  <c r="D202" i="4"/>
  <c r="BH202" i="4" s="1"/>
  <c r="D203" i="4"/>
  <c r="BH203" i="4" s="1"/>
  <c r="D204" i="4"/>
  <c r="BH204" i="4" s="1"/>
  <c r="D205" i="4"/>
  <c r="BH205" i="4" s="1"/>
  <c r="D206" i="4"/>
  <c r="AE206" i="4" s="1"/>
  <c r="CI206" i="4" s="1"/>
  <c r="D207" i="4"/>
  <c r="AE207" i="4" s="1"/>
  <c r="CI207" i="4" s="1"/>
  <c r="D208" i="4"/>
  <c r="AE208" i="4" s="1"/>
  <c r="D209" i="4"/>
  <c r="BH209" i="4" s="1"/>
  <c r="D210" i="4"/>
  <c r="BH210" i="4" s="1"/>
  <c r="D211" i="4"/>
  <c r="BH211" i="4" s="1"/>
  <c r="D212" i="4"/>
  <c r="AE212" i="4" s="1"/>
  <c r="D213" i="4"/>
  <c r="BH213" i="4" s="1"/>
  <c r="D214" i="4"/>
  <c r="BH214" i="4" s="1"/>
  <c r="D215" i="4"/>
  <c r="BH215" i="4" s="1"/>
  <c r="D216" i="4"/>
  <c r="BH216" i="4" s="1"/>
  <c r="D217" i="4"/>
  <c r="BH217" i="4" s="1"/>
  <c r="D218" i="4"/>
  <c r="BH218" i="4" s="1"/>
  <c r="D219" i="4"/>
  <c r="AE219" i="4" s="1"/>
  <c r="CI219" i="4" s="1"/>
  <c r="D220" i="4"/>
  <c r="AE220" i="4" s="1"/>
  <c r="D221" i="4"/>
  <c r="BH221" i="4" s="1"/>
  <c r="D222" i="4"/>
  <c r="BH222" i="4" s="1"/>
  <c r="D223" i="4"/>
  <c r="BH223" i="4" s="1"/>
  <c r="D224" i="4"/>
  <c r="BH224" i="4" s="1"/>
  <c r="D225" i="4"/>
  <c r="BH225" i="4" s="1"/>
  <c r="D226" i="4"/>
  <c r="BH226" i="4" s="1"/>
  <c r="D227" i="4"/>
  <c r="BH227" i="4" s="1"/>
  <c r="D228" i="4"/>
  <c r="AE228" i="4" s="1"/>
  <c r="CI228" i="4" s="1"/>
  <c r="D229" i="4"/>
  <c r="BH22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W11" i="3"/>
  <c r="W21" i="3"/>
  <c r="W23" i="3"/>
  <c r="W35" i="3"/>
  <c r="W47" i="3"/>
  <c r="W57" i="3"/>
  <c r="W59" i="3"/>
  <c r="W71" i="3"/>
  <c r="W83" i="3"/>
  <c r="W93" i="3"/>
  <c r="W95" i="3"/>
  <c r="W107" i="3"/>
  <c r="W119" i="3"/>
  <c r="W129" i="3"/>
  <c r="W131" i="3"/>
  <c r="W143" i="3"/>
  <c r="W155" i="3"/>
  <c r="W165" i="3"/>
  <c r="W167" i="3"/>
  <c r="W179" i="3"/>
  <c r="W191" i="3"/>
  <c r="W201" i="3"/>
  <c r="W203" i="3"/>
  <c r="W215" i="3"/>
  <c r="W227" i="3"/>
  <c r="V15" i="3"/>
  <c r="V17" i="3"/>
  <c r="V29" i="3"/>
  <c r="V40" i="3"/>
  <c r="V46" i="3"/>
  <c r="V47" i="3"/>
  <c r="V49" i="3"/>
  <c r="V53" i="3"/>
  <c r="V61" i="3"/>
  <c r="V67" i="3"/>
  <c r="V71" i="3"/>
  <c r="V76" i="3"/>
  <c r="V82" i="3"/>
  <c r="V83" i="3"/>
  <c r="V85" i="3"/>
  <c r="V89" i="3"/>
  <c r="V97" i="3"/>
  <c r="V103" i="3"/>
  <c r="V107" i="3"/>
  <c r="V112" i="3"/>
  <c r="V118" i="3"/>
  <c r="V119" i="3"/>
  <c r="V121" i="3"/>
  <c r="V125" i="3"/>
  <c r="V133" i="3"/>
  <c r="V139" i="3"/>
  <c r="V143" i="3"/>
  <c r="V148" i="3"/>
  <c r="V153" i="3"/>
  <c r="V154" i="3"/>
  <c r="V166" i="3"/>
  <c r="V171" i="3"/>
  <c r="V172" i="3"/>
  <c r="V184" i="3"/>
  <c r="V189" i="3"/>
  <c r="V190" i="3"/>
  <c r="V202" i="3"/>
  <c r="V207" i="3"/>
  <c r="V208" i="3"/>
  <c r="V220" i="3"/>
  <c r="V225" i="3"/>
  <c r="V22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E8" i="3"/>
  <c r="W8" i="3" s="1"/>
  <c r="E9" i="3"/>
  <c r="W9" i="3" s="1"/>
  <c r="E10" i="3"/>
  <c r="W10" i="3" s="1"/>
  <c r="E11" i="3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E22" i="3"/>
  <c r="W22" i="3" s="1"/>
  <c r="E23" i="3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E44" i="3"/>
  <c r="W44" i="3" s="1"/>
  <c r="E45" i="3"/>
  <c r="W45" i="3" s="1"/>
  <c r="E46" i="3"/>
  <c r="W46" i="3" s="1"/>
  <c r="E47" i="3"/>
  <c r="E48" i="3"/>
  <c r="W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W54" i="3" s="1"/>
  <c r="E55" i="3"/>
  <c r="W55" i="3" s="1"/>
  <c r="E56" i="3"/>
  <c r="W56" i="3" s="1"/>
  <c r="E57" i="3"/>
  <c r="E58" i="3"/>
  <c r="W58" i="3" s="1"/>
  <c r="E59" i="3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E68" i="3"/>
  <c r="W68" i="3" s="1"/>
  <c r="E69" i="3"/>
  <c r="W69" i="3" s="1"/>
  <c r="E70" i="3"/>
  <c r="W70" i="3" s="1"/>
  <c r="E71" i="3"/>
  <c r="E72" i="3"/>
  <c r="W72" i="3" s="1"/>
  <c r="E73" i="3"/>
  <c r="W73" i="3" s="1"/>
  <c r="E74" i="3"/>
  <c r="W74" i="3" s="1"/>
  <c r="E75" i="3"/>
  <c r="W75" i="3" s="1"/>
  <c r="E76" i="3"/>
  <c r="W76" i="3" s="1"/>
  <c r="E77" i="3"/>
  <c r="W77" i="3" s="1"/>
  <c r="E78" i="3"/>
  <c r="W78" i="3" s="1"/>
  <c r="E79" i="3"/>
  <c r="W79" i="3" s="1"/>
  <c r="E80" i="3"/>
  <c r="W80" i="3" s="1"/>
  <c r="E81" i="3"/>
  <c r="W81" i="3" s="1"/>
  <c r="E82" i="3"/>
  <c r="W82" i="3" s="1"/>
  <c r="E83" i="3"/>
  <c r="E84" i="3"/>
  <c r="W84" i="3" s="1"/>
  <c r="E85" i="3"/>
  <c r="W85" i="3" s="1"/>
  <c r="E86" i="3"/>
  <c r="W86" i="3" s="1"/>
  <c r="E87" i="3"/>
  <c r="W87" i="3" s="1"/>
  <c r="E88" i="3"/>
  <c r="W88" i="3" s="1"/>
  <c r="E89" i="3"/>
  <c r="W89" i="3" s="1"/>
  <c r="E90" i="3"/>
  <c r="W90" i="3" s="1"/>
  <c r="E91" i="3"/>
  <c r="W91" i="3" s="1"/>
  <c r="E92" i="3"/>
  <c r="W92" i="3" s="1"/>
  <c r="E93" i="3"/>
  <c r="E94" i="3"/>
  <c r="W94" i="3" s="1"/>
  <c r="E95" i="3"/>
  <c r="E96" i="3"/>
  <c r="W96" i="3" s="1"/>
  <c r="E97" i="3"/>
  <c r="W97" i="3" s="1"/>
  <c r="E98" i="3"/>
  <c r="W98" i="3" s="1"/>
  <c r="E99" i="3"/>
  <c r="W99" i="3" s="1"/>
  <c r="E100" i="3"/>
  <c r="W100" i="3" s="1"/>
  <c r="E101" i="3"/>
  <c r="W101" i="3" s="1"/>
  <c r="E102" i="3"/>
  <c r="W102" i="3" s="1"/>
  <c r="E103" i="3"/>
  <c r="W103" i="3" s="1"/>
  <c r="E104" i="3"/>
  <c r="W104" i="3" s="1"/>
  <c r="E105" i="3"/>
  <c r="W105" i="3" s="1"/>
  <c r="E106" i="3"/>
  <c r="W106" i="3" s="1"/>
  <c r="E107" i="3"/>
  <c r="E108" i="3"/>
  <c r="W108" i="3" s="1"/>
  <c r="E109" i="3"/>
  <c r="W109" i="3" s="1"/>
  <c r="E110" i="3"/>
  <c r="W110" i="3" s="1"/>
  <c r="E111" i="3"/>
  <c r="W111" i="3" s="1"/>
  <c r="E112" i="3"/>
  <c r="W112" i="3" s="1"/>
  <c r="E113" i="3"/>
  <c r="W113" i="3" s="1"/>
  <c r="E114" i="3"/>
  <c r="W114" i="3" s="1"/>
  <c r="E115" i="3"/>
  <c r="W115" i="3" s="1"/>
  <c r="E116" i="3"/>
  <c r="W116" i="3" s="1"/>
  <c r="E117" i="3"/>
  <c r="W117" i="3" s="1"/>
  <c r="E118" i="3"/>
  <c r="W118" i="3" s="1"/>
  <c r="E119" i="3"/>
  <c r="E120" i="3"/>
  <c r="W120" i="3" s="1"/>
  <c r="E121" i="3"/>
  <c r="W121" i="3" s="1"/>
  <c r="E122" i="3"/>
  <c r="W122" i="3" s="1"/>
  <c r="E123" i="3"/>
  <c r="W123" i="3" s="1"/>
  <c r="E124" i="3"/>
  <c r="W124" i="3" s="1"/>
  <c r="E125" i="3"/>
  <c r="W125" i="3" s="1"/>
  <c r="E126" i="3"/>
  <c r="W126" i="3" s="1"/>
  <c r="E127" i="3"/>
  <c r="W127" i="3" s="1"/>
  <c r="E128" i="3"/>
  <c r="W128" i="3" s="1"/>
  <c r="E129" i="3"/>
  <c r="E130" i="3"/>
  <c r="W130" i="3" s="1"/>
  <c r="E131" i="3"/>
  <c r="E132" i="3"/>
  <c r="W132" i="3" s="1"/>
  <c r="E133" i="3"/>
  <c r="W133" i="3" s="1"/>
  <c r="E134" i="3"/>
  <c r="W134" i="3" s="1"/>
  <c r="E135" i="3"/>
  <c r="W135" i="3" s="1"/>
  <c r="E136" i="3"/>
  <c r="W136" i="3" s="1"/>
  <c r="E137" i="3"/>
  <c r="W137" i="3" s="1"/>
  <c r="E138" i="3"/>
  <c r="W138" i="3" s="1"/>
  <c r="E139" i="3"/>
  <c r="W139" i="3" s="1"/>
  <c r="E140" i="3"/>
  <c r="W140" i="3" s="1"/>
  <c r="E141" i="3"/>
  <c r="W141" i="3" s="1"/>
  <c r="E142" i="3"/>
  <c r="W142" i="3" s="1"/>
  <c r="E143" i="3"/>
  <c r="E144" i="3"/>
  <c r="W144" i="3" s="1"/>
  <c r="E145" i="3"/>
  <c r="W145" i="3" s="1"/>
  <c r="E146" i="3"/>
  <c r="W146" i="3" s="1"/>
  <c r="E147" i="3"/>
  <c r="W147" i="3" s="1"/>
  <c r="E148" i="3"/>
  <c r="W148" i="3" s="1"/>
  <c r="E149" i="3"/>
  <c r="W149" i="3" s="1"/>
  <c r="E150" i="3"/>
  <c r="W150" i="3" s="1"/>
  <c r="E151" i="3"/>
  <c r="W151" i="3" s="1"/>
  <c r="E152" i="3"/>
  <c r="W152" i="3" s="1"/>
  <c r="E153" i="3"/>
  <c r="W153" i="3" s="1"/>
  <c r="E154" i="3"/>
  <c r="W154" i="3" s="1"/>
  <c r="E155" i="3"/>
  <c r="E156" i="3"/>
  <c r="W156" i="3" s="1"/>
  <c r="E157" i="3"/>
  <c r="W157" i="3" s="1"/>
  <c r="E158" i="3"/>
  <c r="W158" i="3" s="1"/>
  <c r="E159" i="3"/>
  <c r="W159" i="3" s="1"/>
  <c r="E160" i="3"/>
  <c r="W160" i="3" s="1"/>
  <c r="E161" i="3"/>
  <c r="W161" i="3" s="1"/>
  <c r="E162" i="3"/>
  <c r="W162" i="3" s="1"/>
  <c r="E163" i="3"/>
  <c r="W163" i="3" s="1"/>
  <c r="E164" i="3"/>
  <c r="W164" i="3" s="1"/>
  <c r="E165" i="3"/>
  <c r="E166" i="3"/>
  <c r="W166" i="3" s="1"/>
  <c r="E167" i="3"/>
  <c r="E168" i="3"/>
  <c r="W168" i="3" s="1"/>
  <c r="E169" i="3"/>
  <c r="W169" i="3" s="1"/>
  <c r="E170" i="3"/>
  <c r="W170" i="3" s="1"/>
  <c r="E171" i="3"/>
  <c r="W171" i="3" s="1"/>
  <c r="E172" i="3"/>
  <c r="W172" i="3" s="1"/>
  <c r="E173" i="3"/>
  <c r="W173" i="3" s="1"/>
  <c r="E174" i="3"/>
  <c r="W174" i="3" s="1"/>
  <c r="E175" i="3"/>
  <c r="W175" i="3" s="1"/>
  <c r="E176" i="3"/>
  <c r="W176" i="3" s="1"/>
  <c r="E177" i="3"/>
  <c r="W177" i="3" s="1"/>
  <c r="E178" i="3"/>
  <c r="W178" i="3" s="1"/>
  <c r="E179" i="3"/>
  <c r="E180" i="3"/>
  <c r="W180" i="3" s="1"/>
  <c r="E181" i="3"/>
  <c r="W181" i="3" s="1"/>
  <c r="E182" i="3"/>
  <c r="W182" i="3" s="1"/>
  <c r="E183" i="3"/>
  <c r="W183" i="3" s="1"/>
  <c r="E184" i="3"/>
  <c r="W184" i="3" s="1"/>
  <c r="E185" i="3"/>
  <c r="W185" i="3" s="1"/>
  <c r="E186" i="3"/>
  <c r="W186" i="3" s="1"/>
  <c r="E187" i="3"/>
  <c r="W187" i="3" s="1"/>
  <c r="E188" i="3"/>
  <c r="W188" i="3" s="1"/>
  <c r="E189" i="3"/>
  <c r="W189" i="3" s="1"/>
  <c r="E190" i="3"/>
  <c r="W190" i="3" s="1"/>
  <c r="E191" i="3"/>
  <c r="E192" i="3"/>
  <c r="W192" i="3" s="1"/>
  <c r="E193" i="3"/>
  <c r="W193" i="3" s="1"/>
  <c r="E194" i="3"/>
  <c r="W194" i="3" s="1"/>
  <c r="E195" i="3"/>
  <c r="W195" i="3" s="1"/>
  <c r="E196" i="3"/>
  <c r="W196" i="3" s="1"/>
  <c r="E197" i="3"/>
  <c r="W197" i="3" s="1"/>
  <c r="E198" i="3"/>
  <c r="W198" i="3" s="1"/>
  <c r="E199" i="3"/>
  <c r="W199" i="3" s="1"/>
  <c r="E200" i="3"/>
  <c r="W200" i="3" s="1"/>
  <c r="E201" i="3"/>
  <c r="E202" i="3"/>
  <c r="W202" i="3" s="1"/>
  <c r="E203" i="3"/>
  <c r="E204" i="3"/>
  <c r="W204" i="3" s="1"/>
  <c r="E205" i="3"/>
  <c r="W205" i="3" s="1"/>
  <c r="E206" i="3"/>
  <c r="W206" i="3" s="1"/>
  <c r="E207" i="3"/>
  <c r="W207" i="3" s="1"/>
  <c r="E208" i="3"/>
  <c r="W208" i="3" s="1"/>
  <c r="E209" i="3"/>
  <c r="W209" i="3" s="1"/>
  <c r="E210" i="3"/>
  <c r="W210" i="3" s="1"/>
  <c r="E211" i="3"/>
  <c r="W211" i="3" s="1"/>
  <c r="E212" i="3"/>
  <c r="W212" i="3" s="1"/>
  <c r="E213" i="3"/>
  <c r="W213" i="3" s="1"/>
  <c r="E214" i="3"/>
  <c r="W214" i="3" s="1"/>
  <c r="E215" i="3"/>
  <c r="E216" i="3"/>
  <c r="W216" i="3" s="1"/>
  <c r="E217" i="3"/>
  <c r="W217" i="3" s="1"/>
  <c r="E218" i="3"/>
  <c r="W218" i="3" s="1"/>
  <c r="E219" i="3"/>
  <c r="W219" i="3" s="1"/>
  <c r="E220" i="3"/>
  <c r="W220" i="3" s="1"/>
  <c r="E221" i="3"/>
  <c r="W221" i="3" s="1"/>
  <c r="E222" i="3"/>
  <c r="W222" i="3" s="1"/>
  <c r="E223" i="3"/>
  <c r="W223" i="3" s="1"/>
  <c r="E224" i="3"/>
  <c r="W224" i="3" s="1"/>
  <c r="E225" i="3"/>
  <c r="W225" i="3" s="1"/>
  <c r="E226" i="3"/>
  <c r="W226" i="3" s="1"/>
  <c r="E227" i="3"/>
  <c r="E228" i="3"/>
  <c r="W228" i="3" s="1"/>
  <c r="E229" i="3"/>
  <c r="W229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D16" i="3"/>
  <c r="V16" i="3" s="1"/>
  <c r="D17" i="3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D41" i="3"/>
  <c r="V41" i="3" s="1"/>
  <c r="D42" i="3"/>
  <c r="V42" i="3" s="1"/>
  <c r="D43" i="3"/>
  <c r="V43" i="3" s="1"/>
  <c r="D44" i="3"/>
  <c r="V44" i="3" s="1"/>
  <c r="D45" i="3"/>
  <c r="V45" i="3" s="1"/>
  <c r="D46" i="3"/>
  <c r="D47" i="3"/>
  <c r="D48" i="3"/>
  <c r="V48" i="3" s="1"/>
  <c r="D49" i="3"/>
  <c r="D50" i="3"/>
  <c r="V50" i="3" s="1"/>
  <c r="D51" i="3"/>
  <c r="V51" i="3" s="1"/>
  <c r="D52" i="3"/>
  <c r="V52" i="3" s="1"/>
  <c r="D53" i="3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D62" i="3"/>
  <c r="V62" i="3" s="1"/>
  <c r="D63" i="3"/>
  <c r="V63" i="3" s="1"/>
  <c r="D64" i="3"/>
  <c r="V64" i="3" s="1"/>
  <c r="D65" i="3"/>
  <c r="V65" i="3" s="1"/>
  <c r="D66" i="3"/>
  <c r="V66" i="3" s="1"/>
  <c r="D67" i="3"/>
  <c r="D68" i="3"/>
  <c r="V68" i="3" s="1"/>
  <c r="D69" i="3"/>
  <c r="V69" i="3" s="1"/>
  <c r="D70" i="3"/>
  <c r="V70" i="3" s="1"/>
  <c r="D71" i="3"/>
  <c r="D72" i="3"/>
  <c r="V72" i="3" s="1"/>
  <c r="D73" i="3"/>
  <c r="V73" i="3" s="1"/>
  <c r="D74" i="3"/>
  <c r="V74" i="3" s="1"/>
  <c r="D75" i="3"/>
  <c r="V75" i="3" s="1"/>
  <c r="D76" i="3"/>
  <c r="D77" i="3"/>
  <c r="V77" i="3" s="1"/>
  <c r="D78" i="3"/>
  <c r="V78" i="3" s="1"/>
  <c r="D79" i="3"/>
  <c r="V79" i="3" s="1"/>
  <c r="D80" i="3"/>
  <c r="V80" i="3" s="1"/>
  <c r="D81" i="3"/>
  <c r="V81" i="3" s="1"/>
  <c r="D82" i="3"/>
  <c r="D83" i="3"/>
  <c r="D84" i="3"/>
  <c r="V84" i="3" s="1"/>
  <c r="D85" i="3"/>
  <c r="D86" i="3"/>
  <c r="V86" i="3" s="1"/>
  <c r="D87" i="3"/>
  <c r="V87" i="3" s="1"/>
  <c r="D88" i="3"/>
  <c r="V88" i="3" s="1"/>
  <c r="D89" i="3"/>
  <c r="D90" i="3"/>
  <c r="V90" i="3" s="1"/>
  <c r="D91" i="3"/>
  <c r="V91" i="3" s="1"/>
  <c r="D92" i="3"/>
  <c r="V92" i="3" s="1"/>
  <c r="D93" i="3"/>
  <c r="V93" i="3" s="1"/>
  <c r="D94" i="3"/>
  <c r="V94" i="3" s="1"/>
  <c r="D95" i="3"/>
  <c r="V95" i="3" s="1"/>
  <c r="D96" i="3"/>
  <c r="V96" i="3" s="1"/>
  <c r="D97" i="3"/>
  <c r="D98" i="3"/>
  <c r="V98" i="3" s="1"/>
  <c r="D99" i="3"/>
  <c r="V99" i="3" s="1"/>
  <c r="D100" i="3"/>
  <c r="V100" i="3" s="1"/>
  <c r="D101" i="3"/>
  <c r="V101" i="3" s="1"/>
  <c r="D102" i="3"/>
  <c r="V102" i="3" s="1"/>
  <c r="D103" i="3"/>
  <c r="D104" i="3"/>
  <c r="V104" i="3" s="1"/>
  <c r="D105" i="3"/>
  <c r="V105" i="3" s="1"/>
  <c r="D106" i="3"/>
  <c r="V106" i="3" s="1"/>
  <c r="D107" i="3"/>
  <c r="D108" i="3"/>
  <c r="V108" i="3" s="1"/>
  <c r="D109" i="3"/>
  <c r="V109" i="3" s="1"/>
  <c r="D110" i="3"/>
  <c r="V110" i="3" s="1"/>
  <c r="D111" i="3"/>
  <c r="V111" i="3" s="1"/>
  <c r="D112" i="3"/>
  <c r="D113" i="3"/>
  <c r="V113" i="3" s="1"/>
  <c r="D114" i="3"/>
  <c r="V114" i="3" s="1"/>
  <c r="D115" i="3"/>
  <c r="V115" i="3" s="1"/>
  <c r="D116" i="3"/>
  <c r="V116" i="3" s="1"/>
  <c r="D117" i="3"/>
  <c r="V117" i="3" s="1"/>
  <c r="D118" i="3"/>
  <c r="D119" i="3"/>
  <c r="D120" i="3"/>
  <c r="V120" i="3" s="1"/>
  <c r="D121" i="3"/>
  <c r="D122" i="3"/>
  <c r="V122" i="3" s="1"/>
  <c r="D123" i="3"/>
  <c r="V123" i="3" s="1"/>
  <c r="D124" i="3"/>
  <c r="V124" i="3" s="1"/>
  <c r="D125" i="3"/>
  <c r="D126" i="3"/>
  <c r="V126" i="3" s="1"/>
  <c r="D127" i="3"/>
  <c r="V127" i="3" s="1"/>
  <c r="D128" i="3"/>
  <c r="V128" i="3" s="1"/>
  <c r="D129" i="3"/>
  <c r="V129" i="3" s="1"/>
  <c r="D130" i="3"/>
  <c r="V130" i="3" s="1"/>
  <c r="D131" i="3"/>
  <c r="V131" i="3" s="1"/>
  <c r="D132" i="3"/>
  <c r="V132" i="3" s="1"/>
  <c r="D133" i="3"/>
  <c r="D134" i="3"/>
  <c r="V134" i="3" s="1"/>
  <c r="D135" i="3"/>
  <c r="V135" i="3" s="1"/>
  <c r="D136" i="3"/>
  <c r="V136" i="3" s="1"/>
  <c r="D137" i="3"/>
  <c r="V137" i="3" s="1"/>
  <c r="D138" i="3"/>
  <c r="V138" i="3" s="1"/>
  <c r="D139" i="3"/>
  <c r="D140" i="3"/>
  <c r="V140" i="3" s="1"/>
  <c r="D141" i="3"/>
  <c r="V141" i="3" s="1"/>
  <c r="D142" i="3"/>
  <c r="V142" i="3" s="1"/>
  <c r="D143" i="3"/>
  <c r="D144" i="3"/>
  <c r="V144" i="3" s="1"/>
  <c r="D145" i="3"/>
  <c r="V145" i="3" s="1"/>
  <c r="D146" i="3"/>
  <c r="V146" i="3" s="1"/>
  <c r="D147" i="3"/>
  <c r="V147" i="3" s="1"/>
  <c r="D148" i="3"/>
  <c r="D149" i="3"/>
  <c r="V149" i="3" s="1"/>
  <c r="D150" i="3"/>
  <c r="V150" i="3" s="1"/>
  <c r="D151" i="3"/>
  <c r="V151" i="3" s="1"/>
  <c r="D152" i="3"/>
  <c r="V152" i="3" s="1"/>
  <c r="D153" i="3"/>
  <c r="D154" i="3"/>
  <c r="D155" i="3"/>
  <c r="V155" i="3" s="1"/>
  <c r="D156" i="3"/>
  <c r="V156" i="3" s="1"/>
  <c r="D157" i="3"/>
  <c r="V157" i="3" s="1"/>
  <c r="D158" i="3"/>
  <c r="V158" i="3" s="1"/>
  <c r="D159" i="3"/>
  <c r="V159" i="3" s="1"/>
  <c r="D160" i="3"/>
  <c r="V160" i="3" s="1"/>
  <c r="D161" i="3"/>
  <c r="V161" i="3" s="1"/>
  <c r="D162" i="3"/>
  <c r="V162" i="3" s="1"/>
  <c r="D163" i="3"/>
  <c r="V163" i="3" s="1"/>
  <c r="D164" i="3"/>
  <c r="V164" i="3" s="1"/>
  <c r="D165" i="3"/>
  <c r="V165" i="3" s="1"/>
  <c r="D166" i="3"/>
  <c r="D167" i="3"/>
  <c r="V167" i="3" s="1"/>
  <c r="D168" i="3"/>
  <c r="V168" i="3" s="1"/>
  <c r="D169" i="3"/>
  <c r="V169" i="3" s="1"/>
  <c r="D170" i="3"/>
  <c r="V170" i="3" s="1"/>
  <c r="D171" i="3"/>
  <c r="D172" i="3"/>
  <c r="D173" i="3"/>
  <c r="V173" i="3" s="1"/>
  <c r="D174" i="3"/>
  <c r="V174" i="3" s="1"/>
  <c r="D175" i="3"/>
  <c r="V175" i="3" s="1"/>
  <c r="D176" i="3"/>
  <c r="V176" i="3" s="1"/>
  <c r="D177" i="3"/>
  <c r="V177" i="3" s="1"/>
  <c r="D178" i="3"/>
  <c r="V178" i="3" s="1"/>
  <c r="D179" i="3"/>
  <c r="V179" i="3" s="1"/>
  <c r="D180" i="3"/>
  <c r="V180" i="3" s="1"/>
  <c r="D181" i="3"/>
  <c r="V181" i="3" s="1"/>
  <c r="D182" i="3"/>
  <c r="V182" i="3" s="1"/>
  <c r="D183" i="3"/>
  <c r="V183" i="3" s="1"/>
  <c r="D184" i="3"/>
  <c r="D185" i="3"/>
  <c r="V185" i="3" s="1"/>
  <c r="D186" i="3"/>
  <c r="V186" i="3" s="1"/>
  <c r="D187" i="3"/>
  <c r="V187" i="3" s="1"/>
  <c r="D188" i="3"/>
  <c r="V188" i="3" s="1"/>
  <c r="D189" i="3"/>
  <c r="D190" i="3"/>
  <c r="D191" i="3"/>
  <c r="V191" i="3" s="1"/>
  <c r="D192" i="3"/>
  <c r="V192" i="3" s="1"/>
  <c r="D193" i="3"/>
  <c r="V193" i="3" s="1"/>
  <c r="D194" i="3"/>
  <c r="V194" i="3" s="1"/>
  <c r="D195" i="3"/>
  <c r="V195" i="3" s="1"/>
  <c r="D196" i="3"/>
  <c r="V196" i="3" s="1"/>
  <c r="D197" i="3"/>
  <c r="V197" i="3" s="1"/>
  <c r="D198" i="3"/>
  <c r="V198" i="3" s="1"/>
  <c r="D199" i="3"/>
  <c r="V199" i="3" s="1"/>
  <c r="D200" i="3"/>
  <c r="V200" i="3" s="1"/>
  <c r="D201" i="3"/>
  <c r="V201" i="3" s="1"/>
  <c r="D202" i="3"/>
  <c r="D203" i="3"/>
  <c r="V203" i="3" s="1"/>
  <c r="D204" i="3"/>
  <c r="V204" i="3" s="1"/>
  <c r="D205" i="3"/>
  <c r="V205" i="3" s="1"/>
  <c r="D206" i="3"/>
  <c r="V206" i="3" s="1"/>
  <c r="D207" i="3"/>
  <c r="D208" i="3"/>
  <c r="D209" i="3"/>
  <c r="V209" i="3" s="1"/>
  <c r="D210" i="3"/>
  <c r="V210" i="3" s="1"/>
  <c r="D211" i="3"/>
  <c r="V211" i="3" s="1"/>
  <c r="D212" i="3"/>
  <c r="V212" i="3" s="1"/>
  <c r="D213" i="3"/>
  <c r="V213" i="3" s="1"/>
  <c r="D214" i="3"/>
  <c r="V214" i="3" s="1"/>
  <c r="D215" i="3"/>
  <c r="V215" i="3" s="1"/>
  <c r="D216" i="3"/>
  <c r="V216" i="3" s="1"/>
  <c r="D217" i="3"/>
  <c r="V217" i="3" s="1"/>
  <c r="D218" i="3"/>
  <c r="V218" i="3" s="1"/>
  <c r="D219" i="3"/>
  <c r="V219" i="3" s="1"/>
  <c r="D220" i="3"/>
  <c r="D221" i="3"/>
  <c r="V221" i="3" s="1"/>
  <c r="D222" i="3"/>
  <c r="V222" i="3" s="1"/>
  <c r="D223" i="3"/>
  <c r="V223" i="3" s="1"/>
  <c r="D224" i="3"/>
  <c r="V224" i="3" s="1"/>
  <c r="D225" i="3"/>
  <c r="D226" i="3"/>
  <c r="D227" i="3"/>
  <c r="V227" i="3" s="1"/>
  <c r="D228" i="3"/>
  <c r="V228" i="3" s="1"/>
  <c r="D229" i="3"/>
  <c r="V22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I40" i="2"/>
  <c r="DI41" i="2"/>
  <c r="DI42" i="2"/>
  <c r="DI43" i="2"/>
  <c r="DI44" i="2"/>
  <c r="DI45" i="2"/>
  <c r="DI46" i="2"/>
  <c r="DI47" i="2"/>
  <c r="DI48" i="2"/>
  <c r="DI49" i="2"/>
  <c r="DI5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E39" i="2"/>
  <c r="DE40" i="2"/>
  <c r="DE41" i="2"/>
  <c r="DE42" i="2"/>
  <c r="DE43" i="2"/>
  <c r="DE44" i="2"/>
  <c r="DE45" i="2"/>
  <c r="DE46" i="2"/>
  <c r="DE47" i="2"/>
  <c r="DE48" i="2"/>
  <c r="DE49" i="2"/>
  <c r="DE5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B8" i="2"/>
  <c r="DB11" i="2"/>
  <c r="DB20" i="2"/>
  <c r="DB23" i="2"/>
  <c r="DB32" i="2"/>
  <c r="DB35" i="2"/>
  <c r="DB44" i="2"/>
  <c r="DB4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DA40" i="2"/>
  <c r="DA41" i="2"/>
  <c r="DA42" i="2"/>
  <c r="DA43" i="2"/>
  <c r="DA44" i="2"/>
  <c r="DA45" i="2"/>
  <c r="DA46" i="2"/>
  <c r="DA47" i="2"/>
  <c r="DA48" i="2"/>
  <c r="DA49" i="2"/>
  <c r="DA5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CY48" i="2"/>
  <c r="CY49" i="2"/>
  <c r="CY5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W9" i="2"/>
  <c r="CW15" i="2"/>
  <c r="CW18" i="2"/>
  <c r="CW21" i="2"/>
  <c r="CW27" i="2"/>
  <c r="CW30" i="2"/>
  <c r="CW33" i="2"/>
  <c r="CW39" i="2"/>
  <c r="CW42" i="2"/>
  <c r="CW45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R17" i="2"/>
  <c r="CR29" i="2"/>
  <c r="CR41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J9" i="2"/>
  <c r="CJ12" i="2"/>
  <c r="CJ18" i="2"/>
  <c r="CJ24" i="2"/>
  <c r="CJ30" i="2"/>
  <c r="CJ33" i="2"/>
  <c r="CJ36" i="2"/>
  <c r="CJ42" i="2"/>
  <c r="CJ48" i="2"/>
  <c r="BZ8" i="2"/>
  <c r="BZ9" i="2"/>
  <c r="BZ10" i="2"/>
  <c r="DB10" i="2" s="1"/>
  <c r="BZ11" i="2"/>
  <c r="BZ12" i="2"/>
  <c r="BZ13" i="2"/>
  <c r="DB13" i="2" s="1"/>
  <c r="BZ14" i="2"/>
  <c r="BZ15" i="2"/>
  <c r="BZ16" i="2"/>
  <c r="DB16" i="2" s="1"/>
  <c r="BZ17" i="2"/>
  <c r="BZ18" i="2"/>
  <c r="BZ19" i="2"/>
  <c r="DB19" i="2" s="1"/>
  <c r="BZ20" i="2"/>
  <c r="BZ21" i="2"/>
  <c r="BZ22" i="2"/>
  <c r="DB22" i="2" s="1"/>
  <c r="BZ23" i="2"/>
  <c r="BZ24" i="2"/>
  <c r="BZ25" i="2"/>
  <c r="DB25" i="2" s="1"/>
  <c r="BZ26" i="2"/>
  <c r="BZ27" i="2"/>
  <c r="BZ28" i="2"/>
  <c r="DB28" i="2" s="1"/>
  <c r="BZ29" i="2"/>
  <c r="BZ30" i="2"/>
  <c r="BZ31" i="2"/>
  <c r="DB31" i="2" s="1"/>
  <c r="BZ32" i="2"/>
  <c r="BZ33" i="2"/>
  <c r="BZ34" i="2"/>
  <c r="DB34" i="2" s="1"/>
  <c r="BZ35" i="2"/>
  <c r="BZ36" i="2"/>
  <c r="BZ37" i="2"/>
  <c r="DB37" i="2" s="1"/>
  <c r="BZ38" i="2"/>
  <c r="BZ39" i="2"/>
  <c r="BZ40" i="2"/>
  <c r="DB40" i="2" s="1"/>
  <c r="BZ41" i="2"/>
  <c r="BZ42" i="2"/>
  <c r="BZ43" i="2"/>
  <c r="DB43" i="2" s="1"/>
  <c r="BZ44" i="2"/>
  <c r="BZ45" i="2"/>
  <c r="BZ46" i="2"/>
  <c r="DB46" i="2" s="1"/>
  <c r="BZ47" i="2"/>
  <c r="BZ48" i="2"/>
  <c r="BZ49" i="2"/>
  <c r="DB49" i="2" s="1"/>
  <c r="BZ50" i="2"/>
  <c r="BU8" i="2"/>
  <c r="BU9" i="2"/>
  <c r="BU10" i="2"/>
  <c r="BU11" i="2"/>
  <c r="BU12" i="2"/>
  <c r="CW12" i="2" s="1"/>
  <c r="BU13" i="2"/>
  <c r="CW13" i="2" s="1"/>
  <c r="BU14" i="2"/>
  <c r="BU15" i="2"/>
  <c r="BU16" i="2"/>
  <c r="BU17" i="2"/>
  <c r="BU18" i="2"/>
  <c r="BO18" i="2" s="1"/>
  <c r="BU19" i="2"/>
  <c r="CW19" i="2" s="1"/>
  <c r="BU20" i="2"/>
  <c r="BU21" i="2"/>
  <c r="BU22" i="2"/>
  <c r="BU23" i="2"/>
  <c r="BU24" i="2"/>
  <c r="CW24" i="2" s="1"/>
  <c r="BU25" i="2"/>
  <c r="CW25" i="2" s="1"/>
  <c r="BU26" i="2"/>
  <c r="BU27" i="2"/>
  <c r="BU28" i="2"/>
  <c r="BU29" i="2"/>
  <c r="BU30" i="2"/>
  <c r="BO30" i="2" s="1"/>
  <c r="BU31" i="2"/>
  <c r="CW31" i="2" s="1"/>
  <c r="BU32" i="2"/>
  <c r="BU33" i="2"/>
  <c r="BU34" i="2"/>
  <c r="BU35" i="2"/>
  <c r="BU36" i="2"/>
  <c r="CW36" i="2" s="1"/>
  <c r="BU37" i="2"/>
  <c r="CW37" i="2" s="1"/>
  <c r="BU38" i="2"/>
  <c r="BU39" i="2"/>
  <c r="BU40" i="2"/>
  <c r="BU41" i="2"/>
  <c r="BU42" i="2"/>
  <c r="BO42" i="2" s="1"/>
  <c r="BU43" i="2"/>
  <c r="CW43" i="2" s="1"/>
  <c r="BU44" i="2"/>
  <c r="BU45" i="2"/>
  <c r="BU46" i="2"/>
  <c r="BU47" i="2"/>
  <c r="BU48" i="2"/>
  <c r="CW48" i="2" s="1"/>
  <c r="BU49" i="2"/>
  <c r="CW49" i="2" s="1"/>
  <c r="BU50" i="2"/>
  <c r="BP8" i="2"/>
  <c r="CR8" i="2" s="1"/>
  <c r="BP9" i="2"/>
  <c r="BP10" i="2"/>
  <c r="BP11" i="2"/>
  <c r="BO11" i="2" s="1"/>
  <c r="BP12" i="2"/>
  <c r="CR12" i="2" s="1"/>
  <c r="BP13" i="2"/>
  <c r="BP14" i="2"/>
  <c r="CR14" i="2" s="1"/>
  <c r="BP15" i="2"/>
  <c r="BP16" i="2"/>
  <c r="BP17" i="2"/>
  <c r="BO17" i="2" s="1"/>
  <c r="BP18" i="2"/>
  <c r="CR18" i="2" s="1"/>
  <c r="BP19" i="2"/>
  <c r="BP20" i="2"/>
  <c r="CR20" i="2" s="1"/>
  <c r="BP21" i="2"/>
  <c r="BP22" i="2"/>
  <c r="BP23" i="2"/>
  <c r="BO23" i="2" s="1"/>
  <c r="BP24" i="2"/>
  <c r="CR24" i="2" s="1"/>
  <c r="BP25" i="2"/>
  <c r="BP26" i="2"/>
  <c r="CR26" i="2" s="1"/>
  <c r="BP27" i="2"/>
  <c r="BP28" i="2"/>
  <c r="BP29" i="2"/>
  <c r="BO29" i="2" s="1"/>
  <c r="BP30" i="2"/>
  <c r="CR30" i="2" s="1"/>
  <c r="BP31" i="2"/>
  <c r="BP32" i="2"/>
  <c r="CR32" i="2" s="1"/>
  <c r="BP33" i="2"/>
  <c r="BP34" i="2"/>
  <c r="BP35" i="2"/>
  <c r="BO35" i="2" s="1"/>
  <c r="BP36" i="2"/>
  <c r="CR36" i="2" s="1"/>
  <c r="BP37" i="2"/>
  <c r="BP38" i="2"/>
  <c r="CR38" i="2" s="1"/>
  <c r="BP39" i="2"/>
  <c r="BP40" i="2"/>
  <c r="BP41" i="2"/>
  <c r="BO41" i="2" s="1"/>
  <c r="BP42" i="2"/>
  <c r="CR42" i="2" s="1"/>
  <c r="BP43" i="2"/>
  <c r="BP44" i="2"/>
  <c r="CR44" i="2" s="1"/>
  <c r="BP45" i="2"/>
  <c r="BP46" i="2"/>
  <c r="BP47" i="2"/>
  <c r="BO47" i="2" s="1"/>
  <c r="BP48" i="2"/>
  <c r="CR48" i="2" s="1"/>
  <c r="BP49" i="2"/>
  <c r="BP50" i="2"/>
  <c r="CR50" i="2" s="1"/>
  <c r="BO10" i="2"/>
  <c r="CH10" i="2" s="1"/>
  <c r="BO12" i="2"/>
  <c r="CH12" i="2" s="1"/>
  <c r="BO16" i="2"/>
  <c r="BO22" i="2"/>
  <c r="CH22" i="2" s="1"/>
  <c r="BO24" i="2"/>
  <c r="CH24" i="2" s="1"/>
  <c r="BO28" i="2"/>
  <c r="BO34" i="2"/>
  <c r="CH34" i="2" s="1"/>
  <c r="BO36" i="2"/>
  <c r="CH36" i="2" s="1"/>
  <c r="BO40" i="2"/>
  <c r="BO46" i="2"/>
  <c r="CH46" i="2" s="1"/>
  <c r="BO48" i="2"/>
  <c r="CH48" i="2" s="1"/>
  <c r="BH8" i="2"/>
  <c r="CJ8" i="2" s="1"/>
  <c r="BH9" i="2"/>
  <c r="BG9" i="2" s="1"/>
  <c r="CI9" i="2" s="1"/>
  <c r="BH10" i="2"/>
  <c r="BH11" i="2"/>
  <c r="BH12" i="2"/>
  <c r="BH13" i="2"/>
  <c r="CJ13" i="2" s="1"/>
  <c r="BH14" i="2"/>
  <c r="CJ14" i="2" s="1"/>
  <c r="BH15" i="2"/>
  <c r="BH16" i="2"/>
  <c r="BH17" i="2"/>
  <c r="BH18" i="2"/>
  <c r="BH19" i="2"/>
  <c r="CJ19" i="2" s="1"/>
  <c r="BH20" i="2"/>
  <c r="CJ20" i="2" s="1"/>
  <c r="BH21" i="2"/>
  <c r="BG21" i="2" s="1"/>
  <c r="BH22" i="2"/>
  <c r="BH23" i="2"/>
  <c r="BH24" i="2"/>
  <c r="BH25" i="2"/>
  <c r="CJ25" i="2" s="1"/>
  <c r="BH26" i="2"/>
  <c r="CJ26" i="2" s="1"/>
  <c r="BH27" i="2"/>
  <c r="BH28" i="2"/>
  <c r="BH29" i="2"/>
  <c r="BH30" i="2"/>
  <c r="BH31" i="2"/>
  <c r="CJ31" i="2" s="1"/>
  <c r="BH32" i="2"/>
  <c r="CJ32" i="2" s="1"/>
  <c r="BH33" i="2"/>
  <c r="BG33" i="2" s="1"/>
  <c r="CI33" i="2" s="1"/>
  <c r="BH34" i="2"/>
  <c r="BH35" i="2"/>
  <c r="BH36" i="2"/>
  <c r="BH37" i="2"/>
  <c r="CJ37" i="2" s="1"/>
  <c r="BH38" i="2"/>
  <c r="CJ38" i="2" s="1"/>
  <c r="BH39" i="2"/>
  <c r="BH40" i="2"/>
  <c r="BH41" i="2"/>
  <c r="BH42" i="2"/>
  <c r="BH43" i="2"/>
  <c r="CJ43" i="2" s="1"/>
  <c r="BH44" i="2"/>
  <c r="CJ44" i="2" s="1"/>
  <c r="BH45" i="2"/>
  <c r="BG45" i="2" s="1"/>
  <c r="CI45" i="2" s="1"/>
  <c r="BH46" i="2"/>
  <c r="BH47" i="2"/>
  <c r="BH48" i="2"/>
  <c r="BH49" i="2"/>
  <c r="CJ49" i="2" s="1"/>
  <c r="BH50" i="2"/>
  <c r="CJ50" i="2" s="1"/>
  <c r="BG8" i="2"/>
  <c r="CI8" i="2" s="1"/>
  <c r="BG10" i="2"/>
  <c r="BG12" i="2"/>
  <c r="BG13" i="2"/>
  <c r="BG16" i="2"/>
  <c r="BG18" i="2"/>
  <c r="CI18" i="2" s="1"/>
  <c r="BG19" i="2"/>
  <c r="BG22" i="2"/>
  <c r="BG24" i="2"/>
  <c r="CI24" i="2" s="1"/>
  <c r="BG25" i="2"/>
  <c r="BG26" i="2"/>
  <c r="CI26" i="2" s="1"/>
  <c r="BG28" i="2"/>
  <c r="BG30" i="2"/>
  <c r="BG31" i="2"/>
  <c r="BG34" i="2"/>
  <c r="BG36" i="2"/>
  <c r="CI36" i="2" s="1"/>
  <c r="BG37" i="2"/>
  <c r="BG40" i="2"/>
  <c r="BG42" i="2"/>
  <c r="CI42" i="2" s="1"/>
  <c r="BG43" i="2"/>
  <c r="BG44" i="2"/>
  <c r="CI44" i="2" s="1"/>
  <c r="BG46" i="2"/>
  <c r="BG48" i="2"/>
  <c r="BG49" i="2"/>
  <c r="AX8" i="2"/>
  <c r="AX9" i="2"/>
  <c r="AX10" i="2"/>
  <c r="AX11" i="2"/>
  <c r="AX12" i="2"/>
  <c r="AX13" i="2"/>
  <c r="AX14" i="2"/>
  <c r="DB14" i="2" s="1"/>
  <c r="AX15" i="2"/>
  <c r="AX16" i="2"/>
  <c r="AX17" i="2"/>
  <c r="DB17" i="2" s="1"/>
  <c r="AX18" i="2"/>
  <c r="AX19" i="2"/>
  <c r="AX20" i="2"/>
  <c r="AX21" i="2"/>
  <c r="AX22" i="2"/>
  <c r="AX23" i="2"/>
  <c r="AX24" i="2"/>
  <c r="AX25" i="2"/>
  <c r="AX26" i="2"/>
  <c r="DB26" i="2" s="1"/>
  <c r="AX27" i="2"/>
  <c r="AX28" i="2"/>
  <c r="AX29" i="2"/>
  <c r="DB29" i="2" s="1"/>
  <c r="AX30" i="2"/>
  <c r="AX31" i="2"/>
  <c r="AX32" i="2"/>
  <c r="AX33" i="2"/>
  <c r="AX34" i="2"/>
  <c r="AX35" i="2"/>
  <c r="AX36" i="2"/>
  <c r="AX37" i="2"/>
  <c r="AX38" i="2"/>
  <c r="DB38" i="2" s="1"/>
  <c r="AX39" i="2"/>
  <c r="AX40" i="2"/>
  <c r="AX41" i="2"/>
  <c r="DB41" i="2" s="1"/>
  <c r="AX42" i="2"/>
  <c r="AX43" i="2"/>
  <c r="AX44" i="2"/>
  <c r="AX45" i="2"/>
  <c r="AX46" i="2"/>
  <c r="AX47" i="2"/>
  <c r="AX48" i="2"/>
  <c r="AX49" i="2"/>
  <c r="AX50" i="2"/>
  <c r="DB50" i="2" s="1"/>
  <c r="AS8" i="2"/>
  <c r="AS9" i="2"/>
  <c r="AS10" i="2"/>
  <c r="CW10" i="2" s="1"/>
  <c r="AS11" i="2"/>
  <c r="AM11" i="2" s="1"/>
  <c r="BF11" i="2" s="1"/>
  <c r="AS12" i="2"/>
  <c r="AS13" i="2"/>
  <c r="AM13" i="2" s="1"/>
  <c r="BF13" i="2" s="1"/>
  <c r="AS14" i="2"/>
  <c r="AS15" i="2"/>
  <c r="AS16" i="2"/>
  <c r="CW16" i="2" s="1"/>
  <c r="AS17" i="2"/>
  <c r="AM17" i="2" s="1"/>
  <c r="BF17" i="2" s="1"/>
  <c r="AS18" i="2"/>
  <c r="AS19" i="2"/>
  <c r="AM19" i="2" s="1"/>
  <c r="AS20" i="2"/>
  <c r="AS21" i="2"/>
  <c r="AS22" i="2"/>
  <c r="CW22" i="2" s="1"/>
  <c r="AS23" i="2"/>
  <c r="AM23" i="2" s="1"/>
  <c r="BF23" i="2" s="1"/>
  <c r="AS24" i="2"/>
  <c r="AS25" i="2"/>
  <c r="AM25" i="2" s="1"/>
  <c r="BF25" i="2" s="1"/>
  <c r="AS26" i="2"/>
  <c r="AS27" i="2"/>
  <c r="AS28" i="2"/>
  <c r="CW28" i="2" s="1"/>
  <c r="AS29" i="2"/>
  <c r="AM29" i="2" s="1"/>
  <c r="BF29" i="2" s="1"/>
  <c r="AS30" i="2"/>
  <c r="AS31" i="2"/>
  <c r="AM31" i="2" s="1"/>
  <c r="AS32" i="2"/>
  <c r="AS33" i="2"/>
  <c r="AS34" i="2"/>
  <c r="CW34" i="2" s="1"/>
  <c r="AS35" i="2"/>
  <c r="AM35" i="2" s="1"/>
  <c r="BF35" i="2" s="1"/>
  <c r="AS36" i="2"/>
  <c r="AS37" i="2"/>
  <c r="AM37" i="2" s="1"/>
  <c r="BF37" i="2" s="1"/>
  <c r="AS38" i="2"/>
  <c r="AS39" i="2"/>
  <c r="AS40" i="2"/>
  <c r="CW40" i="2" s="1"/>
  <c r="AS41" i="2"/>
  <c r="AM41" i="2" s="1"/>
  <c r="BF41" i="2" s="1"/>
  <c r="AS42" i="2"/>
  <c r="AS43" i="2"/>
  <c r="AM43" i="2" s="1"/>
  <c r="AS44" i="2"/>
  <c r="AS45" i="2"/>
  <c r="AS46" i="2"/>
  <c r="CW46" i="2" s="1"/>
  <c r="AS47" i="2"/>
  <c r="AM47" i="2" s="1"/>
  <c r="BF47" i="2" s="1"/>
  <c r="AS48" i="2"/>
  <c r="AS49" i="2"/>
  <c r="AM49" i="2" s="1"/>
  <c r="BF49" i="2" s="1"/>
  <c r="AS50" i="2"/>
  <c r="AN8" i="2"/>
  <c r="AN9" i="2"/>
  <c r="AN10" i="2"/>
  <c r="AM10" i="2" s="1"/>
  <c r="AN11" i="2"/>
  <c r="AN12" i="2"/>
  <c r="AN13" i="2"/>
  <c r="AN14" i="2"/>
  <c r="AN15" i="2"/>
  <c r="AM15" i="2" s="1"/>
  <c r="BF15" i="2" s="1"/>
  <c r="AN16" i="2"/>
  <c r="AN17" i="2"/>
  <c r="AN18" i="2"/>
  <c r="AN19" i="2"/>
  <c r="AN20" i="2"/>
  <c r="AN21" i="2"/>
  <c r="AN22" i="2"/>
  <c r="AM22" i="2" s="1"/>
  <c r="AN23" i="2"/>
  <c r="AN24" i="2"/>
  <c r="AN25" i="2"/>
  <c r="AN26" i="2"/>
  <c r="AN27" i="2"/>
  <c r="AM27" i="2" s="1"/>
  <c r="BF27" i="2" s="1"/>
  <c r="AN28" i="2"/>
  <c r="AN29" i="2"/>
  <c r="AN30" i="2"/>
  <c r="AN31" i="2"/>
  <c r="AN32" i="2"/>
  <c r="AN33" i="2"/>
  <c r="AN34" i="2"/>
  <c r="AM34" i="2" s="1"/>
  <c r="AN35" i="2"/>
  <c r="AN36" i="2"/>
  <c r="AN37" i="2"/>
  <c r="AN38" i="2"/>
  <c r="AN39" i="2"/>
  <c r="AM39" i="2" s="1"/>
  <c r="AN40" i="2"/>
  <c r="AN41" i="2"/>
  <c r="AN42" i="2"/>
  <c r="AN43" i="2"/>
  <c r="AN44" i="2"/>
  <c r="AN45" i="2"/>
  <c r="AN46" i="2"/>
  <c r="AM46" i="2" s="1"/>
  <c r="AN47" i="2"/>
  <c r="AN48" i="2"/>
  <c r="AN49" i="2"/>
  <c r="AN50" i="2"/>
  <c r="AM8" i="2"/>
  <c r="BF8" i="2" s="1"/>
  <c r="AM9" i="2"/>
  <c r="BF9" i="2" s="1"/>
  <c r="AM14" i="2"/>
  <c r="BF14" i="2" s="1"/>
  <c r="AM20" i="2"/>
  <c r="BF20" i="2" s="1"/>
  <c r="AM21" i="2"/>
  <c r="AM26" i="2"/>
  <c r="BF26" i="2" s="1"/>
  <c r="AM32" i="2"/>
  <c r="BF32" i="2" s="1"/>
  <c r="AM33" i="2"/>
  <c r="BF33" i="2" s="1"/>
  <c r="AM38" i="2"/>
  <c r="BF38" i="2" s="1"/>
  <c r="AM44" i="2"/>
  <c r="BF44" i="2" s="1"/>
  <c r="AM45" i="2"/>
  <c r="BF45" i="2" s="1"/>
  <c r="AM50" i="2"/>
  <c r="BF50" i="2" s="1"/>
  <c r="AF8" i="2"/>
  <c r="AE8" i="2" s="1"/>
  <c r="AF9" i="2"/>
  <c r="AF10" i="2"/>
  <c r="AE10" i="2" s="1"/>
  <c r="AF11" i="2"/>
  <c r="AF12" i="2"/>
  <c r="AF13" i="2"/>
  <c r="AE13" i="2" s="1"/>
  <c r="AF14" i="2"/>
  <c r="AE14" i="2" s="1"/>
  <c r="AF15" i="2"/>
  <c r="AF16" i="2"/>
  <c r="AE16" i="2" s="1"/>
  <c r="AF17" i="2"/>
  <c r="AF18" i="2"/>
  <c r="AF19" i="2"/>
  <c r="AF20" i="2"/>
  <c r="AE20" i="2" s="1"/>
  <c r="AF21" i="2"/>
  <c r="AF22" i="2"/>
  <c r="AE22" i="2" s="1"/>
  <c r="AF23" i="2"/>
  <c r="AF24" i="2"/>
  <c r="AF25" i="2"/>
  <c r="AE25" i="2" s="1"/>
  <c r="AF26" i="2"/>
  <c r="AE26" i="2" s="1"/>
  <c r="AF27" i="2"/>
  <c r="AF28" i="2"/>
  <c r="AE28" i="2" s="1"/>
  <c r="AF29" i="2"/>
  <c r="AF30" i="2"/>
  <c r="AF31" i="2"/>
  <c r="AE31" i="2" s="1"/>
  <c r="BF31" i="2" s="1"/>
  <c r="AF32" i="2"/>
  <c r="AE32" i="2" s="1"/>
  <c r="AF33" i="2"/>
  <c r="AF34" i="2"/>
  <c r="AE34" i="2" s="1"/>
  <c r="AF35" i="2"/>
  <c r="AF36" i="2"/>
  <c r="AF37" i="2"/>
  <c r="AF38" i="2"/>
  <c r="AE38" i="2" s="1"/>
  <c r="AF39" i="2"/>
  <c r="AF40" i="2"/>
  <c r="AE40" i="2" s="1"/>
  <c r="AF41" i="2"/>
  <c r="AF42" i="2"/>
  <c r="AF43" i="2"/>
  <c r="AE43" i="2" s="1"/>
  <c r="BF43" i="2" s="1"/>
  <c r="AF44" i="2"/>
  <c r="AE44" i="2" s="1"/>
  <c r="AF45" i="2"/>
  <c r="AF46" i="2"/>
  <c r="AE46" i="2" s="1"/>
  <c r="AF47" i="2"/>
  <c r="AF48" i="2"/>
  <c r="AF49" i="2"/>
  <c r="AE49" i="2" s="1"/>
  <c r="AF50" i="2"/>
  <c r="AE50" i="2" s="1"/>
  <c r="AE9" i="2"/>
  <c r="AE11" i="2"/>
  <c r="AE12" i="2"/>
  <c r="AE15" i="2"/>
  <c r="AE17" i="2"/>
  <c r="AE18" i="2"/>
  <c r="AE19" i="2"/>
  <c r="BF19" i="2" s="1"/>
  <c r="AE21" i="2"/>
  <c r="AE23" i="2"/>
  <c r="AE24" i="2"/>
  <c r="AE27" i="2"/>
  <c r="AE29" i="2"/>
  <c r="AE30" i="2"/>
  <c r="AE33" i="2"/>
  <c r="AE35" i="2"/>
  <c r="AE36" i="2"/>
  <c r="AE37" i="2"/>
  <c r="AE39" i="2"/>
  <c r="AE41" i="2"/>
  <c r="AE42" i="2"/>
  <c r="AE45" i="2"/>
  <c r="AE47" i="2"/>
  <c r="AE48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W10" i="2"/>
  <c r="W13" i="2"/>
  <c r="W16" i="2"/>
  <c r="W22" i="2"/>
  <c r="W25" i="2"/>
  <c r="W28" i="2"/>
  <c r="W34" i="2"/>
  <c r="W37" i="2"/>
  <c r="W40" i="2"/>
  <c r="W46" i="2"/>
  <c r="W49" i="2"/>
  <c r="V12" i="2"/>
  <c r="V16" i="2"/>
  <c r="V24" i="2"/>
  <c r="V30" i="2"/>
  <c r="V40" i="2"/>
  <c r="V42" i="2"/>
  <c r="V48" i="2"/>
  <c r="N8" i="2"/>
  <c r="N9" i="2"/>
  <c r="M9" i="2" s="1"/>
  <c r="N10" i="2"/>
  <c r="N11" i="2"/>
  <c r="N12" i="2"/>
  <c r="N13" i="2"/>
  <c r="N14" i="2"/>
  <c r="N15" i="2"/>
  <c r="M15" i="2" s="1"/>
  <c r="N16" i="2"/>
  <c r="N17" i="2"/>
  <c r="N18" i="2"/>
  <c r="N19" i="2"/>
  <c r="N20" i="2"/>
  <c r="N21" i="2"/>
  <c r="M21" i="2" s="1"/>
  <c r="N22" i="2"/>
  <c r="N23" i="2"/>
  <c r="N24" i="2"/>
  <c r="N25" i="2"/>
  <c r="N26" i="2"/>
  <c r="N27" i="2"/>
  <c r="M27" i="2" s="1"/>
  <c r="N28" i="2"/>
  <c r="N29" i="2"/>
  <c r="N30" i="2"/>
  <c r="N31" i="2"/>
  <c r="N32" i="2"/>
  <c r="N33" i="2"/>
  <c r="M33" i="2" s="1"/>
  <c r="N34" i="2"/>
  <c r="N35" i="2"/>
  <c r="N36" i="2"/>
  <c r="N37" i="2"/>
  <c r="N38" i="2"/>
  <c r="N39" i="2"/>
  <c r="M39" i="2" s="1"/>
  <c r="N40" i="2"/>
  <c r="N41" i="2"/>
  <c r="N42" i="2"/>
  <c r="N43" i="2"/>
  <c r="N44" i="2"/>
  <c r="N45" i="2"/>
  <c r="M45" i="2" s="1"/>
  <c r="N46" i="2"/>
  <c r="N47" i="2"/>
  <c r="N48" i="2"/>
  <c r="N49" i="2"/>
  <c r="N50" i="2"/>
  <c r="M8" i="2"/>
  <c r="M10" i="2"/>
  <c r="V10" i="2" s="1"/>
  <c r="M12" i="2"/>
  <c r="M13" i="2"/>
  <c r="M14" i="2"/>
  <c r="M16" i="2"/>
  <c r="M18" i="2"/>
  <c r="M19" i="2"/>
  <c r="M20" i="2"/>
  <c r="M22" i="2"/>
  <c r="V22" i="2" s="1"/>
  <c r="M24" i="2"/>
  <c r="M25" i="2"/>
  <c r="M26" i="2"/>
  <c r="M28" i="2"/>
  <c r="V28" i="2" s="1"/>
  <c r="M30" i="2"/>
  <c r="M31" i="2"/>
  <c r="M32" i="2"/>
  <c r="M34" i="2"/>
  <c r="V34" i="2" s="1"/>
  <c r="M36" i="2"/>
  <c r="M37" i="2"/>
  <c r="M38" i="2"/>
  <c r="M40" i="2"/>
  <c r="M42" i="2"/>
  <c r="M43" i="2"/>
  <c r="M44" i="2"/>
  <c r="M46" i="2"/>
  <c r="V46" i="2" s="1"/>
  <c r="M48" i="2"/>
  <c r="M49" i="2"/>
  <c r="M50" i="2"/>
  <c r="E8" i="2"/>
  <c r="W8" i="2" s="1"/>
  <c r="E9" i="2"/>
  <c r="E10" i="2"/>
  <c r="E11" i="2"/>
  <c r="E12" i="2"/>
  <c r="W12" i="2" s="1"/>
  <c r="E13" i="2"/>
  <c r="D13" i="2" s="1"/>
  <c r="V13" i="2" s="1"/>
  <c r="E14" i="2"/>
  <c r="W14" i="2" s="1"/>
  <c r="E15" i="2"/>
  <c r="E16" i="2"/>
  <c r="E17" i="2"/>
  <c r="E18" i="2"/>
  <c r="W18" i="2" s="1"/>
  <c r="E19" i="2"/>
  <c r="D19" i="2" s="1"/>
  <c r="E20" i="2"/>
  <c r="W20" i="2" s="1"/>
  <c r="E21" i="2"/>
  <c r="E22" i="2"/>
  <c r="E23" i="2"/>
  <c r="E24" i="2"/>
  <c r="W24" i="2" s="1"/>
  <c r="E25" i="2"/>
  <c r="D25" i="2" s="1"/>
  <c r="V25" i="2" s="1"/>
  <c r="E26" i="2"/>
  <c r="W26" i="2" s="1"/>
  <c r="E27" i="2"/>
  <c r="E28" i="2"/>
  <c r="E29" i="2"/>
  <c r="E30" i="2"/>
  <c r="W30" i="2" s="1"/>
  <c r="E31" i="2"/>
  <c r="D31" i="2" s="1"/>
  <c r="V31" i="2" s="1"/>
  <c r="E32" i="2"/>
  <c r="W32" i="2" s="1"/>
  <c r="E33" i="2"/>
  <c r="E34" i="2"/>
  <c r="E35" i="2"/>
  <c r="E36" i="2"/>
  <c r="W36" i="2" s="1"/>
  <c r="E37" i="2"/>
  <c r="D37" i="2" s="1"/>
  <c r="E38" i="2"/>
  <c r="W38" i="2" s="1"/>
  <c r="E39" i="2"/>
  <c r="E40" i="2"/>
  <c r="E41" i="2"/>
  <c r="E42" i="2"/>
  <c r="W42" i="2" s="1"/>
  <c r="E43" i="2"/>
  <c r="D43" i="2" s="1"/>
  <c r="V43" i="2" s="1"/>
  <c r="E44" i="2"/>
  <c r="W44" i="2" s="1"/>
  <c r="E45" i="2"/>
  <c r="E46" i="2"/>
  <c r="E47" i="2"/>
  <c r="E48" i="2"/>
  <c r="W48" i="2" s="1"/>
  <c r="E49" i="2"/>
  <c r="D49" i="2" s="1"/>
  <c r="V49" i="2" s="1"/>
  <c r="E50" i="2"/>
  <c r="W50" i="2" s="1"/>
  <c r="D8" i="2"/>
  <c r="V8" i="2" s="1"/>
  <c r="D10" i="2"/>
  <c r="D11" i="2"/>
  <c r="D12" i="2"/>
  <c r="D14" i="2"/>
  <c r="V14" i="2" s="1"/>
  <c r="D16" i="2"/>
  <c r="D17" i="2"/>
  <c r="D18" i="2"/>
  <c r="V18" i="2" s="1"/>
  <c r="D20" i="2"/>
  <c r="V20" i="2" s="1"/>
  <c r="D22" i="2"/>
  <c r="D23" i="2"/>
  <c r="D24" i="2"/>
  <c r="D26" i="2"/>
  <c r="V26" i="2" s="1"/>
  <c r="D28" i="2"/>
  <c r="D29" i="2"/>
  <c r="D30" i="2"/>
  <c r="D32" i="2"/>
  <c r="V32" i="2" s="1"/>
  <c r="D34" i="2"/>
  <c r="D35" i="2"/>
  <c r="D36" i="2"/>
  <c r="V36" i="2" s="1"/>
  <c r="D38" i="2"/>
  <c r="V38" i="2" s="1"/>
  <c r="D40" i="2"/>
  <c r="D41" i="2"/>
  <c r="D42" i="2"/>
  <c r="D44" i="2"/>
  <c r="V44" i="2" s="1"/>
  <c r="D46" i="2"/>
  <c r="D47" i="2"/>
  <c r="D48" i="2"/>
  <c r="D50" i="2"/>
  <c r="V50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I85" i="1"/>
  <c r="DI86" i="1"/>
  <c r="DI87" i="1"/>
  <c r="DI88" i="1"/>
  <c r="DI89" i="1"/>
  <c r="DI90" i="1"/>
  <c r="DI91" i="1"/>
  <c r="DI92" i="1"/>
  <c r="DI93" i="1"/>
  <c r="DI94" i="1"/>
  <c r="DI95" i="1"/>
  <c r="DI96" i="1"/>
  <c r="DI97" i="1"/>
  <c r="DI98" i="1"/>
  <c r="DI99" i="1"/>
  <c r="DI100" i="1"/>
  <c r="DI101" i="1"/>
  <c r="DI102" i="1"/>
  <c r="DI103" i="1"/>
  <c r="DI104" i="1"/>
  <c r="DI105" i="1"/>
  <c r="DI106" i="1"/>
  <c r="DI107" i="1"/>
  <c r="DI108" i="1"/>
  <c r="DI109" i="1"/>
  <c r="DI110" i="1"/>
  <c r="DI111" i="1"/>
  <c r="DI112" i="1"/>
  <c r="DI113" i="1"/>
  <c r="DI114" i="1"/>
  <c r="DI115" i="1"/>
  <c r="DI116" i="1"/>
  <c r="DI117" i="1"/>
  <c r="DI118" i="1"/>
  <c r="DI119" i="1"/>
  <c r="DI120" i="1"/>
  <c r="DI121" i="1"/>
  <c r="DI122" i="1"/>
  <c r="DI123" i="1"/>
  <c r="DI124" i="1"/>
  <c r="DI125" i="1"/>
  <c r="DI126" i="1"/>
  <c r="DI127" i="1"/>
  <c r="DI128" i="1"/>
  <c r="DI129" i="1"/>
  <c r="DI130" i="1"/>
  <c r="DI131" i="1"/>
  <c r="DI132" i="1"/>
  <c r="DI133" i="1"/>
  <c r="DI134" i="1"/>
  <c r="DI135" i="1"/>
  <c r="DI136" i="1"/>
  <c r="DI137" i="1"/>
  <c r="DI138" i="1"/>
  <c r="DI139" i="1"/>
  <c r="DI140" i="1"/>
  <c r="DI141" i="1"/>
  <c r="DI142" i="1"/>
  <c r="DI143" i="1"/>
  <c r="DI144" i="1"/>
  <c r="DI145" i="1"/>
  <c r="DI146" i="1"/>
  <c r="DI147" i="1"/>
  <c r="DI148" i="1"/>
  <c r="DI149" i="1"/>
  <c r="DI150" i="1"/>
  <c r="DI151" i="1"/>
  <c r="DI152" i="1"/>
  <c r="DI153" i="1"/>
  <c r="DI154" i="1"/>
  <c r="DI155" i="1"/>
  <c r="DI156" i="1"/>
  <c r="DI157" i="1"/>
  <c r="DI158" i="1"/>
  <c r="DI159" i="1"/>
  <c r="DI160" i="1"/>
  <c r="DI161" i="1"/>
  <c r="DI162" i="1"/>
  <c r="DI163" i="1"/>
  <c r="DI164" i="1"/>
  <c r="DI165" i="1"/>
  <c r="DI166" i="1"/>
  <c r="DI167" i="1"/>
  <c r="DI168" i="1"/>
  <c r="DI169" i="1"/>
  <c r="DI170" i="1"/>
  <c r="DI171" i="1"/>
  <c r="DI172" i="1"/>
  <c r="DI173" i="1"/>
  <c r="DI174" i="1"/>
  <c r="DI175" i="1"/>
  <c r="DI176" i="1"/>
  <c r="DI177" i="1"/>
  <c r="DI178" i="1"/>
  <c r="DI179" i="1"/>
  <c r="DI180" i="1"/>
  <c r="DI181" i="1"/>
  <c r="DI182" i="1"/>
  <c r="DI183" i="1"/>
  <c r="DI184" i="1"/>
  <c r="DI185" i="1"/>
  <c r="DI18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H85" i="1"/>
  <c r="DH86" i="1"/>
  <c r="DH87" i="1"/>
  <c r="DH88" i="1"/>
  <c r="DH89" i="1"/>
  <c r="DH90" i="1"/>
  <c r="DH91" i="1"/>
  <c r="DH92" i="1"/>
  <c r="DH93" i="1"/>
  <c r="DH94" i="1"/>
  <c r="DH95" i="1"/>
  <c r="DH96" i="1"/>
  <c r="DH97" i="1"/>
  <c r="DH98" i="1"/>
  <c r="DH99" i="1"/>
  <c r="DH100" i="1"/>
  <c r="DH101" i="1"/>
  <c r="DH102" i="1"/>
  <c r="DH103" i="1"/>
  <c r="DH104" i="1"/>
  <c r="DH105" i="1"/>
  <c r="DH106" i="1"/>
  <c r="DH107" i="1"/>
  <c r="DH108" i="1"/>
  <c r="DH109" i="1"/>
  <c r="DH110" i="1"/>
  <c r="DH111" i="1"/>
  <c r="DH112" i="1"/>
  <c r="DH113" i="1"/>
  <c r="DH114" i="1"/>
  <c r="DH115" i="1"/>
  <c r="DH116" i="1"/>
  <c r="DH117" i="1"/>
  <c r="DH118" i="1"/>
  <c r="DH119" i="1"/>
  <c r="DH120" i="1"/>
  <c r="DH121" i="1"/>
  <c r="DH122" i="1"/>
  <c r="DH123" i="1"/>
  <c r="DH124" i="1"/>
  <c r="DH125" i="1"/>
  <c r="DH126" i="1"/>
  <c r="DH127" i="1"/>
  <c r="DH128" i="1"/>
  <c r="DH129" i="1"/>
  <c r="DH130" i="1"/>
  <c r="DH131" i="1"/>
  <c r="DH132" i="1"/>
  <c r="DH133" i="1"/>
  <c r="DH134" i="1"/>
  <c r="DH135" i="1"/>
  <c r="DH136" i="1"/>
  <c r="DH137" i="1"/>
  <c r="DH138" i="1"/>
  <c r="DH139" i="1"/>
  <c r="DH140" i="1"/>
  <c r="DH141" i="1"/>
  <c r="DH142" i="1"/>
  <c r="DH143" i="1"/>
  <c r="DH144" i="1"/>
  <c r="DH145" i="1"/>
  <c r="DH146" i="1"/>
  <c r="DH147" i="1"/>
  <c r="DH148" i="1"/>
  <c r="DH149" i="1"/>
  <c r="DH150" i="1"/>
  <c r="DH151" i="1"/>
  <c r="DH152" i="1"/>
  <c r="DH153" i="1"/>
  <c r="DH154" i="1"/>
  <c r="DH155" i="1"/>
  <c r="DH156" i="1"/>
  <c r="DH157" i="1"/>
  <c r="DH158" i="1"/>
  <c r="DH159" i="1"/>
  <c r="DH160" i="1"/>
  <c r="DH161" i="1"/>
  <c r="DH162" i="1"/>
  <c r="DH163" i="1"/>
  <c r="DH164" i="1"/>
  <c r="DH165" i="1"/>
  <c r="DH166" i="1"/>
  <c r="DH167" i="1"/>
  <c r="DH168" i="1"/>
  <c r="DH169" i="1"/>
  <c r="DH170" i="1"/>
  <c r="DH171" i="1"/>
  <c r="DH172" i="1"/>
  <c r="DH173" i="1"/>
  <c r="DH174" i="1"/>
  <c r="DH175" i="1"/>
  <c r="DH176" i="1"/>
  <c r="DH177" i="1"/>
  <c r="DH178" i="1"/>
  <c r="DH179" i="1"/>
  <c r="DH180" i="1"/>
  <c r="DH181" i="1"/>
  <c r="DH182" i="1"/>
  <c r="DH183" i="1"/>
  <c r="DH184" i="1"/>
  <c r="DH185" i="1"/>
  <c r="DH18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G85" i="1"/>
  <c r="DG86" i="1"/>
  <c r="DG87" i="1"/>
  <c r="DG88" i="1"/>
  <c r="DG89" i="1"/>
  <c r="DG90" i="1"/>
  <c r="DG91" i="1"/>
  <c r="DG92" i="1"/>
  <c r="DG93" i="1"/>
  <c r="DG94" i="1"/>
  <c r="DG95" i="1"/>
  <c r="DG96" i="1"/>
  <c r="DG97" i="1"/>
  <c r="DG98" i="1"/>
  <c r="DG99" i="1"/>
  <c r="DG100" i="1"/>
  <c r="DG101" i="1"/>
  <c r="DG102" i="1"/>
  <c r="DG103" i="1"/>
  <c r="DG104" i="1"/>
  <c r="DG105" i="1"/>
  <c r="DG106" i="1"/>
  <c r="DG107" i="1"/>
  <c r="DG108" i="1"/>
  <c r="DG109" i="1"/>
  <c r="DG110" i="1"/>
  <c r="DG111" i="1"/>
  <c r="DG112" i="1"/>
  <c r="DG113" i="1"/>
  <c r="DG114" i="1"/>
  <c r="DG115" i="1"/>
  <c r="DG116" i="1"/>
  <c r="DG117" i="1"/>
  <c r="DG118" i="1"/>
  <c r="DG119" i="1"/>
  <c r="DG120" i="1"/>
  <c r="DG121" i="1"/>
  <c r="DG122" i="1"/>
  <c r="DG123" i="1"/>
  <c r="DG124" i="1"/>
  <c r="DG125" i="1"/>
  <c r="DG126" i="1"/>
  <c r="DG127" i="1"/>
  <c r="DG128" i="1"/>
  <c r="DG129" i="1"/>
  <c r="DG130" i="1"/>
  <c r="DG131" i="1"/>
  <c r="DG132" i="1"/>
  <c r="DG133" i="1"/>
  <c r="DG134" i="1"/>
  <c r="DG135" i="1"/>
  <c r="DG136" i="1"/>
  <c r="DG137" i="1"/>
  <c r="DG138" i="1"/>
  <c r="DG139" i="1"/>
  <c r="DG140" i="1"/>
  <c r="DG141" i="1"/>
  <c r="DG142" i="1"/>
  <c r="DG143" i="1"/>
  <c r="DG144" i="1"/>
  <c r="DG145" i="1"/>
  <c r="DG146" i="1"/>
  <c r="DG147" i="1"/>
  <c r="DG148" i="1"/>
  <c r="DG149" i="1"/>
  <c r="DG150" i="1"/>
  <c r="DG151" i="1"/>
  <c r="DG152" i="1"/>
  <c r="DG153" i="1"/>
  <c r="DG154" i="1"/>
  <c r="DG155" i="1"/>
  <c r="DG156" i="1"/>
  <c r="DG157" i="1"/>
  <c r="DG158" i="1"/>
  <c r="DG159" i="1"/>
  <c r="DG160" i="1"/>
  <c r="DG161" i="1"/>
  <c r="DG162" i="1"/>
  <c r="DG163" i="1"/>
  <c r="DG164" i="1"/>
  <c r="DG165" i="1"/>
  <c r="DG166" i="1"/>
  <c r="DG167" i="1"/>
  <c r="DG168" i="1"/>
  <c r="DG169" i="1"/>
  <c r="DG170" i="1"/>
  <c r="DG171" i="1"/>
  <c r="DG172" i="1"/>
  <c r="DG173" i="1"/>
  <c r="DG174" i="1"/>
  <c r="DG175" i="1"/>
  <c r="DG176" i="1"/>
  <c r="DG177" i="1"/>
  <c r="DG178" i="1"/>
  <c r="DG179" i="1"/>
  <c r="DG180" i="1"/>
  <c r="DG181" i="1"/>
  <c r="DG182" i="1"/>
  <c r="DG183" i="1"/>
  <c r="DG184" i="1"/>
  <c r="DG185" i="1"/>
  <c r="DG18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F85" i="1"/>
  <c r="DF86" i="1"/>
  <c r="DF87" i="1"/>
  <c r="DF88" i="1"/>
  <c r="DF89" i="1"/>
  <c r="DF90" i="1"/>
  <c r="DF91" i="1"/>
  <c r="DF92" i="1"/>
  <c r="DF93" i="1"/>
  <c r="DF94" i="1"/>
  <c r="DF95" i="1"/>
  <c r="DF96" i="1"/>
  <c r="DF97" i="1"/>
  <c r="DF98" i="1"/>
  <c r="DF99" i="1"/>
  <c r="DF100" i="1"/>
  <c r="DF101" i="1"/>
  <c r="DF102" i="1"/>
  <c r="DF103" i="1"/>
  <c r="DF104" i="1"/>
  <c r="DF105" i="1"/>
  <c r="DF106" i="1"/>
  <c r="DF107" i="1"/>
  <c r="DF108" i="1"/>
  <c r="DF109" i="1"/>
  <c r="DF110" i="1"/>
  <c r="DF111" i="1"/>
  <c r="DF112" i="1"/>
  <c r="DF113" i="1"/>
  <c r="DF114" i="1"/>
  <c r="DF115" i="1"/>
  <c r="DF116" i="1"/>
  <c r="DF117" i="1"/>
  <c r="DF118" i="1"/>
  <c r="DF119" i="1"/>
  <c r="DF120" i="1"/>
  <c r="DF121" i="1"/>
  <c r="DF122" i="1"/>
  <c r="DF123" i="1"/>
  <c r="DF124" i="1"/>
  <c r="DF125" i="1"/>
  <c r="DF126" i="1"/>
  <c r="DF127" i="1"/>
  <c r="DF128" i="1"/>
  <c r="DF129" i="1"/>
  <c r="DF130" i="1"/>
  <c r="DF131" i="1"/>
  <c r="DF132" i="1"/>
  <c r="DF133" i="1"/>
  <c r="DF134" i="1"/>
  <c r="DF135" i="1"/>
  <c r="DF136" i="1"/>
  <c r="DF137" i="1"/>
  <c r="DF138" i="1"/>
  <c r="DF139" i="1"/>
  <c r="DF140" i="1"/>
  <c r="DF141" i="1"/>
  <c r="DF142" i="1"/>
  <c r="DF143" i="1"/>
  <c r="DF144" i="1"/>
  <c r="DF145" i="1"/>
  <c r="DF146" i="1"/>
  <c r="DF147" i="1"/>
  <c r="DF148" i="1"/>
  <c r="DF149" i="1"/>
  <c r="DF150" i="1"/>
  <c r="DF151" i="1"/>
  <c r="DF152" i="1"/>
  <c r="DF153" i="1"/>
  <c r="DF154" i="1"/>
  <c r="DF155" i="1"/>
  <c r="DF156" i="1"/>
  <c r="DF157" i="1"/>
  <c r="DF158" i="1"/>
  <c r="DF159" i="1"/>
  <c r="DF160" i="1"/>
  <c r="DF161" i="1"/>
  <c r="DF162" i="1"/>
  <c r="DF163" i="1"/>
  <c r="DF164" i="1"/>
  <c r="DF165" i="1"/>
  <c r="DF166" i="1"/>
  <c r="DF167" i="1"/>
  <c r="DF168" i="1"/>
  <c r="DF169" i="1"/>
  <c r="DF170" i="1"/>
  <c r="DF171" i="1"/>
  <c r="DF172" i="1"/>
  <c r="DF173" i="1"/>
  <c r="DF174" i="1"/>
  <c r="DF175" i="1"/>
  <c r="DF176" i="1"/>
  <c r="DF177" i="1"/>
  <c r="DF178" i="1"/>
  <c r="DF179" i="1"/>
  <c r="DF180" i="1"/>
  <c r="DF181" i="1"/>
  <c r="DF182" i="1"/>
  <c r="DF183" i="1"/>
  <c r="DF184" i="1"/>
  <c r="DF185" i="1"/>
  <c r="DF18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E85" i="1"/>
  <c r="DE86" i="1"/>
  <c r="DE87" i="1"/>
  <c r="DE88" i="1"/>
  <c r="DE89" i="1"/>
  <c r="DE90" i="1"/>
  <c r="DE91" i="1"/>
  <c r="DE92" i="1"/>
  <c r="DE93" i="1"/>
  <c r="DE94" i="1"/>
  <c r="DE95" i="1"/>
  <c r="DE96" i="1"/>
  <c r="DE97" i="1"/>
  <c r="DE98" i="1"/>
  <c r="DE99" i="1"/>
  <c r="DE100" i="1"/>
  <c r="DE101" i="1"/>
  <c r="DE102" i="1"/>
  <c r="DE103" i="1"/>
  <c r="DE104" i="1"/>
  <c r="DE105" i="1"/>
  <c r="DE106" i="1"/>
  <c r="DE107" i="1"/>
  <c r="DE108" i="1"/>
  <c r="DE109" i="1"/>
  <c r="DE110" i="1"/>
  <c r="DE111" i="1"/>
  <c r="DE112" i="1"/>
  <c r="DE113" i="1"/>
  <c r="DE114" i="1"/>
  <c r="DE115" i="1"/>
  <c r="DE116" i="1"/>
  <c r="DE117" i="1"/>
  <c r="DE118" i="1"/>
  <c r="DE119" i="1"/>
  <c r="DE120" i="1"/>
  <c r="DE121" i="1"/>
  <c r="DE122" i="1"/>
  <c r="DE123" i="1"/>
  <c r="DE124" i="1"/>
  <c r="DE125" i="1"/>
  <c r="DE126" i="1"/>
  <c r="DE127" i="1"/>
  <c r="DE128" i="1"/>
  <c r="DE129" i="1"/>
  <c r="DE130" i="1"/>
  <c r="DE131" i="1"/>
  <c r="DE132" i="1"/>
  <c r="DE133" i="1"/>
  <c r="DE134" i="1"/>
  <c r="DE135" i="1"/>
  <c r="DE136" i="1"/>
  <c r="DE137" i="1"/>
  <c r="DE138" i="1"/>
  <c r="DE139" i="1"/>
  <c r="DE140" i="1"/>
  <c r="DE141" i="1"/>
  <c r="DE142" i="1"/>
  <c r="DE143" i="1"/>
  <c r="DE144" i="1"/>
  <c r="DE145" i="1"/>
  <c r="DE146" i="1"/>
  <c r="DE147" i="1"/>
  <c r="DE148" i="1"/>
  <c r="DE149" i="1"/>
  <c r="DE150" i="1"/>
  <c r="DE151" i="1"/>
  <c r="DE152" i="1"/>
  <c r="DE153" i="1"/>
  <c r="DE154" i="1"/>
  <c r="DE155" i="1"/>
  <c r="DE156" i="1"/>
  <c r="DE157" i="1"/>
  <c r="DE158" i="1"/>
  <c r="DE159" i="1"/>
  <c r="DE160" i="1"/>
  <c r="DE161" i="1"/>
  <c r="DE162" i="1"/>
  <c r="DE163" i="1"/>
  <c r="DE164" i="1"/>
  <c r="DE165" i="1"/>
  <c r="DE166" i="1"/>
  <c r="DE167" i="1"/>
  <c r="DE168" i="1"/>
  <c r="DE169" i="1"/>
  <c r="DE170" i="1"/>
  <c r="DE171" i="1"/>
  <c r="DE172" i="1"/>
  <c r="DE173" i="1"/>
  <c r="DE174" i="1"/>
  <c r="DE175" i="1"/>
  <c r="DE176" i="1"/>
  <c r="DE177" i="1"/>
  <c r="DE178" i="1"/>
  <c r="DE179" i="1"/>
  <c r="DE180" i="1"/>
  <c r="DE181" i="1"/>
  <c r="DE182" i="1"/>
  <c r="DE183" i="1"/>
  <c r="DE184" i="1"/>
  <c r="DE185" i="1"/>
  <c r="DE18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D85" i="1"/>
  <c r="DD86" i="1"/>
  <c r="DD87" i="1"/>
  <c r="DD88" i="1"/>
  <c r="DD89" i="1"/>
  <c r="DD90" i="1"/>
  <c r="DD91" i="1"/>
  <c r="DD92" i="1"/>
  <c r="DD93" i="1"/>
  <c r="DD94" i="1"/>
  <c r="DD95" i="1"/>
  <c r="DD96" i="1"/>
  <c r="DD97" i="1"/>
  <c r="DD98" i="1"/>
  <c r="DD99" i="1"/>
  <c r="DD100" i="1"/>
  <c r="DD101" i="1"/>
  <c r="DD102" i="1"/>
  <c r="DD103" i="1"/>
  <c r="DD104" i="1"/>
  <c r="DD105" i="1"/>
  <c r="DD106" i="1"/>
  <c r="DD107" i="1"/>
  <c r="DD108" i="1"/>
  <c r="DD109" i="1"/>
  <c r="DD110" i="1"/>
  <c r="DD111" i="1"/>
  <c r="DD112" i="1"/>
  <c r="DD113" i="1"/>
  <c r="DD114" i="1"/>
  <c r="DD115" i="1"/>
  <c r="DD116" i="1"/>
  <c r="DD117" i="1"/>
  <c r="DD118" i="1"/>
  <c r="DD119" i="1"/>
  <c r="DD120" i="1"/>
  <c r="DD121" i="1"/>
  <c r="DD122" i="1"/>
  <c r="DD123" i="1"/>
  <c r="DD124" i="1"/>
  <c r="DD125" i="1"/>
  <c r="DD126" i="1"/>
  <c r="DD127" i="1"/>
  <c r="DD128" i="1"/>
  <c r="DD129" i="1"/>
  <c r="DD130" i="1"/>
  <c r="DD131" i="1"/>
  <c r="DD132" i="1"/>
  <c r="DD133" i="1"/>
  <c r="DD134" i="1"/>
  <c r="DD135" i="1"/>
  <c r="DD136" i="1"/>
  <c r="DD137" i="1"/>
  <c r="DD138" i="1"/>
  <c r="DD139" i="1"/>
  <c r="DD140" i="1"/>
  <c r="DD141" i="1"/>
  <c r="DD142" i="1"/>
  <c r="DD143" i="1"/>
  <c r="DD144" i="1"/>
  <c r="DD145" i="1"/>
  <c r="DD146" i="1"/>
  <c r="DD147" i="1"/>
  <c r="DD148" i="1"/>
  <c r="DD149" i="1"/>
  <c r="DD150" i="1"/>
  <c r="DD151" i="1"/>
  <c r="DD152" i="1"/>
  <c r="DD153" i="1"/>
  <c r="DD154" i="1"/>
  <c r="DD155" i="1"/>
  <c r="DD156" i="1"/>
  <c r="DD157" i="1"/>
  <c r="DD158" i="1"/>
  <c r="DD159" i="1"/>
  <c r="DD160" i="1"/>
  <c r="DD161" i="1"/>
  <c r="DD162" i="1"/>
  <c r="DD163" i="1"/>
  <c r="DD164" i="1"/>
  <c r="DD165" i="1"/>
  <c r="DD166" i="1"/>
  <c r="DD167" i="1"/>
  <c r="DD168" i="1"/>
  <c r="DD169" i="1"/>
  <c r="DD170" i="1"/>
  <c r="DD171" i="1"/>
  <c r="DD172" i="1"/>
  <c r="DD173" i="1"/>
  <c r="DD174" i="1"/>
  <c r="DD175" i="1"/>
  <c r="DD176" i="1"/>
  <c r="DD177" i="1"/>
  <c r="DD178" i="1"/>
  <c r="DD179" i="1"/>
  <c r="DD180" i="1"/>
  <c r="DD181" i="1"/>
  <c r="DD182" i="1"/>
  <c r="DD183" i="1"/>
  <c r="DD184" i="1"/>
  <c r="DD185" i="1"/>
  <c r="DD18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C85" i="1"/>
  <c r="DC86" i="1"/>
  <c r="DC87" i="1"/>
  <c r="DC88" i="1"/>
  <c r="DC89" i="1"/>
  <c r="DC90" i="1"/>
  <c r="DC91" i="1"/>
  <c r="DC92" i="1"/>
  <c r="DC93" i="1"/>
  <c r="DC94" i="1"/>
  <c r="DC95" i="1"/>
  <c r="DC96" i="1"/>
  <c r="DC97" i="1"/>
  <c r="DC98" i="1"/>
  <c r="DC99" i="1"/>
  <c r="DC100" i="1"/>
  <c r="DC101" i="1"/>
  <c r="DC102" i="1"/>
  <c r="DC103" i="1"/>
  <c r="DC104" i="1"/>
  <c r="DC105" i="1"/>
  <c r="DC106" i="1"/>
  <c r="DC107" i="1"/>
  <c r="DC108" i="1"/>
  <c r="DC109" i="1"/>
  <c r="DC110" i="1"/>
  <c r="DC111" i="1"/>
  <c r="DC112" i="1"/>
  <c r="DC113" i="1"/>
  <c r="DC114" i="1"/>
  <c r="DC115" i="1"/>
  <c r="DC116" i="1"/>
  <c r="DC117" i="1"/>
  <c r="DC118" i="1"/>
  <c r="DC119" i="1"/>
  <c r="DC120" i="1"/>
  <c r="DC121" i="1"/>
  <c r="DC122" i="1"/>
  <c r="DC123" i="1"/>
  <c r="DC124" i="1"/>
  <c r="DC125" i="1"/>
  <c r="DC126" i="1"/>
  <c r="DC127" i="1"/>
  <c r="DC128" i="1"/>
  <c r="DC129" i="1"/>
  <c r="DC130" i="1"/>
  <c r="DC131" i="1"/>
  <c r="DC132" i="1"/>
  <c r="DC133" i="1"/>
  <c r="DC134" i="1"/>
  <c r="DC135" i="1"/>
  <c r="DC136" i="1"/>
  <c r="DC137" i="1"/>
  <c r="DC138" i="1"/>
  <c r="DC139" i="1"/>
  <c r="DC140" i="1"/>
  <c r="DC141" i="1"/>
  <c r="DC142" i="1"/>
  <c r="DC143" i="1"/>
  <c r="DC144" i="1"/>
  <c r="DC145" i="1"/>
  <c r="DC146" i="1"/>
  <c r="DC147" i="1"/>
  <c r="DC148" i="1"/>
  <c r="DC149" i="1"/>
  <c r="DC150" i="1"/>
  <c r="DC151" i="1"/>
  <c r="DC152" i="1"/>
  <c r="DC153" i="1"/>
  <c r="DC154" i="1"/>
  <c r="DC155" i="1"/>
  <c r="DC156" i="1"/>
  <c r="DC157" i="1"/>
  <c r="DC158" i="1"/>
  <c r="DC159" i="1"/>
  <c r="DC160" i="1"/>
  <c r="DC161" i="1"/>
  <c r="DC162" i="1"/>
  <c r="DC163" i="1"/>
  <c r="DC164" i="1"/>
  <c r="DC165" i="1"/>
  <c r="DC166" i="1"/>
  <c r="DC167" i="1"/>
  <c r="DC168" i="1"/>
  <c r="DC169" i="1"/>
  <c r="DC170" i="1"/>
  <c r="DC171" i="1"/>
  <c r="DC172" i="1"/>
  <c r="DC173" i="1"/>
  <c r="DC174" i="1"/>
  <c r="DC175" i="1"/>
  <c r="DC176" i="1"/>
  <c r="DC177" i="1"/>
  <c r="DC178" i="1"/>
  <c r="DC179" i="1"/>
  <c r="DC180" i="1"/>
  <c r="DC181" i="1"/>
  <c r="DC182" i="1"/>
  <c r="DC183" i="1"/>
  <c r="DC184" i="1"/>
  <c r="DC185" i="1"/>
  <c r="DC18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101" i="1"/>
  <c r="DA102" i="1"/>
  <c r="DA103" i="1"/>
  <c r="DA104" i="1"/>
  <c r="DA105" i="1"/>
  <c r="DA106" i="1"/>
  <c r="DA107" i="1"/>
  <c r="DA108" i="1"/>
  <c r="DA109" i="1"/>
  <c r="DA110" i="1"/>
  <c r="DA111" i="1"/>
  <c r="DA112" i="1"/>
  <c r="DA113" i="1"/>
  <c r="DA114" i="1"/>
  <c r="DA115" i="1"/>
  <c r="DA116" i="1"/>
  <c r="DA117" i="1"/>
  <c r="DA118" i="1"/>
  <c r="DA119" i="1"/>
  <c r="DA120" i="1"/>
  <c r="DA121" i="1"/>
  <c r="DA122" i="1"/>
  <c r="DA123" i="1"/>
  <c r="DA124" i="1"/>
  <c r="DA125" i="1"/>
  <c r="DA126" i="1"/>
  <c r="DA127" i="1"/>
  <c r="DA128" i="1"/>
  <c r="DA129" i="1"/>
  <c r="DA130" i="1"/>
  <c r="DA131" i="1"/>
  <c r="DA132" i="1"/>
  <c r="DA133" i="1"/>
  <c r="DA134" i="1"/>
  <c r="DA135" i="1"/>
  <c r="DA136" i="1"/>
  <c r="DA137" i="1"/>
  <c r="DA138" i="1"/>
  <c r="DA139" i="1"/>
  <c r="DA140" i="1"/>
  <c r="DA141" i="1"/>
  <c r="DA142" i="1"/>
  <c r="DA143" i="1"/>
  <c r="DA144" i="1"/>
  <c r="DA145" i="1"/>
  <c r="DA146" i="1"/>
  <c r="DA147" i="1"/>
  <c r="DA148" i="1"/>
  <c r="DA149" i="1"/>
  <c r="DA150" i="1"/>
  <c r="DA151" i="1"/>
  <c r="DA152" i="1"/>
  <c r="DA153" i="1"/>
  <c r="DA154" i="1"/>
  <c r="DA155" i="1"/>
  <c r="DA156" i="1"/>
  <c r="DA157" i="1"/>
  <c r="DA158" i="1"/>
  <c r="DA159" i="1"/>
  <c r="DA160" i="1"/>
  <c r="DA161" i="1"/>
  <c r="DA162" i="1"/>
  <c r="DA163" i="1"/>
  <c r="DA164" i="1"/>
  <c r="DA165" i="1"/>
  <c r="DA166" i="1"/>
  <c r="DA167" i="1"/>
  <c r="DA168" i="1"/>
  <c r="DA169" i="1"/>
  <c r="DA170" i="1"/>
  <c r="DA171" i="1"/>
  <c r="DA172" i="1"/>
  <c r="DA173" i="1"/>
  <c r="DA174" i="1"/>
  <c r="DA175" i="1"/>
  <c r="DA176" i="1"/>
  <c r="DA177" i="1"/>
  <c r="DA178" i="1"/>
  <c r="DA179" i="1"/>
  <c r="DA180" i="1"/>
  <c r="DA181" i="1"/>
  <c r="DA182" i="1"/>
  <c r="DA183" i="1"/>
  <c r="DA184" i="1"/>
  <c r="DA185" i="1"/>
  <c r="DA18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106" i="1"/>
  <c r="CZ107" i="1"/>
  <c r="CZ108" i="1"/>
  <c r="CZ109" i="1"/>
  <c r="CZ110" i="1"/>
  <c r="CZ111" i="1"/>
  <c r="CZ112" i="1"/>
  <c r="CZ113" i="1"/>
  <c r="CZ114" i="1"/>
  <c r="CZ115" i="1"/>
  <c r="CZ116" i="1"/>
  <c r="CZ117" i="1"/>
  <c r="CZ118" i="1"/>
  <c r="CZ119" i="1"/>
  <c r="CZ120" i="1"/>
  <c r="CZ121" i="1"/>
  <c r="CZ122" i="1"/>
  <c r="CZ123" i="1"/>
  <c r="CZ124" i="1"/>
  <c r="CZ125" i="1"/>
  <c r="CZ126" i="1"/>
  <c r="CZ127" i="1"/>
  <c r="CZ128" i="1"/>
  <c r="CZ129" i="1"/>
  <c r="CZ130" i="1"/>
  <c r="CZ131" i="1"/>
  <c r="CZ132" i="1"/>
  <c r="CZ133" i="1"/>
  <c r="CZ134" i="1"/>
  <c r="CZ135" i="1"/>
  <c r="CZ136" i="1"/>
  <c r="CZ137" i="1"/>
  <c r="CZ138" i="1"/>
  <c r="CZ139" i="1"/>
  <c r="CZ140" i="1"/>
  <c r="CZ141" i="1"/>
  <c r="CZ142" i="1"/>
  <c r="CZ143" i="1"/>
  <c r="CZ144" i="1"/>
  <c r="CZ145" i="1"/>
  <c r="CZ146" i="1"/>
  <c r="CZ147" i="1"/>
  <c r="CZ148" i="1"/>
  <c r="CZ149" i="1"/>
  <c r="CZ150" i="1"/>
  <c r="CZ151" i="1"/>
  <c r="CZ152" i="1"/>
  <c r="CZ153" i="1"/>
  <c r="CZ154" i="1"/>
  <c r="CZ155" i="1"/>
  <c r="CZ156" i="1"/>
  <c r="CZ157" i="1"/>
  <c r="CZ158" i="1"/>
  <c r="CZ159" i="1"/>
  <c r="CZ160" i="1"/>
  <c r="CZ161" i="1"/>
  <c r="CZ162" i="1"/>
  <c r="CZ163" i="1"/>
  <c r="CZ164" i="1"/>
  <c r="CZ165" i="1"/>
  <c r="CZ166" i="1"/>
  <c r="CZ167" i="1"/>
  <c r="CZ168" i="1"/>
  <c r="CZ169" i="1"/>
  <c r="CZ170" i="1"/>
  <c r="CZ171" i="1"/>
  <c r="CZ172" i="1"/>
  <c r="CZ173" i="1"/>
  <c r="CZ174" i="1"/>
  <c r="CZ175" i="1"/>
  <c r="CZ176" i="1"/>
  <c r="CZ177" i="1"/>
  <c r="CZ178" i="1"/>
  <c r="CZ179" i="1"/>
  <c r="CZ180" i="1"/>
  <c r="CZ181" i="1"/>
  <c r="CZ182" i="1"/>
  <c r="CZ183" i="1"/>
  <c r="CZ184" i="1"/>
  <c r="CZ185" i="1"/>
  <c r="CZ18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94" i="1"/>
  <c r="CY95" i="1"/>
  <c r="CY96" i="1"/>
  <c r="CY97" i="1"/>
  <c r="CY98" i="1"/>
  <c r="CY99" i="1"/>
  <c r="CY100" i="1"/>
  <c r="CY101" i="1"/>
  <c r="CY102" i="1"/>
  <c r="CY103" i="1"/>
  <c r="CY104" i="1"/>
  <c r="CY105" i="1"/>
  <c r="CY106" i="1"/>
  <c r="CY107" i="1"/>
  <c r="CY108" i="1"/>
  <c r="CY109" i="1"/>
  <c r="CY110" i="1"/>
  <c r="CY111" i="1"/>
  <c r="CY112" i="1"/>
  <c r="CY113" i="1"/>
  <c r="CY114" i="1"/>
  <c r="CY115" i="1"/>
  <c r="CY116" i="1"/>
  <c r="CY117" i="1"/>
  <c r="CY118" i="1"/>
  <c r="CY119" i="1"/>
  <c r="CY120" i="1"/>
  <c r="CY121" i="1"/>
  <c r="CY122" i="1"/>
  <c r="CY123" i="1"/>
  <c r="CY124" i="1"/>
  <c r="CY125" i="1"/>
  <c r="CY126" i="1"/>
  <c r="CY127" i="1"/>
  <c r="CY128" i="1"/>
  <c r="CY129" i="1"/>
  <c r="CY130" i="1"/>
  <c r="CY131" i="1"/>
  <c r="CY132" i="1"/>
  <c r="CY133" i="1"/>
  <c r="CY134" i="1"/>
  <c r="CY135" i="1"/>
  <c r="CY136" i="1"/>
  <c r="CY137" i="1"/>
  <c r="CY138" i="1"/>
  <c r="CY139" i="1"/>
  <c r="CY140" i="1"/>
  <c r="CY141" i="1"/>
  <c r="CY142" i="1"/>
  <c r="CY143" i="1"/>
  <c r="CY144" i="1"/>
  <c r="CY145" i="1"/>
  <c r="CY146" i="1"/>
  <c r="CY147" i="1"/>
  <c r="CY148" i="1"/>
  <c r="CY149" i="1"/>
  <c r="CY150" i="1"/>
  <c r="CY151" i="1"/>
  <c r="CY152" i="1"/>
  <c r="CY153" i="1"/>
  <c r="CY154" i="1"/>
  <c r="CY155" i="1"/>
  <c r="CY156" i="1"/>
  <c r="CY157" i="1"/>
  <c r="CY158" i="1"/>
  <c r="CY159" i="1"/>
  <c r="CY160" i="1"/>
  <c r="CY161" i="1"/>
  <c r="CY162" i="1"/>
  <c r="CY163" i="1"/>
  <c r="CY164" i="1"/>
  <c r="CY165" i="1"/>
  <c r="CY166" i="1"/>
  <c r="CY167" i="1"/>
  <c r="CY168" i="1"/>
  <c r="CY169" i="1"/>
  <c r="CY170" i="1"/>
  <c r="CY171" i="1"/>
  <c r="CY172" i="1"/>
  <c r="CY173" i="1"/>
  <c r="CY174" i="1"/>
  <c r="CY175" i="1"/>
  <c r="CY176" i="1"/>
  <c r="CY177" i="1"/>
  <c r="CY178" i="1"/>
  <c r="CY179" i="1"/>
  <c r="CY180" i="1"/>
  <c r="CY181" i="1"/>
  <c r="CY182" i="1"/>
  <c r="CY183" i="1"/>
  <c r="CY184" i="1"/>
  <c r="CY185" i="1"/>
  <c r="CY18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X85" i="1"/>
  <c r="CX86" i="1"/>
  <c r="CX87" i="1"/>
  <c r="CX88" i="1"/>
  <c r="CX89" i="1"/>
  <c r="CX90" i="1"/>
  <c r="CX91" i="1"/>
  <c r="CX92" i="1"/>
  <c r="CX93" i="1"/>
  <c r="CX94" i="1"/>
  <c r="CX95" i="1"/>
  <c r="CX96" i="1"/>
  <c r="CX97" i="1"/>
  <c r="CX98" i="1"/>
  <c r="CX99" i="1"/>
  <c r="CX100" i="1"/>
  <c r="CX101" i="1"/>
  <c r="CX102" i="1"/>
  <c r="CX103" i="1"/>
  <c r="CX104" i="1"/>
  <c r="CX105" i="1"/>
  <c r="CX106" i="1"/>
  <c r="CX107" i="1"/>
  <c r="CX108" i="1"/>
  <c r="CX109" i="1"/>
  <c r="CX110" i="1"/>
  <c r="CX111" i="1"/>
  <c r="CX112" i="1"/>
  <c r="CX113" i="1"/>
  <c r="CX114" i="1"/>
  <c r="CX115" i="1"/>
  <c r="CX116" i="1"/>
  <c r="CX117" i="1"/>
  <c r="CX118" i="1"/>
  <c r="CX119" i="1"/>
  <c r="CX120" i="1"/>
  <c r="CX121" i="1"/>
  <c r="CX122" i="1"/>
  <c r="CX123" i="1"/>
  <c r="CX124" i="1"/>
  <c r="CX125" i="1"/>
  <c r="CX126" i="1"/>
  <c r="CX127" i="1"/>
  <c r="CX128" i="1"/>
  <c r="CX129" i="1"/>
  <c r="CX130" i="1"/>
  <c r="CX131" i="1"/>
  <c r="CX132" i="1"/>
  <c r="CX133" i="1"/>
  <c r="CX134" i="1"/>
  <c r="CX135" i="1"/>
  <c r="CX136" i="1"/>
  <c r="CX137" i="1"/>
  <c r="CX138" i="1"/>
  <c r="CX139" i="1"/>
  <c r="CX140" i="1"/>
  <c r="CX141" i="1"/>
  <c r="CX142" i="1"/>
  <c r="CX143" i="1"/>
  <c r="CX144" i="1"/>
  <c r="CX145" i="1"/>
  <c r="CX146" i="1"/>
  <c r="CX147" i="1"/>
  <c r="CX148" i="1"/>
  <c r="CX149" i="1"/>
  <c r="CX150" i="1"/>
  <c r="CX151" i="1"/>
  <c r="CX152" i="1"/>
  <c r="CX153" i="1"/>
  <c r="CX154" i="1"/>
  <c r="CX155" i="1"/>
  <c r="CX156" i="1"/>
  <c r="CX157" i="1"/>
  <c r="CX158" i="1"/>
  <c r="CX159" i="1"/>
  <c r="CX160" i="1"/>
  <c r="CX161" i="1"/>
  <c r="CX162" i="1"/>
  <c r="CX163" i="1"/>
  <c r="CX164" i="1"/>
  <c r="CX165" i="1"/>
  <c r="CX166" i="1"/>
  <c r="CX167" i="1"/>
  <c r="CX168" i="1"/>
  <c r="CX169" i="1"/>
  <c r="CX170" i="1"/>
  <c r="CX171" i="1"/>
  <c r="CX172" i="1"/>
  <c r="CX173" i="1"/>
  <c r="CX174" i="1"/>
  <c r="CX175" i="1"/>
  <c r="CX176" i="1"/>
  <c r="CX177" i="1"/>
  <c r="CX178" i="1"/>
  <c r="CX179" i="1"/>
  <c r="CX180" i="1"/>
  <c r="CX181" i="1"/>
  <c r="CX182" i="1"/>
  <c r="CX183" i="1"/>
  <c r="CX184" i="1"/>
  <c r="CX185" i="1"/>
  <c r="CX186" i="1"/>
  <c r="CW34" i="1"/>
  <c r="CW70" i="1"/>
  <c r="CW106" i="1"/>
  <c r="CW142" i="1"/>
  <c r="CW17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V85" i="1"/>
  <c r="CV86" i="1"/>
  <c r="CV87" i="1"/>
  <c r="CV88" i="1"/>
  <c r="CV89" i="1"/>
  <c r="CV90" i="1"/>
  <c r="CV91" i="1"/>
  <c r="CV92" i="1"/>
  <c r="CV93" i="1"/>
  <c r="CV94" i="1"/>
  <c r="CV95" i="1"/>
  <c r="CV96" i="1"/>
  <c r="CV97" i="1"/>
  <c r="CV98" i="1"/>
  <c r="CV99" i="1"/>
  <c r="CV100" i="1"/>
  <c r="CV101" i="1"/>
  <c r="CV102" i="1"/>
  <c r="CV103" i="1"/>
  <c r="CV104" i="1"/>
  <c r="CV105" i="1"/>
  <c r="CV106" i="1"/>
  <c r="CV107" i="1"/>
  <c r="CV108" i="1"/>
  <c r="CV109" i="1"/>
  <c r="CV110" i="1"/>
  <c r="CV111" i="1"/>
  <c r="CV112" i="1"/>
  <c r="CV113" i="1"/>
  <c r="CV114" i="1"/>
  <c r="CV115" i="1"/>
  <c r="CV116" i="1"/>
  <c r="CV117" i="1"/>
  <c r="CV118" i="1"/>
  <c r="CV119" i="1"/>
  <c r="CV120" i="1"/>
  <c r="CV121" i="1"/>
  <c r="CV122" i="1"/>
  <c r="CV123" i="1"/>
  <c r="CV124" i="1"/>
  <c r="CV125" i="1"/>
  <c r="CV126" i="1"/>
  <c r="CV127" i="1"/>
  <c r="CV128" i="1"/>
  <c r="CV129" i="1"/>
  <c r="CV130" i="1"/>
  <c r="CV131" i="1"/>
  <c r="CV132" i="1"/>
  <c r="CV133" i="1"/>
  <c r="CV134" i="1"/>
  <c r="CV135" i="1"/>
  <c r="CV136" i="1"/>
  <c r="CV137" i="1"/>
  <c r="CV138" i="1"/>
  <c r="CV139" i="1"/>
  <c r="CV140" i="1"/>
  <c r="CV141" i="1"/>
  <c r="CV142" i="1"/>
  <c r="CV143" i="1"/>
  <c r="CV144" i="1"/>
  <c r="CV145" i="1"/>
  <c r="CV146" i="1"/>
  <c r="CV147" i="1"/>
  <c r="CV148" i="1"/>
  <c r="CV149" i="1"/>
  <c r="CV150" i="1"/>
  <c r="CV151" i="1"/>
  <c r="CV152" i="1"/>
  <c r="CV153" i="1"/>
  <c r="CV154" i="1"/>
  <c r="CV155" i="1"/>
  <c r="CV156" i="1"/>
  <c r="CV157" i="1"/>
  <c r="CV158" i="1"/>
  <c r="CV159" i="1"/>
  <c r="CV160" i="1"/>
  <c r="CV161" i="1"/>
  <c r="CV162" i="1"/>
  <c r="CV163" i="1"/>
  <c r="CV164" i="1"/>
  <c r="CV165" i="1"/>
  <c r="CV166" i="1"/>
  <c r="CV167" i="1"/>
  <c r="CV168" i="1"/>
  <c r="CV169" i="1"/>
  <c r="CV170" i="1"/>
  <c r="CV171" i="1"/>
  <c r="CV172" i="1"/>
  <c r="CV173" i="1"/>
  <c r="CV174" i="1"/>
  <c r="CV175" i="1"/>
  <c r="CV176" i="1"/>
  <c r="CV177" i="1"/>
  <c r="CV178" i="1"/>
  <c r="CV179" i="1"/>
  <c r="CV180" i="1"/>
  <c r="CV181" i="1"/>
  <c r="CV182" i="1"/>
  <c r="CV183" i="1"/>
  <c r="CV184" i="1"/>
  <c r="CV185" i="1"/>
  <c r="CV18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U85" i="1"/>
  <c r="CU86" i="1"/>
  <c r="CU87" i="1"/>
  <c r="CU88" i="1"/>
  <c r="CU89" i="1"/>
  <c r="CU90" i="1"/>
  <c r="CU91" i="1"/>
  <c r="CU92" i="1"/>
  <c r="CU93" i="1"/>
  <c r="CU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110" i="1"/>
  <c r="CU111" i="1"/>
  <c r="CU112" i="1"/>
  <c r="CU113" i="1"/>
  <c r="CU114" i="1"/>
  <c r="CU115" i="1"/>
  <c r="CU116" i="1"/>
  <c r="CU117" i="1"/>
  <c r="CU118" i="1"/>
  <c r="CU119" i="1"/>
  <c r="CU120" i="1"/>
  <c r="CU121" i="1"/>
  <c r="CU122" i="1"/>
  <c r="CU123" i="1"/>
  <c r="CU124" i="1"/>
  <c r="CU125" i="1"/>
  <c r="CU126" i="1"/>
  <c r="CU127" i="1"/>
  <c r="CU128" i="1"/>
  <c r="CU129" i="1"/>
  <c r="CU130" i="1"/>
  <c r="CU131" i="1"/>
  <c r="CU132" i="1"/>
  <c r="CU133" i="1"/>
  <c r="CU134" i="1"/>
  <c r="CU135" i="1"/>
  <c r="CU136" i="1"/>
  <c r="CU137" i="1"/>
  <c r="CU138" i="1"/>
  <c r="CU139" i="1"/>
  <c r="CU140" i="1"/>
  <c r="CU141" i="1"/>
  <c r="CU142" i="1"/>
  <c r="CU143" i="1"/>
  <c r="CU144" i="1"/>
  <c r="CU145" i="1"/>
  <c r="CU146" i="1"/>
  <c r="CU147" i="1"/>
  <c r="CU148" i="1"/>
  <c r="CU149" i="1"/>
  <c r="CU150" i="1"/>
  <c r="CU151" i="1"/>
  <c r="CU152" i="1"/>
  <c r="CU153" i="1"/>
  <c r="CU154" i="1"/>
  <c r="CU155" i="1"/>
  <c r="CU156" i="1"/>
  <c r="CU157" i="1"/>
  <c r="CU158" i="1"/>
  <c r="CU159" i="1"/>
  <c r="CU160" i="1"/>
  <c r="CU161" i="1"/>
  <c r="CU162" i="1"/>
  <c r="CU163" i="1"/>
  <c r="CU164" i="1"/>
  <c r="CU165" i="1"/>
  <c r="CU166" i="1"/>
  <c r="CU167" i="1"/>
  <c r="CU168" i="1"/>
  <c r="CU169" i="1"/>
  <c r="CU170" i="1"/>
  <c r="CU171" i="1"/>
  <c r="CU172" i="1"/>
  <c r="CU173" i="1"/>
  <c r="CU174" i="1"/>
  <c r="CU175" i="1"/>
  <c r="CU176" i="1"/>
  <c r="CU177" i="1"/>
  <c r="CU178" i="1"/>
  <c r="CU179" i="1"/>
  <c r="CU180" i="1"/>
  <c r="CU181" i="1"/>
  <c r="CU182" i="1"/>
  <c r="CU183" i="1"/>
  <c r="CU184" i="1"/>
  <c r="CU185" i="1"/>
  <c r="CU18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T85" i="1"/>
  <c r="CT86" i="1"/>
  <c r="CT87" i="1"/>
  <c r="CT88" i="1"/>
  <c r="CT89" i="1"/>
  <c r="CT90" i="1"/>
  <c r="CT91" i="1"/>
  <c r="CT92" i="1"/>
  <c r="CT93" i="1"/>
  <c r="CT94" i="1"/>
  <c r="CT95" i="1"/>
  <c r="CT96" i="1"/>
  <c r="CT97" i="1"/>
  <c r="CT98" i="1"/>
  <c r="CT99" i="1"/>
  <c r="CT100" i="1"/>
  <c r="CT101" i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17" i="1"/>
  <c r="CT118" i="1"/>
  <c r="CT119" i="1"/>
  <c r="CT120" i="1"/>
  <c r="CT121" i="1"/>
  <c r="CT122" i="1"/>
  <c r="CT123" i="1"/>
  <c r="CT124" i="1"/>
  <c r="CT125" i="1"/>
  <c r="CT126" i="1"/>
  <c r="CT127" i="1"/>
  <c r="CT128" i="1"/>
  <c r="CT129" i="1"/>
  <c r="CT130" i="1"/>
  <c r="CT131" i="1"/>
  <c r="CT132" i="1"/>
  <c r="CT133" i="1"/>
  <c r="CT134" i="1"/>
  <c r="CT135" i="1"/>
  <c r="CT136" i="1"/>
  <c r="CT137" i="1"/>
  <c r="CT138" i="1"/>
  <c r="CT139" i="1"/>
  <c r="CT140" i="1"/>
  <c r="CT141" i="1"/>
  <c r="CT142" i="1"/>
  <c r="CT143" i="1"/>
  <c r="CT144" i="1"/>
  <c r="CT145" i="1"/>
  <c r="CT146" i="1"/>
  <c r="CT147" i="1"/>
  <c r="CT148" i="1"/>
  <c r="CT149" i="1"/>
  <c r="CT150" i="1"/>
  <c r="CT151" i="1"/>
  <c r="CT152" i="1"/>
  <c r="CT153" i="1"/>
  <c r="CT154" i="1"/>
  <c r="CT155" i="1"/>
  <c r="CT156" i="1"/>
  <c r="CT157" i="1"/>
  <c r="CT158" i="1"/>
  <c r="CT159" i="1"/>
  <c r="CT160" i="1"/>
  <c r="CT161" i="1"/>
  <c r="CT162" i="1"/>
  <c r="CT163" i="1"/>
  <c r="CT164" i="1"/>
  <c r="CT165" i="1"/>
  <c r="CT166" i="1"/>
  <c r="CT167" i="1"/>
  <c r="CT168" i="1"/>
  <c r="CT169" i="1"/>
  <c r="CT170" i="1"/>
  <c r="CT171" i="1"/>
  <c r="CT172" i="1"/>
  <c r="CT173" i="1"/>
  <c r="CT174" i="1"/>
  <c r="CT175" i="1"/>
  <c r="CT176" i="1"/>
  <c r="CT177" i="1"/>
  <c r="CT178" i="1"/>
  <c r="CT179" i="1"/>
  <c r="CT180" i="1"/>
  <c r="CT181" i="1"/>
  <c r="CT182" i="1"/>
  <c r="CT183" i="1"/>
  <c r="CT184" i="1"/>
  <c r="CT185" i="1"/>
  <c r="CT18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S85" i="1"/>
  <c r="CS86" i="1"/>
  <c r="CS87" i="1"/>
  <c r="CS88" i="1"/>
  <c r="CS89" i="1"/>
  <c r="CS90" i="1"/>
  <c r="CS91" i="1"/>
  <c r="CS92" i="1"/>
  <c r="CS93" i="1"/>
  <c r="CS94" i="1"/>
  <c r="CS95" i="1"/>
  <c r="CS96" i="1"/>
  <c r="CS97" i="1"/>
  <c r="CS98" i="1"/>
  <c r="CS99" i="1"/>
  <c r="CS100" i="1"/>
  <c r="CS101" i="1"/>
  <c r="CS102" i="1"/>
  <c r="CS103" i="1"/>
  <c r="CS104" i="1"/>
  <c r="CS105" i="1"/>
  <c r="CS106" i="1"/>
  <c r="CS107" i="1"/>
  <c r="CS108" i="1"/>
  <c r="CS109" i="1"/>
  <c r="CS110" i="1"/>
  <c r="CS111" i="1"/>
  <c r="CS112" i="1"/>
  <c r="CS113" i="1"/>
  <c r="CS114" i="1"/>
  <c r="CS115" i="1"/>
  <c r="CS116" i="1"/>
  <c r="CS117" i="1"/>
  <c r="CS118" i="1"/>
  <c r="CS119" i="1"/>
  <c r="CS120" i="1"/>
  <c r="CS121" i="1"/>
  <c r="CS122" i="1"/>
  <c r="CS123" i="1"/>
  <c r="CS124" i="1"/>
  <c r="CS125" i="1"/>
  <c r="CS126" i="1"/>
  <c r="CS127" i="1"/>
  <c r="CS128" i="1"/>
  <c r="CS129" i="1"/>
  <c r="CS130" i="1"/>
  <c r="CS131" i="1"/>
  <c r="CS132" i="1"/>
  <c r="CS133" i="1"/>
  <c r="CS134" i="1"/>
  <c r="CS135" i="1"/>
  <c r="CS136" i="1"/>
  <c r="CS137" i="1"/>
  <c r="CS138" i="1"/>
  <c r="CS139" i="1"/>
  <c r="CS140" i="1"/>
  <c r="CS141" i="1"/>
  <c r="CS142" i="1"/>
  <c r="CS143" i="1"/>
  <c r="CS144" i="1"/>
  <c r="CS145" i="1"/>
  <c r="CS146" i="1"/>
  <c r="CS147" i="1"/>
  <c r="CS148" i="1"/>
  <c r="CS149" i="1"/>
  <c r="CS150" i="1"/>
  <c r="CS151" i="1"/>
  <c r="CS152" i="1"/>
  <c r="CS153" i="1"/>
  <c r="CS154" i="1"/>
  <c r="CS155" i="1"/>
  <c r="CS156" i="1"/>
  <c r="CS157" i="1"/>
  <c r="CS158" i="1"/>
  <c r="CS159" i="1"/>
  <c r="CS160" i="1"/>
  <c r="CS161" i="1"/>
  <c r="CS162" i="1"/>
  <c r="CS163" i="1"/>
  <c r="CS164" i="1"/>
  <c r="CS165" i="1"/>
  <c r="CS166" i="1"/>
  <c r="CS167" i="1"/>
  <c r="CS168" i="1"/>
  <c r="CS169" i="1"/>
  <c r="CS170" i="1"/>
  <c r="CS171" i="1"/>
  <c r="CS172" i="1"/>
  <c r="CS173" i="1"/>
  <c r="CS174" i="1"/>
  <c r="CS175" i="1"/>
  <c r="CS176" i="1"/>
  <c r="CS177" i="1"/>
  <c r="CS178" i="1"/>
  <c r="CS179" i="1"/>
  <c r="CS180" i="1"/>
  <c r="CS181" i="1"/>
  <c r="CS182" i="1"/>
  <c r="CS183" i="1"/>
  <c r="CS184" i="1"/>
  <c r="CS185" i="1"/>
  <c r="CS186" i="1"/>
  <c r="CR17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P85" i="1"/>
  <c r="CP86" i="1"/>
  <c r="CP87" i="1"/>
  <c r="CP88" i="1"/>
  <c r="CP89" i="1"/>
  <c r="CP90" i="1"/>
  <c r="CP91" i="1"/>
  <c r="CP92" i="1"/>
  <c r="CP93" i="1"/>
  <c r="CP94" i="1"/>
  <c r="CP95" i="1"/>
  <c r="CP96" i="1"/>
  <c r="CP97" i="1"/>
  <c r="CP98" i="1"/>
  <c r="CP99" i="1"/>
  <c r="CP100" i="1"/>
  <c r="CP101" i="1"/>
  <c r="CP102" i="1"/>
  <c r="CP103" i="1"/>
  <c r="CP104" i="1"/>
  <c r="CP105" i="1"/>
  <c r="CP106" i="1"/>
  <c r="CP107" i="1"/>
  <c r="CP108" i="1"/>
  <c r="CP109" i="1"/>
  <c r="CP110" i="1"/>
  <c r="CP111" i="1"/>
  <c r="CP112" i="1"/>
  <c r="CP113" i="1"/>
  <c r="CP114" i="1"/>
  <c r="CP115" i="1"/>
  <c r="CP116" i="1"/>
  <c r="CP117" i="1"/>
  <c r="CP118" i="1"/>
  <c r="CP119" i="1"/>
  <c r="CP120" i="1"/>
  <c r="CP121" i="1"/>
  <c r="CP122" i="1"/>
  <c r="CP123" i="1"/>
  <c r="CP124" i="1"/>
  <c r="CP125" i="1"/>
  <c r="CP126" i="1"/>
  <c r="CP127" i="1"/>
  <c r="CP128" i="1"/>
  <c r="CP129" i="1"/>
  <c r="CP130" i="1"/>
  <c r="CP131" i="1"/>
  <c r="CP132" i="1"/>
  <c r="CP133" i="1"/>
  <c r="CP134" i="1"/>
  <c r="CP135" i="1"/>
  <c r="CP136" i="1"/>
  <c r="CP137" i="1"/>
  <c r="CP138" i="1"/>
  <c r="CP139" i="1"/>
  <c r="CP140" i="1"/>
  <c r="CP141" i="1"/>
  <c r="CP142" i="1"/>
  <c r="CP143" i="1"/>
  <c r="CP144" i="1"/>
  <c r="CP145" i="1"/>
  <c r="CP146" i="1"/>
  <c r="CP147" i="1"/>
  <c r="CP148" i="1"/>
  <c r="CP149" i="1"/>
  <c r="CP150" i="1"/>
  <c r="CP151" i="1"/>
  <c r="CP152" i="1"/>
  <c r="CP153" i="1"/>
  <c r="CP154" i="1"/>
  <c r="CP155" i="1"/>
  <c r="CP156" i="1"/>
  <c r="CP157" i="1"/>
  <c r="CP158" i="1"/>
  <c r="CP159" i="1"/>
  <c r="CP160" i="1"/>
  <c r="CP161" i="1"/>
  <c r="CP162" i="1"/>
  <c r="CP163" i="1"/>
  <c r="CP164" i="1"/>
  <c r="CP165" i="1"/>
  <c r="CP166" i="1"/>
  <c r="CP167" i="1"/>
  <c r="CP168" i="1"/>
  <c r="CP169" i="1"/>
  <c r="CP170" i="1"/>
  <c r="CP171" i="1"/>
  <c r="CP172" i="1"/>
  <c r="CP173" i="1"/>
  <c r="CP174" i="1"/>
  <c r="CP175" i="1"/>
  <c r="CP176" i="1"/>
  <c r="CP177" i="1"/>
  <c r="CP178" i="1"/>
  <c r="CP179" i="1"/>
  <c r="CP180" i="1"/>
  <c r="CP181" i="1"/>
  <c r="CP182" i="1"/>
  <c r="CP183" i="1"/>
  <c r="CP184" i="1"/>
  <c r="CP185" i="1"/>
  <c r="CP18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O110" i="1"/>
  <c r="CO111" i="1"/>
  <c r="CO112" i="1"/>
  <c r="CO113" i="1"/>
  <c r="CO114" i="1"/>
  <c r="CO115" i="1"/>
  <c r="CO116" i="1"/>
  <c r="CO117" i="1"/>
  <c r="CO118" i="1"/>
  <c r="CO119" i="1"/>
  <c r="CO120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O138" i="1"/>
  <c r="CO139" i="1"/>
  <c r="CO140" i="1"/>
  <c r="CO141" i="1"/>
  <c r="CO142" i="1"/>
  <c r="CO143" i="1"/>
  <c r="CO144" i="1"/>
  <c r="CO145" i="1"/>
  <c r="CO146" i="1"/>
  <c r="CO147" i="1"/>
  <c r="CO148" i="1"/>
  <c r="CO149" i="1"/>
  <c r="CO150" i="1"/>
  <c r="CO151" i="1"/>
  <c r="CO152" i="1"/>
  <c r="CO153" i="1"/>
  <c r="CO154" i="1"/>
  <c r="CO155" i="1"/>
  <c r="CO156" i="1"/>
  <c r="CO157" i="1"/>
  <c r="CO158" i="1"/>
  <c r="CO159" i="1"/>
  <c r="CO160" i="1"/>
  <c r="CO161" i="1"/>
  <c r="CO162" i="1"/>
  <c r="CO163" i="1"/>
  <c r="CO164" i="1"/>
  <c r="CO165" i="1"/>
  <c r="CO166" i="1"/>
  <c r="CO167" i="1"/>
  <c r="CO168" i="1"/>
  <c r="CO169" i="1"/>
  <c r="CO170" i="1"/>
  <c r="CO171" i="1"/>
  <c r="CO172" i="1"/>
  <c r="CO173" i="1"/>
  <c r="CO174" i="1"/>
  <c r="CO175" i="1"/>
  <c r="CO176" i="1"/>
  <c r="CO177" i="1"/>
  <c r="CO178" i="1"/>
  <c r="CO179" i="1"/>
  <c r="CO180" i="1"/>
  <c r="CO181" i="1"/>
  <c r="CO182" i="1"/>
  <c r="CO183" i="1"/>
  <c r="CO184" i="1"/>
  <c r="CO185" i="1"/>
  <c r="CO18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4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H21" i="1"/>
  <c r="CH39" i="1"/>
  <c r="CH90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DB47" i="1" s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DB63" i="1" s="1"/>
  <c r="BZ64" i="1"/>
  <c r="BZ65" i="1"/>
  <c r="BZ66" i="1"/>
  <c r="BZ67" i="1"/>
  <c r="BZ68" i="1"/>
  <c r="BZ69" i="1"/>
  <c r="DB69" i="1" s="1"/>
  <c r="BZ70" i="1"/>
  <c r="BZ71" i="1"/>
  <c r="BZ72" i="1"/>
  <c r="BZ73" i="1"/>
  <c r="BZ74" i="1"/>
  <c r="BZ75" i="1"/>
  <c r="DB75" i="1" s="1"/>
  <c r="BZ76" i="1"/>
  <c r="BZ77" i="1"/>
  <c r="BZ78" i="1"/>
  <c r="BZ79" i="1"/>
  <c r="BZ80" i="1"/>
  <c r="BZ81" i="1"/>
  <c r="DB81" i="1" s="1"/>
  <c r="BZ82" i="1"/>
  <c r="BZ83" i="1"/>
  <c r="BZ84" i="1"/>
  <c r="BZ85" i="1"/>
  <c r="BZ86" i="1"/>
  <c r="BZ87" i="1"/>
  <c r="DB87" i="1" s="1"/>
  <c r="BZ88" i="1"/>
  <c r="BZ89" i="1"/>
  <c r="BZ90" i="1"/>
  <c r="BZ91" i="1"/>
  <c r="BZ92" i="1"/>
  <c r="BZ93" i="1"/>
  <c r="DB93" i="1" s="1"/>
  <c r="BZ94" i="1"/>
  <c r="BZ95" i="1"/>
  <c r="BZ96" i="1"/>
  <c r="BZ97" i="1"/>
  <c r="BZ98" i="1"/>
  <c r="BZ99" i="1"/>
  <c r="DB99" i="1" s="1"/>
  <c r="BZ100" i="1"/>
  <c r="BZ101" i="1"/>
  <c r="BZ102" i="1"/>
  <c r="BZ103" i="1"/>
  <c r="BZ104" i="1"/>
  <c r="BZ105" i="1"/>
  <c r="DB105" i="1" s="1"/>
  <c r="BZ106" i="1"/>
  <c r="BZ107" i="1"/>
  <c r="BZ108" i="1"/>
  <c r="BZ109" i="1"/>
  <c r="BZ110" i="1"/>
  <c r="BZ111" i="1"/>
  <c r="DB111" i="1" s="1"/>
  <c r="BZ112" i="1"/>
  <c r="BZ113" i="1"/>
  <c r="BZ114" i="1"/>
  <c r="BZ115" i="1"/>
  <c r="BZ116" i="1"/>
  <c r="BZ117" i="1"/>
  <c r="DB117" i="1" s="1"/>
  <c r="BZ118" i="1"/>
  <c r="BZ119" i="1"/>
  <c r="DB119" i="1" s="1"/>
  <c r="BZ120" i="1"/>
  <c r="BZ121" i="1"/>
  <c r="BZ122" i="1"/>
  <c r="BZ123" i="1"/>
  <c r="DB123" i="1" s="1"/>
  <c r="BZ124" i="1"/>
  <c r="BZ125" i="1"/>
  <c r="BZ126" i="1"/>
  <c r="BZ127" i="1"/>
  <c r="BZ128" i="1"/>
  <c r="BZ129" i="1"/>
  <c r="DB129" i="1" s="1"/>
  <c r="BZ130" i="1"/>
  <c r="BZ131" i="1"/>
  <c r="BZ132" i="1"/>
  <c r="BZ133" i="1"/>
  <c r="BZ134" i="1"/>
  <c r="BZ135" i="1"/>
  <c r="DB135" i="1" s="1"/>
  <c r="BZ136" i="1"/>
  <c r="BZ137" i="1"/>
  <c r="BZ138" i="1"/>
  <c r="BZ139" i="1"/>
  <c r="BZ140" i="1"/>
  <c r="BZ141" i="1"/>
  <c r="DB141" i="1" s="1"/>
  <c r="BZ142" i="1"/>
  <c r="BZ143" i="1"/>
  <c r="BZ144" i="1"/>
  <c r="BZ145" i="1"/>
  <c r="BZ146" i="1"/>
  <c r="BZ147" i="1"/>
  <c r="DB147" i="1" s="1"/>
  <c r="BZ148" i="1"/>
  <c r="BZ149" i="1"/>
  <c r="BZ150" i="1"/>
  <c r="BZ151" i="1"/>
  <c r="BZ152" i="1"/>
  <c r="BZ153" i="1"/>
  <c r="DB153" i="1" s="1"/>
  <c r="BZ154" i="1"/>
  <c r="BZ155" i="1"/>
  <c r="BZ156" i="1"/>
  <c r="BZ157" i="1"/>
  <c r="BZ158" i="1"/>
  <c r="BZ159" i="1"/>
  <c r="DB159" i="1" s="1"/>
  <c r="BZ160" i="1"/>
  <c r="BZ161" i="1"/>
  <c r="BZ162" i="1"/>
  <c r="BZ163" i="1"/>
  <c r="BZ164" i="1"/>
  <c r="BZ165" i="1"/>
  <c r="DB165" i="1" s="1"/>
  <c r="BZ166" i="1"/>
  <c r="BZ167" i="1"/>
  <c r="BZ168" i="1"/>
  <c r="BZ169" i="1"/>
  <c r="BZ170" i="1"/>
  <c r="BZ171" i="1"/>
  <c r="DB171" i="1" s="1"/>
  <c r="BZ172" i="1"/>
  <c r="BZ173" i="1"/>
  <c r="BZ174" i="1"/>
  <c r="BO174" i="1" s="1"/>
  <c r="BZ175" i="1"/>
  <c r="BZ176" i="1"/>
  <c r="BZ177" i="1"/>
  <c r="DB177" i="1" s="1"/>
  <c r="BZ178" i="1"/>
  <c r="BZ179" i="1"/>
  <c r="BZ180" i="1"/>
  <c r="BZ181" i="1"/>
  <c r="BZ182" i="1"/>
  <c r="BZ183" i="1"/>
  <c r="DB183" i="1" s="1"/>
  <c r="BZ184" i="1"/>
  <c r="BZ185" i="1"/>
  <c r="BZ186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O73" i="1" s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O109" i="1" s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O145" i="1" s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O181" i="1" s="1"/>
  <c r="BU182" i="1"/>
  <c r="BU183" i="1"/>
  <c r="BU184" i="1"/>
  <c r="BU185" i="1"/>
  <c r="BU186" i="1"/>
  <c r="BP8" i="1"/>
  <c r="BO8" i="1" s="1"/>
  <c r="BP9" i="1"/>
  <c r="BP10" i="1"/>
  <c r="BP11" i="1"/>
  <c r="BO11" i="1" s="1"/>
  <c r="BP12" i="1"/>
  <c r="BP13" i="1"/>
  <c r="BP14" i="1"/>
  <c r="BO14" i="1" s="1"/>
  <c r="BP15" i="1"/>
  <c r="BP16" i="1"/>
  <c r="BP17" i="1"/>
  <c r="BO17" i="1" s="1"/>
  <c r="BP18" i="1"/>
  <c r="BP19" i="1"/>
  <c r="BP20" i="1"/>
  <c r="BP21" i="1"/>
  <c r="BP22" i="1"/>
  <c r="BP23" i="1"/>
  <c r="BO23" i="1" s="1"/>
  <c r="BP24" i="1"/>
  <c r="BP25" i="1"/>
  <c r="BP26" i="1"/>
  <c r="BO26" i="1" s="1"/>
  <c r="BP27" i="1"/>
  <c r="BP28" i="1"/>
  <c r="BP29" i="1"/>
  <c r="BO29" i="1" s="1"/>
  <c r="BP30" i="1"/>
  <c r="BP31" i="1"/>
  <c r="BP32" i="1"/>
  <c r="BO32" i="1" s="1"/>
  <c r="BP33" i="1"/>
  <c r="BP34" i="1"/>
  <c r="BP35" i="1"/>
  <c r="BO35" i="1" s="1"/>
  <c r="BP36" i="1"/>
  <c r="BP37" i="1"/>
  <c r="BP38" i="1"/>
  <c r="BP39" i="1"/>
  <c r="BP40" i="1"/>
  <c r="BP41" i="1"/>
  <c r="BO41" i="1" s="1"/>
  <c r="BP42" i="1"/>
  <c r="BP43" i="1"/>
  <c r="BP44" i="1"/>
  <c r="BO44" i="1" s="1"/>
  <c r="BP45" i="1"/>
  <c r="BP46" i="1"/>
  <c r="BP47" i="1"/>
  <c r="BO47" i="1" s="1"/>
  <c r="BP48" i="1"/>
  <c r="BP49" i="1"/>
  <c r="BP50" i="1"/>
  <c r="BP51" i="1"/>
  <c r="BP52" i="1"/>
  <c r="BP53" i="1"/>
  <c r="BO53" i="1" s="1"/>
  <c r="BP54" i="1"/>
  <c r="BP55" i="1"/>
  <c r="BP56" i="1"/>
  <c r="BO56" i="1" s="1"/>
  <c r="BP57" i="1"/>
  <c r="BP58" i="1"/>
  <c r="BP59" i="1"/>
  <c r="BO59" i="1" s="1"/>
  <c r="BP60" i="1"/>
  <c r="BP61" i="1"/>
  <c r="BP62" i="1"/>
  <c r="BP63" i="1"/>
  <c r="BO63" i="1" s="1"/>
  <c r="BP64" i="1"/>
  <c r="BP65" i="1"/>
  <c r="BO65" i="1" s="1"/>
  <c r="BP66" i="1"/>
  <c r="BP67" i="1"/>
  <c r="BP68" i="1"/>
  <c r="BP69" i="1"/>
  <c r="BP70" i="1"/>
  <c r="BP71" i="1"/>
  <c r="BO71" i="1" s="1"/>
  <c r="BP72" i="1"/>
  <c r="BP73" i="1"/>
  <c r="BP74" i="1"/>
  <c r="BP75" i="1"/>
  <c r="BP76" i="1"/>
  <c r="BP77" i="1"/>
  <c r="CR77" i="1" s="1"/>
  <c r="BP78" i="1"/>
  <c r="BP79" i="1"/>
  <c r="BP80" i="1"/>
  <c r="BO80" i="1" s="1"/>
  <c r="BP81" i="1"/>
  <c r="BP82" i="1"/>
  <c r="BP83" i="1"/>
  <c r="CR83" i="1" s="1"/>
  <c r="BP84" i="1"/>
  <c r="BP85" i="1"/>
  <c r="BP86" i="1"/>
  <c r="BP87" i="1"/>
  <c r="BP88" i="1"/>
  <c r="BP89" i="1"/>
  <c r="CR89" i="1" s="1"/>
  <c r="BP90" i="1"/>
  <c r="BP91" i="1"/>
  <c r="BP92" i="1"/>
  <c r="BO92" i="1" s="1"/>
  <c r="BP93" i="1"/>
  <c r="BP94" i="1"/>
  <c r="BP95" i="1"/>
  <c r="CR95" i="1" s="1"/>
  <c r="BP96" i="1"/>
  <c r="BP97" i="1"/>
  <c r="BP98" i="1"/>
  <c r="BP99" i="1"/>
  <c r="BO99" i="1" s="1"/>
  <c r="BP100" i="1"/>
  <c r="BP101" i="1"/>
  <c r="CR101" i="1" s="1"/>
  <c r="BP102" i="1"/>
  <c r="BP103" i="1"/>
  <c r="BP104" i="1"/>
  <c r="BP105" i="1"/>
  <c r="BP106" i="1"/>
  <c r="BP107" i="1"/>
  <c r="CR107" i="1" s="1"/>
  <c r="BP108" i="1"/>
  <c r="BP109" i="1"/>
  <c r="BP110" i="1"/>
  <c r="BP111" i="1"/>
  <c r="BP112" i="1"/>
  <c r="BP113" i="1"/>
  <c r="CR113" i="1" s="1"/>
  <c r="BP114" i="1"/>
  <c r="BP115" i="1"/>
  <c r="BP116" i="1"/>
  <c r="BO116" i="1" s="1"/>
  <c r="BP117" i="1"/>
  <c r="BP118" i="1"/>
  <c r="BP119" i="1"/>
  <c r="CR119" i="1" s="1"/>
  <c r="BP120" i="1"/>
  <c r="BP121" i="1"/>
  <c r="BP122" i="1"/>
  <c r="BP123" i="1"/>
  <c r="BO123" i="1" s="1"/>
  <c r="BP124" i="1"/>
  <c r="BP125" i="1"/>
  <c r="CR125" i="1" s="1"/>
  <c r="BP126" i="1"/>
  <c r="BP127" i="1"/>
  <c r="BP128" i="1"/>
  <c r="BO128" i="1" s="1"/>
  <c r="BP129" i="1"/>
  <c r="BP130" i="1"/>
  <c r="BP131" i="1"/>
  <c r="CR131" i="1" s="1"/>
  <c r="BP132" i="1"/>
  <c r="BP133" i="1"/>
  <c r="BP134" i="1"/>
  <c r="BP135" i="1"/>
  <c r="BO135" i="1" s="1"/>
  <c r="BP136" i="1"/>
  <c r="BP137" i="1"/>
  <c r="CR137" i="1" s="1"/>
  <c r="BP138" i="1"/>
  <c r="BP139" i="1"/>
  <c r="BP140" i="1"/>
  <c r="BP141" i="1"/>
  <c r="BP142" i="1"/>
  <c r="BP143" i="1"/>
  <c r="CR143" i="1" s="1"/>
  <c r="BP144" i="1"/>
  <c r="BP145" i="1"/>
  <c r="BP146" i="1"/>
  <c r="BP147" i="1"/>
  <c r="BP148" i="1"/>
  <c r="BP149" i="1"/>
  <c r="CR149" i="1" s="1"/>
  <c r="BP150" i="1"/>
  <c r="BP151" i="1"/>
  <c r="BP152" i="1"/>
  <c r="BO152" i="1" s="1"/>
  <c r="BP153" i="1"/>
  <c r="BP154" i="1"/>
  <c r="BP155" i="1"/>
  <c r="CR155" i="1" s="1"/>
  <c r="BP156" i="1"/>
  <c r="BP157" i="1"/>
  <c r="BP158" i="1"/>
  <c r="BP159" i="1"/>
  <c r="BP160" i="1"/>
  <c r="BP161" i="1"/>
  <c r="CR161" i="1" s="1"/>
  <c r="BP162" i="1"/>
  <c r="BP163" i="1"/>
  <c r="BP164" i="1"/>
  <c r="BO164" i="1" s="1"/>
  <c r="BP165" i="1"/>
  <c r="BP166" i="1"/>
  <c r="BP167" i="1"/>
  <c r="CR167" i="1" s="1"/>
  <c r="BP168" i="1"/>
  <c r="BP169" i="1"/>
  <c r="BP170" i="1"/>
  <c r="BP171" i="1"/>
  <c r="BO171" i="1" s="1"/>
  <c r="BP172" i="1"/>
  <c r="BP173" i="1"/>
  <c r="BP174" i="1"/>
  <c r="BP175" i="1"/>
  <c r="BP176" i="1"/>
  <c r="BP177" i="1"/>
  <c r="BP178" i="1"/>
  <c r="BP179" i="1"/>
  <c r="CR179" i="1" s="1"/>
  <c r="BP180" i="1"/>
  <c r="BO180" i="1" s="1"/>
  <c r="BP181" i="1"/>
  <c r="BP182" i="1"/>
  <c r="CR182" i="1" s="1"/>
  <c r="BP183" i="1"/>
  <c r="BP184" i="1"/>
  <c r="BP185" i="1"/>
  <c r="CR185" i="1" s="1"/>
  <c r="BP186" i="1"/>
  <c r="BO9" i="1"/>
  <c r="BO10" i="1"/>
  <c r="BO13" i="1"/>
  <c r="BO15" i="1"/>
  <c r="BO16" i="1"/>
  <c r="BO19" i="1"/>
  <c r="BO20" i="1"/>
  <c r="BO21" i="1"/>
  <c r="BO22" i="1"/>
  <c r="BO25" i="1"/>
  <c r="BO27" i="1"/>
  <c r="BO28" i="1"/>
  <c r="BO31" i="1"/>
  <c r="BO33" i="1"/>
  <c r="BO34" i="1"/>
  <c r="BO37" i="1"/>
  <c r="BO38" i="1"/>
  <c r="BO39" i="1"/>
  <c r="BO40" i="1"/>
  <c r="BO43" i="1"/>
  <c r="BO45" i="1"/>
  <c r="BO46" i="1"/>
  <c r="BO48" i="1"/>
  <c r="BO50" i="1"/>
  <c r="BO52" i="1"/>
  <c r="BO54" i="1"/>
  <c r="BO55" i="1"/>
  <c r="BO57" i="1"/>
  <c r="BO58" i="1"/>
  <c r="BO60" i="1"/>
  <c r="BO61" i="1"/>
  <c r="BO62" i="1"/>
  <c r="BO64" i="1"/>
  <c r="BO66" i="1"/>
  <c r="BO67" i="1"/>
  <c r="BO68" i="1"/>
  <c r="BO69" i="1"/>
  <c r="BO70" i="1"/>
  <c r="BO72" i="1"/>
  <c r="BO74" i="1"/>
  <c r="BO75" i="1"/>
  <c r="CH75" i="1" s="1"/>
  <c r="BO76" i="1"/>
  <c r="BO79" i="1"/>
  <c r="BO81" i="1"/>
  <c r="BO82" i="1"/>
  <c r="BO84" i="1"/>
  <c r="BO86" i="1"/>
  <c r="BO88" i="1"/>
  <c r="BO90" i="1"/>
  <c r="BO91" i="1"/>
  <c r="BO93" i="1"/>
  <c r="BO94" i="1"/>
  <c r="BO96" i="1"/>
  <c r="BO97" i="1"/>
  <c r="BO98" i="1"/>
  <c r="BO100" i="1"/>
  <c r="BO102" i="1"/>
  <c r="BO103" i="1"/>
  <c r="BO104" i="1"/>
  <c r="BO105" i="1"/>
  <c r="BO106" i="1"/>
  <c r="BO108" i="1"/>
  <c r="BO110" i="1"/>
  <c r="BO111" i="1"/>
  <c r="BO112" i="1"/>
  <c r="BO115" i="1"/>
  <c r="BO117" i="1"/>
  <c r="BO118" i="1"/>
  <c r="BO120" i="1"/>
  <c r="BO122" i="1"/>
  <c r="BO124" i="1"/>
  <c r="BO126" i="1"/>
  <c r="CH126" i="1" s="1"/>
  <c r="BO127" i="1"/>
  <c r="BO129" i="1"/>
  <c r="BO130" i="1"/>
  <c r="BO132" i="1"/>
  <c r="BO133" i="1"/>
  <c r="BO134" i="1"/>
  <c r="BO136" i="1"/>
  <c r="BO138" i="1"/>
  <c r="BO139" i="1"/>
  <c r="BO140" i="1"/>
  <c r="BO141" i="1"/>
  <c r="BO142" i="1"/>
  <c r="BO144" i="1"/>
  <c r="BO146" i="1"/>
  <c r="BO147" i="1"/>
  <c r="BO148" i="1"/>
  <c r="BO151" i="1"/>
  <c r="BO153" i="1"/>
  <c r="BO154" i="1"/>
  <c r="BO156" i="1"/>
  <c r="BO158" i="1"/>
  <c r="BO160" i="1"/>
  <c r="BO162" i="1"/>
  <c r="BO163" i="1"/>
  <c r="BO165" i="1"/>
  <c r="BO166" i="1"/>
  <c r="BO168" i="1"/>
  <c r="BO169" i="1"/>
  <c r="BO170" i="1"/>
  <c r="BO172" i="1"/>
  <c r="BO175" i="1"/>
  <c r="BO176" i="1"/>
  <c r="BO177" i="1"/>
  <c r="BO178" i="1"/>
  <c r="BO182" i="1"/>
  <c r="BO183" i="1"/>
  <c r="BO184" i="1"/>
  <c r="BH8" i="1"/>
  <c r="BH9" i="1"/>
  <c r="BH10" i="1"/>
  <c r="BH11" i="1"/>
  <c r="BH12" i="1"/>
  <c r="BH13" i="1"/>
  <c r="BG13" i="1" s="1"/>
  <c r="BH14" i="1"/>
  <c r="BG14" i="1" s="1"/>
  <c r="CI14" i="1" s="1"/>
  <c r="BH15" i="1"/>
  <c r="BH16" i="1"/>
  <c r="BH17" i="1"/>
  <c r="BH18" i="1"/>
  <c r="BH19" i="1"/>
  <c r="BH20" i="1"/>
  <c r="BH21" i="1"/>
  <c r="BH22" i="1"/>
  <c r="BH23" i="1"/>
  <c r="BG23" i="1" s="1"/>
  <c r="BH24" i="1"/>
  <c r="BH25" i="1"/>
  <c r="BH26" i="1"/>
  <c r="BH27" i="1"/>
  <c r="BH28" i="1"/>
  <c r="BH29" i="1"/>
  <c r="BH30" i="1"/>
  <c r="BH31" i="1"/>
  <c r="BG31" i="1" s="1"/>
  <c r="BH32" i="1"/>
  <c r="BH33" i="1"/>
  <c r="BH34" i="1"/>
  <c r="BH35" i="1"/>
  <c r="BH36" i="1"/>
  <c r="BH37" i="1"/>
  <c r="BH38" i="1"/>
  <c r="BH39" i="1"/>
  <c r="BH40" i="1"/>
  <c r="BH41" i="1"/>
  <c r="BG41" i="1" s="1"/>
  <c r="CI41" i="1" s="1"/>
  <c r="BH42" i="1"/>
  <c r="BH43" i="1"/>
  <c r="BH44" i="1"/>
  <c r="BH45" i="1"/>
  <c r="BH46" i="1"/>
  <c r="BH47" i="1"/>
  <c r="BH48" i="1"/>
  <c r="BH49" i="1"/>
  <c r="BG49" i="1" s="1"/>
  <c r="BH50" i="1"/>
  <c r="BG50" i="1" s="1"/>
  <c r="CI50" i="1" s="1"/>
  <c r="BH51" i="1"/>
  <c r="BH52" i="1"/>
  <c r="BH53" i="1"/>
  <c r="BH54" i="1"/>
  <c r="BH55" i="1"/>
  <c r="BH56" i="1"/>
  <c r="BH57" i="1"/>
  <c r="BH58" i="1"/>
  <c r="BG58" i="1" s="1"/>
  <c r="BH59" i="1"/>
  <c r="BH60" i="1"/>
  <c r="BH61" i="1"/>
  <c r="BH62" i="1"/>
  <c r="BG62" i="1" s="1"/>
  <c r="BH63" i="1"/>
  <c r="BH64" i="1"/>
  <c r="BH65" i="1"/>
  <c r="BH66" i="1"/>
  <c r="BH67" i="1"/>
  <c r="BG67" i="1" s="1"/>
  <c r="BH68" i="1"/>
  <c r="BH69" i="1"/>
  <c r="BH70" i="1"/>
  <c r="BH71" i="1"/>
  <c r="BG71" i="1" s="1"/>
  <c r="BH72" i="1"/>
  <c r="BH73" i="1"/>
  <c r="BH74" i="1"/>
  <c r="BH75" i="1"/>
  <c r="BH76" i="1"/>
  <c r="BH77" i="1"/>
  <c r="BG77" i="1" s="1"/>
  <c r="CI77" i="1" s="1"/>
  <c r="BH78" i="1"/>
  <c r="BH79" i="1"/>
  <c r="BH80" i="1"/>
  <c r="BH81" i="1"/>
  <c r="BH82" i="1"/>
  <c r="BH83" i="1"/>
  <c r="BH84" i="1"/>
  <c r="BH85" i="1"/>
  <c r="BG85" i="1" s="1"/>
  <c r="BH86" i="1"/>
  <c r="BH87" i="1"/>
  <c r="BH88" i="1"/>
  <c r="BH89" i="1"/>
  <c r="BH90" i="1"/>
  <c r="BH91" i="1"/>
  <c r="BH92" i="1"/>
  <c r="BH93" i="1"/>
  <c r="BH94" i="1"/>
  <c r="BG94" i="1" s="1"/>
  <c r="BH95" i="1"/>
  <c r="BH96" i="1"/>
  <c r="BH97" i="1"/>
  <c r="BH98" i="1"/>
  <c r="BG98" i="1" s="1"/>
  <c r="BH99" i="1"/>
  <c r="BH100" i="1"/>
  <c r="BH101" i="1"/>
  <c r="BH102" i="1"/>
  <c r="BH103" i="1"/>
  <c r="BG103" i="1" s="1"/>
  <c r="BH104" i="1"/>
  <c r="BH105" i="1"/>
  <c r="BH106" i="1"/>
  <c r="BH107" i="1"/>
  <c r="BG107" i="1" s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G121" i="1" s="1"/>
  <c r="BH122" i="1"/>
  <c r="BH123" i="1"/>
  <c r="BH124" i="1"/>
  <c r="BH125" i="1"/>
  <c r="BH126" i="1"/>
  <c r="BH127" i="1"/>
  <c r="BH128" i="1"/>
  <c r="BG128" i="1" s="1"/>
  <c r="CI128" i="1" s="1"/>
  <c r="BH129" i="1"/>
  <c r="BH130" i="1"/>
  <c r="BH131" i="1"/>
  <c r="BH132" i="1"/>
  <c r="BH133" i="1"/>
  <c r="BH134" i="1"/>
  <c r="BH135" i="1"/>
  <c r="BH136" i="1"/>
  <c r="BH137" i="1"/>
  <c r="BH138" i="1"/>
  <c r="BH139" i="1"/>
  <c r="BG139" i="1" s="1"/>
  <c r="BH140" i="1"/>
  <c r="BH141" i="1"/>
  <c r="BH142" i="1"/>
  <c r="BH143" i="1"/>
  <c r="BH144" i="1"/>
  <c r="BH145" i="1"/>
  <c r="BH146" i="1"/>
  <c r="BG146" i="1" s="1"/>
  <c r="BH147" i="1"/>
  <c r="BH148" i="1"/>
  <c r="BH149" i="1"/>
  <c r="BH150" i="1"/>
  <c r="BH151" i="1"/>
  <c r="BH152" i="1"/>
  <c r="BH153" i="1"/>
  <c r="BH154" i="1"/>
  <c r="BH155" i="1"/>
  <c r="BG155" i="1" s="1"/>
  <c r="BH156" i="1"/>
  <c r="BH157" i="1"/>
  <c r="BG157" i="1" s="1"/>
  <c r="BH158" i="1"/>
  <c r="BH159" i="1"/>
  <c r="BH160" i="1"/>
  <c r="BH161" i="1"/>
  <c r="BH162" i="1"/>
  <c r="BH163" i="1"/>
  <c r="BH164" i="1"/>
  <c r="BG164" i="1" s="1"/>
  <c r="CI164" i="1" s="1"/>
  <c r="BH165" i="1"/>
  <c r="BH166" i="1"/>
  <c r="BG166" i="1" s="1"/>
  <c r="BH167" i="1"/>
  <c r="BH168" i="1"/>
  <c r="BH169" i="1"/>
  <c r="BH170" i="1"/>
  <c r="BH171" i="1"/>
  <c r="BH172" i="1"/>
  <c r="BH173" i="1"/>
  <c r="BH174" i="1"/>
  <c r="BH175" i="1"/>
  <c r="BG175" i="1" s="1"/>
  <c r="BH176" i="1"/>
  <c r="BH177" i="1"/>
  <c r="BH178" i="1"/>
  <c r="BH179" i="1"/>
  <c r="BH180" i="1"/>
  <c r="BH181" i="1"/>
  <c r="BH182" i="1"/>
  <c r="BG182" i="1" s="1"/>
  <c r="BH183" i="1"/>
  <c r="BH184" i="1"/>
  <c r="BH185" i="1"/>
  <c r="BH186" i="1"/>
  <c r="BG9" i="1"/>
  <c r="BG11" i="1"/>
  <c r="BG12" i="1"/>
  <c r="BG16" i="1"/>
  <c r="BG18" i="1"/>
  <c r="CI18" i="1" s="1"/>
  <c r="BG20" i="1"/>
  <c r="BG21" i="1"/>
  <c r="BG24" i="1"/>
  <c r="BG27" i="1"/>
  <c r="CI27" i="1" s="1"/>
  <c r="BG28" i="1"/>
  <c r="BG30" i="1"/>
  <c r="BG33" i="1"/>
  <c r="BG34" i="1"/>
  <c r="BG35" i="1"/>
  <c r="BG36" i="1"/>
  <c r="BG38" i="1"/>
  <c r="BG39" i="1"/>
  <c r="BG40" i="1"/>
  <c r="BG42" i="1"/>
  <c r="BG45" i="1"/>
  <c r="CI45" i="1" s="1"/>
  <c r="BG47" i="1"/>
  <c r="CH47" i="1" s="1"/>
  <c r="BG48" i="1"/>
  <c r="BG52" i="1"/>
  <c r="BG54" i="1"/>
  <c r="BG56" i="1"/>
  <c r="BG57" i="1"/>
  <c r="BG59" i="1"/>
  <c r="BG60" i="1"/>
  <c r="BG63" i="1"/>
  <c r="BG64" i="1"/>
  <c r="BG66" i="1"/>
  <c r="BG69" i="1"/>
  <c r="BG72" i="1"/>
  <c r="BG74" i="1"/>
  <c r="BG75" i="1"/>
  <c r="BG76" i="1"/>
  <c r="BG78" i="1"/>
  <c r="BG81" i="1"/>
  <c r="BG83" i="1"/>
  <c r="BG84" i="1"/>
  <c r="BG86" i="1"/>
  <c r="BG90" i="1"/>
  <c r="BG93" i="1"/>
  <c r="BG95" i="1"/>
  <c r="BG96" i="1"/>
  <c r="BG99" i="1"/>
  <c r="BG100" i="1"/>
  <c r="BG102" i="1"/>
  <c r="BG105" i="1"/>
  <c r="BG106" i="1"/>
  <c r="BG108" i="1"/>
  <c r="BG111" i="1"/>
  <c r="BG112" i="1"/>
  <c r="CH112" i="1" s="1"/>
  <c r="BG113" i="1"/>
  <c r="BG114" i="1"/>
  <c r="BG117" i="1"/>
  <c r="BG119" i="1"/>
  <c r="BG120" i="1"/>
  <c r="CI120" i="1" s="1"/>
  <c r="BG122" i="1"/>
  <c r="BG124" i="1"/>
  <c r="BG126" i="1"/>
  <c r="BG129" i="1"/>
  <c r="BG131" i="1"/>
  <c r="BG132" i="1"/>
  <c r="BG134" i="1"/>
  <c r="BG135" i="1"/>
  <c r="BG136" i="1"/>
  <c r="BG138" i="1"/>
  <c r="BG141" i="1"/>
  <c r="BG142" i="1"/>
  <c r="BG143" i="1"/>
  <c r="BG144" i="1"/>
  <c r="BG147" i="1"/>
  <c r="BG148" i="1"/>
  <c r="BG149" i="1"/>
  <c r="BG150" i="1"/>
  <c r="CI150" i="1" s="1"/>
  <c r="BG153" i="1"/>
  <c r="BG156" i="1"/>
  <c r="BG158" i="1"/>
  <c r="BG160" i="1"/>
  <c r="BG162" i="1"/>
  <c r="BG165" i="1"/>
  <c r="BG167" i="1"/>
  <c r="BG168" i="1"/>
  <c r="BG170" i="1"/>
  <c r="BG171" i="1"/>
  <c r="BG174" i="1"/>
  <c r="BG177" i="1"/>
  <c r="BG178" i="1"/>
  <c r="BG179" i="1"/>
  <c r="BG180" i="1"/>
  <c r="BG183" i="1"/>
  <c r="BG184" i="1"/>
  <c r="BG185" i="1"/>
  <c r="BG186" i="1"/>
  <c r="CI186" i="1" s="1"/>
  <c r="BF39" i="1"/>
  <c r="BF103" i="1"/>
  <c r="BF168" i="1"/>
  <c r="AX8" i="1"/>
  <c r="AX9" i="1"/>
  <c r="AX10" i="1"/>
  <c r="AX11" i="1"/>
  <c r="DB11" i="1" s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M26" i="1" s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M44" i="1" s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M62" i="1" s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M80" i="1" s="1"/>
  <c r="AX81" i="1"/>
  <c r="AX82" i="1"/>
  <c r="AX83" i="1"/>
  <c r="DB83" i="1" s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M104" i="1" s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M122" i="1" s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M140" i="1" s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DB155" i="1" s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M170" i="1" s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S8" i="1"/>
  <c r="AS9" i="1"/>
  <c r="AS10" i="1"/>
  <c r="CW10" i="1" s="1"/>
  <c r="AS11" i="1"/>
  <c r="AS12" i="1"/>
  <c r="AS13" i="1"/>
  <c r="AS14" i="1"/>
  <c r="AS15" i="1"/>
  <c r="AS16" i="1"/>
  <c r="CW16" i="1" s="1"/>
  <c r="AS17" i="1"/>
  <c r="AM17" i="1" s="1"/>
  <c r="BF17" i="1" s="1"/>
  <c r="AS18" i="1"/>
  <c r="AS19" i="1"/>
  <c r="AS20" i="1"/>
  <c r="AS21" i="1"/>
  <c r="AS22" i="1"/>
  <c r="CW22" i="1" s="1"/>
  <c r="AS23" i="1"/>
  <c r="AS24" i="1"/>
  <c r="AS25" i="1"/>
  <c r="AS26" i="1"/>
  <c r="AS27" i="1"/>
  <c r="AS28" i="1"/>
  <c r="CW28" i="1" s="1"/>
  <c r="AS29" i="1"/>
  <c r="AS30" i="1"/>
  <c r="AS31" i="1"/>
  <c r="AS32" i="1"/>
  <c r="AS33" i="1"/>
  <c r="AS34" i="1"/>
  <c r="AS35" i="1"/>
  <c r="AM35" i="1" s="1"/>
  <c r="AS36" i="1"/>
  <c r="AS37" i="1"/>
  <c r="AS38" i="1"/>
  <c r="AS39" i="1"/>
  <c r="AS40" i="1"/>
  <c r="CW40" i="1" s="1"/>
  <c r="AS41" i="1"/>
  <c r="AM41" i="1" s="1"/>
  <c r="BF41" i="1" s="1"/>
  <c r="AS42" i="1"/>
  <c r="AS43" i="1"/>
  <c r="AS44" i="1"/>
  <c r="AS45" i="1"/>
  <c r="AM45" i="1" s="1"/>
  <c r="AS46" i="1"/>
  <c r="CW46" i="1" s="1"/>
  <c r="AS47" i="1"/>
  <c r="AS48" i="1"/>
  <c r="AS49" i="1"/>
  <c r="AS50" i="1"/>
  <c r="AS51" i="1"/>
  <c r="AS52" i="1"/>
  <c r="CW52" i="1" s="1"/>
  <c r="AS53" i="1"/>
  <c r="AM53" i="1" s="1"/>
  <c r="AS54" i="1"/>
  <c r="AS55" i="1"/>
  <c r="AS56" i="1"/>
  <c r="AS57" i="1"/>
  <c r="AS58" i="1"/>
  <c r="CW58" i="1" s="1"/>
  <c r="AS59" i="1"/>
  <c r="AS60" i="1"/>
  <c r="AS61" i="1"/>
  <c r="AS62" i="1"/>
  <c r="AS63" i="1"/>
  <c r="AS64" i="1"/>
  <c r="CW64" i="1" s="1"/>
  <c r="AS65" i="1"/>
  <c r="AS66" i="1"/>
  <c r="AS67" i="1"/>
  <c r="AS68" i="1"/>
  <c r="AS69" i="1"/>
  <c r="AS70" i="1"/>
  <c r="AS71" i="1"/>
  <c r="AM71" i="1" s="1"/>
  <c r="BF71" i="1" s="1"/>
  <c r="AS72" i="1"/>
  <c r="AS73" i="1"/>
  <c r="AS74" i="1"/>
  <c r="AS75" i="1"/>
  <c r="AS76" i="1"/>
  <c r="CW76" i="1" s="1"/>
  <c r="AS77" i="1"/>
  <c r="AM77" i="1" s="1"/>
  <c r="BF77" i="1" s="1"/>
  <c r="AS78" i="1"/>
  <c r="AS79" i="1"/>
  <c r="AS80" i="1"/>
  <c r="AS81" i="1"/>
  <c r="AS82" i="1"/>
  <c r="CW82" i="1" s="1"/>
  <c r="AS83" i="1"/>
  <c r="AS84" i="1"/>
  <c r="AS85" i="1"/>
  <c r="AS86" i="1"/>
  <c r="AS87" i="1"/>
  <c r="AS88" i="1"/>
  <c r="CW88" i="1" s="1"/>
  <c r="AS89" i="1"/>
  <c r="AS90" i="1"/>
  <c r="AS91" i="1"/>
  <c r="AS92" i="1"/>
  <c r="AS93" i="1"/>
  <c r="AS94" i="1"/>
  <c r="CW94" i="1" s="1"/>
  <c r="AS95" i="1"/>
  <c r="AM95" i="1" s="1"/>
  <c r="BF95" i="1" s="1"/>
  <c r="AS96" i="1"/>
  <c r="AS97" i="1"/>
  <c r="AS98" i="1"/>
  <c r="AS99" i="1"/>
  <c r="AS100" i="1"/>
  <c r="CW100" i="1" s="1"/>
  <c r="AS101" i="1"/>
  <c r="AS102" i="1"/>
  <c r="AS103" i="1"/>
  <c r="AS104" i="1"/>
  <c r="AS105" i="1"/>
  <c r="AM105" i="1" s="1"/>
  <c r="BF105" i="1" s="1"/>
  <c r="AS106" i="1"/>
  <c r="AS107" i="1"/>
  <c r="AS108" i="1"/>
  <c r="AS109" i="1"/>
  <c r="AS110" i="1"/>
  <c r="AS111" i="1"/>
  <c r="AS112" i="1"/>
  <c r="CW112" i="1" s="1"/>
  <c r="AS113" i="1"/>
  <c r="AM113" i="1" s="1"/>
  <c r="BF113" i="1" s="1"/>
  <c r="AS114" i="1"/>
  <c r="AS115" i="1"/>
  <c r="AS116" i="1"/>
  <c r="AS117" i="1"/>
  <c r="AS118" i="1"/>
  <c r="CW118" i="1" s="1"/>
  <c r="AS119" i="1"/>
  <c r="AS120" i="1"/>
  <c r="AS121" i="1"/>
  <c r="AS122" i="1"/>
  <c r="AS123" i="1"/>
  <c r="AM123" i="1" s="1"/>
  <c r="BF123" i="1" s="1"/>
  <c r="AS124" i="1"/>
  <c r="CW124" i="1" s="1"/>
  <c r="AS125" i="1"/>
  <c r="AS126" i="1"/>
  <c r="AS127" i="1"/>
  <c r="AS128" i="1"/>
  <c r="AS129" i="1"/>
  <c r="AS130" i="1"/>
  <c r="CW130" i="1" s="1"/>
  <c r="AS131" i="1"/>
  <c r="AM131" i="1" s="1"/>
  <c r="AS132" i="1"/>
  <c r="AS133" i="1"/>
  <c r="AS134" i="1"/>
  <c r="AS135" i="1"/>
  <c r="AS136" i="1"/>
  <c r="CW136" i="1" s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CW148" i="1" s="1"/>
  <c r="AS149" i="1"/>
  <c r="AM149" i="1" s="1"/>
  <c r="BF149" i="1" s="1"/>
  <c r="AS150" i="1"/>
  <c r="AS151" i="1"/>
  <c r="AS152" i="1"/>
  <c r="AS153" i="1"/>
  <c r="AS154" i="1"/>
  <c r="CW154" i="1" s="1"/>
  <c r="AS155" i="1"/>
  <c r="AM155" i="1" s="1"/>
  <c r="AS156" i="1"/>
  <c r="AS157" i="1"/>
  <c r="AS158" i="1"/>
  <c r="AS159" i="1"/>
  <c r="AS160" i="1"/>
  <c r="CW160" i="1" s="1"/>
  <c r="AS161" i="1"/>
  <c r="AM161" i="1" s="1"/>
  <c r="AS162" i="1"/>
  <c r="AS163" i="1"/>
  <c r="AS164" i="1"/>
  <c r="AS165" i="1"/>
  <c r="AS166" i="1"/>
  <c r="CW166" i="1" s="1"/>
  <c r="AS167" i="1"/>
  <c r="AM167" i="1" s="1"/>
  <c r="AS168" i="1"/>
  <c r="AS169" i="1"/>
  <c r="AS170" i="1"/>
  <c r="AS171" i="1"/>
  <c r="AS172" i="1"/>
  <c r="CW172" i="1" s="1"/>
  <c r="AS173" i="1"/>
  <c r="AM173" i="1" s="1"/>
  <c r="AS174" i="1"/>
  <c r="AS175" i="1"/>
  <c r="AS176" i="1"/>
  <c r="AS177" i="1"/>
  <c r="AM177" i="1" s="1"/>
  <c r="AS178" i="1"/>
  <c r="AS179" i="1"/>
  <c r="AM179" i="1" s="1"/>
  <c r="AS180" i="1"/>
  <c r="AS181" i="1"/>
  <c r="AS182" i="1"/>
  <c r="AS183" i="1"/>
  <c r="AS184" i="1"/>
  <c r="CW184" i="1" s="1"/>
  <c r="AS185" i="1"/>
  <c r="AM185" i="1" s="1"/>
  <c r="AS186" i="1"/>
  <c r="AN8" i="1"/>
  <c r="AN9" i="1"/>
  <c r="AM9" i="1" s="1"/>
  <c r="AN10" i="1"/>
  <c r="AM10" i="1" s="1"/>
  <c r="AN11" i="1"/>
  <c r="AN12" i="1"/>
  <c r="AM12" i="1" s="1"/>
  <c r="BF12" i="1" s="1"/>
  <c r="AN13" i="1"/>
  <c r="AM13" i="1" s="1"/>
  <c r="AN14" i="1"/>
  <c r="AN15" i="1"/>
  <c r="CR15" i="1" s="1"/>
  <c r="AN16" i="1"/>
  <c r="AN17" i="1"/>
  <c r="AN18" i="1"/>
  <c r="AM18" i="1" s="1"/>
  <c r="BF18" i="1" s="1"/>
  <c r="AN19" i="1"/>
  <c r="AM19" i="1" s="1"/>
  <c r="AN20" i="1"/>
  <c r="AN21" i="1"/>
  <c r="AN22" i="1"/>
  <c r="AN23" i="1"/>
  <c r="AN24" i="1"/>
  <c r="AM24" i="1" s="1"/>
  <c r="AN25" i="1"/>
  <c r="AN26" i="1"/>
  <c r="AN27" i="1"/>
  <c r="AN28" i="1"/>
  <c r="AM28" i="1" s="1"/>
  <c r="BF28" i="1" s="1"/>
  <c r="AN29" i="1"/>
  <c r="AN30" i="1"/>
  <c r="AM30" i="1" s="1"/>
  <c r="BF30" i="1" s="1"/>
  <c r="AN31" i="1"/>
  <c r="AN32" i="1"/>
  <c r="AN33" i="1"/>
  <c r="AN34" i="1"/>
  <c r="AM34" i="1" s="1"/>
  <c r="AN35" i="1"/>
  <c r="AN36" i="1"/>
  <c r="AM36" i="1" s="1"/>
  <c r="AN37" i="1"/>
  <c r="AM37" i="1" s="1"/>
  <c r="AN38" i="1"/>
  <c r="AN39" i="1"/>
  <c r="AN40" i="1"/>
  <c r="AN41" i="1"/>
  <c r="AN42" i="1"/>
  <c r="AM42" i="1" s="1"/>
  <c r="BF42" i="1" s="1"/>
  <c r="AN43" i="1"/>
  <c r="AN44" i="1"/>
  <c r="AN45" i="1"/>
  <c r="AN46" i="1"/>
  <c r="AN47" i="1"/>
  <c r="AN48" i="1"/>
  <c r="AM48" i="1" s="1"/>
  <c r="BF48" i="1" s="1"/>
  <c r="AN49" i="1"/>
  <c r="AM49" i="1" s="1"/>
  <c r="AN50" i="1"/>
  <c r="AN51" i="1"/>
  <c r="AN52" i="1"/>
  <c r="AM52" i="1" s="1"/>
  <c r="AN53" i="1"/>
  <c r="AN54" i="1"/>
  <c r="AM54" i="1" s="1"/>
  <c r="AN55" i="1"/>
  <c r="AM55" i="1" s="1"/>
  <c r="AN56" i="1"/>
  <c r="AN57" i="1"/>
  <c r="AN58" i="1"/>
  <c r="AN59" i="1"/>
  <c r="AN60" i="1"/>
  <c r="AM60" i="1" s="1"/>
  <c r="BF60" i="1" s="1"/>
  <c r="AN61" i="1"/>
  <c r="AM61" i="1" s="1"/>
  <c r="AN62" i="1"/>
  <c r="AN63" i="1"/>
  <c r="AN64" i="1"/>
  <c r="AN65" i="1"/>
  <c r="AN66" i="1"/>
  <c r="AM66" i="1" s="1"/>
  <c r="AN67" i="1"/>
  <c r="AN68" i="1"/>
  <c r="AN69" i="1"/>
  <c r="AM69" i="1" s="1"/>
  <c r="AN70" i="1"/>
  <c r="AM70" i="1" s="1"/>
  <c r="AN71" i="1"/>
  <c r="AN72" i="1"/>
  <c r="AM72" i="1" s="1"/>
  <c r="AN73" i="1"/>
  <c r="AM73" i="1" s="1"/>
  <c r="AN74" i="1"/>
  <c r="AN75" i="1"/>
  <c r="AN76" i="1"/>
  <c r="AN77" i="1"/>
  <c r="AN78" i="1"/>
  <c r="AM78" i="1" s="1"/>
  <c r="BF78" i="1" s="1"/>
  <c r="AN79" i="1"/>
  <c r="AM79" i="1" s="1"/>
  <c r="AN80" i="1"/>
  <c r="AN81" i="1"/>
  <c r="AN82" i="1"/>
  <c r="AN83" i="1"/>
  <c r="AN84" i="1"/>
  <c r="AM84" i="1" s="1"/>
  <c r="BF84" i="1" s="1"/>
  <c r="AN85" i="1"/>
  <c r="AM85" i="1" s="1"/>
  <c r="AN86" i="1"/>
  <c r="AN87" i="1"/>
  <c r="AM87" i="1" s="1"/>
  <c r="AN88" i="1"/>
  <c r="AM88" i="1" s="1"/>
  <c r="AN89" i="1"/>
  <c r="AN90" i="1"/>
  <c r="AM90" i="1" s="1"/>
  <c r="AN91" i="1"/>
  <c r="AN92" i="1"/>
  <c r="AN93" i="1"/>
  <c r="AN94" i="1"/>
  <c r="AN95" i="1"/>
  <c r="AN96" i="1"/>
  <c r="AM96" i="1" s="1"/>
  <c r="AN97" i="1"/>
  <c r="AM97" i="1" s="1"/>
  <c r="AN98" i="1"/>
  <c r="AN99" i="1"/>
  <c r="AN100" i="1"/>
  <c r="AN101" i="1"/>
  <c r="AN102" i="1"/>
  <c r="AM102" i="1" s="1"/>
  <c r="AN103" i="1"/>
  <c r="AN104" i="1"/>
  <c r="AN105" i="1"/>
  <c r="AN106" i="1"/>
  <c r="AM106" i="1" s="1"/>
  <c r="AN107" i="1"/>
  <c r="AN108" i="1"/>
  <c r="AM108" i="1" s="1"/>
  <c r="AN109" i="1"/>
  <c r="AN110" i="1"/>
  <c r="AN111" i="1"/>
  <c r="AN112" i="1"/>
  <c r="AM112" i="1" s="1"/>
  <c r="AN113" i="1"/>
  <c r="AN114" i="1"/>
  <c r="AM114" i="1" s="1"/>
  <c r="BF114" i="1" s="1"/>
  <c r="AN115" i="1"/>
  <c r="AM115" i="1" s="1"/>
  <c r="AN116" i="1"/>
  <c r="AN117" i="1"/>
  <c r="AN118" i="1"/>
  <c r="AN119" i="1"/>
  <c r="AN120" i="1"/>
  <c r="AM120" i="1" s="1"/>
  <c r="BF120" i="1" s="1"/>
  <c r="AN121" i="1"/>
  <c r="AM121" i="1" s="1"/>
  <c r="AN122" i="1"/>
  <c r="AN123" i="1"/>
  <c r="CR123" i="1" s="1"/>
  <c r="AN124" i="1"/>
  <c r="AN125" i="1"/>
  <c r="AN126" i="1"/>
  <c r="AM126" i="1" s="1"/>
  <c r="AN127" i="1"/>
  <c r="AN128" i="1"/>
  <c r="AN129" i="1"/>
  <c r="AN130" i="1"/>
  <c r="AM130" i="1" s="1"/>
  <c r="AN131" i="1"/>
  <c r="AN132" i="1"/>
  <c r="AM132" i="1" s="1"/>
  <c r="BF132" i="1" s="1"/>
  <c r="AN133" i="1"/>
  <c r="AM133" i="1" s="1"/>
  <c r="AN134" i="1"/>
  <c r="AN135" i="1"/>
  <c r="AN136" i="1"/>
  <c r="AN137" i="1"/>
  <c r="AN138" i="1"/>
  <c r="AM138" i="1" s="1"/>
  <c r="AN139" i="1"/>
  <c r="AM139" i="1" s="1"/>
  <c r="AN140" i="1"/>
  <c r="AN141" i="1"/>
  <c r="AN142" i="1"/>
  <c r="AM142" i="1" s="1"/>
  <c r="AN143" i="1"/>
  <c r="AN144" i="1"/>
  <c r="AM144" i="1" s="1"/>
  <c r="BF144" i="1" s="1"/>
  <c r="AN145" i="1"/>
  <c r="AN146" i="1"/>
  <c r="AN147" i="1"/>
  <c r="AM147" i="1" s="1"/>
  <c r="BF147" i="1" s="1"/>
  <c r="AN148" i="1"/>
  <c r="AM148" i="1" s="1"/>
  <c r="AN149" i="1"/>
  <c r="AN150" i="1"/>
  <c r="AM150" i="1" s="1"/>
  <c r="BF150" i="1" s="1"/>
  <c r="AN151" i="1"/>
  <c r="AN152" i="1"/>
  <c r="AN153" i="1"/>
  <c r="AN154" i="1"/>
  <c r="AM154" i="1" s="1"/>
  <c r="AN155" i="1"/>
  <c r="AN156" i="1"/>
  <c r="AM156" i="1" s="1"/>
  <c r="BF156" i="1" s="1"/>
  <c r="AN157" i="1"/>
  <c r="AM157" i="1" s="1"/>
  <c r="BF157" i="1" s="1"/>
  <c r="AN158" i="1"/>
  <c r="AN159" i="1"/>
  <c r="AN160" i="1"/>
  <c r="AN161" i="1"/>
  <c r="AN162" i="1"/>
  <c r="AM162" i="1" s="1"/>
  <c r="AN163" i="1"/>
  <c r="AM163" i="1" s="1"/>
  <c r="AN164" i="1"/>
  <c r="AN165" i="1"/>
  <c r="AN166" i="1"/>
  <c r="AN167" i="1"/>
  <c r="AN168" i="1"/>
  <c r="AN169" i="1"/>
  <c r="AM169" i="1" s="1"/>
  <c r="AN170" i="1"/>
  <c r="AN171" i="1"/>
  <c r="AN172" i="1"/>
  <c r="AN173" i="1"/>
  <c r="AN174" i="1"/>
  <c r="AM174" i="1" s="1"/>
  <c r="BF174" i="1" s="1"/>
  <c r="AN175" i="1"/>
  <c r="AN176" i="1"/>
  <c r="AN177" i="1"/>
  <c r="AN178" i="1"/>
  <c r="AN179" i="1"/>
  <c r="AN180" i="1"/>
  <c r="AM180" i="1" s="1"/>
  <c r="BF180" i="1" s="1"/>
  <c r="AN181" i="1"/>
  <c r="AN182" i="1"/>
  <c r="AN183" i="1"/>
  <c r="AN184" i="1"/>
  <c r="AM184" i="1" s="1"/>
  <c r="AN185" i="1"/>
  <c r="AN186" i="1"/>
  <c r="AM186" i="1" s="1"/>
  <c r="BF186" i="1" s="1"/>
  <c r="AM8" i="1"/>
  <c r="AM11" i="1"/>
  <c r="AM14" i="1"/>
  <c r="AM15" i="1"/>
  <c r="AM16" i="1"/>
  <c r="AM21" i="1"/>
  <c r="BF21" i="1" s="1"/>
  <c r="AM22" i="1"/>
  <c r="AM23" i="1"/>
  <c r="BF23" i="1" s="1"/>
  <c r="AM25" i="1"/>
  <c r="AM29" i="1"/>
  <c r="AM31" i="1"/>
  <c r="AM32" i="1"/>
  <c r="AM33" i="1"/>
  <c r="AM38" i="1"/>
  <c r="AM39" i="1"/>
  <c r="AM40" i="1"/>
  <c r="AM43" i="1"/>
  <c r="AM46" i="1"/>
  <c r="AM47" i="1"/>
  <c r="AM50" i="1"/>
  <c r="BF50" i="1" s="1"/>
  <c r="AM51" i="1"/>
  <c r="AM57" i="1"/>
  <c r="BF57" i="1" s="1"/>
  <c r="AM58" i="1"/>
  <c r="AM59" i="1"/>
  <c r="AM64" i="1"/>
  <c r="AM65" i="1"/>
  <c r="BF65" i="1" s="1"/>
  <c r="AM67" i="1"/>
  <c r="AM68" i="1"/>
  <c r="AM74" i="1"/>
  <c r="AM75" i="1"/>
  <c r="BF75" i="1" s="1"/>
  <c r="AM76" i="1"/>
  <c r="AM81" i="1"/>
  <c r="AM82" i="1"/>
  <c r="BF82" i="1" s="1"/>
  <c r="AM83" i="1"/>
  <c r="AM86" i="1"/>
  <c r="AM89" i="1"/>
  <c r="BF89" i="1" s="1"/>
  <c r="AM91" i="1"/>
  <c r="AM93" i="1"/>
  <c r="BF93" i="1" s="1"/>
  <c r="AM94" i="1"/>
  <c r="AM98" i="1"/>
  <c r="AM100" i="1"/>
  <c r="AM101" i="1"/>
  <c r="BF101" i="1" s="1"/>
  <c r="AM103" i="1"/>
  <c r="AM107" i="1"/>
  <c r="BF107" i="1" s="1"/>
  <c r="AM109" i="1"/>
  <c r="AM110" i="1"/>
  <c r="AM111" i="1"/>
  <c r="AM116" i="1"/>
  <c r="AM117" i="1"/>
  <c r="AM118" i="1"/>
  <c r="AM119" i="1"/>
  <c r="AM124" i="1"/>
  <c r="AM125" i="1"/>
  <c r="BF125" i="1" s="1"/>
  <c r="AM127" i="1"/>
  <c r="BF127" i="1" s="1"/>
  <c r="AM129" i="1"/>
  <c r="AM134" i="1"/>
  <c r="AM136" i="1"/>
  <c r="BF136" i="1" s="1"/>
  <c r="AM137" i="1"/>
  <c r="AM141" i="1"/>
  <c r="AM143" i="1"/>
  <c r="BF143" i="1" s="1"/>
  <c r="AM145" i="1"/>
  <c r="AM146" i="1"/>
  <c r="AM151" i="1"/>
  <c r="AM152" i="1"/>
  <c r="AM153" i="1"/>
  <c r="AM158" i="1"/>
  <c r="AM159" i="1"/>
  <c r="AM160" i="1"/>
  <c r="AM164" i="1"/>
  <c r="AM165" i="1"/>
  <c r="BF165" i="1" s="1"/>
  <c r="AM166" i="1"/>
  <c r="AM168" i="1"/>
  <c r="AM171" i="1"/>
  <c r="AM172" i="1"/>
  <c r="AM175" i="1"/>
  <c r="AM176" i="1"/>
  <c r="AM178" i="1"/>
  <c r="AM181" i="1"/>
  <c r="BF181" i="1" s="1"/>
  <c r="AM182" i="1"/>
  <c r="AM183" i="1"/>
  <c r="AF8" i="1"/>
  <c r="AE8" i="1" s="1"/>
  <c r="AF9" i="1"/>
  <c r="AF10" i="1"/>
  <c r="AE10" i="1" s="1"/>
  <c r="AF11" i="1"/>
  <c r="AF12" i="1"/>
  <c r="AF13" i="1"/>
  <c r="AE13" i="1" s="1"/>
  <c r="AF14" i="1"/>
  <c r="AE14" i="1" s="1"/>
  <c r="AF15" i="1"/>
  <c r="AF16" i="1"/>
  <c r="AE16" i="1" s="1"/>
  <c r="AF17" i="1"/>
  <c r="AF18" i="1"/>
  <c r="AF19" i="1"/>
  <c r="AE19" i="1" s="1"/>
  <c r="AF20" i="1"/>
  <c r="AE20" i="1" s="1"/>
  <c r="AF21" i="1"/>
  <c r="AE21" i="1" s="1"/>
  <c r="AF22" i="1"/>
  <c r="AF23" i="1"/>
  <c r="AF24" i="1"/>
  <c r="AF25" i="1"/>
  <c r="AE25" i="1" s="1"/>
  <c r="AF26" i="1"/>
  <c r="AE26" i="1" s="1"/>
  <c r="AF27" i="1"/>
  <c r="AE27" i="1" s="1"/>
  <c r="AF28" i="1"/>
  <c r="AE28" i="1" s="1"/>
  <c r="AF29" i="1"/>
  <c r="AF30" i="1"/>
  <c r="AF31" i="1"/>
  <c r="AF32" i="1"/>
  <c r="AF33" i="1"/>
  <c r="AF34" i="1"/>
  <c r="AE34" i="1" s="1"/>
  <c r="AF35" i="1"/>
  <c r="AE35" i="1" s="1"/>
  <c r="AF36" i="1"/>
  <c r="AF37" i="1"/>
  <c r="AE37" i="1" s="1"/>
  <c r="AF38" i="1"/>
  <c r="AE38" i="1" s="1"/>
  <c r="CI38" i="1" s="1"/>
  <c r="AF39" i="1"/>
  <c r="AF40" i="1"/>
  <c r="CJ40" i="1" s="1"/>
  <c r="AF41" i="1"/>
  <c r="AF42" i="1"/>
  <c r="AF43" i="1"/>
  <c r="AE43" i="1" s="1"/>
  <c r="AF44" i="1"/>
  <c r="AE44" i="1" s="1"/>
  <c r="AF45" i="1"/>
  <c r="AF46" i="1"/>
  <c r="AE46" i="1" s="1"/>
  <c r="AF47" i="1"/>
  <c r="AF48" i="1"/>
  <c r="AF49" i="1"/>
  <c r="AE49" i="1" s="1"/>
  <c r="BF49" i="1" s="1"/>
  <c r="AF50" i="1"/>
  <c r="AE50" i="1" s="1"/>
  <c r="AF51" i="1"/>
  <c r="AF52" i="1"/>
  <c r="AE52" i="1" s="1"/>
  <c r="AF53" i="1"/>
  <c r="AF54" i="1"/>
  <c r="AF55" i="1"/>
  <c r="AE55" i="1" s="1"/>
  <c r="AF56" i="1"/>
  <c r="AE56" i="1" s="1"/>
  <c r="AF57" i="1"/>
  <c r="AE57" i="1" s="1"/>
  <c r="AF58" i="1"/>
  <c r="CJ58" i="1" s="1"/>
  <c r="AF59" i="1"/>
  <c r="AF60" i="1"/>
  <c r="AF61" i="1"/>
  <c r="AE61" i="1" s="1"/>
  <c r="AF62" i="1"/>
  <c r="AE62" i="1" s="1"/>
  <c r="AF63" i="1"/>
  <c r="AE63" i="1" s="1"/>
  <c r="AF64" i="1"/>
  <c r="AE64" i="1" s="1"/>
  <c r="AF65" i="1"/>
  <c r="AF66" i="1"/>
  <c r="AF67" i="1"/>
  <c r="AE67" i="1" s="1"/>
  <c r="AF68" i="1"/>
  <c r="AE68" i="1" s="1"/>
  <c r="AF69" i="1"/>
  <c r="AF70" i="1"/>
  <c r="AE70" i="1" s="1"/>
  <c r="AF71" i="1"/>
  <c r="AE71" i="1" s="1"/>
  <c r="AF72" i="1"/>
  <c r="AF73" i="1"/>
  <c r="AE73" i="1" s="1"/>
  <c r="AF74" i="1"/>
  <c r="AE74" i="1" s="1"/>
  <c r="AF75" i="1"/>
  <c r="AF76" i="1"/>
  <c r="AE76" i="1" s="1"/>
  <c r="AF77" i="1"/>
  <c r="AF78" i="1"/>
  <c r="AF79" i="1"/>
  <c r="AE79" i="1" s="1"/>
  <c r="AF80" i="1"/>
  <c r="AE80" i="1" s="1"/>
  <c r="AF81" i="1"/>
  <c r="AF82" i="1"/>
  <c r="AE82" i="1" s="1"/>
  <c r="AF83" i="1"/>
  <c r="AF84" i="1"/>
  <c r="AF85" i="1"/>
  <c r="AF86" i="1"/>
  <c r="AE86" i="1" s="1"/>
  <c r="AF87" i="1"/>
  <c r="AF88" i="1"/>
  <c r="AE88" i="1" s="1"/>
  <c r="AF89" i="1"/>
  <c r="AF90" i="1"/>
  <c r="AF91" i="1"/>
  <c r="AE91" i="1" s="1"/>
  <c r="AF92" i="1"/>
  <c r="AE92" i="1" s="1"/>
  <c r="AF93" i="1"/>
  <c r="AE93" i="1" s="1"/>
  <c r="AF94" i="1"/>
  <c r="CJ94" i="1" s="1"/>
  <c r="AF95" i="1"/>
  <c r="AF96" i="1"/>
  <c r="AF97" i="1"/>
  <c r="AE97" i="1" s="1"/>
  <c r="AF98" i="1"/>
  <c r="AE98" i="1" s="1"/>
  <c r="AF99" i="1"/>
  <c r="AE99" i="1" s="1"/>
  <c r="AF100" i="1"/>
  <c r="AE100" i="1" s="1"/>
  <c r="AF101" i="1"/>
  <c r="AF102" i="1"/>
  <c r="AF103" i="1"/>
  <c r="AE103" i="1" s="1"/>
  <c r="AF104" i="1"/>
  <c r="AF105" i="1"/>
  <c r="AF106" i="1"/>
  <c r="AE106" i="1" s="1"/>
  <c r="AF107" i="1"/>
  <c r="AE107" i="1" s="1"/>
  <c r="AF108" i="1"/>
  <c r="AF109" i="1"/>
  <c r="AE109" i="1" s="1"/>
  <c r="AF110" i="1"/>
  <c r="AE110" i="1" s="1"/>
  <c r="AF111" i="1"/>
  <c r="AF112" i="1"/>
  <c r="CJ112" i="1" s="1"/>
  <c r="AF113" i="1"/>
  <c r="AF114" i="1"/>
  <c r="AF115" i="1"/>
  <c r="AE115" i="1" s="1"/>
  <c r="AF116" i="1"/>
  <c r="AF117" i="1"/>
  <c r="AF118" i="1"/>
  <c r="AE118" i="1" s="1"/>
  <c r="AF119" i="1"/>
  <c r="AF120" i="1"/>
  <c r="AF121" i="1"/>
  <c r="AE121" i="1" s="1"/>
  <c r="AF122" i="1"/>
  <c r="AE122" i="1" s="1"/>
  <c r="AF123" i="1"/>
  <c r="AF124" i="1"/>
  <c r="AF125" i="1"/>
  <c r="AF126" i="1"/>
  <c r="AF127" i="1"/>
  <c r="AE127" i="1" s="1"/>
  <c r="AF128" i="1"/>
  <c r="AE128" i="1" s="1"/>
  <c r="AF129" i="1"/>
  <c r="AE129" i="1" s="1"/>
  <c r="AF130" i="1"/>
  <c r="AE130" i="1" s="1"/>
  <c r="AF131" i="1"/>
  <c r="AF132" i="1"/>
  <c r="AF133" i="1"/>
  <c r="AE133" i="1" s="1"/>
  <c r="AF134" i="1"/>
  <c r="AF135" i="1"/>
  <c r="AE135" i="1" s="1"/>
  <c r="AF136" i="1"/>
  <c r="AE136" i="1" s="1"/>
  <c r="AF137" i="1"/>
  <c r="AF138" i="1"/>
  <c r="AF139" i="1"/>
  <c r="AF140" i="1"/>
  <c r="AE140" i="1" s="1"/>
  <c r="AF141" i="1"/>
  <c r="AF142" i="1"/>
  <c r="AE142" i="1" s="1"/>
  <c r="AF143" i="1"/>
  <c r="AE143" i="1" s="1"/>
  <c r="AF144" i="1"/>
  <c r="AF145" i="1"/>
  <c r="AE145" i="1" s="1"/>
  <c r="AF146" i="1"/>
  <c r="AF147" i="1"/>
  <c r="AF148" i="1"/>
  <c r="AE148" i="1" s="1"/>
  <c r="AF149" i="1"/>
  <c r="AF150" i="1"/>
  <c r="AF151" i="1"/>
  <c r="AE151" i="1" s="1"/>
  <c r="AF152" i="1"/>
  <c r="AE152" i="1" s="1"/>
  <c r="AF153" i="1"/>
  <c r="AF154" i="1"/>
  <c r="AE154" i="1" s="1"/>
  <c r="AF155" i="1"/>
  <c r="AF156" i="1"/>
  <c r="AF157" i="1"/>
  <c r="AE157" i="1" s="1"/>
  <c r="AF158" i="1"/>
  <c r="AE158" i="1" s="1"/>
  <c r="AF159" i="1"/>
  <c r="AF160" i="1"/>
  <c r="AE160" i="1" s="1"/>
  <c r="AF161" i="1"/>
  <c r="AF162" i="1"/>
  <c r="AF163" i="1"/>
  <c r="AE163" i="1" s="1"/>
  <c r="AF164" i="1"/>
  <c r="AE164" i="1" s="1"/>
  <c r="AF165" i="1"/>
  <c r="AE165" i="1" s="1"/>
  <c r="AF166" i="1"/>
  <c r="AE166" i="1" s="1"/>
  <c r="AF167" i="1"/>
  <c r="AF168" i="1"/>
  <c r="AF169" i="1"/>
  <c r="AE169" i="1" s="1"/>
  <c r="AF170" i="1"/>
  <c r="AE170" i="1" s="1"/>
  <c r="AF171" i="1"/>
  <c r="AE171" i="1" s="1"/>
  <c r="AF172" i="1"/>
  <c r="AE172" i="1" s="1"/>
  <c r="AF173" i="1"/>
  <c r="AF174" i="1"/>
  <c r="AF175" i="1"/>
  <c r="AE175" i="1" s="1"/>
  <c r="AF176" i="1"/>
  <c r="AE176" i="1" s="1"/>
  <c r="AF177" i="1"/>
  <c r="AF178" i="1"/>
  <c r="AE178" i="1" s="1"/>
  <c r="AF179" i="1"/>
  <c r="AE179" i="1" s="1"/>
  <c r="BF179" i="1" s="1"/>
  <c r="AF180" i="1"/>
  <c r="AF181" i="1"/>
  <c r="AE181" i="1" s="1"/>
  <c r="AF182" i="1"/>
  <c r="AE182" i="1" s="1"/>
  <c r="AF183" i="1"/>
  <c r="AF184" i="1"/>
  <c r="AE184" i="1" s="1"/>
  <c r="AF185" i="1"/>
  <c r="AF186" i="1"/>
  <c r="AE9" i="1"/>
  <c r="AE11" i="1"/>
  <c r="AE12" i="1"/>
  <c r="AE15" i="1"/>
  <c r="AE17" i="1"/>
  <c r="AE18" i="1"/>
  <c r="AE22" i="1"/>
  <c r="AE23" i="1"/>
  <c r="AE24" i="1"/>
  <c r="AE29" i="1"/>
  <c r="AE30" i="1"/>
  <c r="AE32" i="1"/>
  <c r="AE33" i="1"/>
  <c r="AE36" i="1"/>
  <c r="AE39" i="1"/>
  <c r="AE41" i="1"/>
  <c r="AE42" i="1"/>
  <c r="AE45" i="1"/>
  <c r="AE47" i="1"/>
  <c r="AE48" i="1"/>
  <c r="AE51" i="1"/>
  <c r="AE53" i="1"/>
  <c r="AE54" i="1"/>
  <c r="AE59" i="1"/>
  <c r="AE60" i="1"/>
  <c r="AE65" i="1"/>
  <c r="AE66" i="1"/>
  <c r="AE69" i="1"/>
  <c r="AE72" i="1"/>
  <c r="AE75" i="1"/>
  <c r="AE77" i="1"/>
  <c r="AE78" i="1"/>
  <c r="AE81" i="1"/>
  <c r="AE83" i="1"/>
  <c r="AE84" i="1"/>
  <c r="AE87" i="1"/>
  <c r="AE89" i="1"/>
  <c r="AE90" i="1"/>
  <c r="AE95" i="1"/>
  <c r="AE96" i="1"/>
  <c r="AE101" i="1"/>
  <c r="AE102" i="1"/>
  <c r="AE104" i="1"/>
  <c r="AE105" i="1"/>
  <c r="AE108" i="1"/>
  <c r="AE111" i="1"/>
  <c r="AE113" i="1"/>
  <c r="AE114" i="1"/>
  <c r="AE116" i="1"/>
  <c r="AE117" i="1"/>
  <c r="AE119" i="1"/>
  <c r="CI119" i="1" s="1"/>
  <c r="AE120" i="1"/>
  <c r="AE123" i="1"/>
  <c r="AE124" i="1"/>
  <c r="AE125" i="1"/>
  <c r="AE126" i="1"/>
  <c r="AE131" i="1"/>
  <c r="AE132" i="1"/>
  <c r="AE134" i="1"/>
  <c r="AE137" i="1"/>
  <c r="AE138" i="1"/>
  <c r="AE141" i="1"/>
  <c r="AE144" i="1"/>
  <c r="AE146" i="1"/>
  <c r="AE147" i="1"/>
  <c r="AE149" i="1"/>
  <c r="AE150" i="1"/>
  <c r="AE153" i="1"/>
  <c r="AE155" i="1"/>
  <c r="AE156" i="1"/>
  <c r="AE159" i="1"/>
  <c r="AE161" i="1"/>
  <c r="AE162" i="1"/>
  <c r="AE167" i="1"/>
  <c r="AE168" i="1"/>
  <c r="AE173" i="1"/>
  <c r="AE174" i="1"/>
  <c r="AE177" i="1"/>
  <c r="AE180" i="1"/>
  <c r="AE183" i="1"/>
  <c r="AE185" i="1"/>
  <c r="AE18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W11" i="1"/>
  <c r="W17" i="1"/>
  <c r="W23" i="1"/>
  <c r="W29" i="1"/>
  <c r="W35" i="1"/>
  <c r="W41" i="1"/>
  <c r="W47" i="1"/>
  <c r="W53" i="1"/>
  <c r="W59" i="1"/>
  <c r="W65" i="1"/>
  <c r="W71" i="1"/>
  <c r="W77" i="1"/>
  <c r="W83" i="1"/>
  <c r="W89" i="1"/>
  <c r="W95" i="1"/>
  <c r="W101" i="1"/>
  <c r="W107" i="1"/>
  <c r="W113" i="1"/>
  <c r="W119" i="1"/>
  <c r="W125" i="1"/>
  <c r="W131" i="1"/>
  <c r="W137" i="1"/>
  <c r="W143" i="1"/>
  <c r="W149" i="1"/>
  <c r="W155" i="1"/>
  <c r="W161" i="1"/>
  <c r="W167" i="1"/>
  <c r="W173" i="1"/>
  <c r="W179" i="1"/>
  <c r="W185" i="1"/>
  <c r="N8" i="1"/>
  <c r="N9" i="1"/>
  <c r="N10" i="1"/>
  <c r="N11" i="1"/>
  <c r="M11" i="1" s="1"/>
  <c r="N12" i="1"/>
  <c r="N13" i="1"/>
  <c r="M13" i="1" s="1"/>
  <c r="N14" i="1"/>
  <c r="N15" i="1"/>
  <c r="N16" i="1"/>
  <c r="M16" i="1" s="1"/>
  <c r="N17" i="1"/>
  <c r="M17" i="1" s="1"/>
  <c r="N18" i="1"/>
  <c r="N19" i="1"/>
  <c r="M19" i="1" s="1"/>
  <c r="N20" i="1"/>
  <c r="N21" i="1"/>
  <c r="N22" i="1"/>
  <c r="M22" i="1" s="1"/>
  <c r="N23" i="1"/>
  <c r="M23" i="1" s="1"/>
  <c r="N24" i="1"/>
  <c r="N25" i="1"/>
  <c r="M25" i="1" s="1"/>
  <c r="N26" i="1"/>
  <c r="N27" i="1"/>
  <c r="N28" i="1"/>
  <c r="M28" i="1" s="1"/>
  <c r="N29" i="1"/>
  <c r="M29" i="1" s="1"/>
  <c r="N30" i="1"/>
  <c r="N31" i="1"/>
  <c r="M31" i="1" s="1"/>
  <c r="N32" i="1"/>
  <c r="N33" i="1"/>
  <c r="N34" i="1"/>
  <c r="M34" i="1" s="1"/>
  <c r="N35" i="1"/>
  <c r="M35" i="1" s="1"/>
  <c r="N36" i="1"/>
  <c r="N37" i="1"/>
  <c r="M37" i="1" s="1"/>
  <c r="N38" i="1"/>
  <c r="N39" i="1"/>
  <c r="N40" i="1"/>
  <c r="M40" i="1" s="1"/>
  <c r="N41" i="1"/>
  <c r="M41" i="1" s="1"/>
  <c r="N42" i="1"/>
  <c r="N43" i="1"/>
  <c r="M43" i="1" s="1"/>
  <c r="N44" i="1"/>
  <c r="N45" i="1"/>
  <c r="N46" i="1"/>
  <c r="M46" i="1" s="1"/>
  <c r="N47" i="1"/>
  <c r="M47" i="1" s="1"/>
  <c r="N48" i="1"/>
  <c r="N49" i="1"/>
  <c r="M49" i="1" s="1"/>
  <c r="N50" i="1"/>
  <c r="N51" i="1"/>
  <c r="N52" i="1"/>
  <c r="M52" i="1" s="1"/>
  <c r="N53" i="1"/>
  <c r="M53" i="1" s="1"/>
  <c r="N54" i="1"/>
  <c r="N55" i="1"/>
  <c r="M55" i="1" s="1"/>
  <c r="N56" i="1"/>
  <c r="N57" i="1"/>
  <c r="N58" i="1"/>
  <c r="M58" i="1" s="1"/>
  <c r="N59" i="1"/>
  <c r="M59" i="1" s="1"/>
  <c r="N60" i="1"/>
  <c r="N61" i="1"/>
  <c r="M61" i="1" s="1"/>
  <c r="N62" i="1"/>
  <c r="N63" i="1"/>
  <c r="N64" i="1"/>
  <c r="M64" i="1" s="1"/>
  <c r="N65" i="1"/>
  <c r="M65" i="1" s="1"/>
  <c r="N66" i="1"/>
  <c r="N67" i="1"/>
  <c r="M67" i="1" s="1"/>
  <c r="N68" i="1"/>
  <c r="N69" i="1"/>
  <c r="N70" i="1"/>
  <c r="M70" i="1" s="1"/>
  <c r="N71" i="1"/>
  <c r="M71" i="1" s="1"/>
  <c r="N72" i="1"/>
  <c r="N73" i="1"/>
  <c r="M73" i="1" s="1"/>
  <c r="N74" i="1"/>
  <c r="N75" i="1"/>
  <c r="N76" i="1"/>
  <c r="M76" i="1" s="1"/>
  <c r="N77" i="1"/>
  <c r="M77" i="1" s="1"/>
  <c r="N78" i="1"/>
  <c r="N79" i="1"/>
  <c r="M79" i="1" s="1"/>
  <c r="N80" i="1"/>
  <c r="N81" i="1"/>
  <c r="N82" i="1"/>
  <c r="M82" i="1" s="1"/>
  <c r="N83" i="1"/>
  <c r="M83" i="1" s="1"/>
  <c r="N84" i="1"/>
  <c r="N85" i="1"/>
  <c r="M85" i="1" s="1"/>
  <c r="N86" i="1"/>
  <c r="N87" i="1"/>
  <c r="N88" i="1"/>
  <c r="M88" i="1" s="1"/>
  <c r="N89" i="1"/>
  <c r="M89" i="1" s="1"/>
  <c r="N90" i="1"/>
  <c r="N91" i="1"/>
  <c r="M91" i="1" s="1"/>
  <c r="N92" i="1"/>
  <c r="N93" i="1"/>
  <c r="N94" i="1"/>
  <c r="M94" i="1" s="1"/>
  <c r="N95" i="1"/>
  <c r="M95" i="1" s="1"/>
  <c r="N96" i="1"/>
  <c r="N97" i="1"/>
  <c r="M97" i="1" s="1"/>
  <c r="N98" i="1"/>
  <c r="N99" i="1"/>
  <c r="N100" i="1"/>
  <c r="M100" i="1" s="1"/>
  <c r="N101" i="1"/>
  <c r="M101" i="1" s="1"/>
  <c r="N102" i="1"/>
  <c r="N103" i="1"/>
  <c r="M103" i="1" s="1"/>
  <c r="N104" i="1"/>
  <c r="N105" i="1"/>
  <c r="N106" i="1"/>
  <c r="M106" i="1" s="1"/>
  <c r="N107" i="1"/>
  <c r="M107" i="1" s="1"/>
  <c r="N108" i="1"/>
  <c r="N109" i="1"/>
  <c r="M109" i="1" s="1"/>
  <c r="N110" i="1"/>
  <c r="N111" i="1"/>
  <c r="N112" i="1"/>
  <c r="M112" i="1" s="1"/>
  <c r="N113" i="1"/>
  <c r="M113" i="1" s="1"/>
  <c r="N114" i="1"/>
  <c r="N115" i="1"/>
  <c r="M115" i="1" s="1"/>
  <c r="N116" i="1"/>
  <c r="N117" i="1"/>
  <c r="N118" i="1"/>
  <c r="M118" i="1" s="1"/>
  <c r="N119" i="1"/>
  <c r="M119" i="1" s="1"/>
  <c r="N120" i="1"/>
  <c r="N121" i="1"/>
  <c r="M121" i="1" s="1"/>
  <c r="N122" i="1"/>
  <c r="N123" i="1"/>
  <c r="N124" i="1"/>
  <c r="M124" i="1" s="1"/>
  <c r="N125" i="1"/>
  <c r="M125" i="1" s="1"/>
  <c r="N126" i="1"/>
  <c r="N127" i="1"/>
  <c r="M127" i="1" s="1"/>
  <c r="N128" i="1"/>
  <c r="N129" i="1"/>
  <c r="N130" i="1"/>
  <c r="M130" i="1" s="1"/>
  <c r="N131" i="1"/>
  <c r="M131" i="1" s="1"/>
  <c r="N132" i="1"/>
  <c r="N133" i="1"/>
  <c r="M133" i="1" s="1"/>
  <c r="N134" i="1"/>
  <c r="N135" i="1"/>
  <c r="N136" i="1"/>
  <c r="M136" i="1" s="1"/>
  <c r="N137" i="1"/>
  <c r="M137" i="1" s="1"/>
  <c r="N138" i="1"/>
  <c r="N139" i="1"/>
  <c r="M139" i="1" s="1"/>
  <c r="N140" i="1"/>
  <c r="N141" i="1"/>
  <c r="N142" i="1"/>
  <c r="M142" i="1" s="1"/>
  <c r="N143" i="1"/>
  <c r="M143" i="1" s="1"/>
  <c r="N144" i="1"/>
  <c r="N145" i="1"/>
  <c r="M145" i="1" s="1"/>
  <c r="N146" i="1"/>
  <c r="N147" i="1"/>
  <c r="N148" i="1"/>
  <c r="M148" i="1" s="1"/>
  <c r="N149" i="1"/>
  <c r="M149" i="1" s="1"/>
  <c r="N150" i="1"/>
  <c r="N151" i="1"/>
  <c r="M151" i="1" s="1"/>
  <c r="N152" i="1"/>
  <c r="N153" i="1"/>
  <c r="N154" i="1"/>
  <c r="M154" i="1" s="1"/>
  <c r="N155" i="1"/>
  <c r="M155" i="1" s="1"/>
  <c r="N156" i="1"/>
  <c r="N157" i="1"/>
  <c r="M157" i="1" s="1"/>
  <c r="N158" i="1"/>
  <c r="N159" i="1"/>
  <c r="N160" i="1"/>
  <c r="M160" i="1" s="1"/>
  <c r="N161" i="1"/>
  <c r="M161" i="1" s="1"/>
  <c r="N162" i="1"/>
  <c r="N163" i="1"/>
  <c r="M163" i="1" s="1"/>
  <c r="N164" i="1"/>
  <c r="N165" i="1"/>
  <c r="N166" i="1"/>
  <c r="M166" i="1" s="1"/>
  <c r="N167" i="1"/>
  <c r="M167" i="1" s="1"/>
  <c r="N168" i="1"/>
  <c r="N169" i="1"/>
  <c r="M169" i="1" s="1"/>
  <c r="N170" i="1"/>
  <c r="N171" i="1"/>
  <c r="N172" i="1"/>
  <c r="M172" i="1" s="1"/>
  <c r="N173" i="1"/>
  <c r="M173" i="1" s="1"/>
  <c r="N174" i="1"/>
  <c r="N175" i="1"/>
  <c r="M175" i="1" s="1"/>
  <c r="N176" i="1"/>
  <c r="N177" i="1"/>
  <c r="N178" i="1"/>
  <c r="M178" i="1" s="1"/>
  <c r="N179" i="1"/>
  <c r="M179" i="1" s="1"/>
  <c r="N180" i="1"/>
  <c r="N181" i="1"/>
  <c r="M181" i="1" s="1"/>
  <c r="N182" i="1"/>
  <c r="N183" i="1"/>
  <c r="N184" i="1"/>
  <c r="M184" i="1" s="1"/>
  <c r="N185" i="1"/>
  <c r="M185" i="1" s="1"/>
  <c r="N186" i="1"/>
  <c r="M8" i="1"/>
  <c r="M9" i="1"/>
  <c r="M10" i="1"/>
  <c r="M12" i="1"/>
  <c r="M14" i="1"/>
  <c r="M15" i="1"/>
  <c r="M18" i="1"/>
  <c r="M20" i="1"/>
  <c r="M21" i="1"/>
  <c r="M24" i="1"/>
  <c r="M26" i="1"/>
  <c r="M27" i="1"/>
  <c r="M30" i="1"/>
  <c r="M32" i="1"/>
  <c r="M33" i="1"/>
  <c r="M36" i="1"/>
  <c r="M38" i="1"/>
  <c r="M39" i="1"/>
  <c r="M42" i="1"/>
  <c r="M44" i="1"/>
  <c r="M45" i="1"/>
  <c r="M48" i="1"/>
  <c r="M50" i="1"/>
  <c r="M51" i="1"/>
  <c r="M54" i="1"/>
  <c r="M56" i="1"/>
  <c r="M57" i="1"/>
  <c r="M60" i="1"/>
  <c r="M62" i="1"/>
  <c r="M63" i="1"/>
  <c r="M66" i="1"/>
  <c r="M68" i="1"/>
  <c r="M69" i="1"/>
  <c r="M72" i="1"/>
  <c r="M74" i="1"/>
  <c r="M75" i="1"/>
  <c r="M78" i="1"/>
  <c r="M80" i="1"/>
  <c r="M81" i="1"/>
  <c r="M84" i="1"/>
  <c r="M86" i="1"/>
  <c r="M87" i="1"/>
  <c r="M90" i="1"/>
  <c r="M92" i="1"/>
  <c r="M93" i="1"/>
  <c r="M96" i="1"/>
  <c r="M98" i="1"/>
  <c r="M99" i="1"/>
  <c r="M102" i="1"/>
  <c r="M104" i="1"/>
  <c r="M105" i="1"/>
  <c r="M108" i="1"/>
  <c r="M110" i="1"/>
  <c r="M111" i="1"/>
  <c r="M114" i="1"/>
  <c r="M116" i="1"/>
  <c r="M117" i="1"/>
  <c r="M120" i="1"/>
  <c r="M122" i="1"/>
  <c r="M123" i="1"/>
  <c r="M126" i="1"/>
  <c r="M128" i="1"/>
  <c r="M129" i="1"/>
  <c r="M132" i="1"/>
  <c r="M134" i="1"/>
  <c r="M135" i="1"/>
  <c r="M138" i="1"/>
  <c r="M140" i="1"/>
  <c r="M141" i="1"/>
  <c r="M144" i="1"/>
  <c r="M146" i="1"/>
  <c r="M147" i="1"/>
  <c r="M150" i="1"/>
  <c r="M152" i="1"/>
  <c r="M153" i="1"/>
  <c r="M156" i="1"/>
  <c r="M158" i="1"/>
  <c r="M159" i="1"/>
  <c r="M162" i="1"/>
  <c r="M164" i="1"/>
  <c r="M165" i="1"/>
  <c r="M168" i="1"/>
  <c r="M170" i="1"/>
  <c r="M171" i="1"/>
  <c r="M174" i="1"/>
  <c r="M176" i="1"/>
  <c r="M177" i="1"/>
  <c r="M180" i="1"/>
  <c r="M182" i="1"/>
  <c r="M183" i="1"/>
  <c r="M186" i="1"/>
  <c r="E8" i="1"/>
  <c r="W8" i="1" s="1"/>
  <c r="E9" i="1"/>
  <c r="E10" i="1"/>
  <c r="W10" i="1" s="1"/>
  <c r="E11" i="1"/>
  <c r="E12" i="1"/>
  <c r="W12" i="1" s="1"/>
  <c r="E13" i="1"/>
  <c r="W13" i="1" s="1"/>
  <c r="E14" i="1"/>
  <c r="W14" i="1" s="1"/>
  <c r="E15" i="1"/>
  <c r="E16" i="1"/>
  <c r="W16" i="1" s="1"/>
  <c r="E17" i="1"/>
  <c r="E18" i="1"/>
  <c r="W18" i="1" s="1"/>
  <c r="E19" i="1"/>
  <c r="W19" i="1" s="1"/>
  <c r="E20" i="1"/>
  <c r="W20" i="1" s="1"/>
  <c r="E21" i="1"/>
  <c r="E22" i="1"/>
  <c r="W22" i="1" s="1"/>
  <c r="E23" i="1"/>
  <c r="E24" i="1"/>
  <c r="W24" i="1" s="1"/>
  <c r="E25" i="1"/>
  <c r="W25" i="1" s="1"/>
  <c r="E26" i="1"/>
  <c r="W26" i="1" s="1"/>
  <c r="E27" i="1"/>
  <c r="E28" i="1"/>
  <c r="W28" i="1" s="1"/>
  <c r="E29" i="1"/>
  <c r="E30" i="1"/>
  <c r="W30" i="1" s="1"/>
  <c r="E31" i="1"/>
  <c r="W31" i="1" s="1"/>
  <c r="E32" i="1"/>
  <c r="W32" i="1" s="1"/>
  <c r="E33" i="1"/>
  <c r="E34" i="1"/>
  <c r="W34" i="1" s="1"/>
  <c r="E35" i="1"/>
  <c r="E36" i="1"/>
  <c r="W36" i="1" s="1"/>
  <c r="E37" i="1"/>
  <c r="W37" i="1" s="1"/>
  <c r="E38" i="1"/>
  <c r="W38" i="1" s="1"/>
  <c r="E39" i="1"/>
  <c r="E40" i="1"/>
  <c r="W40" i="1" s="1"/>
  <c r="E41" i="1"/>
  <c r="E42" i="1"/>
  <c r="W42" i="1" s="1"/>
  <c r="E43" i="1"/>
  <c r="W43" i="1" s="1"/>
  <c r="E44" i="1"/>
  <c r="W44" i="1" s="1"/>
  <c r="E45" i="1"/>
  <c r="E46" i="1"/>
  <c r="W46" i="1" s="1"/>
  <c r="E47" i="1"/>
  <c r="E48" i="1"/>
  <c r="W48" i="1" s="1"/>
  <c r="E49" i="1"/>
  <c r="W49" i="1" s="1"/>
  <c r="E50" i="1"/>
  <c r="W50" i="1" s="1"/>
  <c r="E51" i="1"/>
  <c r="E52" i="1"/>
  <c r="W52" i="1" s="1"/>
  <c r="E53" i="1"/>
  <c r="E54" i="1"/>
  <c r="W54" i="1" s="1"/>
  <c r="E55" i="1"/>
  <c r="W55" i="1" s="1"/>
  <c r="E56" i="1"/>
  <c r="W56" i="1" s="1"/>
  <c r="E57" i="1"/>
  <c r="E58" i="1"/>
  <c r="W58" i="1" s="1"/>
  <c r="E59" i="1"/>
  <c r="E60" i="1"/>
  <c r="W60" i="1" s="1"/>
  <c r="E61" i="1"/>
  <c r="W61" i="1" s="1"/>
  <c r="E62" i="1"/>
  <c r="W62" i="1" s="1"/>
  <c r="E63" i="1"/>
  <c r="E64" i="1"/>
  <c r="W64" i="1" s="1"/>
  <c r="E65" i="1"/>
  <c r="E66" i="1"/>
  <c r="W66" i="1" s="1"/>
  <c r="E67" i="1"/>
  <c r="W67" i="1" s="1"/>
  <c r="E68" i="1"/>
  <c r="W68" i="1" s="1"/>
  <c r="E69" i="1"/>
  <c r="E70" i="1"/>
  <c r="W70" i="1" s="1"/>
  <c r="E71" i="1"/>
  <c r="E72" i="1"/>
  <c r="W72" i="1" s="1"/>
  <c r="E73" i="1"/>
  <c r="W73" i="1" s="1"/>
  <c r="E74" i="1"/>
  <c r="W74" i="1" s="1"/>
  <c r="E75" i="1"/>
  <c r="E76" i="1"/>
  <c r="W76" i="1" s="1"/>
  <c r="E77" i="1"/>
  <c r="E78" i="1"/>
  <c r="W78" i="1" s="1"/>
  <c r="E79" i="1"/>
  <c r="W79" i="1" s="1"/>
  <c r="E80" i="1"/>
  <c r="W80" i="1" s="1"/>
  <c r="E81" i="1"/>
  <c r="E82" i="1"/>
  <c r="W82" i="1" s="1"/>
  <c r="E83" i="1"/>
  <c r="E84" i="1"/>
  <c r="W84" i="1" s="1"/>
  <c r="E85" i="1"/>
  <c r="W85" i="1" s="1"/>
  <c r="E86" i="1"/>
  <c r="W86" i="1" s="1"/>
  <c r="E87" i="1"/>
  <c r="E88" i="1"/>
  <c r="W88" i="1" s="1"/>
  <c r="E89" i="1"/>
  <c r="E90" i="1"/>
  <c r="W90" i="1" s="1"/>
  <c r="E91" i="1"/>
  <c r="W91" i="1" s="1"/>
  <c r="E92" i="1"/>
  <c r="W92" i="1" s="1"/>
  <c r="E93" i="1"/>
  <c r="E94" i="1"/>
  <c r="W94" i="1" s="1"/>
  <c r="E95" i="1"/>
  <c r="E96" i="1"/>
  <c r="W96" i="1" s="1"/>
  <c r="E97" i="1"/>
  <c r="W97" i="1" s="1"/>
  <c r="E98" i="1"/>
  <c r="W98" i="1" s="1"/>
  <c r="E99" i="1"/>
  <c r="E100" i="1"/>
  <c r="W100" i="1" s="1"/>
  <c r="E101" i="1"/>
  <c r="E102" i="1"/>
  <c r="W102" i="1" s="1"/>
  <c r="E103" i="1"/>
  <c r="W103" i="1" s="1"/>
  <c r="E104" i="1"/>
  <c r="W104" i="1" s="1"/>
  <c r="E105" i="1"/>
  <c r="E106" i="1"/>
  <c r="W106" i="1" s="1"/>
  <c r="E107" i="1"/>
  <c r="E108" i="1"/>
  <c r="W108" i="1" s="1"/>
  <c r="E109" i="1"/>
  <c r="W109" i="1" s="1"/>
  <c r="E110" i="1"/>
  <c r="W110" i="1" s="1"/>
  <c r="E111" i="1"/>
  <c r="E112" i="1"/>
  <c r="W112" i="1" s="1"/>
  <c r="E113" i="1"/>
  <c r="E114" i="1"/>
  <c r="W114" i="1" s="1"/>
  <c r="E115" i="1"/>
  <c r="W115" i="1" s="1"/>
  <c r="E116" i="1"/>
  <c r="W116" i="1" s="1"/>
  <c r="E117" i="1"/>
  <c r="E118" i="1"/>
  <c r="W118" i="1" s="1"/>
  <c r="E119" i="1"/>
  <c r="E120" i="1"/>
  <c r="W120" i="1" s="1"/>
  <c r="E121" i="1"/>
  <c r="W121" i="1" s="1"/>
  <c r="E122" i="1"/>
  <c r="W122" i="1" s="1"/>
  <c r="E123" i="1"/>
  <c r="E124" i="1"/>
  <c r="W124" i="1" s="1"/>
  <c r="E125" i="1"/>
  <c r="E126" i="1"/>
  <c r="W126" i="1" s="1"/>
  <c r="E127" i="1"/>
  <c r="W127" i="1" s="1"/>
  <c r="E128" i="1"/>
  <c r="W128" i="1" s="1"/>
  <c r="E129" i="1"/>
  <c r="E130" i="1"/>
  <c r="W130" i="1" s="1"/>
  <c r="E131" i="1"/>
  <c r="E132" i="1"/>
  <c r="W132" i="1" s="1"/>
  <c r="E133" i="1"/>
  <c r="W133" i="1" s="1"/>
  <c r="E134" i="1"/>
  <c r="W134" i="1" s="1"/>
  <c r="E135" i="1"/>
  <c r="E136" i="1"/>
  <c r="W136" i="1" s="1"/>
  <c r="E137" i="1"/>
  <c r="E138" i="1"/>
  <c r="W138" i="1" s="1"/>
  <c r="E139" i="1"/>
  <c r="W139" i="1" s="1"/>
  <c r="E140" i="1"/>
  <c r="W140" i="1" s="1"/>
  <c r="E141" i="1"/>
  <c r="E142" i="1"/>
  <c r="W142" i="1" s="1"/>
  <c r="E143" i="1"/>
  <c r="E144" i="1"/>
  <c r="W144" i="1" s="1"/>
  <c r="E145" i="1"/>
  <c r="W145" i="1" s="1"/>
  <c r="E146" i="1"/>
  <c r="W146" i="1" s="1"/>
  <c r="E147" i="1"/>
  <c r="E148" i="1"/>
  <c r="W148" i="1" s="1"/>
  <c r="E149" i="1"/>
  <c r="E150" i="1"/>
  <c r="W150" i="1" s="1"/>
  <c r="E151" i="1"/>
  <c r="W151" i="1" s="1"/>
  <c r="E152" i="1"/>
  <c r="W152" i="1" s="1"/>
  <c r="E153" i="1"/>
  <c r="E154" i="1"/>
  <c r="W154" i="1" s="1"/>
  <c r="E155" i="1"/>
  <c r="E156" i="1"/>
  <c r="W156" i="1" s="1"/>
  <c r="E157" i="1"/>
  <c r="W157" i="1" s="1"/>
  <c r="E158" i="1"/>
  <c r="W158" i="1" s="1"/>
  <c r="E159" i="1"/>
  <c r="E160" i="1"/>
  <c r="W160" i="1" s="1"/>
  <c r="E161" i="1"/>
  <c r="E162" i="1"/>
  <c r="W162" i="1" s="1"/>
  <c r="E163" i="1"/>
  <c r="W163" i="1" s="1"/>
  <c r="E164" i="1"/>
  <c r="W164" i="1" s="1"/>
  <c r="E165" i="1"/>
  <c r="E166" i="1"/>
  <c r="W166" i="1" s="1"/>
  <c r="E167" i="1"/>
  <c r="E168" i="1"/>
  <c r="W168" i="1" s="1"/>
  <c r="E169" i="1"/>
  <c r="W169" i="1" s="1"/>
  <c r="E170" i="1"/>
  <c r="W170" i="1" s="1"/>
  <c r="E171" i="1"/>
  <c r="E172" i="1"/>
  <c r="W172" i="1" s="1"/>
  <c r="E173" i="1"/>
  <c r="E174" i="1"/>
  <c r="W174" i="1" s="1"/>
  <c r="E175" i="1"/>
  <c r="W175" i="1" s="1"/>
  <c r="E176" i="1"/>
  <c r="W176" i="1" s="1"/>
  <c r="E177" i="1"/>
  <c r="E178" i="1"/>
  <c r="W178" i="1" s="1"/>
  <c r="E179" i="1"/>
  <c r="E180" i="1"/>
  <c r="W180" i="1" s="1"/>
  <c r="E181" i="1"/>
  <c r="W181" i="1" s="1"/>
  <c r="E182" i="1"/>
  <c r="W182" i="1" s="1"/>
  <c r="E183" i="1"/>
  <c r="E184" i="1"/>
  <c r="W184" i="1" s="1"/>
  <c r="E185" i="1"/>
  <c r="E186" i="1"/>
  <c r="W186" i="1" s="1"/>
  <c r="D8" i="1"/>
  <c r="V8" i="1" s="1"/>
  <c r="D10" i="1"/>
  <c r="V10" i="1" s="1"/>
  <c r="D11" i="1"/>
  <c r="V11" i="1" s="1"/>
  <c r="D14" i="1"/>
  <c r="V14" i="1" s="1"/>
  <c r="D16" i="1"/>
  <c r="D17" i="1"/>
  <c r="V17" i="1" s="1"/>
  <c r="D20" i="1"/>
  <c r="V20" i="1" s="1"/>
  <c r="D22" i="1"/>
  <c r="D23" i="1"/>
  <c r="V23" i="1" s="1"/>
  <c r="D26" i="1"/>
  <c r="V26" i="1" s="1"/>
  <c r="D28" i="1"/>
  <c r="D29" i="1"/>
  <c r="V29" i="1" s="1"/>
  <c r="D32" i="1"/>
  <c r="V32" i="1" s="1"/>
  <c r="D34" i="1"/>
  <c r="D35" i="1"/>
  <c r="V35" i="1" s="1"/>
  <c r="D38" i="1"/>
  <c r="V38" i="1" s="1"/>
  <c r="D40" i="1"/>
  <c r="D41" i="1"/>
  <c r="V41" i="1" s="1"/>
  <c r="D44" i="1"/>
  <c r="V44" i="1" s="1"/>
  <c r="D46" i="1"/>
  <c r="D47" i="1"/>
  <c r="V47" i="1" s="1"/>
  <c r="D50" i="1"/>
  <c r="V50" i="1" s="1"/>
  <c r="D52" i="1"/>
  <c r="D53" i="1"/>
  <c r="V53" i="1" s="1"/>
  <c r="D56" i="1"/>
  <c r="V56" i="1" s="1"/>
  <c r="D58" i="1"/>
  <c r="D59" i="1"/>
  <c r="V59" i="1" s="1"/>
  <c r="D62" i="1"/>
  <c r="V62" i="1" s="1"/>
  <c r="D64" i="1"/>
  <c r="D65" i="1"/>
  <c r="V65" i="1" s="1"/>
  <c r="D68" i="1"/>
  <c r="V68" i="1" s="1"/>
  <c r="D70" i="1"/>
  <c r="D71" i="1"/>
  <c r="V71" i="1" s="1"/>
  <c r="D74" i="1"/>
  <c r="V74" i="1" s="1"/>
  <c r="D76" i="1"/>
  <c r="D77" i="1"/>
  <c r="V77" i="1" s="1"/>
  <c r="D80" i="1"/>
  <c r="V80" i="1" s="1"/>
  <c r="D82" i="1"/>
  <c r="D83" i="1"/>
  <c r="V83" i="1" s="1"/>
  <c r="D86" i="1"/>
  <c r="V86" i="1" s="1"/>
  <c r="D88" i="1"/>
  <c r="D89" i="1"/>
  <c r="V89" i="1" s="1"/>
  <c r="D92" i="1"/>
  <c r="V92" i="1" s="1"/>
  <c r="D94" i="1"/>
  <c r="D95" i="1"/>
  <c r="V95" i="1" s="1"/>
  <c r="D98" i="1"/>
  <c r="V98" i="1" s="1"/>
  <c r="D100" i="1"/>
  <c r="D101" i="1"/>
  <c r="V101" i="1" s="1"/>
  <c r="D104" i="1"/>
  <c r="V104" i="1" s="1"/>
  <c r="D106" i="1"/>
  <c r="D107" i="1"/>
  <c r="V107" i="1" s="1"/>
  <c r="D110" i="1"/>
  <c r="V110" i="1" s="1"/>
  <c r="D112" i="1"/>
  <c r="D113" i="1"/>
  <c r="V113" i="1" s="1"/>
  <c r="D116" i="1"/>
  <c r="V116" i="1" s="1"/>
  <c r="D118" i="1"/>
  <c r="D119" i="1"/>
  <c r="V119" i="1" s="1"/>
  <c r="D122" i="1"/>
  <c r="V122" i="1" s="1"/>
  <c r="D124" i="1"/>
  <c r="D125" i="1"/>
  <c r="V125" i="1" s="1"/>
  <c r="D128" i="1"/>
  <c r="V128" i="1" s="1"/>
  <c r="D130" i="1"/>
  <c r="D131" i="1"/>
  <c r="V131" i="1" s="1"/>
  <c r="D134" i="1"/>
  <c r="V134" i="1" s="1"/>
  <c r="D136" i="1"/>
  <c r="D137" i="1"/>
  <c r="V137" i="1" s="1"/>
  <c r="D140" i="1"/>
  <c r="V140" i="1" s="1"/>
  <c r="D142" i="1"/>
  <c r="D143" i="1"/>
  <c r="V143" i="1" s="1"/>
  <c r="D146" i="1"/>
  <c r="V146" i="1" s="1"/>
  <c r="D148" i="1"/>
  <c r="D149" i="1"/>
  <c r="V149" i="1" s="1"/>
  <c r="D152" i="1"/>
  <c r="V152" i="1" s="1"/>
  <c r="D154" i="1"/>
  <c r="D155" i="1"/>
  <c r="V155" i="1" s="1"/>
  <c r="D158" i="1"/>
  <c r="V158" i="1" s="1"/>
  <c r="D160" i="1"/>
  <c r="D161" i="1"/>
  <c r="V161" i="1" s="1"/>
  <c r="D164" i="1"/>
  <c r="V164" i="1" s="1"/>
  <c r="D166" i="1"/>
  <c r="D167" i="1"/>
  <c r="V167" i="1" s="1"/>
  <c r="D170" i="1"/>
  <c r="V170" i="1" s="1"/>
  <c r="D172" i="1"/>
  <c r="D173" i="1"/>
  <c r="V173" i="1" s="1"/>
  <c r="D176" i="1"/>
  <c r="V176" i="1" s="1"/>
  <c r="D178" i="1"/>
  <c r="D179" i="1"/>
  <c r="V179" i="1" s="1"/>
  <c r="D182" i="1"/>
  <c r="V182" i="1" s="1"/>
  <c r="D184" i="1"/>
  <c r="D185" i="1"/>
  <c r="V185" i="1" s="1"/>
  <c r="V142" i="1" l="1"/>
  <c r="V184" i="1"/>
  <c r="V172" i="1"/>
  <c r="V160" i="1"/>
  <c r="V148" i="1"/>
  <c r="V136" i="1"/>
  <c r="V124" i="1"/>
  <c r="V112" i="1"/>
  <c r="V100" i="1"/>
  <c r="V88" i="1"/>
  <c r="V76" i="1"/>
  <c r="V64" i="1"/>
  <c r="V52" i="1"/>
  <c r="V40" i="1"/>
  <c r="V28" i="1"/>
  <c r="V16" i="1"/>
  <c r="W183" i="1"/>
  <c r="D183" i="1"/>
  <c r="V183" i="1" s="1"/>
  <c r="W177" i="1"/>
  <c r="D177" i="1"/>
  <c r="V177" i="1" s="1"/>
  <c r="W171" i="1"/>
  <c r="D171" i="1"/>
  <c r="V171" i="1" s="1"/>
  <c r="W165" i="1"/>
  <c r="D165" i="1"/>
  <c r="V165" i="1" s="1"/>
  <c r="W159" i="1"/>
  <c r="D159" i="1"/>
  <c r="V159" i="1" s="1"/>
  <c r="W153" i="1"/>
  <c r="D153" i="1"/>
  <c r="V153" i="1" s="1"/>
  <c r="W147" i="1"/>
  <c r="D147" i="1"/>
  <c r="V147" i="1" s="1"/>
  <c r="W141" i="1"/>
  <c r="D141" i="1"/>
  <c r="V141" i="1" s="1"/>
  <c r="W135" i="1"/>
  <c r="D135" i="1"/>
  <c r="V135" i="1" s="1"/>
  <c r="W129" i="1"/>
  <c r="D129" i="1"/>
  <c r="V129" i="1" s="1"/>
  <c r="W123" i="1"/>
  <c r="D123" i="1"/>
  <c r="V123" i="1" s="1"/>
  <c r="W117" i="1"/>
  <c r="D117" i="1"/>
  <c r="V117" i="1" s="1"/>
  <c r="W111" i="1"/>
  <c r="D111" i="1"/>
  <c r="V111" i="1" s="1"/>
  <c r="W105" i="1"/>
  <c r="D105" i="1"/>
  <c r="V105" i="1" s="1"/>
  <c r="W99" i="1"/>
  <c r="D99" i="1"/>
  <c r="V99" i="1" s="1"/>
  <c r="W93" i="1"/>
  <c r="D93" i="1"/>
  <c r="V93" i="1" s="1"/>
  <c r="W87" i="1"/>
  <c r="D87" i="1"/>
  <c r="V87" i="1" s="1"/>
  <c r="W81" i="1"/>
  <c r="D81" i="1"/>
  <c r="V81" i="1" s="1"/>
  <c r="W75" i="1"/>
  <c r="D75" i="1"/>
  <c r="V75" i="1" s="1"/>
  <c r="W69" i="1"/>
  <c r="D69" i="1"/>
  <c r="V69" i="1" s="1"/>
  <c r="W63" i="1"/>
  <c r="D63" i="1"/>
  <c r="V63" i="1" s="1"/>
  <c r="W57" i="1"/>
  <c r="D57" i="1"/>
  <c r="V57" i="1" s="1"/>
  <c r="W51" i="1"/>
  <c r="D51" i="1"/>
  <c r="V51" i="1" s="1"/>
  <c r="W45" i="1"/>
  <c r="D45" i="1"/>
  <c r="V45" i="1" s="1"/>
  <c r="W39" i="1"/>
  <c r="D39" i="1"/>
  <c r="V39" i="1" s="1"/>
  <c r="W33" i="1"/>
  <c r="D33" i="1"/>
  <c r="V33" i="1" s="1"/>
  <c r="W27" i="1"/>
  <c r="D27" i="1"/>
  <c r="V27" i="1" s="1"/>
  <c r="W21" i="1"/>
  <c r="D21" i="1"/>
  <c r="V21" i="1" s="1"/>
  <c r="W15" i="1"/>
  <c r="D15" i="1"/>
  <c r="V15" i="1" s="1"/>
  <c r="W9" i="1"/>
  <c r="D9" i="1"/>
  <c r="V9" i="1" s="1"/>
  <c r="V178" i="1"/>
  <c r="V130" i="1"/>
  <c r="V118" i="1"/>
  <c r="V106" i="1"/>
  <c r="V94" i="1"/>
  <c r="V82" i="1"/>
  <c r="V70" i="1"/>
  <c r="V58" i="1"/>
  <c r="V46" i="1"/>
  <c r="V34" i="1"/>
  <c r="V22" i="1"/>
  <c r="V154" i="1"/>
  <c r="V166" i="1"/>
  <c r="AE58" i="1"/>
  <c r="AE40" i="1"/>
  <c r="BF171" i="1"/>
  <c r="BF159" i="1"/>
  <c r="BF145" i="1"/>
  <c r="BF129" i="1"/>
  <c r="BF117" i="1"/>
  <c r="BF91" i="1"/>
  <c r="BF76" i="1"/>
  <c r="BF64" i="1"/>
  <c r="BF47" i="1"/>
  <c r="BF33" i="1"/>
  <c r="BF22" i="1"/>
  <c r="BF8" i="1"/>
  <c r="BF169" i="1"/>
  <c r="BF163" i="1"/>
  <c r="BF139" i="1"/>
  <c r="BF133" i="1"/>
  <c r="BF121" i="1"/>
  <c r="BF115" i="1"/>
  <c r="BF97" i="1"/>
  <c r="BF79" i="1"/>
  <c r="BF73" i="1"/>
  <c r="BF61" i="1"/>
  <c r="BF55" i="1"/>
  <c r="BF37" i="1"/>
  <c r="BF19" i="1"/>
  <c r="BF13" i="1"/>
  <c r="CI158" i="1"/>
  <c r="CI93" i="1"/>
  <c r="CI56" i="1"/>
  <c r="CQ175" i="1"/>
  <c r="CH175" i="1"/>
  <c r="CH165" i="1"/>
  <c r="DJ165" i="1" s="1"/>
  <c r="CQ165" i="1"/>
  <c r="CQ154" i="1"/>
  <c r="CQ144" i="1"/>
  <c r="CH144" i="1"/>
  <c r="DJ144" i="1" s="1"/>
  <c r="CQ136" i="1"/>
  <c r="CH136" i="1"/>
  <c r="DJ136" i="1" s="1"/>
  <c r="CQ127" i="1"/>
  <c r="CH117" i="1"/>
  <c r="DJ117" i="1" s="1"/>
  <c r="CQ117" i="1"/>
  <c r="CH98" i="1"/>
  <c r="CQ98" i="1"/>
  <c r="CQ90" i="1"/>
  <c r="CQ79" i="1"/>
  <c r="CQ69" i="1"/>
  <c r="CH69" i="1"/>
  <c r="DJ69" i="1" s="1"/>
  <c r="CH52" i="1"/>
  <c r="CQ52" i="1"/>
  <c r="CQ31" i="1"/>
  <c r="CH31" i="1"/>
  <c r="AE94" i="1"/>
  <c r="BF94" i="1" s="1"/>
  <c r="BF178" i="1"/>
  <c r="BF158" i="1"/>
  <c r="BF59" i="1"/>
  <c r="BF46" i="1"/>
  <c r="BF32" i="1"/>
  <c r="BF162" i="1"/>
  <c r="BF138" i="1"/>
  <c r="BF126" i="1"/>
  <c r="DJ126" i="1" s="1"/>
  <c r="BF108" i="1"/>
  <c r="BF102" i="1"/>
  <c r="BF96" i="1"/>
  <c r="BF90" i="1"/>
  <c r="DJ90" i="1" s="1"/>
  <c r="BF72" i="1"/>
  <c r="BF66" i="1"/>
  <c r="BF54" i="1"/>
  <c r="BF36" i="1"/>
  <c r="BF24" i="1"/>
  <c r="BF185" i="1"/>
  <c r="BF173" i="1"/>
  <c r="BF161" i="1"/>
  <c r="BF131" i="1"/>
  <c r="BF53" i="1"/>
  <c r="BF35" i="1"/>
  <c r="CI102" i="1"/>
  <c r="CI64" i="1"/>
  <c r="CH183" i="1"/>
  <c r="CQ183" i="1"/>
  <c r="CQ180" i="1"/>
  <c r="CH180" i="1"/>
  <c r="DJ180" i="1" s="1"/>
  <c r="DJ21" i="1"/>
  <c r="BF172" i="1"/>
  <c r="BF118" i="1"/>
  <c r="D175" i="1"/>
  <c r="V175" i="1" s="1"/>
  <c r="D163" i="1"/>
  <c r="V163" i="1" s="1"/>
  <c r="D145" i="1"/>
  <c r="V145" i="1" s="1"/>
  <c r="D127" i="1"/>
  <c r="V127" i="1" s="1"/>
  <c r="D115" i="1"/>
  <c r="V115" i="1" s="1"/>
  <c r="D91" i="1"/>
  <c r="V91" i="1" s="1"/>
  <c r="D73" i="1"/>
  <c r="V73" i="1" s="1"/>
  <c r="D55" i="1"/>
  <c r="V55" i="1" s="1"/>
  <c r="D37" i="1"/>
  <c r="V37" i="1" s="1"/>
  <c r="D13" i="1"/>
  <c r="V13" i="1" s="1"/>
  <c r="AE112" i="1"/>
  <c r="BF112" i="1" s="1"/>
  <c r="DJ112" i="1" s="1"/>
  <c r="CJ139" i="1"/>
  <c r="AE139" i="1"/>
  <c r="CJ85" i="1"/>
  <c r="AE85" i="1"/>
  <c r="BF85" i="1" s="1"/>
  <c r="CJ31" i="1"/>
  <c r="AE31" i="1"/>
  <c r="BF31" i="1" s="1"/>
  <c r="BF166" i="1"/>
  <c r="BF153" i="1"/>
  <c r="BF111" i="1"/>
  <c r="BF100" i="1"/>
  <c r="BF86" i="1"/>
  <c r="BF74" i="1"/>
  <c r="BF58" i="1"/>
  <c r="BF43" i="1"/>
  <c r="BF16" i="1"/>
  <c r="CI178" i="1"/>
  <c r="CI155" i="1"/>
  <c r="CI107" i="1"/>
  <c r="CI71" i="1"/>
  <c r="CI23" i="1"/>
  <c r="BF160" i="1"/>
  <c r="BF134" i="1"/>
  <c r="CI62" i="1"/>
  <c r="D181" i="1"/>
  <c r="V181" i="1" s="1"/>
  <c r="D169" i="1"/>
  <c r="V169" i="1" s="1"/>
  <c r="D157" i="1"/>
  <c r="V157" i="1" s="1"/>
  <c r="D151" i="1"/>
  <c r="V151" i="1" s="1"/>
  <c r="D139" i="1"/>
  <c r="V139" i="1" s="1"/>
  <c r="D133" i="1"/>
  <c r="V133" i="1" s="1"/>
  <c r="D121" i="1"/>
  <c r="V121" i="1" s="1"/>
  <c r="D109" i="1"/>
  <c r="V109" i="1" s="1"/>
  <c r="D103" i="1"/>
  <c r="V103" i="1" s="1"/>
  <c r="D97" i="1"/>
  <c r="V97" i="1" s="1"/>
  <c r="D85" i="1"/>
  <c r="V85" i="1" s="1"/>
  <c r="D79" i="1"/>
  <c r="V79" i="1" s="1"/>
  <c r="D67" i="1"/>
  <c r="V67" i="1" s="1"/>
  <c r="D61" i="1"/>
  <c r="V61" i="1" s="1"/>
  <c r="D49" i="1"/>
  <c r="V49" i="1" s="1"/>
  <c r="D43" i="1"/>
  <c r="V43" i="1" s="1"/>
  <c r="D31" i="1"/>
  <c r="V31" i="1" s="1"/>
  <c r="D25" i="1"/>
  <c r="V25" i="1" s="1"/>
  <c r="D19" i="1"/>
  <c r="V19" i="1" s="1"/>
  <c r="D186" i="1"/>
  <c r="V186" i="1" s="1"/>
  <c r="D180" i="1"/>
  <c r="V180" i="1" s="1"/>
  <c r="D174" i="1"/>
  <c r="V174" i="1" s="1"/>
  <c r="D168" i="1"/>
  <c r="V168" i="1" s="1"/>
  <c r="D162" i="1"/>
  <c r="V162" i="1" s="1"/>
  <c r="D156" i="1"/>
  <c r="V156" i="1" s="1"/>
  <c r="D150" i="1"/>
  <c r="V150" i="1" s="1"/>
  <c r="D144" i="1"/>
  <c r="V144" i="1" s="1"/>
  <c r="D138" i="1"/>
  <c r="V138" i="1" s="1"/>
  <c r="D132" i="1"/>
  <c r="V132" i="1" s="1"/>
  <c r="D126" i="1"/>
  <c r="V126" i="1" s="1"/>
  <c r="D120" i="1"/>
  <c r="V120" i="1" s="1"/>
  <c r="D114" i="1"/>
  <c r="V114" i="1" s="1"/>
  <c r="D108" i="1"/>
  <c r="V108" i="1" s="1"/>
  <c r="D102" i="1"/>
  <c r="V102" i="1" s="1"/>
  <c r="D96" i="1"/>
  <c r="V96" i="1" s="1"/>
  <c r="D90" i="1"/>
  <c r="V90" i="1" s="1"/>
  <c r="D84" i="1"/>
  <c r="V84" i="1" s="1"/>
  <c r="D78" i="1"/>
  <c r="V78" i="1" s="1"/>
  <c r="D72" i="1"/>
  <c r="V72" i="1" s="1"/>
  <c r="D66" i="1"/>
  <c r="V66" i="1" s="1"/>
  <c r="D60" i="1"/>
  <c r="V60" i="1" s="1"/>
  <c r="D54" i="1"/>
  <c r="V54" i="1" s="1"/>
  <c r="D48" i="1"/>
  <c r="V48" i="1" s="1"/>
  <c r="D42" i="1"/>
  <c r="V42" i="1" s="1"/>
  <c r="D36" i="1"/>
  <c r="V36" i="1" s="1"/>
  <c r="D30" i="1"/>
  <c r="V30" i="1" s="1"/>
  <c r="D24" i="1"/>
  <c r="V24" i="1" s="1"/>
  <c r="D18" i="1"/>
  <c r="V18" i="1" s="1"/>
  <c r="D12" i="1"/>
  <c r="V12" i="1" s="1"/>
  <c r="BF183" i="1"/>
  <c r="BF175" i="1"/>
  <c r="BF152" i="1"/>
  <c r="BF137" i="1"/>
  <c r="BF110" i="1"/>
  <c r="BF83" i="1"/>
  <c r="BF68" i="1"/>
  <c r="BF40" i="1"/>
  <c r="BF29" i="1"/>
  <c r="BF15" i="1"/>
  <c r="BF184" i="1"/>
  <c r="BF154" i="1"/>
  <c r="BF148" i="1"/>
  <c r="BF142" i="1"/>
  <c r="BF130" i="1"/>
  <c r="BF106" i="1"/>
  <c r="BF88" i="1"/>
  <c r="BF70" i="1"/>
  <c r="BF52" i="1"/>
  <c r="BF34" i="1"/>
  <c r="BF10" i="1"/>
  <c r="BF177" i="1"/>
  <c r="BF45" i="1"/>
  <c r="BF170" i="1"/>
  <c r="BF140" i="1"/>
  <c r="BF122" i="1"/>
  <c r="BF104" i="1"/>
  <c r="BF80" i="1"/>
  <c r="BF62" i="1"/>
  <c r="BF44" i="1"/>
  <c r="BF26" i="1"/>
  <c r="CI185" i="1"/>
  <c r="CI74" i="1"/>
  <c r="CJ148" i="1"/>
  <c r="BF146" i="1"/>
  <c r="CI148" i="1"/>
  <c r="CH148" i="1"/>
  <c r="DJ148" i="1" s="1"/>
  <c r="CI182" i="1"/>
  <c r="CI146" i="1"/>
  <c r="CI98" i="1"/>
  <c r="BF182" i="1"/>
  <c r="BF151" i="1"/>
  <c r="BF119" i="1"/>
  <c r="BF109" i="1"/>
  <c r="BF67" i="1"/>
  <c r="BF51" i="1"/>
  <c r="BF25" i="1"/>
  <c r="BF14" i="1"/>
  <c r="BF87" i="1"/>
  <c r="BF69" i="1"/>
  <c r="BF9" i="1"/>
  <c r="CI141" i="1"/>
  <c r="CI131" i="1"/>
  <c r="CI83" i="1"/>
  <c r="DJ47" i="1"/>
  <c r="AM135" i="1"/>
  <c r="BF135" i="1" s="1"/>
  <c r="AM99" i="1"/>
  <c r="BF99" i="1" s="1"/>
  <c r="AM63" i="1"/>
  <c r="BF63" i="1" s="1"/>
  <c r="AM27" i="1"/>
  <c r="BF27" i="1" s="1"/>
  <c r="CI174" i="1"/>
  <c r="CI165" i="1"/>
  <c r="CI136" i="1"/>
  <c r="CI117" i="1"/>
  <c r="CI99" i="1"/>
  <c r="CI90" i="1"/>
  <c r="CI78" i="1"/>
  <c r="CI52" i="1"/>
  <c r="CI34" i="1"/>
  <c r="CJ184" i="1"/>
  <c r="CJ178" i="1"/>
  <c r="CJ172" i="1"/>
  <c r="CI166" i="1"/>
  <c r="CJ160" i="1"/>
  <c r="CJ154" i="1"/>
  <c r="BG154" i="1"/>
  <c r="CI154" i="1" s="1"/>
  <c r="CJ142" i="1"/>
  <c r="CJ136" i="1"/>
  <c r="CJ130" i="1"/>
  <c r="BG130" i="1"/>
  <c r="CI130" i="1" s="1"/>
  <c r="CJ124" i="1"/>
  <c r="CJ118" i="1"/>
  <c r="BG118" i="1"/>
  <c r="CI118" i="1" s="1"/>
  <c r="CJ106" i="1"/>
  <c r="CJ100" i="1"/>
  <c r="CI94" i="1"/>
  <c r="CJ88" i="1"/>
  <c r="CJ82" i="1"/>
  <c r="BG82" i="1"/>
  <c r="CI82" i="1" s="1"/>
  <c r="CJ76" i="1"/>
  <c r="CJ70" i="1"/>
  <c r="CJ64" i="1"/>
  <c r="CI58" i="1"/>
  <c r="CJ52" i="1"/>
  <c r="CJ46" i="1"/>
  <c r="BG46" i="1"/>
  <c r="CI46" i="1" s="1"/>
  <c r="CJ34" i="1"/>
  <c r="CJ28" i="1"/>
  <c r="CJ22" i="1"/>
  <c r="BG22" i="1"/>
  <c r="CI22" i="1" s="1"/>
  <c r="CJ16" i="1"/>
  <c r="CJ10" i="1"/>
  <c r="BG10" i="1"/>
  <c r="CI10" i="1" s="1"/>
  <c r="CH170" i="1"/>
  <c r="DJ170" i="1" s="1"/>
  <c r="CQ170" i="1"/>
  <c r="CQ162" i="1"/>
  <c r="CH162" i="1"/>
  <c r="DJ162" i="1" s="1"/>
  <c r="CQ151" i="1"/>
  <c r="CQ141" i="1"/>
  <c r="CH141" i="1"/>
  <c r="CQ133" i="1"/>
  <c r="CH124" i="1"/>
  <c r="DJ124" i="1" s="1"/>
  <c r="CQ124" i="1"/>
  <c r="CQ112" i="1"/>
  <c r="CH104" i="1"/>
  <c r="DJ104" i="1" s="1"/>
  <c r="CQ104" i="1"/>
  <c r="CQ96" i="1"/>
  <c r="CH96" i="1"/>
  <c r="DJ96" i="1" s="1"/>
  <c r="CH86" i="1"/>
  <c r="DJ86" i="1" s="1"/>
  <c r="CQ86" i="1"/>
  <c r="CQ67" i="1"/>
  <c r="CH67" i="1"/>
  <c r="DJ67" i="1" s="1"/>
  <c r="CH48" i="1"/>
  <c r="DJ48" i="1" s="1"/>
  <c r="CQ48" i="1"/>
  <c r="CH71" i="1"/>
  <c r="DJ71" i="1" s="1"/>
  <c r="CJ166" i="1"/>
  <c r="BF176" i="1"/>
  <c r="AM128" i="1"/>
  <c r="BF128" i="1" s="1"/>
  <c r="AM92" i="1"/>
  <c r="BF92" i="1" s="1"/>
  <c r="AM56" i="1"/>
  <c r="BF56" i="1" s="1"/>
  <c r="AM20" i="1"/>
  <c r="BF20" i="1" s="1"/>
  <c r="BG172" i="1"/>
  <c r="CI172" i="1" s="1"/>
  <c r="CI153" i="1"/>
  <c r="CI135" i="1"/>
  <c r="CI126" i="1"/>
  <c r="CI114" i="1"/>
  <c r="BG88" i="1"/>
  <c r="CI88" i="1" s="1"/>
  <c r="BG70" i="1"/>
  <c r="CI70" i="1" s="1"/>
  <c r="CI40" i="1"/>
  <c r="CI33" i="1"/>
  <c r="CI12" i="1"/>
  <c r="CQ169" i="1"/>
  <c r="CH160" i="1"/>
  <c r="DJ160" i="1" s="1"/>
  <c r="CQ160" i="1"/>
  <c r="CQ148" i="1"/>
  <c r="CQ140" i="1"/>
  <c r="CQ132" i="1"/>
  <c r="CH132" i="1"/>
  <c r="DJ132" i="1" s="1"/>
  <c r="CH122" i="1"/>
  <c r="DJ122" i="1" s="1"/>
  <c r="CQ122" i="1"/>
  <c r="CH111" i="1"/>
  <c r="CQ111" i="1"/>
  <c r="CQ103" i="1"/>
  <c r="CH103" i="1"/>
  <c r="DJ103" i="1" s="1"/>
  <c r="CH84" i="1"/>
  <c r="DJ84" i="1" s="1"/>
  <c r="CQ84" i="1"/>
  <c r="CH74" i="1"/>
  <c r="CQ74" i="1"/>
  <c r="CH57" i="1"/>
  <c r="DJ57" i="1" s="1"/>
  <c r="CQ57" i="1"/>
  <c r="CQ25" i="1"/>
  <c r="CQ15" i="1"/>
  <c r="CI171" i="1"/>
  <c r="CI162" i="1"/>
  <c r="CI143" i="1"/>
  <c r="CI134" i="1"/>
  <c r="CI124" i="1"/>
  <c r="CI113" i="1"/>
  <c r="CI106" i="1"/>
  <c r="CI86" i="1"/>
  <c r="CI76" i="1"/>
  <c r="CI69" i="1"/>
  <c r="CI59" i="1"/>
  <c r="CI48" i="1"/>
  <c r="CI30" i="1"/>
  <c r="CI21" i="1"/>
  <c r="CI11" i="1"/>
  <c r="CJ182" i="1"/>
  <c r="CJ176" i="1"/>
  <c r="BG176" i="1"/>
  <c r="CI176" i="1" s="1"/>
  <c r="CJ170" i="1"/>
  <c r="CJ164" i="1"/>
  <c r="CJ158" i="1"/>
  <c r="CJ152" i="1"/>
  <c r="BG152" i="1"/>
  <c r="CI152" i="1" s="1"/>
  <c r="CJ146" i="1"/>
  <c r="CJ140" i="1"/>
  <c r="BG140" i="1"/>
  <c r="CI140" i="1" s="1"/>
  <c r="CJ134" i="1"/>
  <c r="CJ128" i="1"/>
  <c r="CJ122" i="1"/>
  <c r="CJ116" i="1"/>
  <c r="BG116" i="1"/>
  <c r="CI116" i="1" s="1"/>
  <c r="CJ110" i="1"/>
  <c r="CJ104" i="1"/>
  <c r="BG104" i="1"/>
  <c r="CI104" i="1" s="1"/>
  <c r="CJ98" i="1"/>
  <c r="CJ92" i="1"/>
  <c r="CJ86" i="1"/>
  <c r="CJ80" i="1"/>
  <c r="BG80" i="1"/>
  <c r="CI80" i="1" s="1"/>
  <c r="CJ74" i="1"/>
  <c r="CJ68" i="1"/>
  <c r="BG68" i="1"/>
  <c r="CI68" i="1" s="1"/>
  <c r="CJ62" i="1"/>
  <c r="CJ56" i="1"/>
  <c r="CJ50" i="1"/>
  <c r="CJ44" i="1"/>
  <c r="BG44" i="1"/>
  <c r="CI44" i="1" s="1"/>
  <c r="CJ38" i="1"/>
  <c r="CJ32" i="1"/>
  <c r="BG32" i="1"/>
  <c r="CI32" i="1" s="1"/>
  <c r="CJ26" i="1"/>
  <c r="CJ20" i="1"/>
  <c r="CJ14" i="1"/>
  <c r="CJ8" i="1"/>
  <c r="BG8" i="1"/>
  <c r="CI8" i="1" s="1"/>
  <c r="CQ177" i="1"/>
  <c r="CQ168" i="1"/>
  <c r="CH168" i="1"/>
  <c r="DJ168" i="1" s="1"/>
  <c r="CH158" i="1"/>
  <c r="CQ158" i="1"/>
  <c r="CH147" i="1"/>
  <c r="DJ147" i="1" s="1"/>
  <c r="CQ147" i="1"/>
  <c r="CQ139" i="1"/>
  <c r="CH139" i="1"/>
  <c r="CH120" i="1"/>
  <c r="DJ120" i="1" s="1"/>
  <c r="CQ120" i="1"/>
  <c r="CH110" i="1"/>
  <c r="DJ110" i="1" s="1"/>
  <c r="CQ110" i="1"/>
  <c r="CQ93" i="1"/>
  <c r="CH93" i="1"/>
  <c r="DJ93" i="1" s="1"/>
  <c r="CQ82" i="1"/>
  <c r="CQ72" i="1"/>
  <c r="CH72" i="1"/>
  <c r="DJ72" i="1" s="1"/>
  <c r="CQ64" i="1"/>
  <c r="CH64" i="1"/>
  <c r="CQ55" i="1"/>
  <c r="CH55" i="1"/>
  <c r="DJ55" i="1" s="1"/>
  <c r="CH45" i="1"/>
  <c r="DJ45" i="1" s="1"/>
  <c r="CQ45" i="1"/>
  <c r="CQ13" i="1"/>
  <c r="CH13" i="1"/>
  <c r="CQ171" i="1"/>
  <c r="CH171" i="1"/>
  <c r="DJ171" i="1" s="1"/>
  <c r="CR159" i="1"/>
  <c r="CR141" i="1"/>
  <c r="CQ135" i="1"/>
  <c r="CH135" i="1"/>
  <c r="DJ135" i="1" s="1"/>
  <c r="CQ123" i="1"/>
  <c r="CR105" i="1"/>
  <c r="CQ99" i="1"/>
  <c r="CH99" i="1"/>
  <c r="DJ99" i="1" s="1"/>
  <c r="CR87" i="1"/>
  <c r="CR69" i="1"/>
  <c r="CQ63" i="1"/>
  <c r="CH63" i="1"/>
  <c r="DJ63" i="1" s="1"/>
  <c r="CR51" i="1"/>
  <c r="CR33" i="1"/>
  <c r="CH177" i="1"/>
  <c r="DJ177" i="1" s="1"/>
  <c r="BF167" i="1"/>
  <c r="BF155" i="1"/>
  <c r="CI179" i="1"/>
  <c r="CI170" i="1"/>
  <c r="CI160" i="1"/>
  <c r="CI149" i="1"/>
  <c r="CI142" i="1"/>
  <c r="CI122" i="1"/>
  <c r="CI112" i="1"/>
  <c r="CI105" i="1"/>
  <c r="CI95" i="1"/>
  <c r="CI84" i="1"/>
  <c r="CI66" i="1"/>
  <c r="CI57" i="1"/>
  <c r="CI47" i="1"/>
  <c r="CI28" i="1"/>
  <c r="CI20" i="1"/>
  <c r="CI9" i="1"/>
  <c r="CQ184" i="1"/>
  <c r="CH184" i="1"/>
  <c r="DJ184" i="1" s="1"/>
  <c r="CH176" i="1"/>
  <c r="DJ176" i="1" s="1"/>
  <c r="CQ176" i="1"/>
  <c r="CH156" i="1"/>
  <c r="DJ156" i="1" s="1"/>
  <c r="CQ156" i="1"/>
  <c r="CH146" i="1"/>
  <c r="CQ146" i="1"/>
  <c r="CH129" i="1"/>
  <c r="DJ129" i="1" s="1"/>
  <c r="CQ129" i="1"/>
  <c r="CH118" i="1"/>
  <c r="DJ118" i="1" s="1"/>
  <c r="CQ118" i="1"/>
  <c r="CQ108" i="1"/>
  <c r="CH108" i="1"/>
  <c r="DJ108" i="1" s="1"/>
  <c r="CQ100" i="1"/>
  <c r="CH100" i="1"/>
  <c r="DJ100" i="1" s="1"/>
  <c r="CQ91" i="1"/>
  <c r="CH81" i="1"/>
  <c r="CQ81" i="1"/>
  <c r="CH62" i="1"/>
  <c r="DJ62" i="1" s="1"/>
  <c r="CQ62" i="1"/>
  <c r="CQ43" i="1"/>
  <c r="CQ33" i="1"/>
  <c r="CH33" i="1"/>
  <c r="DJ33" i="1" s="1"/>
  <c r="CQ21" i="1"/>
  <c r="CH164" i="1"/>
  <c r="CQ164" i="1"/>
  <c r="CH152" i="1"/>
  <c r="CQ152" i="1"/>
  <c r="CH128" i="1"/>
  <c r="DJ128" i="1" s="1"/>
  <c r="CQ128" i="1"/>
  <c r="CH116" i="1"/>
  <c r="DJ116" i="1" s="1"/>
  <c r="CQ116" i="1"/>
  <c r="CQ80" i="1"/>
  <c r="CH56" i="1"/>
  <c r="DJ56" i="1" s="1"/>
  <c r="CQ56" i="1"/>
  <c r="CH44" i="1"/>
  <c r="CQ44" i="1"/>
  <c r="CQ32" i="1"/>
  <c r="CH26" i="1"/>
  <c r="DJ26" i="1" s="1"/>
  <c r="CQ26" i="1"/>
  <c r="CH14" i="1"/>
  <c r="CQ14" i="1"/>
  <c r="CQ8" i="1"/>
  <c r="CQ181" i="1"/>
  <c r="CH181" i="1"/>
  <c r="DJ181" i="1" s="1"/>
  <c r="CQ145" i="1"/>
  <c r="CQ109" i="1"/>
  <c r="CQ73" i="1"/>
  <c r="CH73" i="1"/>
  <c r="DJ73" i="1" s="1"/>
  <c r="CH174" i="1"/>
  <c r="DJ174" i="1" s="1"/>
  <c r="CQ174" i="1"/>
  <c r="CH105" i="1"/>
  <c r="DJ105" i="1" s="1"/>
  <c r="DJ39" i="1"/>
  <c r="BF164" i="1"/>
  <c r="BF141" i="1"/>
  <c r="BF124" i="1"/>
  <c r="BF116" i="1"/>
  <c r="BF98" i="1"/>
  <c r="BF81" i="1"/>
  <c r="BF38" i="1"/>
  <c r="BF11" i="1"/>
  <c r="CI184" i="1"/>
  <c r="CI177" i="1"/>
  <c r="CI167" i="1"/>
  <c r="CI156" i="1"/>
  <c r="CI138" i="1"/>
  <c r="CI129" i="1"/>
  <c r="BG110" i="1"/>
  <c r="CI110" i="1" s="1"/>
  <c r="CI100" i="1"/>
  <c r="BG92" i="1"/>
  <c r="CI92" i="1" s="1"/>
  <c r="CI81" i="1"/>
  <c r="CI63" i="1"/>
  <c r="CI54" i="1"/>
  <c r="CI42" i="1"/>
  <c r="CI35" i="1"/>
  <c r="BG26" i="1"/>
  <c r="CI26" i="1" s="1"/>
  <c r="CI16" i="1"/>
  <c r="CJ185" i="1"/>
  <c r="CJ179" i="1"/>
  <c r="CJ173" i="1"/>
  <c r="BG173" i="1"/>
  <c r="CI173" i="1" s="1"/>
  <c r="CJ167" i="1"/>
  <c r="CJ161" i="1"/>
  <c r="BG161" i="1"/>
  <c r="CI161" i="1" s="1"/>
  <c r="CJ155" i="1"/>
  <c r="CJ149" i="1"/>
  <c r="CJ143" i="1"/>
  <c r="CJ137" i="1"/>
  <c r="BG137" i="1"/>
  <c r="CI137" i="1" s="1"/>
  <c r="CJ131" i="1"/>
  <c r="CJ125" i="1"/>
  <c r="BG125" i="1"/>
  <c r="CI125" i="1" s="1"/>
  <c r="CJ119" i="1"/>
  <c r="CJ113" i="1"/>
  <c r="CJ107" i="1"/>
  <c r="CJ101" i="1"/>
  <c r="BG101" i="1"/>
  <c r="CI101" i="1" s="1"/>
  <c r="CJ95" i="1"/>
  <c r="CJ89" i="1"/>
  <c r="BG89" i="1"/>
  <c r="CI89" i="1" s="1"/>
  <c r="CJ83" i="1"/>
  <c r="CJ77" i="1"/>
  <c r="CJ71" i="1"/>
  <c r="CJ65" i="1"/>
  <c r="BG65" i="1"/>
  <c r="CI65" i="1" s="1"/>
  <c r="CJ59" i="1"/>
  <c r="CJ53" i="1"/>
  <c r="BG53" i="1"/>
  <c r="CI53" i="1" s="1"/>
  <c r="CJ47" i="1"/>
  <c r="CJ41" i="1"/>
  <c r="CJ35" i="1"/>
  <c r="CJ29" i="1"/>
  <c r="BG29" i="1"/>
  <c r="CI29" i="1" s="1"/>
  <c r="CJ23" i="1"/>
  <c r="CJ17" i="1"/>
  <c r="BG17" i="1"/>
  <c r="CI17" i="1" s="1"/>
  <c r="CJ11" i="1"/>
  <c r="CH182" i="1"/>
  <c r="DJ182" i="1" s="1"/>
  <c r="CQ182" i="1"/>
  <c r="CQ172" i="1"/>
  <c r="CH172" i="1"/>
  <c r="DJ172" i="1" s="1"/>
  <c r="CQ163" i="1"/>
  <c r="CH153" i="1"/>
  <c r="DJ153" i="1" s="1"/>
  <c r="CQ153" i="1"/>
  <c r="CH134" i="1"/>
  <c r="DJ134" i="1" s="1"/>
  <c r="CQ134" i="1"/>
  <c r="CQ126" i="1"/>
  <c r="CQ115" i="1"/>
  <c r="CH115" i="1"/>
  <c r="DJ115" i="1" s="1"/>
  <c r="CQ105" i="1"/>
  <c r="CQ97" i="1"/>
  <c r="CH97" i="1"/>
  <c r="DJ97" i="1" s="1"/>
  <c r="CQ88" i="1"/>
  <c r="CQ76" i="1"/>
  <c r="CH76" i="1"/>
  <c r="DJ76" i="1" s="1"/>
  <c r="CQ60" i="1"/>
  <c r="CH60" i="1"/>
  <c r="DJ60" i="1" s="1"/>
  <c r="CH50" i="1"/>
  <c r="DJ50" i="1" s="1"/>
  <c r="CQ50" i="1"/>
  <c r="CQ39" i="1"/>
  <c r="CR186" i="1"/>
  <c r="BO186" i="1"/>
  <c r="CR180" i="1"/>
  <c r="CI183" i="1"/>
  <c r="CI168" i="1"/>
  <c r="CI147" i="1"/>
  <c r="CI132" i="1"/>
  <c r="CI111" i="1"/>
  <c r="CI96" i="1"/>
  <c r="CI75" i="1"/>
  <c r="CI60" i="1"/>
  <c r="CI39" i="1"/>
  <c r="CI24" i="1"/>
  <c r="CJ183" i="1"/>
  <c r="CJ177" i="1"/>
  <c r="CJ171" i="1"/>
  <c r="CJ165" i="1"/>
  <c r="CJ159" i="1"/>
  <c r="CJ153" i="1"/>
  <c r="CJ147" i="1"/>
  <c r="CJ141" i="1"/>
  <c r="CJ135" i="1"/>
  <c r="CJ129" i="1"/>
  <c r="CJ123" i="1"/>
  <c r="CJ117" i="1"/>
  <c r="CJ111" i="1"/>
  <c r="CJ105" i="1"/>
  <c r="CJ99" i="1"/>
  <c r="CJ93" i="1"/>
  <c r="CJ87" i="1"/>
  <c r="CJ81" i="1"/>
  <c r="CJ75" i="1"/>
  <c r="CJ69" i="1"/>
  <c r="CJ63" i="1"/>
  <c r="CJ57" i="1"/>
  <c r="CJ51" i="1"/>
  <c r="CJ45" i="1"/>
  <c r="CJ39" i="1"/>
  <c r="CJ33" i="1"/>
  <c r="CJ27" i="1"/>
  <c r="CJ21" i="1"/>
  <c r="CJ15" i="1"/>
  <c r="CJ9" i="1"/>
  <c r="CQ166" i="1"/>
  <c r="CH166" i="1"/>
  <c r="DJ166" i="1" s="1"/>
  <c r="BO159" i="1"/>
  <c r="CH138" i="1"/>
  <c r="CQ130" i="1"/>
  <c r="CH130" i="1"/>
  <c r="DJ130" i="1" s="1"/>
  <c r="CH102" i="1"/>
  <c r="DJ102" i="1" s="1"/>
  <c r="CQ94" i="1"/>
  <c r="CH94" i="1"/>
  <c r="BO87" i="1"/>
  <c r="CH66" i="1"/>
  <c r="DJ66" i="1" s="1"/>
  <c r="CQ58" i="1"/>
  <c r="CH58" i="1"/>
  <c r="DJ58" i="1" s="1"/>
  <c r="BO51" i="1"/>
  <c r="CH34" i="1"/>
  <c r="CQ34" i="1"/>
  <c r="CH16" i="1"/>
  <c r="DJ16" i="1" s="1"/>
  <c r="CQ16" i="1"/>
  <c r="CR181" i="1"/>
  <c r="CR175" i="1"/>
  <c r="CR169" i="1"/>
  <c r="CR163" i="1"/>
  <c r="CR157" i="1"/>
  <c r="CR151" i="1"/>
  <c r="CR145" i="1"/>
  <c r="CR139" i="1"/>
  <c r="CR133" i="1"/>
  <c r="CR127" i="1"/>
  <c r="CR121" i="1"/>
  <c r="CR115" i="1"/>
  <c r="CR109" i="1"/>
  <c r="CR103" i="1"/>
  <c r="CR97" i="1"/>
  <c r="CR91" i="1"/>
  <c r="CR85" i="1"/>
  <c r="CR79" i="1"/>
  <c r="CR73" i="1"/>
  <c r="CR67" i="1"/>
  <c r="CR61" i="1"/>
  <c r="CR55" i="1"/>
  <c r="CR49" i="1"/>
  <c r="CR43" i="1"/>
  <c r="CR37" i="1"/>
  <c r="CR31" i="1"/>
  <c r="CR25" i="1"/>
  <c r="CR19" i="1"/>
  <c r="CR13" i="1"/>
  <c r="CW186" i="1"/>
  <c r="CW180" i="1"/>
  <c r="CW174" i="1"/>
  <c r="CW168" i="1"/>
  <c r="CW162" i="1"/>
  <c r="CW156" i="1"/>
  <c r="CW150" i="1"/>
  <c r="CW144" i="1"/>
  <c r="CW138" i="1"/>
  <c r="CW132" i="1"/>
  <c r="CW126" i="1"/>
  <c r="CW120" i="1"/>
  <c r="CW114" i="1"/>
  <c r="CW108" i="1"/>
  <c r="CW102" i="1"/>
  <c r="CW96" i="1"/>
  <c r="CW90" i="1"/>
  <c r="CW84" i="1"/>
  <c r="CW78" i="1"/>
  <c r="CW72" i="1"/>
  <c r="CW66" i="1"/>
  <c r="CW60" i="1"/>
  <c r="CW54" i="1"/>
  <c r="CW48" i="1"/>
  <c r="CW42" i="1"/>
  <c r="BO42" i="1"/>
  <c r="CW36" i="1"/>
  <c r="BO36" i="1"/>
  <c r="CW30" i="1"/>
  <c r="BO30" i="1"/>
  <c r="CW24" i="1"/>
  <c r="BO24" i="1"/>
  <c r="CW18" i="1"/>
  <c r="BO18" i="1"/>
  <c r="CW12" i="1"/>
  <c r="BO12" i="1"/>
  <c r="DB185" i="1"/>
  <c r="DB179" i="1"/>
  <c r="DB173" i="1"/>
  <c r="DB167" i="1"/>
  <c r="DB161" i="1"/>
  <c r="DB149" i="1"/>
  <c r="DB143" i="1"/>
  <c r="DB137" i="1"/>
  <c r="DB131" i="1"/>
  <c r="DB125" i="1"/>
  <c r="DB113" i="1"/>
  <c r="DB107" i="1"/>
  <c r="DB101" i="1"/>
  <c r="DB95" i="1"/>
  <c r="DB89" i="1"/>
  <c r="DB77" i="1"/>
  <c r="DB71" i="1"/>
  <c r="DB65" i="1"/>
  <c r="DB59" i="1"/>
  <c r="DB53" i="1"/>
  <c r="DB41" i="1"/>
  <c r="DB35" i="1"/>
  <c r="DB29" i="1"/>
  <c r="DB23" i="1"/>
  <c r="DB17" i="1"/>
  <c r="CJ175" i="1"/>
  <c r="CJ121" i="1"/>
  <c r="CJ67" i="1"/>
  <c r="CJ13" i="1"/>
  <c r="CQ138" i="1"/>
  <c r="CQ75" i="1"/>
  <c r="BO49" i="2"/>
  <c r="CR49" i="2"/>
  <c r="BO43" i="2"/>
  <c r="CR43" i="2"/>
  <c r="BO37" i="2"/>
  <c r="CR37" i="2"/>
  <c r="BO31" i="2"/>
  <c r="CR31" i="2"/>
  <c r="BO25" i="2"/>
  <c r="CR25" i="2"/>
  <c r="BO19" i="2"/>
  <c r="CR19" i="2"/>
  <c r="BO13" i="2"/>
  <c r="CR13" i="2"/>
  <c r="CW50" i="2"/>
  <c r="BO50" i="2"/>
  <c r="CW44" i="2"/>
  <c r="BO44" i="2"/>
  <c r="CW38" i="2"/>
  <c r="BO38" i="2"/>
  <c r="CW32" i="2"/>
  <c r="BO32" i="2"/>
  <c r="CW26" i="2"/>
  <c r="BO26" i="2"/>
  <c r="CW20" i="2"/>
  <c r="BO20" i="2"/>
  <c r="CW14" i="2"/>
  <c r="BO14" i="2"/>
  <c r="CW8" i="2"/>
  <c r="BO8" i="2"/>
  <c r="BO45" i="2"/>
  <c r="DB45" i="2"/>
  <c r="DB39" i="2"/>
  <c r="BO39" i="2"/>
  <c r="BO33" i="2"/>
  <c r="DB33" i="2"/>
  <c r="DB27" i="2"/>
  <c r="BO27" i="2"/>
  <c r="BO21" i="2"/>
  <c r="DB21" i="2"/>
  <c r="DB15" i="2"/>
  <c r="BO15" i="2"/>
  <c r="BO9" i="2"/>
  <c r="DB9" i="2"/>
  <c r="CI180" i="1"/>
  <c r="BG159" i="1"/>
  <c r="CI159" i="1" s="1"/>
  <c r="CI144" i="1"/>
  <c r="BG123" i="1"/>
  <c r="CI123" i="1" s="1"/>
  <c r="CI108" i="1"/>
  <c r="BG87" i="1"/>
  <c r="CI87" i="1" s="1"/>
  <c r="CI72" i="1"/>
  <c r="BG51" i="1"/>
  <c r="CI51" i="1" s="1"/>
  <c r="CI36" i="1"/>
  <c r="BG15" i="1"/>
  <c r="CI15" i="1" s="1"/>
  <c r="CJ181" i="1"/>
  <c r="BG181" i="1"/>
  <c r="CI181" i="1" s="1"/>
  <c r="CI175" i="1"/>
  <c r="CJ169" i="1"/>
  <c r="BG169" i="1"/>
  <c r="CJ163" i="1"/>
  <c r="BG163" i="1"/>
  <c r="CI163" i="1" s="1"/>
  <c r="CI157" i="1"/>
  <c r="CJ151" i="1"/>
  <c r="BG151" i="1"/>
  <c r="CI151" i="1" s="1"/>
  <c r="CJ145" i="1"/>
  <c r="BG145" i="1"/>
  <c r="CI145" i="1" s="1"/>
  <c r="CI139" i="1"/>
  <c r="CJ133" i="1"/>
  <c r="BG133" i="1"/>
  <c r="CI133" i="1" s="1"/>
  <c r="CJ127" i="1"/>
  <c r="BG127" i="1"/>
  <c r="CI127" i="1" s="1"/>
  <c r="CI121" i="1"/>
  <c r="CJ115" i="1"/>
  <c r="BG115" i="1"/>
  <c r="CI115" i="1" s="1"/>
  <c r="CJ109" i="1"/>
  <c r="BG109" i="1"/>
  <c r="CI109" i="1" s="1"/>
  <c r="CI103" i="1"/>
  <c r="CJ97" i="1"/>
  <c r="BG97" i="1"/>
  <c r="CI97" i="1" s="1"/>
  <c r="CJ91" i="1"/>
  <c r="BG91" i="1"/>
  <c r="CI91" i="1" s="1"/>
  <c r="CI85" i="1"/>
  <c r="CJ79" i="1"/>
  <c r="BG79" i="1"/>
  <c r="CI79" i="1" s="1"/>
  <c r="CJ73" i="1"/>
  <c r="BG73" i="1"/>
  <c r="CI73" i="1" s="1"/>
  <c r="CI67" i="1"/>
  <c r="CJ61" i="1"/>
  <c r="BG61" i="1"/>
  <c r="CJ55" i="1"/>
  <c r="BG55" i="1"/>
  <c r="CI55" i="1" s="1"/>
  <c r="CI49" i="1"/>
  <c r="CJ43" i="1"/>
  <c r="BG43" i="1"/>
  <c r="CI43" i="1" s="1"/>
  <c r="CJ37" i="1"/>
  <c r="BG37" i="1"/>
  <c r="CI37" i="1" s="1"/>
  <c r="CI31" i="1"/>
  <c r="CJ25" i="1"/>
  <c r="BG25" i="1"/>
  <c r="CI25" i="1" s="1"/>
  <c r="CJ19" i="1"/>
  <c r="BG19" i="1"/>
  <c r="CI19" i="1" s="1"/>
  <c r="CI13" i="1"/>
  <c r="CQ178" i="1"/>
  <c r="CH178" i="1"/>
  <c r="DJ178" i="1" s="1"/>
  <c r="BO157" i="1"/>
  <c r="BO150" i="1"/>
  <c r="CQ142" i="1"/>
  <c r="CH142" i="1"/>
  <c r="DJ142" i="1" s="1"/>
  <c r="BO121" i="1"/>
  <c r="BO114" i="1"/>
  <c r="CQ106" i="1"/>
  <c r="CH106" i="1"/>
  <c r="DJ106" i="1" s="1"/>
  <c r="BO85" i="1"/>
  <c r="BO78" i="1"/>
  <c r="CQ70" i="1"/>
  <c r="BO49" i="1"/>
  <c r="CH40" i="1"/>
  <c r="DJ40" i="1" s="1"/>
  <c r="CQ40" i="1"/>
  <c r="CH22" i="1"/>
  <c r="DJ22" i="1" s="1"/>
  <c r="CQ22" i="1"/>
  <c r="BO173" i="1"/>
  <c r="CQ71" i="1"/>
  <c r="CQ65" i="1"/>
  <c r="CH65" i="1"/>
  <c r="DJ65" i="1" s="1"/>
  <c r="CQ59" i="1"/>
  <c r="CH59" i="1"/>
  <c r="DJ59" i="1" s="1"/>
  <c r="CQ53" i="1"/>
  <c r="CH53" i="1"/>
  <c r="DJ53" i="1" s="1"/>
  <c r="CQ47" i="1"/>
  <c r="CQ41" i="1"/>
  <c r="CH41" i="1"/>
  <c r="DJ41" i="1" s="1"/>
  <c r="CQ35" i="1"/>
  <c r="CH35" i="1"/>
  <c r="DJ35" i="1" s="1"/>
  <c r="CQ29" i="1"/>
  <c r="CH29" i="1"/>
  <c r="DJ29" i="1" s="1"/>
  <c r="CQ23" i="1"/>
  <c r="CH23" i="1"/>
  <c r="DJ23" i="1" s="1"/>
  <c r="CQ17" i="1"/>
  <c r="CH17" i="1"/>
  <c r="DJ17" i="1" s="1"/>
  <c r="CQ11" i="1"/>
  <c r="CH11" i="1"/>
  <c r="DJ11" i="1" s="1"/>
  <c r="CJ157" i="1"/>
  <c r="CJ103" i="1"/>
  <c r="CJ49" i="1"/>
  <c r="CQ66" i="1"/>
  <c r="DJ75" i="1"/>
  <c r="CH68" i="1"/>
  <c r="DJ68" i="1" s="1"/>
  <c r="CQ68" i="1"/>
  <c r="CQ61" i="1"/>
  <c r="CQ54" i="1"/>
  <c r="CH46" i="1"/>
  <c r="DJ46" i="1" s="1"/>
  <c r="CQ46" i="1"/>
  <c r="CH38" i="1"/>
  <c r="DJ38" i="1" s="1"/>
  <c r="CQ38" i="1"/>
  <c r="CH28" i="1"/>
  <c r="DJ28" i="1" s="1"/>
  <c r="CQ28" i="1"/>
  <c r="CH20" i="1"/>
  <c r="CQ20" i="1"/>
  <c r="CH10" i="1"/>
  <c r="DJ10" i="1" s="1"/>
  <c r="CQ10" i="1"/>
  <c r="CR183" i="1"/>
  <c r="CR177" i="1"/>
  <c r="CR171" i="1"/>
  <c r="CR165" i="1"/>
  <c r="CR153" i="1"/>
  <c r="CR147" i="1"/>
  <c r="CR135" i="1"/>
  <c r="CR129" i="1"/>
  <c r="CR117" i="1"/>
  <c r="CR111" i="1"/>
  <c r="CR99" i="1"/>
  <c r="CR93" i="1"/>
  <c r="CR81" i="1"/>
  <c r="CR75" i="1"/>
  <c r="CR63" i="1"/>
  <c r="CR57" i="1"/>
  <c r="CR45" i="1"/>
  <c r="CR39" i="1"/>
  <c r="CR27" i="1"/>
  <c r="CR21" i="1"/>
  <c r="CR9" i="1"/>
  <c r="CW182" i="1"/>
  <c r="CW176" i="1"/>
  <c r="CW170" i="1"/>
  <c r="CW164" i="1"/>
  <c r="CW158" i="1"/>
  <c r="CW152" i="1"/>
  <c r="CW146" i="1"/>
  <c r="CW140" i="1"/>
  <c r="CW134" i="1"/>
  <c r="CW128" i="1"/>
  <c r="CW122" i="1"/>
  <c r="CW116" i="1"/>
  <c r="CW110" i="1"/>
  <c r="CW104" i="1"/>
  <c r="CW98" i="1"/>
  <c r="CW92" i="1"/>
  <c r="CW86" i="1"/>
  <c r="CW80" i="1"/>
  <c r="CW74" i="1"/>
  <c r="CW68" i="1"/>
  <c r="CW62" i="1"/>
  <c r="CW56" i="1"/>
  <c r="CW50" i="1"/>
  <c r="CW44" i="1"/>
  <c r="CW38" i="1"/>
  <c r="CW32" i="1"/>
  <c r="CW26" i="1"/>
  <c r="CW20" i="1"/>
  <c r="CW14" i="1"/>
  <c r="CW8" i="1"/>
  <c r="DB181" i="1"/>
  <c r="DB175" i="1"/>
  <c r="DB169" i="1"/>
  <c r="DB163" i="1"/>
  <c r="DB157" i="1"/>
  <c r="DB151" i="1"/>
  <c r="DB145" i="1"/>
  <c r="DB139" i="1"/>
  <c r="DB133" i="1"/>
  <c r="DB127" i="1"/>
  <c r="DB121" i="1"/>
  <c r="DB115" i="1"/>
  <c r="DB109" i="1"/>
  <c r="DB103" i="1"/>
  <c r="DB97" i="1"/>
  <c r="DB91" i="1"/>
  <c r="DB85" i="1"/>
  <c r="DB79" i="1"/>
  <c r="DB73" i="1"/>
  <c r="DB67" i="1"/>
  <c r="DB61" i="1"/>
  <c r="DB55" i="1"/>
  <c r="DB49" i="1"/>
  <c r="DB43" i="1"/>
  <c r="DB37" i="1"/>
  <c r="DB31" i="1"/>
  <c r="DB25" i="1"/>
  <c r="DB19" i="1"/>
  <c r="DB13" i="1"/>
  <c r="CQ102" i="1"/>
  <c r="CQ37" i="1"/>
  <c r="CH37" i="1"/>
  <c r="DJ37" i="1" s="1"/>
  <c r="CH27" i="1"/>
  <c r="DJ27" i="1" s="1"/>
  <c r="CQ27" i="1"/>
  <c r="CQ19" i="1"/>
  <c r="CH9" i="1"/>
  <c r="DJ9" i="1" s="1"/>
  <c r="CQ9" i="1"/>
  <c r="CR176" i="1"/>
  <c r="CR170" i="1"/>
  <c r="CR164" i="1"/>
  <c r="CR158" i="1"/>
  <c r="CR152" i="1"/>
  <c r="CR146" i="1"/>
  <c r="CR140" i="1"/>
  <c r="CR134" i="1"/>
  <c r="CR128" i="1"/>
  <c r="CR122" i="1"/>
  <c r="CR116" i="1"/>
  <c r="CR110" i="1"/>
  <c r="CR104" i="1"/>
  <c r="CR98" i="1"/>
  <c r="CR92" i="1"/>
  <c r="CR86" i="1"/>
  <c r="CR80" i="1"/>
  <c r="CR74" i="1"/>
  <c r="CR68" i="1"/>
  <c r="CR62" i="1"/>
  <c r="CR56" i="1"/>
  <c r="CR50" i="1"/>
  <c r="CR44" i="1"/>
  <c r="CR38" i="1"/>
  <c r="CR32" i="1"/>
  <c r="CR26" i="1"/>
  <c r="CR20" i="1"/>
  <c r="CR14" i="1"/>
  <c r="CR8" i="1"/>
  <c r="CW181" i="1"/>
  <c r="CW175" i="1"/>
  <c r="CW169" i="1"/>
  <c r="CW163" i="1"/>
  <c r="CW157" i="1"/>
  <c r="CW151" i="1"/>
  <c r="CW145" i="1"/>
  <c r="CW139" i="1"/>
  <c r="CW133" i="1"/>
  <c r="CW127" i="1"/>
  <c r="CW121" i="1"/>
  <c r="CW115" i="1"/>
  <c r="CW109" i="1"/>
  <c r="CW103" i="1"/>
  <c r="CW97" i="1"/>
  <c r="CW91" i="1"/>
  <c r="CW85" i="1"/>
  <c r="CW79" i="1"/>
  <c r="CW73" i="1"/>
  <c r="CW67" i="1"/>
  <c r="CW61" i="1"/>
  <c r="CW55" i="1"/>
  <c r="CW49" i="1"/>
  <c r="CW43" i="1"/>
  <c r="CW37" i="1"/>
  <c r="CW31" i="1"/>
  <c r="CW25" i="1"/>
  <c r="CW19" i="1"/>
  <c r="CW13" i="1"/>
  <c r="DB186" i="1"/>
  <c r="DB180" i="1"/>
  <c r="DB174" i="1"/>
  <c r="DB168" i="1"/>
  <c r="DB162" i="1"/>
  <c r="DB156" i="1"/>
  <c r="DB150" i="1"/>
  <c r="DB144" i="1"/>
  <c r="CH54" i="1"/>
  <c r="DJ54" i="1" s="1"/>
  <c r="CJ186" i="1"/>
  <c r="CJ180" i="1"/>
  <c r="CJ174" i="1"/>
  <c r="CJ168" i="1"/>
  <c r="CJ162" i="1"/>
  <c r="CJ156" i="1"/>
  <c r="CJ150" i="1"/>
  <c r="CJ144" i="1"/>
  <c r="CJ138" i="1"/>
  <c r="CJ132" i="1"/>
  <c r="CJ126" i="1"/>
  <c r="CJ120" i="1"/>
  <c r="CJ114" i="1"/>
  <c r="CJ108" i="1"/>
  <c r="CJ102" i="1"/>
  <c r="CJ96" i="1"/>
  <c r="CJ90" i="1"/>
  <c r="CJ84" i="1"/>
  <c r="CJ78" i="1"/>
  <c r="CJ72" i="1"/>
  <c r="CJ66" i="1"/>
  <c r="CJ60" i="1"/>
  <c r="CJ54" i="1"/>
  <c r="CJ48" i="1"/>
  <c r="CJ42" i="1"/>
  <c r="CJ36" i="1"/>
  <c r="CJ30" i="1"/>
  <c r="CJ24" i="1"/>
  <c r="CJ18" i="1"/>
  <c r="CJ12" i="1"/>
  <c r="BO185" i="1"/>
  <c r="BO179" i="1"/>
  <c r="BO167" i="1"/>
  <c r="BO161" i="1"/>
  <c r="BO155" i="1"/>
  <c r="BO149" i="1"/>
  <c r="BO143" i="1"/>
  <c r="BO137" i="1"/>
  <c r="BO131" i="1"/>
  <c r="BO125" i="1"/>
  <c r="BO119" i="1"/>
  <c r="BO113" i="1"/>
  <c r="BO107" i="1"/>
  <c r="BO101" i="1"/>
  <c r="BO95" i="1"/>
  <c r="BO89" i="1"/>
  <c r="BO83" i="1"/>
  <c r="BO77" i="1"/>
  <c r="CR184" i="1"/>
  <c r="CR178" i="1"/>
  <c r="CR172" i="1"/>
  <c r="CR166" i="1"/>
  <c r="CR160" i="1"/>
  <c r="CR154" i="1"/>
  <c r="CR148" i="1"/>
  <c r="CR142" i="1"/>
  <c r="CR136" i="1"/>
  <c r="CR130" i="1"/>
  <c r="CR124" i="1"/>
  <c r="CR118" i="1"/>
  <c r="CR112" i="1"/>
  <c r="CR106" i="1"/>
  <c r="CR100" i="1"/>
  <c r="CR94" i="1"/>
  <c r="CR88" i="1"/>
  <c r="CR82" i="1"/>
  <c r="CR76" i="1"/>
  <c r="CR70" i="1"/>
  <c r="CR64" i="1"/>
  <c r="CR58" i="1"/>
  <c r="CR52" i="1"/>
  <c r="CR46" i="1"/>
  <c r="CR40" i="1"/>
  <c r="CR34" i="1"/>
  <c r="CR28" i="1"/>
  <c r="CR22" i="1"/>
  <c r="CR16" i="1"/>
  <c r="CR10" i="1"/>
  <c r="CW183" i="1"/>
  <c r="CW177" i="1"/>
  <c r="CW171" i="1"/>
  <c r="CW165" i="1"/>
  <c r="CW159" i="1"/>
  <c r="CW153" i="1"/>
  <c r="CW147" i="1"/>
  <c r="CW141" i="1"/>
  <c r="CW135" i="1"/>
  <c r="CW129" i="1"/>
  <c r="CW123" i="1"/>
  <c r="CW117" i="1"/>
  <c r="CW111" i="1"/>
  <c r="CW105" i="1"/>
  <c r="CW99" i="1"/>
  <c r="CW93" i="1"/>
  <c r="CW87" i="1"/>
  <c r="CW81" i="1"/>
  <c r="CW75" i="1"/>
  <c r="CW69" i="1"/>
  <c r="CW63" i="1"/>
  <c r="CW57" i="1"/>
  <c r="CW51" i="1"/>
  <c r="CW45" i="1"/>
  <c r="CW39" i="1"/>
  <c r="CW33" i="1"/>
  <c r="CW27" i="1"/>
  <c r="CW21" i="1"/>
  <c r="CW15" i="1"/>
  <c r="CW9" i="1"/>
  <c r="DB182" i="1"/>
  <c r="DB176" i="1"/>
  <c r="DB170" i="1"/>
  <c r="DB164" i="1"/>
  <c r="DB158" i="1"/>
  <c r="DB152" i="1"/>
  <c r="DB146" i="1"/>
  <c r="DB140" i="1"/>
  <c r="DB134" i="1"/>
  <c r="DB128" i="1"/>
  <c r="DB122" i="1"/>
  <c r="DB116" i="1"/>
  <c r="DB110" i="1"/>
  <c r="DB104" i="1"/>
  <c r="DB98" i="1"/>
  <c r="DB92" i="1"/>
  <c r="DB86" i="1"/>
  <c r="DB80" i="1"/>
  <c r="DB74" i="1"/>
  <c r="DB68" i="1"/>
  <c r="DB62" i="1"/>
  <c r="DB56" i="1"/>
  <c r="DB50" i="1"/>
  <c r="DB44" i="1"/>
  <c r="DB38" i="1"/>
  <c r="DB32" i="1"/>
  <c r="DB26" i="1"/>
  <c r="DB20" i="1"/>
  <c r="DB14" i="1"/>
  <c r="DB8" i="1"/>
  <c r="BF21" i="2"/>
  <c r="CH28" i="2"/>
  <c r="DB138" i="1"/>
  <c r="DB132" i="1"/>
  <c r="DB126" i="1"/>
  <c r="DB120" i="1"/>
  <c r="DB114" i="1"/>
  <c r="DB108" i="1"/>
  <c r="DB102" i="1"/>
  <c r="DB96" i="1"/>
  <c r="DB90" i="1"/>
  <c r="DB84" i="1"/>
  <c r="DB78" i="1"/>
  <c r="DB72" i="1"/>
  <c r="DB66" i="1"/>
  <c r="DB60" i="1"/>
  <c r="DB54" i="1"/>
  <c r="DB48" i="1"/>
  <c r="DB42" i="1"/>
  <c r="DB36" i="1"/>
  <c r="DB30" i="1"/>
  <c r="DB24" i="1"/>
  <c r="DB18" i="1"/>
  <c r="DB12" i="1"/>
  <c r="M47" i="2"/>
  <c r="V47" i="2" s="1"/>
  <c r="W47" i="2"/>
  <c r="M41" i="2"/>
  <c r="W41" i="2"/>
  <c r="M35" i="2"/>
  <c r="W35" i="2"/>
  <c r="M29" i="2"/>
  <c r="V29" i="2" s="1"/>
  <c r="W29" i="2"/>
  <c r="M23" i="2"/>
  <c r="W23" i="2"/>
  <c r="M17" i="2"/>
  <c r="W17" i="2"/>
  <c r="M11" i="2"/>
  <c r="V11" i="2" s="1"/>
  <c r="W11" i="2"/>
  <c r="BF46" i="2"/>
  <c r="DJ46" i="2" s="1"/>
  <c r="CQ46" i="2"/>
  <c r="AM40" i="2"/>
  <c r="BF40" i="2" s="1"/>
  <c r="CR40" i="2"/>
  <c r="BF34" i="2"/>
  <c r="DJ34" i="2" s="1"/>
  <c r="CQ34" i="2"/>
  <c r="AM28" i="2"/>
  <c r="BF28" i="2" s="1"/>
  <c r="CR28" i="2"/>
  <c r="BF22" i="2"/>
  <c r="DJ22" i="2" s="1"/>
  <c r="CQ22" i="2"/>
  <c r="AM16" i="2"/>
  <c r="BF16" i="2" s="1"/>
  <c r="CR16" i="2"/>
  <c r="BF10" i="2"/>
  <c r="DJ10" i="2" s="1"/>
  <c r="CQ10" i="2"/>
  <c r="CQ40" i="2"/>
  <c r="CH40" i="2"/>
  <c r="DJ40" i="2" s="1"/>
  <c r="CQ16" i="2"/>
  <c r="CH16" i="2"/>
  <c r="DJ16" i="2" s="1"/>
  <c r="CH42" i="2"/>
  <c r="CH30" i="2"/>
  <c r="CH18" i="2"/>
  <c r="CR174" i="1"/>
  <c r="CR168" i="1"/>
  <c r="CR162" i="1"/>
  <c r="CR156" i="1"/>
  <c r="CR150" i="1"/>
  <c r="CR144" i="1"/>
  <c r="CR138" i="1"/>
  <c r="CR132" i="1"/>
  <c r="CR126" i="1"/>
  <c r="CR120" i="1"/>
  <c r="CR114" i="1"/>
  <c r="CR108" i="1"/>
  <c r="CR102" i="1"/>
  <c r="CR96" i="1"/>
  <c r="CR90" i="1"/>
  <c r="CR84" i="1"/>
  <c r="CR78" i="1"/>
  <c r="CR72" i="1"/>
  <c r="CR66" i="1"/>
  <c r="CR60" i="1"/>
  <c r="CR54" i="1"/>
  <c r="CR48" i="1"/>
  <c r="CR42" i="1"/>
  <c r="CR36" i="1"/>
  <c r="CR30" i="1"/>
  <c r="CR24" i="1"/>
  <c r="CR18" i="1"/>
  <c r="CR12" i="1"/>
  <c r="CW185" i="1"/>
  <c r="CW179" i="1"/>
  <c r="CW173" i="1"/>
  <c r="CW167" i="1"/>
  <c r="CW161" i="1"/>
  <c r="CW155" i="1"/>
  <c r="CW149" i="1"/>
  <c r="CW143" i="1"/>
  <c r="CW137" i="1"/>
  <c r="CW131" i="1"/>
  <c r="CW125" i="1"/>
  <c r="CW119" i="1"/>
  <c r="CW113" i="1"/>
  <c r="CW107" i="1"/>
  <c r="CW101" i="1"/>
  <c r="CW95" i="1"/>
  <c r="CW89" i="1"/>
  <c r="CW83" i="1"/>
  <c r="CW77" i="1"/>
  <c r="CW71" i="1"/>
  <c r="CW65" i="1"/>
  <c r="CW59" i="1"/>
  <c r="CW53" i="1"/>
  <c r="CW47" i="1"/>
  <c r="CW41" i="1"/>
  <c r="CW35" i="1"/>
  <c r="CW29" i="1"/>
  <c r="CW23" i="1"/>
  <c r="CW17" i="1"/>
  <c r="CW11" i="1"/>
  <c r="DB184" i="1"/>
  <c r="DB178" i="1"/>
  <c r="DB172" i="1"/>
  <c r="DB166" i="1"/>
  <c r="DB160" i="1"/>
  <c r="DB154" i="1"/>
  <c r="DB148" i="1"/>
  <c r="DB142" i="1"/>
  <c r="DB136" i="1"/>
  <c r="DB130" i="1"/>
  <c r="DB124" i="1"/>
  <c r="DB118" i="1"/>
  <c r="DB112" i="1"/>
  <c r="DB106" i="1"/>
  <c r="DB100" i="1"/>
  <c r="DB94" i="1"/>
  <c r="DB88" i="1"/>
  <c r="DB82" i="1"/>
  <c r="DB76" i="1"/>
  <c r="DB70" i="1"/>
  <c r="DB64" i="1"/>
  <c r="DB58" i="1"/>
  <c r="DB52" i="1"/>
  <c r="DB46" i="1"/>
  <c r="DB40" i="1"/>
  <c r="DB34" i="1"/>
  <c r="DB28" i="1"/>
  <c r="DB22" i="1"/>
  <c r="DB16" i="1"/>
  <c r="DB10" i="1"/>
  <c r="BF39" i="2"/>
  <c r="CR46" i="2"/>
  <c r="CR34" i="2"/>
  <c r="CR22" i="2"/>
  <c r="CR10" i="2"/>
  <c r="CR71" i="1"/>
  <c r="CR65" i="1"/>
  <c r="CR59" i="1"/>
  <c r="CR53" i="1"/>
  <c r="CR47" i="1"/>
  <c r="CR41" i="1"/>
  <c r="CR35" i="1"/>
  <c r="CR29" i="1"/>
  <c r="CR23" i="1"/>
  <c r="CR17" i="1"/>
  <c r="CR11" i="1"/>
  <c r="DB57" i="1"/>
  <c r="DB51" i="1"/>
  <c r="DB45" i="1"/>
  <c r="DB39" i="1"/>
  <c r="DB33" i="1"/>
  <c r="DB27" i="1"/>
  <c r="DB21" i="1"/>
  <c r="DB15" i="1"/>
  <c r="DB9" i="1"/>
  <c r="BG39" i="2"/>
  <c r="CI39" i="2" s="1"/>
  <c r="CJ39" i="2"/>
  <c r="BG27" i="2"/>
  <c r="CI27" i="2" s="1"/>
  <c r="CJ27" i="2"/>
  <c r="CI21" i="2"/>
  <c r="BG15" i="2"/>
  <c r="CI15" i="2" s="1"/>
  <c r="CJ15" i="2"/>
  <c r="CJ45" i="2"/>
  <c r="CJ21" i="2"/>
  <c r="CI46" i="2"/>
  <c r="CI37" i="2"/>
  <c r="CI28" i="2"/>
  <c r="CI19" i="2"/>
  <c r="CI10" i="2"/>
  <c r="CJ46" i="2"/>
  <c r="CJ34" i="2"/>
  <c r="CJ22" i="2"/>
  <c r="CJ10" i="2"/>
  <c r="CI197" i="4"/>
  <c r="CI43" i="2"/>
  <c r="CI34" i="2"/>
  <c r="CI25" i="2"/>
  <c r="CI16" i="2"/>
  <c r="CI161" i="4"/>
  <c r="V35" i="2"/>
  <c r="V17" i="2"/>
  <c r="D45" i="2"/>
  <c r="V45" i="2" s="1"/>
  <c r="W45" i="2"/>
  <c r="D39" i="2"/>
  <c r="V39" i="2" s="1"/>
  <c r="W39" i="2"/>
  <c r="D33" i="2"/>
  <c r="V33" i="2" s="1"/>
  <c r="W33" i="2"/>
  <c r="D27" i="2"/>
  <c r="V27" i="2" s="1"/>
  <c r="W27" i="2"/>
  <c r="D21" i="2"/>
  <c r="V21" i="2" s="1"/>
  <c r="W21" i="2"/>
  <c r="D15" i="2"/>
  <c r="V15" i="2" s="1"/>
  <c r="W15" i="2"/>
  <c r="D9" i="2"/>
  <c r="V9" i="2" s="1"/>
  <c r="W9" i="2"/>
  <c r="BG50" i="2"/>
  <c r="CI50" i="2" s="1"/>
  <c r="BG32" i="2"/>
  <c r="CI32" i="2" s="1"/>
  <c r="BG14" i="2"/>
  <c r="CI14" i="2" s="1"/>
  <c r="CQ47" i="2"/>
  <c r="CQ41" i="2"/>
  <c r="CQ35" i="2"/>
  <c r="CQ29" i="2"/>
  <c r="CQ23" i="2"/>
  <c r="CQ17" i="2"/>
  <c r="CQ11" i="2"/>
  <c r="CJ40" i="2"/>
  <c r="CJ28" i="2"/>
  <c r="CJ16" i="2"/>
  <c r="CI23" i="4"/>
  <c r="CI49" i="2"/>
  <c r="CI40" i="2"/>
  <c r="CI31" i="2"/>
  <c r="CI22" i="2"/>
  <c r="CI13" i="2"/>
  <c r="CW47" i="2"/>
  <c r="CW41" i="2"/>
  <c r="CW35" i="2"/>
  <c r="CW29" i="2"/>
  <c r="CW23" i="2"/>
  <c r="CW17" i="2"/>
  <c r="CW11" i="2"/>
  <c r="DB48" i="2"/>
  <c r="DB42" i="2"/>
  <c r="DB36" i="2"/>
  <c r="DB30" i="2"/>
  <c r="DB24" i="2"/>
  <c r="DB18" i="2"/>
  <c r="DB12" i="2"/>
  <c r="CI212" i="4"/>
  <c r="CI125" i="4"/>
  <c r="V41" i="2"/>
  <c r="V23" i="2"/>
  <c r="V37" i="2"/>
  <c r="V19" i="2"/>
  <c r="W43" i="2"/>
  <c r="W31" i="2"/>
  <c r="W19" i="2"/>
  <c r="AM48" i="2"/>
  <c r="AM42" i="2"/>
  <c r="BF42" i="2" s="1"/>
  <c r="AM36" i="2"/>
  <c r="AM30" i="2"/>
  <c r="BF30" i="2" s="1"/>
  <c r="AM24" i="2"/>
  <c r="AM18" i="2"/>
  <c r="BF18" i="2" s="1"/>
  <c r="AM12" i="2"/>
  <c r="CI48" i="2"/>
  <c r="BG38" i="2"/>
  <c r="CI38" i="2" s="1"/>
  <c r="CI30" i="2"/>
  <c r="BG20" i="2"/>
  <c r="CI20" i="2" s="1"/>
  <c r="CI12" i="2"/>
  <c r="BG47" i="2"/>
  <c r="CI47" i="2" s="1"/>
  <c r="CJ47" i="2"/>
  <c r="BG41" i="2"/>
  <c r="CI41" i="2" s="1"/>
  <c r="CJ41" i="2"/>
  <c r="BG35" i="2"/>
  <c r="CI35" i="2" s="1"/>
  <c r="CJ35" i="2"/>
  <c r="BG29" i="2"/>
  <c r="CI29" i="2" s="1"/>
  <c r="CJ29" i="2"/>
  <c r="BG23" i="2"/>
  <c r="CI23" i="2" s="1"/>
  <c r="CJ23" i="2"/>
  <c r="BG17" i="2"/>
  <c r="CI17" i="2" s="1"/>
  <c r="CJ17" i="2"/>
  <c r="BG11" i="2"/>
  <c r="CI11" i="2" s="1"/>
  <c r="CJ11" i="2"/>
  <c r="CR45" i="2"/>
  <c r="CR39" i="2"/>
  <c r="CR33" i="2"/>
  <c r="CR27" i="2"/>
  <c r="CR21" i="2"/>
  <c r="CR15" i="2"/>
  <c r="CR9" i="2"/>
  <c r="CR47" i="2"/>
  <c r="CR35" i="2"/>
  <c r="CR23" i="2"/>
  <c r="CR11" i="2"/>
  <c r="CI203" i="4"/>
  <c r="CI220" i="4"/>
  <c r="CI208" i="4"/>
  <c r="CI190" i="4"/>
  <c r="CI178" i="4"/>
  <c r="CI112" i="4"/>
  <c r="CI100" i="4"/>
  <c r="CI40" i="4"/>
  <c r="CI28" i="4"/>
  <c r="AE209" i="4"/>
  <c r="CI209" i="4" s="1"/>
  <c r="AE173" i="4"/>
  <c r="AE137" i="4"/>
  <c r="AE101" i="4"/>
  <c r="CI101" i="4" s="1"/>
  <c r="AE65" i="4"/>
  <c r="AE29" i="4"/>
  <c r="CI29" i="4" s="1"/>
  <c r="BG227" i="4"/>
  <c r="BG221" i="4"/>
  <c r="BG215" i="4"/>
  <c r="BG209" i="4"/>
  <c r="BG203" i="4"/>
  <c r="BG191" i="4"/>
  <c r="BG185" i="4"/>
  <c r="BG173" i="4"/>
  <c r="BG167" i="4"/>
  <c r="CI167" i="4" s="1"/>
  <c r="BG161" i="4"/>
  <c r="BG155" i="4"/>
  <c r="BG149" i="4"/>
  <c r="BG143" i="4"/>
  <c r="BG137" i="4"/>
  <c r="BG131" i="4"/>
  <c r="CI131" i="4" s="1"/>
  <c r="BG125" i="4"/>
  <c r="BG113" i="4"/>
  <c r="BG107" i="4"/>
  <c r="BG95" i="4"/>
  <c r="CI95" i="4" s="1"/>
  <c r="BG89" i="4"/>
  <c r="CI89" i="4" s="1"/>
  <c r="BG83" i="4"/>
  <c r="BG77" i="4"/>
  <c r="BG71" i="4"/>
  <c r="BG65" i="4"/>
  <c r="BG59" i="4"/>
  <c r="CI59" i="4" s="1"/>
  <c r="BG53" i="4"/>
  <c r="CI53" i="4" s="1"/>
  <c r="BG47" i="4"/>
  <c r="BG35" i="4"/>
  <c r="BG29" i="4"/>
  <c r="BG23" i="4"/>
  <c r="BG17" i="4"/>
  <c r="CI17" i="4" s="1"/>
  <c r="BG11" i="4"/>
  <c r="CI11" i="4" s="1"/>
  <c r="AE227" i="4"/>
  <c r="CI227" i="4" s="1"/>
  <c r="AE191" i="4"/>
  <c r="AE155" i="4"/>
  <c r="CI155" i="4" s="1"/>
  <c r="AE119" i="4"/>
  <c r="CI119" i="4" s="1"/>
  <c r="AE83" i="4"/>
  <c r="CI83" i="4" s="1"/>
  <c r="AE47" i="4"/>
  <c r="CI47" i="4" s="1"/>
  <c r="AE221" i="4"/>
  <c r="AE185" i="4"/>
  <c r="AE149" i="4"/>
  <c r="AE113" i="4"/>
  <c r="CI113" i="4" s="1"/>
  <c r="AE77" i="4"/>
  <c r="CI77" i="4" s="1"/>
  <c r="AE41" i="4"/>
  <c r="CI41" i="4" s="1"/>
  <c r="AE215" i="4"/>
  <c r="CI215" i="4" s="1"/>
  <c r="AE179" i="4"/>
  <c r="CI179" i="4" s="1"/>
  <c r="AE143" i="4"/>
  <c r="AE107" i="4"/>
  <c r="CI107" i="4" s="1"/>
  <c r="AE71" i="4"/>
  <c r="CI71" i="4" s="1"/>
  <c r="AE35" i="4"/>
  <c r="CI35" i="4" s="1"/>
  <c r="AE222" i="4"/>
  <c r="CI222" i="4" s="1"/>
  <c r="AE216" i="4"/>
  <c r="CI216" i="4" s="1"/>
  <c r="AE210" i="4"/>
  <c r="CI210" i="4" s="1"/>
  <c r="AE204" i="4"/>
  <c r="CI204" i="4" s="1"/>
  <c r="AE192" i="4"/>
  <c r="CI192" i="4" s="1"/>
  <c r="AE180" i="4"/>
  <c r="CI180" i="4" s="1"/>
  <c r="AE174" i="4"/>
  <c r="CI174" i="4" s="1"/>
  <c r="AE168" i="4"/>
  <c r="CI168" i="4" s="1"/>
  <c r="AE162" i="4"/>
  <c r="CI162" i="4" s="1"/>
  <c r="AE156" i="4"/>
  <c r="CI156" i="4" s="1"/>
  <c r="AE150" i="4"/>
  <c r="CI150" i="4" s="1"/>
  <c r="AE144" i="4"/>
  <c r="CI144" i="4" s="1"/>
  <c r="AE138" i="4"/>
  <c r="CI138" i="4" s="1"/>
  <c r="AE132" i="4"/>
  <c r="CI132" i="4" s="1"/>
  <c r="AE120" i="4"/>
  <c r="CI120" i="4" s="1"/>
  <c r="AE114" i="4"/>
  <c r="CI114" i="4" s="1"/>
  <c r="AE108" i="4"/>
  <c r="CI108" i="4" s="1"/>
  <c r="AE102" i="4"/>
  <c r="CI102" i="4" s="1"/>
  <c r="AE96" i="4"/>
  <c r="CI96" i="4" s="1"/>
  <c r="AE90" i="4"/>
  <c r="CI90" i="4" s="1"/>
  <c r="AE84" i="4"/>
  <c r="CI84" i="4" s="1"/>
  <c r="AE78" i="4"/>
  <c r="CI78" i="4" s="1"/>
  <c r="AE72" i="4"/>
  <c r="CI72" i="4" s="1"/>
  <c r="AE66" i="4"/>
  <c r="AE60" i="4"/>
  <c r="CI60" i="4" s="1"/>
  <c r="AE48" i="4"/>
  <c r="CI48" i="4" s="1"/>
  <c r="AE42" i="4"/>
  <c r="CI42" i="4" s="1"/>
  <c r="AE36" i="4"/>
  <c r="CI36" i="4" s="1"/>
  <c r="AE30" i="4"/>
  <c r="AE24" i="4"/>
  <c r="CI24" i="4" s="1"/>
  <c r="AE18" i="4"/>
  <c r="CI18" i="4" s="1"/>
  <c r="AE12" i="4"/>
  <c r="CI12" i="4" s="1"/>
  <c r="BG174" i="4"/>
  <c r="BG138" i="4"/>
  <c r="BG102" i="4"/>
  <c r="BG66" i="4"/>
  <c r="BG30" i="4"/>
  <c r="BH212" i="4"/>
  <c r="BH200" i="4"/>
  <c r="BH190" i="4"/>
  <c r="BH178" i="4"/>
  <c r="BH129" i="4"/>
  <c r="BH100" i="4"/>
  <c r="BH86" i="4"/>
  <c r="BH57" i="4"/>
  <c r="BH28" i="4"/>
  <c r="BH14" i="4"/>
  <c r="AE226" i="4"/>
  <c r="CI226" i="4" s="1"/>
  <c r="AE214" i="4"/>
  <c r="CI214" i="4" s="1"/>
  <c r="AE202" i="4"/>
  <c r="CI202" i="4" s="1"/>
  <c r="AE196" i="4"/>
  <c r="AE184" i="4"/>
  <c r="CI184" i="4" s="1"/>
  <c r="AE172" i="4"/>
  <c r="CI172" i="4" s="1"/>
  <c r="AE166" i="4"/>
  <c r="CI166" i="4" s="1"/>
  <c r="AE160" i="4"/>
  <c r="AE154" i="4"/>
  <c r="CI154" i="4" s="1"/>
  <c r="AE148" i="4"/>
  <c r="CI148" i="4" s="1"/>
  <c r="AE142" i="4"/>
  <c r="CI142" i="4" s="1"/>
  <c r="AE136" i="4"/>
  <c r="CI136" i="4" s="1"/>
  <c r="AE130" i="4"/>
  <c r="CI130" i="4" s="1"/>
  <c r="AE124" i="4"/>
  <c r="AE118" i="4"/>
  <c r="CI118" i="4" s="1"/>
  <c r="AE106" i="4"/>
  <c r="CI106" i="4" s="1"/>
  <c r="AE94" i="4"/>
  <c r="CI94" i="4" s="1"/>
  <c r="AE88" i="4"/>
  <c r="CI88" i="4" s="1"/>
  <c r="AE82" i="4"/>
  <c r="CI82" i="4" s="1"/>
  <c r="AE76" i="4"/>
  <c r="CI76" i="4" s="1"/>
  <c r="AE70" i="4"/>
  <c r="CI70" i="4" s="1"/>
  <c r="AE64" i="4"/>
  <c r="CI64" i="4" s="1"/>
  <c r="AE58" i="4"/>
  <c r="CI58" i="4" s="1"/>
  <c r="AE52" i="4"/>
  <c r="CI52" i="4" s="1"/>
  <c r="AE46" i="4"/>
  <c r="CI46" i="4" s="1"/>
  <c r="AE34" i="4"/>
  <c r="CI34" i="4" s="1"/>
  <c r="AE22" i="4"/>
  <c r="CI22" i="4" s="1"/>
  <c r="AE16" i="4"/>
  <c r="AE10" i="4"/>
  <c r="CI10" i="4" s="1"/>
  <c r="BG196" i="4"/>
  <c r="BG160" i="4"/>
  <c r="BG124" i="4"/>
  <c r="BG88" i="4"/>
  <c r="BG52" i="4"/>
  <c r="BG16" i="4"/>
  <c r="BH219" i="4"/>
  <c r="BH207" i="4"/>
  <c r="BH176" i="4"/>
  <c r="BH164" i="4"/>
  <c r="BH140" i="4"/>
  <c r="BH111" i="4"/>
  <c r="BH68" i="4"/>
  <c r="BH39" i="4"/>
  <c r="AE225" i="4"/>
  <c r="CI225" i="4" s="1"/>
  <c r="AE213" i="4"/>
  <c r="CI213" i="4" s="1"/>
  <c r="AE201" i="4"/>
  <c r="CI201" i="4" s="1"/>
  <c r="AE195" i="4"/>
  <c r="CI195" i="4" s="1"/>
  <c r="AE189" i="4"/>
  <c r="CI189" i="4" s="1"/>
  <c r="AE183" i="4"/>
  <c r="CI183" i="4" s="1"/>
  <c r="AE171" i="4"/>
  <c r="CI171" i="4" s="1"/>
  <c r="AE159" i="4"/>
  <c r="CI159" i="4" s="1"/>
  <c r="AE153" i="4"/>
  <c r="AE147" i="4"/>
  <c r="CI147" i="4" s="1"/>
  <c r="AE135" i="4"/>
  <c r="CI135" i="4" s="1"/>
  <c r="AE123" i="4"/>
  <c r="CI123" i="4" s="1"/>
  <c r="AE117" i="4"/>
  <c r="AE105" i="4"/>
  <c r="CI105" i="4" s="1"/>
  <c r="AE99" i="4"/>
  <c r="CI99" i="4" s="1"/>
  <c r="AE93" i="4"/>
  <c r="CI93" i="4" s="1"/>
  <c r="AE87" i="4"/>
  <c r="CI87" i="4" s="1"/>
  <c r="AE81" i="4"/>
  <c r="AE75" i="4"/>
  <c r="CI75" i="4" s="1"/>
  <c r="AE63" i="4"/>
  <c r="CI63" i="4" s="1"/>
  <c r="AE51" i="4"/>
  <c r="CI51" i="4" s="1"/>
  <c r="AE45" i="4"/>
  <c r="CI45" i="4" s="1"/>
  <c r="AE33" i="4"/>
  <c r="CI33" i="4" s="1"/>
  <c r="AE27" i="4"/>
  <c r="CI27" i="4" s="1"/>
  <c r="AE21" i="4"/>
  <c r="CI21" i="4" s="1"/>
  <c r="AE15" i="4"/>
  <c r="CI15" i="4" s="1"/>
  <c r="AE9" i="4"/>
  <c r="BG189" i="4"/>
  <c r="BG153" i="4"/>
  <c r="BG117" i="4"/>
  <c r="BG81" i="4"/>
  <c r="BG45" i="4"/>
  <c r="BG9" i="4"/>
  <c r="BH206" i="4"/>
  <c r="BH194" i="4"/>
  <c r="BH122" i="4"/>
  <c r="BH50" i="4"/>
  <c r="AE224" i="4"/>
  <c r="CI224" i="4" s="1"/>
  <c r="AE218" i="4"/>
  <c r="CI218" i="4" s="1"/>
  <c r="AE188" i="4"/>
  <c r="CI188" i="4" s="1"/>
  <c r="AE182" i="4"/>
  <c r="AE170" i="4"/>
  <c r="CI170" i="4" s="1"/>
  <c r="AE158" i="4"/>
  <c r="CI158" i="4" s="1"/>
  <c r="AE152" i="4"/>
  <c r="CI152" i="4" s="1"/>
  <c r="AE146" i="4"/>
  <c r="CI146" i="4" s="1"/>
  <c r="AE134" i="4"/>
  <c r="CI134" i="4" s="1"/>
  <c r="AE128" i="4"/>
  <c r="CI128" i="4" s="1"/>
  <c r="AE116" i="4"/>
  <c r="CI116" i="4" s="1"/>
  <c r="AE110" i="4"/>
  <c r="CI110" i="4" s="1"/>
  <c r="AE104" i="4"/>
  <c r="CI104" i="4" s="1"/>
  <c r="AE92" i="4"/>
  <c r="CI92" i="4" s="1"/>
  <c r="AE80" i="4"/>
  <c r="CI80" i="4" s="1"/>
  <c r="AE74" i="4"/>
  <c r="CI74" i="4" s="1"/>
  <c r="AE62" i="4"/>
  <c r="CI62" i="4" s="1"/>
  <c r="AE56" i="4"/>
  <c r="CI56" i="4" s="1"/>
  <c r="AE44" i="4"/>
  <c r="CI44" i="4" s="1"/>
  <c r="AE38" i="4"/>
  <c r="AE32" i="4"/>
  <c r="CI32" i="4" s="1"/>
  <c r="AE20" i="4"/>
  <c r="CI20" i="4" s="1"/>
  <c r="AE8" i="4"/>
  <c r="CI8" i="4" s="1"/>
  <c r="BG182" i="4"/>
  <c r="BG146" i="4"/>
  <c r="BG110" i="4"/>
  <c r="BG74" i="4"/>
  <c r="BG38" i="4"/>
  <c r="AE229" i="4"/>
  <c r="CI229" i="4" s="1"/>
  <c r="AE223" i="4"/>
  <c r="CI223" i="4" s="1"/>
  <c r="AE217" i="4"/>
  <c r="CI217" i="4" s="1"/>
  <c r="AE211" i="4"/>
  <c r="CI211" i="4" s="1"/>
  <c r="AE205" i="4"/>
  <c r="CI205" i="4" s="1"/>
  <c r="AE199" i="4"/>
  <c r="AE193" i="4"/>
  <c r="CI193" i="4" s="1"/>
  <c r="AE187" i="4"/>
  <c r="CI187" i="4" s="1"/>
  <c r="AE181" i="4"/>
  <c r="AE175" i="4"/>
  <c r="AE169" i="4"/>
  <c r="AE163" i="4"/>
  <c r="AE157" i="4"/>
  <c r="CI157" i="4" s="1"/>
  <c r="AE151" i="4"/>
  <c r="CI151" i="4" s="1"/>
  <c r="AE145" i="4"/>
  <c r="AE139" i="4"/>
  <c r="AE133" i="4"/>
  <c r="AE127" i="4"/>
  <c r="AE121" i="4"/>
  <c r="CI121" i="4" s="1"/>
  <c r="AE115" i="4"/>
  <c r="CI115" i="4" s="1"/>
  <c r="AE109" i="4"/>
  <c r="AE103" i="4"/>
  <c r="AE97" i="4"/>
  <c r="AE91" i="4"/>
  <c r="AE85" i="4"/>
  <c r="CI85" i="4" s="1"/>
  <c r="AE79" i="4"/>
  <c r="CI79" i="4" s="1"/>
  <c r="AE73" i="4"/>
  <c r="AE67" i="4"/>
  <c r="AE61" i="4"/>
  <c r="AE55" i="4"/>
  <c r="AE49" i="4"/>
  <c r="CI49" i="4" s="1"/>
  <c r="AE43" i="4"/>
  <c r="CI43" i="4" s="1"/>
  <c r="AE37" i="4"/>
  <c r="AE31" i="4"/>
  <c r="AE25" i="4"/>
  <c r="AE19" i="4"/>
  <c r="AE13" i="4"/>
  <c r="CI13" i="4" s="1"/>
  <c r="BG199" i="4"/>
  <c r="BG193" i="4"/>
  <c r="BG187" i="4"/>
  <c r="BG181" i="4"/>
  <c r="BG175" i="4"/>
  <c r="BG169" i="4"/>
  <c r="BG163" i="4"/>
  <c r="BG157" i="4"/>
  <c r="BG151" i="4"/>
  <c r="BG145" i="4"/>
  <c r="BG139" i="4"/>
  <c r="BG133" i="4"/>
  <c r="BG127" i="4"/>
  <c r="BG121" i="4"/>
  <c r="BG115" i="4"/>
  <c r="BG109" i="4"/>
  <c r="BG103" i="4"/>
  <c r="BG97" i="4"/>
  <c r="BG91" i="4"/>
  <c r="BG85" i="4"/>
  <c r="BG79" i="4"/>
  <c r="BG73" i="4"/>
  <c r="BG67" i="4"/>
  <c r="BG61" i="4"/>
  <c r="BG55" i="4"/>
  <c r="BG49" i="4"/>
  <c r="BG43" i="4"/>
  <c r="BG37" i="4"/>
  <c r="BG31" i="4"/>
  <c r="BG25" i="4"/>
  <c r="BG19" i="4"/>
  <c r="BG13" i="4"/>
  <c r="F182" i="5"/>
  <c r="F176" i="5"/>
  <c r="F170" i="5"/>
  <c r="F164" i="5"/>
  <c r="F158" i="5"/>
  <c r="F152" i="5"/>
  <c r="F146" i="5"/>
  <c r="F140" i="5"/>
  <c r="F134" i="5"/>
  <c r="F128" i="5"/>
  <c r="F122" i="5"/>
  <c r="F116" i="5"/>
  <c r="F110" i="5"/>
  <c r="F104" i="5"/>
  <c r="F98" i="5"/>
  <c r="F92" i="5"/>
  <c r="F86" i="5"/>
  <c r="F80" i="5"/>
  <c r="F74" i="5"/>
  <c r="F68" i="5"/>
  <c r="F62" i="5"/>
  <c r="F56" i="5"/>
  <c r="F50" i="5"/>
  <c r="F44" i="5"/>
  <c r="F38" i="5"/>
  <c r="F32" i="5"/>
  <c r="F26" i="5"/>
  <c r="F20" i="5"/>
  <c r="F14" i="5"/>
  <c r="F8" i="5"/>
  <c r="F66" i="5"/>
  <c r="F60" i="5"/>
  <c r="F54" i="5"/>
  <c r="F48" i="5"/>
  <c r="F42" i="5"/>
  <c r="F36" i="5"/>
  <c r="F30" i="5"/>
  <c r="F24" i="5"/>
  <c r="F18" i="5"/>
  <c r="F12" i="5"/>
  <c r="I185" i="5"/>
  <c r="I179" i="5"/>
  <c r="I173" i="5"/>
  <c r="I167" i="5"/>
  <c r="I161" i="5"/>
  <c r="I155" i="5"/>
  <c r="I149" i="5"/>
  <c r="I143" i="5"/>
  <c r="I137" i="5"/>
  <c r="I131" i="5"/>
  <c r="I125" i="5"/>
  <c r="I119" i="5"/>
  <c r="I113" i="5"/>
  <c r="I107" i="5"/>
  <c r="I101" i="5"/>
  <c r="I95" i="5"/>
  <c r="I89" i="5"/>
  <c r="I83" i="5"/>
  <c r="I77" i="5"/>
  <c r="I71" i="5"/>
  <c r="I65" i="5"/>
  <c r="I59" i="5"/>
  <c r="I53" i="5"/>
  <c r="I47" i="5"/>
  <c r="I41" i="5"/>
  <c r="I35" i="5"/>
  <c r="I29" i="5"/>
  <c r="I23" i="5"/>
  <c r="I17" i="5"/>
  <c r="I11" i="5"/>
  <c r="C1" i="8"/>
  <c r="B1" i="8"/>
  <c r="CI66" i="4" l="1"/>
  <c r="CI55" i="4"/>
  <c r="CI199" i="4"/>
  <c r="CI25" i="4"/>
  <c r="CI169" i="4"/>
  <c r="CI31" i="4"/>
  <c r="CI103" i="4"/>
  <c r="CI175" i="4"/>
  <c r="CI37" i="4"/>
  <c r="CI73" i="4"/>
  <c r="CI109" i="4"/>
  <c r="CI145" i="4"/>
  <c r="CI181" i="4"/>
  <c r="CI185" i="4"/>
  <c r="CI191" i="4"/>
  <c r="CQ36" i="2"/>
  <c r="BF36" i="2"/>
  <c r="DJ36" i="2" s="1"/>
  <c r="CH23" i="2"/>
  <c r="DJ23" i="2" s="1"/>
  <c r="CH41" i="2"/>
  <c r="DJ41" i="2" s="1"/>
  <c r="DJ30" i="2"/>
  <c r="CQ28" i="2"/>
  <c r="CQ101" i="1"/>
  <c r="CH101" i="1"/>
  <c r="DJ101" i="1" s="1"/>
  <c r="CQ137" i="1"/>
  <c r="CH137" i="1"/>
  <c r="DJ137" i="1" s="1"/>
  <c r="CQ179" i="1"/>
  <c r="CH179" i="1"/>
  <c r="DJ179" i="1" s="1"/>
  <c r="CQ121" i="1"/>
  <c r="CH121" i="1"/>
  <c r="DJ121" i="1" s="1"/>
  <c r="CH9" i="2"/>
  <c r="DJ9" i="2" s="1"/>
  <c r="CQ9" i="2"/>
  <c r="CH45" i="2"/>
  <c r="DJ45" i="2" s="1"/>
  <c r="CQ45" i="2"/>
  <c r="CQ13" i="2"/>
  <c r="CH13" i="2"/>
  <c r="DJ13" i="2" s="1"/>
  <c r="CQ31" i="2"/>
  <c r="CH31" i="2"/>
  <c r="DJ31" i="2" s="1"/>
  <c r="CQ49" i="2"/>
  <c r="CH49" i="2"/>
  <c r="DJ49" i="2" s="1"/>
  <c r="CH18" i="1"/>
  <c r="DJ18" i="1" s="1"/>
  <c r="CQ18" i="1"/>
  <c r="CH36" i="1"/>
  <c r="DJ36" i="1" s="1"/>
  <c r="CQ36" i="1"/>
  <c r="DJ34" i="1"/>
  <c r="DJ94" i="1"/>
  <c r="CQ159" i="1"/>
  <c r="CH159" i="1"/>
  <c r="DJ159" i="1" s="1"/>
  <c r="CH88" i="1"/>
  <c r="DJ88" i="1" s="1"/>
  <c r="DJ14" i="1"/>
  <c r="DJ44" i="1"/>
  <c r="CH92" i="1"/>
  <c r="DJ92" i="1" s="1"/>
  <c r="DJ152" i="1"/>
  <c r="CH43" i="1"/>
  <c r="DJ43" i="1" s="1"/>
  <c r="CH91" i="1"/>
  <c r="DJ91" i="1" s="1"/>
  <c r="DJ13" i="1"/>
  <c r="DJ64" i="1"/>
  <c r="DJ139" i="1"/>
  <c r="CH25" i="1"/>
  <c r="DJ25" i="1" s="1"/>
  <c r="DJ141" i="1"/>
  <c r="CH154" i="1"/>
  <c r="DJ154" i="1" s="1"/>
  <c r="CI117" i="4"/>
  <c r="CI124" i="4"/>
  <c r="CI160" i="4"/>
  <c r="CI221" i="4"/>
  <c r="CI137" i="4"/>
  <c r="CQ42" i="2"/>
  <c r="CQ107" i="1"/>
  <c r="CH107" i="1"/>
  <c r="DJ107" i="1" s="1"/>
  <c r="CQ143" i="1"/>
  <c r="CH143" i="1"/>
  <c r="DJ143" i="1" s="1"/>
  <c r="CQ185" i="1"/>
  <c r="CH185" i="1"/>
  <c r="DJ185" i="1" s="1"/>
  <c r="CQ78" i="1"/>
  <c r="CH78" i="1"/>
  <c r="DJ78" i="1" s="1"/>
  <c r="CH15" i="2"/>
  <c r="DJ15" i="2" s="1"/>
  <c r="CQ15" i="2"/>
  <c r="CQ8" i="2"/>
  <c r="CH8" i="2"/>
  <c r="DJ8" i="2" s="1"/>
  <c r="CQ26" i="2"/>
  <c r="CH26" i="2"/>
  <c r="DJ26" i="2" s="1"/>
  <c r="CQ44" i="2"/>
  <c r="CH44" i="2"/>
  <c r="DJ44" i="2" s="1"/>
  <c r="CQ51" i="1"/>
  <c r="CH51" i="1"/>
  <c r="DJ51" i="1" s="1"/>
  <c r="DJ183" i="1"/>
  <c r="DJ52" i="1"/>
  <c r="CI173" i="4"/>
  <c r="CQ12" i="2"/>
  <c r="BF12" i="2"/>
  <c r="DJ12" i="2" s="1"/>
  <c r="CQ48" i="2"/>
  <c r="BF48" i="2"/>
  <c r="DJ48" i="2" s="1"/>
  <c r="CH11" i="2"/>
  <c r="DJ11" i="2" s="1"/>
  <c r="CH29" i="2"/>
  <c r="DJ29" i="2" s="1"/>
  <c r="CH47" i="2"/>
  <c r="DJ47" i="2" s="1"/>
  <c r="DJ42" i="2"/>
  <c r="CQ77" i="1"/>
  <c r="CH77" i="1"/>
  <c r="DJ77" i="1" s="1"/>
  <c r="CQ113" i="1"/>
  <c r="CH113" i="1"/>
  <c r="DJ113" i="1" s="1"/>
  <c r="CQ149" i="1"/>
  <c r="CH149" i="1"/>
  <c r="DJ149" i="1" s="1"/>
  <c r="CQ85" i="1"/>
  <c r="CH85" i="1"/>
  <c r="DJ85" i="1" s="1"/>
  <c r="CI61" i="1"/>
  <c r="CH61" i="1"/>
  <c r="DJ61" i="1" s="1"/>
  <c r="CI169" i="1"/>
  <c r="CH169" i="1"/>
  <c r="DJ169" i="1" s="1"/>
  <c r="CH33" i="2"/>
  <c r="DJ33" i="2" s="1"/>
  <c r="CQ33" i="2"/>
  <c r="CQ19" i="2"/>
  <c r="CH19" i="2"/>
  <c r="DJ19" i="2" s="1"/>
  <c r="CQ37" i="2"/>
  <c r="CH37" i="2"/>
  <c r="DJ37" i="2" s="1"/>
  <c r="CQ24" i="1"/>
  <c r="CH24" i="1"/>
  <c r="DJ24" i="1" s="1"/>
  <c r="CQ42" i="1"/>
  <c r="CH42" i="1"/>
  <c r="DJ42" i="1" s="1"/>
  <c r="CQ186" i="1"/>
  <c r="CH186" i="1"/>
  <c r="DJ186" i="1" s="1"/>
  <c r="DJ164" i="1"/>
  <c r="CH133" i="1"/>
  <c r="DJ133" i="1" s="1"/>
  <c r="CH151" i="1"/>
  <c r="DJ151" i="1" s="1"/>
  <c r="DJ98" i="1"/>
  <c r="CI81" i="4"/>
  <c r="CI91" i="4"/>
  <c r="CQ18" i="2"/>
  <c r="CQ83" i="1"/>
  <c r="CH83" i="1"/>
  <c r="DJ83" i="1" s="1"/>
  <c r="CQ119" i="1"/>
  <c r="CH119" i="1"/>
  <c r="DJ119" i="1" s="1"/>
  <c r="CQ155" i="1"/>
  <c r="CH155" i="1"/>
  <c r="DJ155" i="1" s="1"/>
  <c r="CQ150" i="1"/>
  <c r="CH150" i="1"/>
  <c r="DJ150" i="1" s="1"/>
  <c r="CH39" i="2"/>
  <c r="DJ39" i="2" s="1"/>
  <c r="CQ39" i="2"/>
  <c r="CQ14" i="2"/>
  <c r="CH14" i="2"/>
  <c r="DJ14" i="2" s="1"/>
  <c r="CQ32" i="2"/>
  <c r="CH32" i="2"/>
  <c r="DJ32" i="2" s="1"/>
  <c r="CQ50" i="2"/>
  <c r="CH50" i="2"/>
  <c r="DJ50" i="2" s="1"/>
  <c r="CH109" i="1"/>
  <c r="DJ109" i="1" s="1"/>
  <c r="DJ175" i="1"/>
  <c r="CI127" i="4"/>
  <c r="CI30" i="4"/>
  <c r="CI61" i="4"/>
  <c r="CI97" i="4"/>
  <c r="CQ24" i="2"/>
  <c r="BF24" i="2"/>
  <c r="DJ24" i="2" s="1"/>
  <c r="CH17" i="2"/>
  <c r="DJ17" i="2" s="1"/>
  <c r="CH35" i="2"/>
  <c r="DJ35" i="2" s="1"/>
  <c r="DJ18" i="2"/>
  <c r="CQ89" i="1"/>
  <c r="CH89" i="1"/>
  <c r="DJ89" i="1" s="1"/>
  <c r="CQ125" i="1"/>
  <c r="CH125" i="1"/>
  <c r="DJ125" i="1" s="1"/>
  <c r="CQ161" i="1"/>
  <c r="CH161" i="1"/>
  <c r="DJ161" i="1" s="1"/>
  <c r="CQ49" i="1"/>
  <c r="CH49" i="1"/>
  <c r="DJ49" i="1" s="1"/>
  <c r="CQ157" i="1"/>
  <c r="CH157" i="1"/>
  <c r="DJ157" i="1" s="1"/>
  <c r="CH21" i="2"/>
  <c r="DJ21" i="2" s="1"/>
  <c r="CQ21" i="2"/>
  <c r="CQ25" i="2"/>
  <c r="CH25" i="2"/>
  <c r="DJ25" i="2" s="1"/>
  <c r="CQ43" i="2"/>
  <c r="CH43" i="2"/>
  <c r="DJ43" i="2" s="1"/>
  <c r="CQ12" i="1"/>
  <c r="CH12" i="1"/>
  <c r="DJ12" i="1" s="1"/>
  <c r="CH30" i="1"/>
  <c r="DJ30" i="1" s="1"/>
  <c r="CQ30" i="1"/>
  <c r="CH8" i="1"/>
  <c r="DJ8" i="1" s="1"/>
  <c r="CH32" i="1"/>
  <c r="DJ32" i="1" s="1"/>
  <c r="CH80" i="1"/>
  <c r="DJ80" i="1" s="1"/>
  <c r="CH123" i="1"/>
  <c r="DJ123" i="1" s="1"/>
  <c r="CH15" i="1"/>
  <c r="DJ15" i="1" s="1"/>
  <c r="DJ31" i="1"/>
  <c r="CH79" i="1"/>
  <c r="DJ79" i="1" s="1"/>
  <c r="CI19" i="4"/>
  <c r="CI163" i="4"/>
  <c r="CI182" i="4"/>
  <c r="CI133" i="4"/>
  <c r="CI67" i="4"/>
  <c r="CI139" i="4"/>
  <c r="CI38" i="4"/>
  <c r="CI9" i="4"/>
  <c r="CI153" i="4"/>
  <c r="CI16" i="4"/>
  <c r="CI196" i="4"/>
  <c r="CI143" i="4"/>
  <c r="CI149" i="4"/>
  <c r="CI65" i="4"/>
  <c r="CQ30" i="2"/>
  <c r="DJ28" i="2"/>
  <c r="CQ95" i="1"/>
  <c r="CH95" i="1"/>
  <c r="DJ95" i="1" s="1"/>
  <c r="CQ131" i="1"/>
  <c r="CH131" i="1"/>
  <c r="DJ131" i="1" s="1"/>
  <c r="CQ167" i="1"/>
  <c r="CH167" i="1"/>
  <c r="DJ167" i="1" s="1"/>
  <c r="CH19" i="1"/>
  <c r="DJ19" i="1" s="1"/>
  <c r="DJ20" i="1"/>
  <c r="CQ173" i="1"/>
  <c r="CH173" i="1"/>
  <c r="DJ173" i="1" s="1"/>
  <c r="CH70" i="1"/>
  <c r="DJ70" i="1" s="1"/>
  <c r="CQ114" i="1"/>
  <c r="CH114" i="1"/>
  <c r="DJ114" i="1" s="1"/>
  <c r="CH27" i="2"/>
  <c r="DJ27" i="2" s="1"/>
  <c r="CQ27" i="2"/>
  <c r="CQ20" i="2"/>
  <c r="CH20" i="2"/>
  <c r="DJ20" i="2" s="1"/>
  <c r="CQ38" i="2"/>
  <c r="CH38" i="2"/>
  <c r="DJ38" i="2" s="1"/>
  <c r="CQ87" i="1"/>
  <c r="CH87" i="1"/>
  <c r="DJ87" i="1" s="1"/>
  <c r="DJ138" i="1"/>
  <c r="CH163" i="1"/>
  <c r="DJ163" i="1" s="1"/>
  <c r="CH145" i="1"/>
  <c r="DJ145" i="1" s="1"/>
  <c r="CQ92" i="1"/>
  <c r="DJ81" i="1"/>
  <c r="DJ146" i="1"/>
  <c r="CH82" i="1"/>
  <c r="DJ82" i="1" s="1"/>
  <c r="DJ158" i="1"/>
  <c r="DJ74" i="1"/>
  <c r="DJ111" i="1"/>
  <c r="CH140" i="1"/>
  <c r="DJ140" i="1" s="1"/>
  <c r="CH127" i="1"/>
  <c r="DJ12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DI7" i="1"/>
  <c r="DG7" i="1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AN7" i="1"/>
  <c r="CL7" i="2"/>
  <c r="DF7" i="1"/>
  <c r="AB7" i="1"/>
  <c r="AD7" i="2" l="1"/>
  <c r="DF7" i="2"/>
  <c r="Y7" i="2"/>
  <c r="CT7" i="2"/>
  <c r="BU7" i="2"/>
  <c r="CW7" i="2" s="1"/>
  <c r="DH7" i="2"/>
  <c r="BP7" i="2"/>
  <c r="CX7" i="2"/>
  <c r="E7" i="6"/>
  <c r="CS7" i="2"/>
  <c r="AA7" i="2"/>
  <c r="DC7" i="2"/>
  <c r="DA7" i="2"/>
  <c r="DI7" i="2"/>
  <c r="CM7" i="2"/>
  <c r="BZ7" i="2"/>
  <c r="D7" i="6"/>
  <c r="N7" i="2"/>
  <c r="M7" i="2" s="1"/>
  <c r="CY7" i="2"/>
  <c r="Z7" i="2"/>
  <c r="BJ7" i="4"/>
  <c r="BR7" i="4"/>
  <c r="BY7" i="4"/>
  <c r="CF7" i="4"/>
  <c r="BB7" i="5"/>
  <c r="BO7" i="4"/>
  <c r="BX7" i="4"/>
  <c r="CK7" i="1"/>
  <c r="Z7" i="3"/>
  <c r="AC7" i="3"/>
  <c r="Y7" i="3"/>
  <c r="AL7" i="5"/>
  <c r="BE7" i="5"/>
  <c r="BN7" i="4"/>
  <c r="BW7" i="4"/>
  <c r="CD7" i="4"/>
  <c r="CO7" i="1"/>
  <c r="CX7" i="1"/>
  <c r="AA7" i="3"/>
  <c r="CL7" i="1"/>
  <c r="CY7" i="1"/>
  <c r="CM7" i="1"/>
  <c r="CU7" i="1"/>
  <c r="BK7" i="4"/>
  <c r="AB7" i="3"/>
  <c r="BL7" i="4"/>
  <c r="CB7" i="4"/>
  <c r="AO7" i="4"/>
  <c r="V7" i="5"/>
  <c r="AC7" i="1"/>
  <c r="Q7" i="5"/>
  <c r="H7" i="5"/>
  <c r="BM7" i="4"/>
  <c r="AD7" i="5"/>
  <c r="BT7" i="4"/>
  <c r="CH7" i="4"/>
  <c r="AT7" i="4"/>
  <c r="AG7" i="4"/>
  <c r="AF7" i="4" s="1"/>
  <c r="W7" i="4"/>
  <c r="E7" i="1"/>
  <c r="D7" i="1" s="1"/>
  <c r="CV7" i="1"/>
  <c r="BZ7" i="4"/>
  <c r="R7" i="4"/>
  <c r="N7" i="5"/>
  <c r="CC7" i="4"/>
  <c r="N7" i="1"/>
  <c r="AT7" i="5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R7" i="2"/>
  <c r="AM7" i="2"/>
  <c r="BF7" i="2" s="1"/>
  <c r="V7" i="2"/>
  <c r="CI7" i="2"/>
  <c r="DB7" i="2"/>
  <c r="W7" i="2"/>
  <c r="CJ7" i="2"/>
  <c r="W7" i="1"/>
  <c r="BV7" i="4"/>
  <c r="AN7" i="4"/>
  <c r="BG7" i="4" s="1"/>
  <c r="AM7" i="1"/>
  <c r="BF7" i="1" s="1"/>
  <c r="CW7" i="1"/>
  <c r="CA7" i="4"/>
  <c r="I7" i="5"/>
  <c r="CI7" i="1"/>
  <c r="V7" i="3"/>
  <c r="M7" i="1"/>
  <c r="V7" i="1" s="1"/>
  <c r="DB7" i="1"/>
  <c r="BI7" i="4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<sst xmlns="http://schemas.openxmlformats.org/spreadsheetml/2006/main" count="5747" uniqueCount="791">
  <si>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</si>
  <si>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</si>
  <si>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</si>
  <si>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</si>
  <si>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</si>
  <si>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</si>
  <si>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</si>
  <si>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</si>
  <si>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</si>
  <si>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</si>
  <si>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</si>
  <si>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</si>
  <si>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</si>
  <si>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</si>
  <si>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</si>
  <si>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</si>
  <si>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</si>
  <si>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</si>
  <si>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</si>
  <si>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</si>
  <si>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</si>
  <si>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</si>
  <si>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</si>
  <si>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</si>
  <si>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</si>
  <si>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</si>
  <si>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</si>
  <si>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</si>
  <si>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</si>
  <si>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</si>
  <si>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</si>
  <si>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</si>
  <si>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</si>
  <si>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</si>
  <si>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</si>
  <si>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</si>
  <si>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</si>
  <si>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</si>
  <si>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</si>
  <si>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</si>
  <si>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</si>
  <si>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</si>
  <si>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</si>
  <si>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</si>
  <si>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</si>
  <si>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</si>
  <si>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</si>
  <si>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</si>
  <si>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</si>
  <si>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</si>
  <si>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</si>
  <si>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</si>
  <si>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</si>
  <si>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</si>
  <si>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</si>
  <si>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</si>
  <si>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</si>
  <si>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</si>
  <si>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</si>
  <si>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</si>
  <si>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</si>
  <si>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</si>
  <si>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</si>
  <si>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</si>
  <si>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</si>
  <si>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</si>
  <si>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</si>
  <si>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</si>
  <si>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</si>
  <si>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</si>
  <si>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</si>
  <si>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</si>
  <si>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</si>
  <si>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</si>
  <si>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</si>
  <si>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</si>
  <si>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</si>
  <si>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</si>
  <si>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</si>
  <si>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</si>
  <si>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</si>
  <si>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</si>
  <si>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</si>
  <si>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</si>
  <si>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</si>
  <si>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</si>
  <si>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</si>
  <si>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</si>
  <si>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</si>
  <si>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</si>
  <si>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</si>
  <si>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</si>
  <si>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</si>
  <si>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</si>
  <si>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</si>
  <si>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</si>
  <si>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</si>
  <si>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</si>
  <si>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</si>
  <si>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</si>
  <si>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</si>
  <si>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</si>
  <si>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</si>
  <si>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</si>
  <si>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</si>
  <si>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</si>
  <si>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</si>
  <si>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</si>
  <si>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</si>
  <si>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</si>
  <si>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</si>
  <si>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</si>
  <si>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</si>
  <si>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</si>
  <si>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</si>
  <si>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</si>
  <si>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</si>
  <si>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</si>
  <si>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</si>
  <si>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</si>
  <si>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</si>
  <si>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</si>
  <si>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</si>
  <si>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</si>
  <si>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</si>
  <si>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</si>
  <si>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</si>
  <si>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</si>
  <si>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</si>
  <si>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</si>
  <si>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</si>
  <si>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</si>
  <si>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</si>
  <si>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</si>
  <si>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</si>
  <si>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</si>
  <si>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</si>
  <si>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</si>
  <si>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</si>
  <si>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</si>
  <si>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</si>
  <si>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</si>
  <si>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</si>
  <si>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</si>
  <si>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</si>
  <si>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</si>
  <si>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</si>
  <si>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</si>
  <si>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</si>
  <si>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</si>
  <si>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</si>
  <si>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</si>
  <si>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</si>
  <si>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</si>
  <si>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</si>
  <si>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</si>
  <si>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</si>
  <si>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</si>
  <si>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</si>
  <si>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</si>
  <si>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</si>
  <si>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</si>
  <si>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</si>
  <si>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</si>
  <si>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</si>
  <si>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</si>
  <si>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</si>
  <si>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</si>
  <si>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</si>
  <si>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</si>
  <si>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</si>
  <si>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</si>
  <si>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</si>
  <si>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</si>
  <si>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</si>
  <si>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</si>
  <si>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</si>
  <si>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</si>
  <si>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</si>
  <si>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</si>
  <si>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</si>
  <si>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</si>
  <si>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</si>
  <si>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</si>
  <si>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</si>
  <si>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</si>
  <si>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</si>
  <si>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</si>
  <si>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</si>
  <si>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</si>
  <si>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</si>
  <si>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</si>
  <si>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</si>
  <si>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</si>
  <si>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</si>
  <si>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</si>
  <si>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</si>
  <si>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</si>
  <si>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</si>
  <si>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</si>
  <si>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</si>
  <si>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</si>
  <si>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</si>
  <si>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</si>
  <si>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</si>
  <si>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</si>
  <si>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</si>
  <si>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</si>
  <si>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</si>
  <si>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</si>
  <si>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</si>
  <si>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</si>
  <si>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</si>
  <si>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</si>
  <si>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</si>
  <si>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</si>
  <si>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</si>
  <si>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</si>
  <si>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</si>
  <si>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</si>
  <si>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</si>
  <si>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</si>
  <si>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</si>
  <si>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</si>
  <si>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</si>
  <si>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</si>
  <si>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</si>
  <si>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</si>
  <si>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</si>
  <si>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</si>
  <si>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</si>
  <si>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</si>
  <si>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</si>
  <si>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</si>
  <si>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</si>
  <si>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</si>
  <si>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</si>
  <si>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</si>
  <si>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</si>
  <si>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</si>
  <si>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</si>
  <si>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</si>
  <si>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</si>
  <si>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</si>
  <si>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</si>
  <si>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</si>
  <si>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</si>
  <si>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</si>
  <si>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</si>
  <si>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</si>
  <si>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</si>
  <si>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</si>
  <si>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</si>
  <si>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</si>
  <si>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</si>
  <si>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</si>
  <si>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</si>
  <si>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</si>
  <si>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</si>
  <si>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</si>
  <si>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</si>
  <si>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</si>
  <si>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</si>
  <si>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</si>
  <si>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</si>
  <si>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</si>
  <si>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</si>
  <si>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</si>
  <si>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</si>
  <si>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</si>
  <si>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</si>
  <si>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</si>
  <si>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</si>
  <si>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</si>
  <si>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</si>
  <si>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</si>
  <si>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</si>
  <si>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</si>
  <si>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</si>
  <si>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</si>
  <si>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</si>
  <si>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</si>
  <si>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</si>
  <si>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</si>
  <si>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</si>
  <si>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</si>
  <si>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</si>
  <si>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</si>
  <si>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</si>
  <si>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</si>
  <si>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</si>
  <si>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</si>
  <si>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</si>
  <si>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</si>
  <si>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</si>
  <si>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</si>
  <si>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</si>
  <si>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</si>
  <si>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</si>
  <si>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</si>
  <si>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</si>
  <si>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</si>
  <si>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</si>
  <si>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</si>
  <si>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</si>
  <si>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</si>
  <si>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</si>
  <si>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</si>
  <si>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</si>
  <si>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</si>
  <si>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</si>
  <si>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</si>
  <si>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</si>
  <si>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</si>
  <si>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</si>
  <si>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</si>
  <si>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</si>
  <si>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01000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</si>
  <si>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</si>
  <si>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</si>
  <si>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</si>
  <si>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</si>
  <si>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</si>
  <si>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</si>
  <si>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01100</t>
  </si>
  <si>
    <t>札幌市</t>
  </si>
  <si>
    <t/>
  </si>
  <si>
    <t>01202</t>
  </si>
  <si>
    <t>函館市</t>
  </si>
  <si>
    <t>01203</t>
  </si>
  <si>
    <t>小樽市</t>
  </si>
  <si>
    <t>01848</t>
  </si>
  <si>
    <t>北しりべし廃棄物処理広域連合</t>
  </si>
  <si>
    <t>01204</t>
  </si>
  <si>
    <t>旭川市</t>
  </si>
  <si>
    <t>01205</t>
  </si>
  <si>
    <t>室蘭市</t>
  </si>
  <si>
    <t>01933</t>
  </si>
  <si>
    <t>西いぶり広域連合</t>
  </si>
  <si>
    <t>01206</t>
  </si>
  <si>
    <t>釧路市</t>
  </si>
  <si>
    <t>01972</t>
  </si>
  <si>
    <t>釧路広域連合</t>
  </si>
  <si>
    <t>01207</t>
  </si>
  <si>
    <t>帯広市</t>
  </si>
  <si>
    <t>01885</t>
  </si>
  <si>
    <t>十勝圏複合事務組合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</si>
  <si>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</si>
  <si>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</si>
  <si>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</si>
  <si>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</si>
  <si>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</si>
  <si>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</si>
  <si>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</si>
  <si>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</si>
  <si>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</si>
  <si>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</si>
  <si>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01957</t>
  </si>
  <si>
    <t>留萌南部衛生組合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</si>
  <si>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</si>
  <si>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</si>
  <si>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</si>
  <si>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</si>
  <si>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</si>
  <si>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</si>
  <si>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</si>
  <si>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</si>
  <si>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01883</t>
  </si>
  <si>
    <t>中空知衛生施設組合</t>
  </si>
  <si>
    <t>01217</t>
  </si>
  <si>
    <t>江別市</t>
  </si>
  <si>
    <t>01218</t>
  </si>
  <si>
    <t>赤平市</t>
  </si>
  <si>
    <t>01890</t>
  </si>
  <si>
    <t>中・北空知廃棄物処理広域連合</t>
  </si>
  <si>
    <t>01219</t>
  </si>
  <si>
    <t>紋別市</t>
  </si>
  <si>
    <t>01975</t>
  </si>
  <si>
    <t>西紋別地区環境衛生施設組合</t>
  </si>
  <si>
    <t>01220</t>
  </si>
  <si>
    <t>士別市</t>
  </si>
  <si>
    <t>01221</t>
  </si>
  <si>
    <t>名寄市</t>
  </si>
  <si>
    <t>01819</t>
  </si>
  <si>
    <t>名寄地区衛生施設事務組合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</si>
  <si>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</si>
  <si>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</si>
  <si>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</si>
  <si>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</si>
  <si>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</si>
  <si>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</si>
  <si>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</si>
  <si>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</si>
  <si>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</si>
  <si>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</si>
  <si>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01869</t>
  </si>
  <si>
    <t>砂川地区保健衛生組合</t>
  </si>
  <si>
    <t>01227</t>
  </si>
  <si>
    <t>歌志内市</t>
  </si>
  <si>
    <t>01228</t>
  </si>
  <si>
    <t>深川市</t>
  </si>
  <si>
    <t>01838</t>
  </si>
  <si>
    <t>北空知衛生センター組合</t>
  </si>
  <si>
    <t>中・北空知広域連合</t>
  </si>
  <si>
    <t>01229</t>
  </si>
  <si>
    <t>富良野市</t>
  </si>
  <si>
    <t>01823</t>
  </si>
  <si>
    <t>富良野広域連合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</si>
  <si>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</si>
  <si>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</si>
  <si>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</si>
  <si>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</si>
  <si>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</si>
  <si>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</si>
  <si>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</si>
  <si>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</si>
  <si>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</si>
  <si>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</si>
  <si>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</si>
  <si>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</si>
  <si>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01955</t>
  </si>
  <si>
    <t>渡島廃棄物処理広域連合</t>
  </si>
  <si>
    <t>01868</t>
  </si>
  <si>
    <t>南渡島衛生施設組合</t>
  </si>
  <si>
    <t>01303</t>
  </si>
  <si>
    <t>当別町</t>
  </si>
  <si>
    <t>01304</t>
  </si>
  <si>
    <t>新篠津村</t>
  </si>
  <si>
    <t>01331</t>
  </si>
  <si>
    <t>松前町</t>
  </si>
  <si>
    <t>01902</t>
  </si>
  <si>
    <t>渡島西部広域事務組合</t>
  </si>
  <si>
    <t>01332</t>
  </si>
  <si>
    <t>福島町</t>
  </si>
  <si>
    <t>01333</t>
  </si>
  <si>
    <t>知内町</t>
  </si>
  <si>
    <t>01334</t>
  </si>
  <si>
    <t>木古内町</t>
  </si>
  <si>
    <t>渡島廃棄物広域連合事務組合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</si>
  <si>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</si>
  <si>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</si>
  <si>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</si>
  <si>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</si>
  <si>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</si>
  <si>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</si>
  <si>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</si>
  <si>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</si>
  <si>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渡島廃棄物処理
広域連合</t>
  </si>
  <si>
    <t>01889</t>
  </si>
  <si>
    <t>南部檜山衛生
処理組合</t>
  </si>
  <si>
    <t>01347</t>
  </si>
  <si>
    <t>長万部町</t>
  </si>
  <si>
    <t>01361</t>
  </si>
  <si>
    <t>江差町</t>
  </si>
  <si>
    <t>南部檜山衛生処理組合</t>
  </si>
  <si>
    <t>01362</t>
  </si>
  <si>
    <t>上ノ国町</t>
  </si>
  <si>
    <t>南部桧山衛生処理組合</t>
  </si>
  <si>
    <t>01363</t>
  </si>
  <si>
    <t>厚沢部町</t>
  </si>
  <si>
    <t>南部衛生処理組合</t>
  </si>
  <si>
    <t>01364</t>
  </si>
  <si>
    <t>乙部町</t>
  </si>
  <si>
    <t>01367</t>
  </si>
  <si>
    <t>奥尻町</t>
  </si>
  <si>
    <t>01370</t>
  </si>
  <si>
    <t>今金町</t>
  </si>
  <si>
    <t>01860</t>
  </si>
  <si>
    <t>北部桧山衛生センター組合</t>
  </si>
  <si>
    <t>01371</t>
  </si>
  <si>
    <t>せたな町</t>
  </si>
  <si>
    <t>01391</t>
  </si>
  <si>
    <t>島牧村</t>
  </si>
  <si>
    <t>01941</t>
  </si>
  <si>
    <t>南部後志衛生施設組合</t>
  </si>
  <si>
    <t>01855</t>
  </si>
  <si>
    <t>南部後志環境衛生組合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</si>
  <si>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</si>
  <si>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</si>
  <si>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</si>
  <si>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</si>
  <si>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</si>
  <si>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</si>
  <si>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</si>
  <si>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</si>
  <si>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01865</t>
  </si>
  <si>
    <t>羊蹄山麓環境衛生組合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</si>
  <si>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</si>
  <si>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</si>
  <si>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</si>
  <si>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</si>
  <si>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</si>
  <si>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</si>
  <si>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</si>
  <si>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</si>
  <si>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</si>
  <si>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</si>
  <si>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</si>
  <si>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</si>
  <si>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01859</t>
  </si>
  <si>
    <t>岩内地方衛生組合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</si>
  <si>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</si>
  <si>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</si>
  <si>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</si>
  <si>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</si>
  <si>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</si>
  <si>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</si>
  <si>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</si>
  <si>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</si>
  <si>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01810</t>
  </si>
  <si>
    <t>北後志衛生施設組合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</si>
  <si>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</si>
  <si>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</si>
  <si>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</si>
  <si>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</si>
  <si>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</si>
  <si>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</si>
  <si>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</si>
  <si>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</si>
  <si>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北しりべし廃棄物広域連合</t>
  </si>
  <si>
    <t>01423</t>
  </si>
  <si>
    <t>南幌町</t>
  </si>
  <si>
    <t>01849</t>
  </si>
  <si>
    <t>南空知公衆衛生組合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</si>
  <si>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</si>
  <si>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</si>
  <si>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</si>
  <si>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</si>
  <si>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</si>
  <si>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</si>
  <si>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</si>
  <si>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</si>
  <si>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</si>
  <si>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</si>
  <si>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</si>
  <si>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</si>
  <si>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</si>
  <si>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</si>
  <si>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</si>
  <si>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</si>
  <si>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</si>
  <si>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</si>
  <si>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01891</t>
  </si>
  <si>
    <t>北空知衛生施設組合</t>
  </si>
  <si>
    <t>中・北廃棄物広域連合</t>
  </si>
  <si>
    <t>01434</t>
  </si>
  <si>
    <t>秩父別町</t>
  </si>
  <si>
    <t>中北空知廃棄物処理広域連合</t>
  </si>
  <si>
    <t>01436</t>
  </si>
  <si>
    <t>雨竜町</t>
  </si>
  <si>
    <t>01437</t>
  </si>
  <si>
    <t>北竜町</t>
  </si>
  <si>
    <t>01438</t>
  </si>
  <si>
    <t>沼田町</t>
  </si>
  <si>
    <t>北空知衛生センター</t>
  </si>
  <si>
    <t>01452</t>
  </si>
  <si>
    <t>鷹栖町</t>
  </si>
  <si>
    <t>01453</t>
  </si>
  <si>
    <t>東神楽町</t>
  </si>
  <si>
    <t>01943</t>
  </si>
  <si>
    <t>大雪清掃組合</t>
  </si>
  <si>
    <t>01454</t>
  </si>
  <si>
    <t>当麻町</t>
  </si>
  <si>
    <t>01923</t>
  </si>
  <si>
    <t>愛別町外3町塵芥処理組合</t>
  </si>
  <si>
    <t>01827</t>
  </si>
  <si>
    <t>大雪浄化組合</t>
  </si>
  <si>
    <t>01455</t>
  </si>
  <si>
    <t>比布町</t>
  </si>
  <si>
    <t>01456</t>
  </si>
  <si>
    <t>愛別町</t>
  </si>
  <si>
    <t>愛別町外３町塵芥処理組合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</si>
  <si>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</si>
  <si>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</si>
  <si>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</si>
  <si>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</si>
  <si>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</si>
  <si>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</si>
  <si>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</si>
  <si>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</si>
  <si>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</si>
  <si>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</si>
  <si>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</si>
  <si>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</si>
  <si>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</si>
  <si>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</si>
  <si>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</si>
  <si>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</si>
  <si>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</si>
  <si>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</si>
  <si>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</si>
  <si>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</si>
  <si>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</si>
  <si>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</si>
  <si>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</si>
  <si>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</si>
  <si>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</si>
  <si>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</si>
  <si>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01875</t>
  </si>
  <si>
    <t>西天北五町衛生施設組合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</si>
  <si>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</si>
  <si>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</si>
  <si>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</si>
  <si>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</si>
  <si>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</si>
  <si>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</si>
  <si>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</si>
  <si>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</si>
  <si>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01861</t>
  </si>
  <si>
    <t>羽幌町外２町村衛生施設組合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</si>
  <si>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</si>
  <si>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</si>
  <si>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</si>
  <si>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</si>
  <si>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</si>
  <si>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</si>
  <si>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</si>
  <si>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</si>
  <si>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</si>
  <si>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</si>
  <si>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01892</t>
  </si>
  <si>
    <t>南宗谷衛生施設組合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</si>
  <si>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</si>
  <si>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</si>
  <si>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</si>
  <si>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</si>
  <si>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</si>
  <si>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</si>
  <si>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</si>
  <si>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</si>
  <si>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</si>
  <si>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</si>
  <si>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</si>
  <si>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</si>
  <si>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01934</t>
  </si>
  <si>
    <t>利尻郡清掃施設組合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</si>
  <si>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</si>
  <si>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</si>
  <si>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</si>
  <si>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</si>
  <si>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</si>
  <si>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</si>
  <si>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</si>
  <si>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</si>
  <si>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</si>
  <si>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</si>
  <si>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01873</t>
  </si>
  <si>
    <t>斜里郡３町終末処理事業協同組合</t>
  </si>
  <si>
    <t>01546</t>
  </si>
  <si>
    <t>清里町</t>
  </si>
  <si>
    <t>斜里郡３町終末処理事業組合</t>
  </si>
  <si>
    <t>01547</t>
  </si>
  <si>
    <t>小清水町</t>
  </si>
  <si>
    <t>斜里郡三町終末処理事業組合</t>
  </si>
  <si>
    <t>01549</t>
  </si>
  <si>
    <t>訓子府町</t>
  </si>
  <si>
    <t>01550</t>
  </si>
  <si>
    <t>置戸町</t>
  </si>
  <si>
    <t>01552</t>
  </si>
  <si>
    <t>佐呂間町</t>
  </si>
  <si>
    <t>01919</t>
  </si>
  <si>
    <t>遠軽地区広域組合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</si>
  <si>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</si>
  <si>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</si>
  <si>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</si>
  <si>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</si>
  <si>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</si>
  <si>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</si>
  <si>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</si>
  <si>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</si>
  <si>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</si>
  <si>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</si>
  <si>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西紋別地区
環境衛生施設組合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</si>
  <si>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</si>
  <si>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</si>
  <si>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</si>
  <si>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</si>
  <si>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</si>
  <si>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</si>
  <si>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</si>
  <si>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</si>
  <si>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</si>
  <si>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</si>
  <si>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</si>
  <si>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</si>
  <si>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01879</t>
  </si>
  <si>
    <t>安平・厚真行政事務組合</t>
  </si>
  <si>
    <t>01932</t>
  </si>
  <si>
    <t>胆振東部日高西部衛生組合</t>
  </si>
  <si>
    <t>01584</t>
  </si>
  <si>
    <t>洞爺湖町</t>
  </si>
  <si>
    <t>01585</t>
  </si>
  <si>
    <t>安平町</t>
  </si>
  <si>
    <t>01586</t>
  </si>
  <si>
    <t>むかわ町</t>
  </si>
  <si>
    <t>01950</t>
  </si>
  <si>
    <t>平取町外２町衛生施設組合</t>
  </si>
  <si>
    <t>01601</t>
  </si>
  <si>
    <t>日高町</t>
  </si>
  <si>
    <t>01602</t>
  </si>
  <si>
    <t>平取町</t>
  </si>
  <si>
    <t>01604</t>
  </si>
  <si>
    <t>新冠町</t>
  </si>
  <si>
    <t>01916</t>
  </si>
  <si>
    <t>日高中部衛生施設組合</t>
  </si>
  <si>
    <t>01607</t>
  </si>
  <si>
    <t>浦河町</t>
  </si>
  <si>
    <t>01829</t>
  </si>
  <si>
    <t>日高東部衛生組合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</si>
  <si>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</si>
  <si>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</si>
  <si>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</si>
  <si>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</si>
  <si>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</si>
  <si>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</si>
  <si>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</si>
  <si>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</si>
  <si>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</si>
  <si>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</si>
  <si>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01960</t>
  </si>
  <si>
    <t>北十勝２町環境衛生処理組合</t>
  </si>
  <si>
    <t>01633</t>
  </si>
  <si>
    <t>上士幌町</t>
  </si>
  <si>
    <t>北十勝２町衛生処理組合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</si>
  <si>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</si>
  <si>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</si>
  <si>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</si>
  <si>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</si>
  <si>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</si>
  <si>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</si>
  <si>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</si>
  <si>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</si>
  <si>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</si>
  <si>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</si>
  <si>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</si>
  <si>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</si>
  <si>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</si>
  <si>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</si>
  <si>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01877</t>
  </si>
  <si>
    <t>南十勝複合事務組合</t>
  </si>
  <si>
    <t>01642</t>
  </si>
  <si>
    <t>広尾町</t>
  </si>
  <si>
    <t>南十勝複合事務組合負担金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</si>
  <si>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</si>
  <si>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</si>
  <si>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</si>
  <si>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</si>
  <si>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</si>
  <si>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</si>
  <si>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</si>
  <si>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</si>
  <si>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</si>
  <si>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</si>
  <si>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</si>
  <si>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</si>
  <si>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</si>
  <si>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</si>
  <si>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</si>
  <si>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</si>
  <si>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</si>
  <si>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</si>
  <si>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</si>
  <si>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</si>
  <si>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</si>
  <si>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</si>
  <si>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01900</t>
  </si>
  <si>
    <t>川上郡衛生処理組合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</si>
  <si>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</si>
  <si>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</si>
  <si>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</si>
  <si>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</si>
  <si>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</si>
  <si>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</si>
  <si>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</si>
  <si>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</si>
  <si>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01813</t>
  </si>
  <si>
    <t>根室北部廃棄物処理広域連合</t>
  </si>
  <si>
    <t>01692</t>
  </si>
  <si>
    <t>中標津町</t>
  </si>
  <si>
    <t>01895</t>
  </si>
  <si>
    <t>根室北部衛生組合</t>
  </si>
  <si>
    <t>01693</t>
  </si>
  <si>
    <t>標津町</t>
  </si>
  <si>
    <t>01694</t>
  </si>
  <si>
    <t>羅臼町</t>
  </si>
  <si>
    <t>羽幌町外2町村衛生施設組合</t>
  </si>
  <si>
    <t>斜里郡3町終末処理事業組合</t>
  </si>
  <si>
    <t>八雲町熊石</t>
  </si>
  <si>
    <t>平取町外2町衛生施設組合</t>
  </si>
  <si>
    <t>北十勝2町環境衛生処理組合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</si>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</sst>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</v>
      </c>
      <c r="B7" s="154" t="s">
        <v>317</v>
      </c>
      <c r="C7" s="138" t="s">
        <v>33</v>
      </c>
      <c r="D7" s="140">
        <f>SUM(E7,+L7)</f>
        <v>81744952</v>
      </c>
      <c r="E7" s="140">
        <f>SUM(F7:I7,K7)</f>
        <v>31618044</v>
      </c>
      <c r="F7" s="140">
        <f>SUM(F$8:F$207)</f>
        <v>863465</v>
      </c>
      <c r="G7" s="140">
        <f>SUM(G$8:G$207)</f>
        <v>48741</v>
      </c>
      <c r="H7" s="140">
        <f>SUM(H$8:H$207)</f>
        <v>5853491</v>
      </c>
      <c r="I7" s="140">
        <f>SUM(I$8:I$207)</f>
        <v>16710849</v>
      </c>
      <c r="J7" s="143" t="s">
        <v>314</v>
      </c>
      <c r="K7" s="140">
        <f>SUM(K$8:K$207)</f>
        <v>8141498</v>
      </c>
      <c r="L7" s="140">
        <f>SUM(L$8:L$207)</f>
        <v>50126908</v>
      </c>
      <c r="M7" s="140">
        <f>SUM(N7,+U7)</f>
        <v>8353321</v>
      </c>
      <c r="N7" s="140">
        <f>SUM(O7:R7,T7)</f>
        <v>2897682</v>
      </c>
      <c r="O7" s="140">
        <f>SUM(O$8:O$207)</f>
        <v>346707</v>
      </c>
      <c r="P7" s="140">
        <f>SUM(P$8:P$207)</f>
        <v>859</v>
      </c>
      <c r="Q7" s="140">
        <f>SUM(Q$8:Q$207)</f>
        <v>391000</v>
      </c>
      <c r="R7" s="140">
        <f>SUM(R$8:R$207)</f>
        <v>1385722</v>
      </c>
      <c r="S7" s="143" t="s">
        <v>314</v>
      </c>
      <c r="T7" s="140">
        <f>SUM(T$8:T$207)</f>
        <v>773394</v>
      </c>
      <c r="U7" s="140">
        <f>SUM(U$8:U$207)</f>
        <v>5455639</v>
      </c>
      <c r="V7" s="140">
        <f t="shared" ref="V7:AA7" si="0">+SUM(D7,M7)</f>
        <v>90098273</v>
      </c>
      <c r="W7" s="140">
        <f t="shared" si="0"/>
        <v>34515726</v>
      </c>
      <c r="X7" s="140">
        <f t="shared" si="0"/>
        <v>1210172</v>
      </c>
      <c r="Y7" s="140">
        <f t="shared" si="0"/>
        <v>49600</v>
      </c>
      <c r="Z7" s="140">
        <f t="shared" si="0"/>
        <v>6244491</v>
      </c>
      <c r="AA7" s="140">
        <f t="shared" si="0"/>
        <v>18096571</v>
      </c>
      <c r="AB7" s="142" t="str">
        <f>IF(+SUM(J7,S7)=0,"-",+SUM(J7,S7))</f>
        <v>-</v>
      </c>
      <c r="AC7" s="140">
        <f>+SUM(K7,T7)</f>
        <v>8914892</v>
      </c>
      <c r="AD7" s="140">
        <f>+SUM(L7,U7)</f>
        <v>55582547</v>
      </c>
      <c r="AE7" s="140">
        <f>SUM(AF7,+AK7)</f>
        <v>7511454</v>
      </c>
      <c r="AF7" s="140">
        <f>SUM(AG7:AJ7)</f>
        <v>6714475</v>
      </c>
      <c r="AG7" s="140">
        <f t="shared" ref="AG7:AL7" si="1">SUM(AG$8:AG$207)</f>
        <v>41173</v>
      </c>
      <c r="AH7" s="140">
        <f t="shared" si="1"/>
        <v>3963746</v>
      </c>
      <c r="AI7" s="140">
        <f t="shared" si="1"/>
        <v>2212584</v>
      </c>
      <c r="AJ7" s="140">
        <f t="shared" si="1"/>
        <v>496972</v>
      </c>
      <c r="AK7" s="140">
        <f t="shared" si="1"/>
        <v>796979</v>
      </c>
      <c r="AL7" s="140">
        <f t="shared" si="1"/>
        <v>2848804</v>
      </c>
      <c r="AM7" s="140">
        <f>SUM(AN7,AS7,AW7,AX7,BD7)</f>
        <v>54353303</v>
      </c>
      <c r="AN7" s="140">
        <f>SUM(AO7:AR7)</f>
        <v>9515465</v>
      </c>
      <c r="AO7" s="140">
        <f>SUM(AO$8:AO$207)</f>
        <v>4187586</v>
      </c>
      <c r="AP7" s="140">
        <f>SUM(AP$8:AP$207)</f>
        <v>3343593</v>
      </c>
      <c r="AQ7" s="140">
        <f>SUM(AQ$8:AQ$207)</f>
        <v>1447912</v>
      </c>
      <c r="AR7" s="140">
        <f>SUM(AR$8:AR$207)</f>
        <v>536374</v>
      </c>
      <c r="AS7" s="140">
        <f>SUM(AT7:AV7)</f>
        <v>7845250</v>
      </c>
      <c r="AT7" s="140">
        <f>SUM(AT$8:AT$207)</f>
        <v>1609779</v>
      </c>
      <c r="AU7" s="140">
        <f>SUM(AU$8:AU$207)</f>
        <v>4479817</v>
      </c>
      <c r="AV7" s="140">
        <f>SUM(AV$8:AV$207)</f>
        <v>1755654</v>
      </c>
      <c r="AW7" s="140">
        <f>SUM(AW$8:AW$207)</f>
        <v>326965</v>
      </c>
      <c r="AX7" s="140">
        <f>SUM(AY7:BB7)</f>
        <v>36654311</v>
      </c>
      <c r="AY7" s="140">
        <f t="shared" ref="AY7:BE7" si="2">SUM(AY$8:AY$207)</f>
        <v>20143582</v>
      </c>
      <c r="AZ7" s="140">
        <f t="shared" si="2"/>
        <v>11726613</v>
      </c>
      <c r="BA7" s="140">
        <f t="shared" si="2"/>
        <v>3542798</v>
      </c>
      <c r="BB7" s="140">
        <f t="shared" si="2"/>
        <v>1241318</v>
      </c>
      <c r="BC7" s="140">
        <f t="shared" si="2"/>
        <v>13097041</v>
      </c>
      <c r="BD7" s="140">
        <f t="shared" si="2"/>
        <v>11312</v>
      </c>
      <c r="BE7" s="140">
        <f t="shared" si="2"/>
        <v>3934350</v>
      </c>
      <c r="BF7" s="140">
        <f>SUM(AE7,+AM7,+BE7)</f>
        <v>65799107</v>
      </c>
      <c r="BG7" s="140">
        <f>SUM(BH7,+BM7)</f>
        <v>1216704</v>
      </c>
      <c r="BH7" s="140">
        <f>SUM(BI7:BL7)</f>
        <v>1216694</v>
      </c>
      <c r="BI7" s="140">
        <f t="shared" ref="BI7:BN7" si="3">SUM(BI$8:BI$207)</f>
        <v>0</v>
      </c>
      <c r="BJ7" s="140">
        <f t="shared" si="3"/>
        <v>1194945</v>
      </c>
      <c r="BK7" s="140">
        <f t="shared" si="3"/>
        <v>18330</v>
      </c>
      <c r="BL7" s="140">
        <f t="shared" si="3"/>
        <v>3419</v>
      </c>
      <c r="BM7" s="140">
        <f t="shared" si="3"/>
        <v>10</v>
      </c>
      <c r="BN7" s="140">
        <f t="shared" si="3"/>
        <v>37619</v>
      </c>
      <c r="BO7" s="140">
        <f>SUM(BP7,BU7,BY7,BZ7,CF7)</f>
        <v>4172199</v>
      </c>
      <c r="BP7" s="140">
        <f>SUM(BQ7:BT7)</f>
        <v>576675</v>
      </c>
      <c r="BQ7" s="140">
        <f>SUM(BQ$8:BQ$207)</f>
        <v>382271</v>
      </c>
      <c r="BR7" s="140">
        <f>SUM(BR$8:BR$207)</f>
        <v>25601</v>
      </c>
      <c r="BS7" s="140">
        <f>SUM(BS$8:BS$207)</f>
        <v>168803</v>
      </c>
      <c r="BT7" s="140">
        <f>SUM(BT$8:BT$207)</f>
        <v>0</v>
      </c>
      <c r="BU7" s="140">
        <f>SUM(BV7:BX7)</f>
        <v>905789</v>
      </c>
      <c r="BV7" s="140">
        <f>SUM(BV$8:BV$207)</f>
        <v>209658</v>
      </c>
      <c r="BW7" s="140">
        <f>SUM(BW$8:BW$207)</f>
        <v>563595</v>
      </c>
      <c r="BX7" s="140">
        <f>SUM(BX$8:BX$207)</f>
        <v>132536</v>
      </c>
      <c r="BY7" s="140">
        <f>SUM(BY$8:BY$207)</f>
        <v>77555</v>
      </c>
      <c r="BZ7" s="140">
        <f>SUM(CA7:CD7)</f>
        <v>2612089</v>
      </c>
      <c r="CA7" s="140">
        <f t="shared" ref="CA7:CG7" si="4">SUM(CA$8:CA$207)</f>
        <v>1745784</v>
      </c>
      <c r="CB7" s="140">
        <f t="shared" si="4"/>
        <v>526580</v>
      </c>
      <c r="CC7" s="140">
        <f t="shared" si="4"/>
        <v>195318</v>
      </c>
      <c r="CD7" s="140">
        <f t="shared" si="4"/>
        <v>144407</v>
      </c>
      <c r="CE7" s="140">
        <f t="shared" si="4"/>
        <v>2642502</v>
      </c>
      <c r="CF7" s="140">
        <f t="shared" si="4"/>
        <v>91</v>
      </c>
      <c r="CG7" s="140">
        <f t="shared" si="4"/>
        <v>284297</v>
      </c>
      <c r="CH7" s="140">
        <f>SUM(BG7,+BO7,+CG7)</f>
        <v>5673200</v>
      </c>
      <c r="CI7" s="140">
        <f t="shared" ref="CI7:DJ7" si="5">SUM(AE7,+BG7)</f>
        <v>8728158</v>
      </c>
      <c r="CJ7" s="140">
        <f t="shared" si="5"/>
        <v>7931169</v>
      </c>
      <c r="CK7" s="140">
        <f t="shared" si="5"/>
        <v>41173</v>
      </c>
      <c r="CL7" s="140">
        <f t="shared" si="5"/>
        <v>5158691</v>
      </c>
      <c r="CM7" s="140">
        <f t="shared" si="5"/>
        <v>2230914</v>
      </c>
      <c r="CN7" s="140">
        <f t="shared" si="5"/>
        <v>500391</v>
      </c>
      <c r="CO7" s="140">
        <f t="shared" si="5"/>
        <v>796989</v>
      </c>
      <c r="CP7" s="140">
        <f t="shared" si="5"/>
        <v>2886423</v>
      </c>
      <c r="CQ7" s="140">
        <f t="shared" si="5"/>
        <v>58525502</v>
      </c>
      <c r="CR7" s="140">
        <f t="shared" si="5"/>
        <v>10092140</v>
      </c>
      <c r="CS7" s="140">
        <f t="shared" si="5"/>
        <v>4569857</v>
      </c>
      <c r="CT7" s="140">
        <f t="shared" si="5"/>
        <v>3369194</v>
      </c>
      <c r="CU7" s="140">
        <f t="shared" si="5"/>
        <v>1616715</v>
      </c>
      <c r="CV7" s="140">
        <f t="shared" si="5"/>
        <v>536374</v>
      </c>
      <c r="CW7" s="140">
        <f t="shared" si="5"/>
        <v>8751039</v>
      </c>
      <c r="CX7" s="140">
        <f t="shared" si="5"/>
        <v>1819437</v>
      </c>
      <c r="CY7" s="140">
        <f t="shared" si="5"/>
        <v>5043412</v>
      </c>
      <c r="CZ7" s="140">
        <f t="shared" si="5"/>
        <v>1888190</v>
      </c>
      <c r="DA7" s="140">
        <f t="shared" si="5"/>
        <v>404520</v>
      </c>
      <c r="DB7" s="140">
        <f t="shared" si="5"/>
        <v>39266400</v>
      </c>
      <c r="DC7" s="140">
        <f t="shared" si="5"/>
        <v>21889366</v>
      </c>
      <c r="DD7" s="140">
        <f t="shared" si="5"/>
        <v>12253193</v>
      </c>
      <c r="DE7" s="140">
        <f t="shared" si="5"/>
        <v>3738116</v>
      </c>
      <c r="DF7" s="140">
        <f t="shared" si="5"/>
        <v>1385725</v>
      </c>
      <c r="DG7" s="140">
        <f t="shared" si="5"/>
        <v>15739543</v>
      </c>
      <c r="DH7" s="140">
        <f t="shared" si="5"/>
        <v>11403</v>
      </c>
      <c r="DI7" s="140">
        <f t="shared" si="5"/>
        <v>4218647</v>
      </c>
      <c r="DJ7" s="140">
        <f t="shared" si="5"/>
        <v>71472307</v>
      </c>
    </row>
    <row r="8" spans="1:114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SUM(E8,+L8)</f>
        <v>21365553</v>
      </c>
      <c r="E8" s="121">
        <f>SUM(F8:I8,K8)</f>
        <v>14593213</v>
      </c>
      <c r="F8" s="121">
        <v>93958</v>
      </c>
      <c r="G8" s="121">
        <v>809</v>
      </c>
      <c r="H8" s="121">
        <v>2300000</v>
      </c>
      <c r="I8" s="121">
        <v>7313972</v>
      </c>
      <c r="J8" s="122" t="s">
        <v>790</v>
      </c>
      <c r="K8" s="121">
        <v>4884474</v>
      </c>
      <c r="L8" s="121">
        <v>6772340</v>
      </c>
      <c r="M8" s="121">
        <f>SUM(N8,+U8)</f>
        <v>334937</v>
      </c>
      <c r="N8" s="121">
        <f>SUM(O8:R8,T8)</f>
        <v>289202</v>
      </c>
      <c r="O8" s="121">
        <v>499</v>
      </c>
      <c r="P8" s="121">
        <v>0</v>
      </c>
      <c r="Q8" s="121">
        <v>0</v>
      </c>
      <c r="R8" s="121">
        <v>225700</v>
      </c>
      <c r="S8" s="122" t="s">
        <v>790</v>
      </c>
      <c r="T8" s="121">
        <v>63003</v>
      </c>
      <c r="U8" s="121">
        <v>45735</v>
      </c>
      <c r="V8" s="121">
        <f>+SUM(D8,M8)</f>
        <v>21700490</v>
      </c>
      <c r="W8" s="121">
        <f>+SUM(E8,N8)</f>
        <v>14882415</v>
      </c>
      <c r="X8" s="121">
        <f>+SUM(F8,O8)</f>
        <v>94457</v>
      </c>
      <c r="Y8" s="121">
        <f>+SUM(G8,P8)</f>
        <v>809</v>
      </c>
      <c r="Z8" s="121">
        <f>+SUM(H8,Q8)</f>
        <v>2300000</v>
      </c>
      <c r="AA8" s="121">
        <f>+SUM(I8,R8)</f>
        <v>7539672</v>
      </c>
      <c r="AB8" s="122" t="str">
        <f>IF(+SUM(J8,S8)=0,"-",+SUM(J8,S8))</f>
        <v>-</v>
      </c>
      <c r="AC8" s="121">
        <f>+SUM(K8,T8)</f>
        <v>4947477</v>
      </c>
      <c r="AD8" s="121">
        <f>+SUM(L8,U8)</f>
        <v>6818075</v>
      </c>
      <c r="AE8" s="121">
        <f>SUM(AF8,+AK8)</f>
        <v>4036765</v>
      </c>
      <c r="AF8" s="121">
        <f>SUM(AG8:AJ8)</f>
        <v>3330274</v>
      </c>
      <c r="AG8" s="121">
        <v>0</v>
      </c>
      <c r="AH8" s="121">
        <v>2510283</v>
      </c>
      <c r="AI8" s="121">
        <v>341279</v>
      </c>
      <c r="AJ8" s="121">
        <v>478712</v>
      </c>
      <c r="AK8" s="121">
        <v>706491</v>
      </c>
      <c r="AL8" s="121">
        <v>0</v>
      </c>
      <c r="AM8" s="121">
        <f>SUM(AN8,AS8,AW8,AX8,BD8)</f>
        <v>15602624</v>
      </c>
      <c r="AN8" s="121">
        <f>SUM(AO8:AR8)</f>
        <v>4873515</v>
      </c>
      <c r="AO8" s="121">
        <v>1134538</v>
      </c>
      <c r="AP8" s="121">
        <v>2235437</v>
      </c>
      <c r="AQ8" s="121">
        <v>1095003</v>
      </c>
      <c r="AR8" s="121">
        <v>408537</v>
      </c>
      <c r="AS8" s="121">
        <f>SUM(AT8:AV8)</f>
        <v>2049249</v>
      </c>
      <c r="AT8" s="121">
        <v>668904</v>
      </c>
      <c r="AU8" s="121">
        <v>1214968</v>
      </c>
      <c r="AV8" s="121">
        <v>165377</v>
      </c>
      <c r="AW8" s="121">
        <v>116953</v>
      </c>
      <c r="AX8" s="121">
        <f>SUM(AY8:BB8)</f>
        <v>8562907</v>
      </c>
      <c r="AY8" s="121">
        <v>4923440</v>
      </c>
      <c r="AZ8" s="121">
        <v>2922473</v>
      </c>
      <c r="BA8" s="121">
        <v>248034</v>
      </c>
      <c r="BB8" s="121">
        <v>468960</v>
      </c>
      <c r="BC8" s="121">
        <v>0</v>
      </c>
      <c r="BD8" s="121">
        <v>0</v>
      </c>
      <c r="BE8" s="121">
        <v>1726164</v>
      </c>
      <c r="BF8" s="121">
        <f>SUM(AE8,+AM8,+BE8)</f>
        <v>21365553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334937</v>
      </c>
      <c r="BP8" s="121">
        <f>SUM(BQ8:BT8)</f>
        <v>125734</v>
      </c>
      <c r="BQ8" s="121">
        <v>7256</v>
      </c>
      <c r="BR8" s="121">
        <v>1276</v>
      </c>
      <c r="BS8" s="121">
        <v>117202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209203</v>
      </c>
      <c r="CA8" s="121">
        <v>161009</v>
      </c>
      <c r="CB8" s="121">
        <v>38903</v>
      </c>
      <c r="CC8" s="121">
        <v>0</v>
      </c>
      <c r="CD8" s="121">
        <v>9291</v>
      </c>
      <c r="CE8" s="121">
        <v>0</v>
      </c>
      <c r="CF8" s="121">
        <v>0</v>
      </c>
      <c r="CG8" s="121">
        <v>0</v>
      </c>
      <c r="CH8" s="121">
        <f>SUM(BG8,+BO8,+CG8)</f>
        <v>334937</v>
      </c>
      <c r="CI8" s="121">
        <f>SUM(AE8,+BG8)</f>
        <v>4036765</v>
      </c>
      <c r="CJ8" s="121">
        <f>SUM(AF8,+BH8)</f>
        <v>3330274</v>
      </c>
      <c r="CK8" s="121">
        <f>SUM(AG8,+BI8)</f>
        <v>0</v>
      </c>
      <c r="CL8" s="121">
        <f>SUM(AH8,+BJ8)</f>
        <v>2510283</v>
      </c>
      <c r="CM8" s="121">
        <f>SUM(AI8,+BK8)</f>
        <v>341279</v>
      </c>
      <c r="CN8" s="121">
        <f>SUM(AJ8,+BL8)</f>
        <v>478712</v>
      </c>
      <c r="CO8" s="121">
        <f>SUM(AK8,+BM8)</f>
        <v>706491</v>
      </c>
      <c r="CP8" s="121">
        <f>SUM(AL8,+BN8)</f>
        <v>0</v>
      </c>
      <c r="CQ8" s="121">
        <f>SUM(AM8,+BO8)</f>
        <v>15937561</v>
      </c>
      <c r="CR8" s="121">
        <f>SUM(AN8,+BP8)</f>
        <v>4999249</v>
      </c>
      <c r="CS8" s="121">
        <f>SUM(AO8,+BQ8)</f>
        <v>1141794</v>
      </c>
      <c r="CT8" s="121">
        <f>SUM(AP8,+BR8)</f>
        <v>2236713</v>
      </c>
      <c r="CU8" s="121">
        <f>SUM(AQ8,+BS8)</f>
        <v>1212205</v>
      </c>
      <c r="CV8" s="121">
        <f>SUM(AR8,+BT8)</f>
        <v>408537</v>
      </c>
      <c r="CW8" s="121">
        <f>SUM(AS8,+BU8)</f>
        <v>2049249</v>
      </c>
      <c r="CX8" s="121">
        <f>SUM(AT8,+BV8)</f>
        <v>668904</v>
      </c>
      <c r="CY8" s="121">
        <f>SUM(AU8,+BW8)</f>
        <v>1214968</v>
      </c>
      <c r="CZ8" s="121">
        <f>SUM(AV8,+BX8)</f>
        <v>165377</v>
      </c>
      <c r="DA8" s="121">
        <f>SUM(AW8,+BY8)</f>
        <v>116953</v>
      </c>
      <c r="DB8" s="121">
        <f>SUM(AX8,+BZ8)</f>
        <v>8772110</v>
      </c>
      <c r="DC8" s="121">
        <f>SUM(AY8,+CA8)</f>
        <v>5084449</v>
      </c>
      <c r="DD8" s="121">
        <f>SUM(AZ8,+CB8)</f>
        <v>2961376</v>
      </c>
      <c r="DE8" s="121">
        <f>SUM(BA8,+CC8)</f>
        <v>248034</v>
      </c>
      <c r="DF8" s="121">
        <f>SUM(BB8,+CD8)</f>
        <v>478251</v>
      </c>
      <c r="DG8" s="121">
        <f>SUM(BC8,+CE8)</f>
        <v>0</v>
      </c>
      <c r="DH8" s="121">
        <f>SUM(BD8,+CF8)</f>
        <v>0</v>
      </c>
      <c r="DI8" s="121">
        <f>SUM(BE8,+CG8)</f>
        <v>1726164</v>
      </c>
      <c r="DJ8" s="121">
        <f>SUM(BF8,+CH8)</f>
        <v>21700490</v>
      </c>
    </row>
    <row r="9" spans="1:114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SUM(E9,+L9)</f>
        <v>2860442</v>
      </c>
      <c r="E9" s="121">
        <f>SUM(F9:I9,K9)</f>
        <v>1011608</v>
      </c>
      <c r="F9" s="121">
        <v>0</v>
      </c>
      <c r="G9" s="121">
        <v>0</v>
      </c>
      <c r="H9" s="121">
        <v>0</v>
      </c>
      <c r="I9" s="121">
        <v>915267</v>
      </c>
      <c r="J9" s="122" t="s">
        <v>790</v>
      </c>
      <c r="K9" s="121">
        <v>96341</v>
      </c>
      <c r="L9" s="121">
        <v>1848834</v>
      </c>
      <c r="M9" s="121">
        <f>SUM(N9,+U9)</f>
        <v>569495</v>
      </c>
      <c r="N9" s="121">
        <f>SUM(O9:R9,T9)</f>
        <v>119417</v>
      </c>
      <c r="O9" s="121">
        <v>0</v>
      </c>
      <c r="P9" s="121">
        <v>0</v>
      </c>
      <c r="Q9" s="121">
        <v>0</v>
      </c>
      <c r="R9" s="121">
        <v>119417</v>
      </c>
      <c r="S9" s="122" t="s">
        <v>790</v>
      </c>
      <c r="T9" s="121">
        <v>0</v>
      </c>
      <c r="U9" s="121">
        <v>450078</v>
      </c>
      <c r="V9" s="121">
        <f>+SUM(D9,M9)</f>
        <v>3429937</v>
      </c>
      <c r="W9" s="121">
        <f>+SUM(E9,N9)</f>
        <v>1131025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1034684</v>
      </c>
      <c r="AB9" s="122" t="str">
        <f>IF(+SUM(J9,S9)=0,"-",+SUM(J9,S9))</f>
        <v>-</v>
      </c>
      <c r="AC9" s="121">
        <f>+SUM(K9,T9)</f>
        <v>96341</v>
      </c>
      <c r="AD9" s="121">
        <f>+SUM(L9,U9)</f>
        <v>2298912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2860442</v>
      </c>
      <c r="AN9" s="121">
        <f>SUM(AO9:AR9)</f>
        <v>647584</v>
      </c>
      <c r="AO9" s="121">
        <v>463534</v>
      </c>
      <c r="AP9" s="121">
        <v>109067</v>
      </c>
      <c r="AQ9" s="121">
        <v>40900</v>
      </c>
      <c r="AR9" s="121">
        <v>34083</v>
      </c>
      <c r="AS9" s="121">
        <f>SUM(AT9:AV9)</f>
        <v>1232158</v>
      </c>
      <c r="AT9" s="121">
        <v>18980</v>
      </c>
      <c r="AU9" s="121">
        <v>769542</v>
      </c>
      <c r="AV9" s="121">
        <v>443636</v>
      </c>
      <c r="AW9" s="121">
        <v>0</v>
      </c>
      <c r="AX9" s="121">
        <f>SUM(AY9:BB9)</f>
        <v>980700</v>
      </c>
      <c r="AY9" s="121">
        <v>834517</v>
      </c>
      <c r="AZ9" s="121">
        <v>146183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2860442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569495</v>
      </c>
      <c r="BP9" s="121">
        <f>SUM(BQ9:BT9)</f>
        <v>138512</v>
      </c>
      <c r="BQ9" s="121">
        <v>122530</v>
      </c>
      <c r="BR9" s="121">
        <v>15982</v>
      </c>
      <c r="BS9" s="121">
        <v>0</v>
      </c>
      <c r="BT9" s="121">
        <v>0</v>
      </c>
      <c r="BU9" s="121">
        <f>SUM(BV9:BX9)</f>
        <v>151499</v>
      </c>
      <c r="BV9" s="121">
        <v>0</v>
      </c>
      <c r="BW9" s="121">
        <v>151499</v>
      </c>
      <c r="BX9" s="121">
        <v>0</v>
      </c>
      <c r="BY9" s="121">
        <v>0</v>
      </c>
      <c r="BZ9" s="121">
        <f>SUM(CA9:CD9)</f>
        <v>279484</v>
      </c>
      <c r="CA9" s="121">
        <v>263116</v>
      </c>
      <c r="CB9" s="121">
        <v>16368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569495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3429937</v>
      </c>
      <c r="CR9" s="121">
        <f>SUM(AN9,+BP9)</f>
        <v>786096</v>
      </c>
      <c r="CS9" s="121">
        <f>SUM(AO9,+BQ9)</f>
        <v>586064</v>
      </c>
      <c r="CT9" s="121">
        <f>SUM(AP9,+BR9)</f>
        <v>125049</v>
      </c>
      <c r="CU9" s="121">
        <f>SUM(AQ9,+BS9)</f>
        <v>40900</v>
      </c>
      <c r="CV9" s="121">
        <f>SUM(AR9,+BT9)</f>
        <v>34083</v>
      </c>
      <c r="CW9" s="121">
        <f>SUM(AS9,+BU9)</f>
        <v>1383657</v>
      </c>
      <c r="CX9" s="121">
        <f>SUM(AT9,+BV9)</f>
        <v>18980</v>
      </c>
      <c r="CY9" s="121">
        <f>SUM(AU9,+BW9)</f>
        <v>921041</v>
      </c>
      <c r="CZ9" s="121">
        <f>SUM(AV9,+BX9)</f>
        <v>443636</v>
      </c>
      <c r="DA9" s="121">
        <f>SUM(AW9,+BY9)</f>
        <v>0</v>
      </c>
      <c r="DB9" s="121">
        <f>SUM(AX9,+BZ9)</f>
        <v>1260184</v>
      </c>
      <c r="DC9" s="121">
        <f>SUM(AY9,+CA9)</f>
        <v>1097633</v>
      </c>
      <c r="DD9" s="121">
        <f>SUM(AZ9,+CB9)</f>
        <v>162551</v>
      </c>
      <c r="DE9" s="121">
        <f>SUM(BA9,+CC9)</f>
        <v>0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3429937</v>
      </c>
    </row>
    <row r="10" spans="1:114" s="136" customFormat="1" ht="13.5" customHeight="1" x14ac:dyDescent="0.15">
      <c r="A10" s="119" t="s">
        <v>3</v>
      </c>
      <c r="B10" s="120" t="s">
        <v>329</v>
      </c>
      <c r="C10" s="119" t="s">
        <v>330</v>
      </c>
      <c r="D10" s="121">
        <f>SUM(E10,+L10)</f>
        <v>1614565</v>
      </c>
      <c r="E10" s="121">
        <f>SUM(F10:I10,K10)</f>
        <v>283624</v>
      </c>
      <c r="F10" s="121">
        <v>0</v>
      </c>
      <c r="G10" s="121">
        <v>5553</v>
      </c>
      <c r="H10" s="121">
        <v>7500</v>
      </c>
      <c r="I10" s="121">
        <v>203541</v>
      </c>
      <c r="J10" s="122" t="s">
        <v>790</v>
      </c>
      <c r="K10" s="121">
        <v>67030</v>
      </c>
      <c r="L10" s="121">
        <v>1330941</v>
      </c>
      <c r="M10" s="121">
        <f>SUM(N10,+U10)</f>
        <v>105816</v>
      </c>
      <c r="N10" s="121">
        <f>SUM(O10:R10,T10)</f>
        <v>27631</v>
      </c>
      <c r="O10" s="121">
        <v>0</v>
      </c>
      <c r="P10" s="121">
        <v>0</v>
      </c>
      <c r="Q10" s="121">
        <v>0</v>
      </c>
      <c r="R10" s="121">
        <v>27480</v>
      </c>
      <c r="S10" s="122" t="s">
        <v>790</v>
      </c>
      <c r="T10" s="121">
        <v>151</v>
      </c>
      <c r="U10" s="121">
        <v>78185</v>
      </c>
      <c r="V10" s="121">
        <f>+SUM(D10,M10)</f>
        <v>1720381</v>
      </c>
      <c r="W10" s="121">
        <f>+SUM(E10,N10)</f>
        <v>311255</v>
      </c>
      <c r="X10" s="121">
        <f>+SUM(F10,O10)</f>
        <v>0</v>
      </c>
      <c r="Y10" s="121">
        <f>+SUM(G10,P10)</f>
        <v>5553</v>
      </c>
      <c r="Z10" s="121">
        <f>+SUM(H10,Q10)</f>
        <v>7500</v>
      </c>
      <c r="AA10" s="121">
        <f>+SUM(I10,R10)</f>
        <v>231021</v>
      </c>
      <c r="AB10" s="122" t="str">
        <f>IF(+SUM(J10,S10)=0,"-",+SUM(J10,S10))</f>
        <v>-</v>
      </c>
      <c r="AC10" s="121">
        <f>+SUM(K10,T10)</f>
        <v>67181</v>
      </c>
      <c r="AD10" s="121">
        <f>+SUM(L10,U10)</f>
        <v>1409126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751550</v>
      </c>
      <c r="AN10" s="121">
        <f>SUM(AO10:AR10)</f>
        <v>188391</v>
      </c>
      <c r="AO10" s="121">
        <v>43627</v>
      </c>
      <c r="AP10" s="121">
        <v>50186</v>
      </c>
      <c r="AQ10" s="121">
        <v>94476</v>
      </c>
      <c r="AR10" s="121">
        <v>102</v>
      </c>
      <c r="AS10" s="121">
        <f>SUM(AT10:AV10)</f>
        <v>48885</v>
      </c>
      <c r="AT10" s="121">
        <v>7385</v>
      </c>
      <c r="AU10" s="121">
        <v>6259</v>
      </c>
      <c r="AV10" s="121">
        <v>35241</v>
      </c>
      <c r="AW10" s="121">
        <v>0</v>
      </c>
      <c r="AX10" s="121">
        <f>SUM(AY10:BB10)</f>
        <v>514274</v>
      </c>
      <c r="AY10" s="121">
        <v>234859</v>
      </c>
      <c r="AZ10" s="121">
        <v>177049</v>
      </c>
      <c r="BA10" s="121">
        <v>75291</v>
      </c>
      <c r="BB10" s="121">
        <v>27075</v>
      </c>
      <c r="BC10" s="121">
        <v>863015</v>
      </c>
      <c r="BD10" s="121">
        <v>0</v>
      </c>
      <c r="BE10" s="121">
        <v>0</v>
      </c>
      <c r="BF10" s="121">
        <f>SUM(AE10,+AM10,+BE10)</f>
        <v>751550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105816</v>
      </c>
      <c r="BP10" s="121">
        <f>SUM(BQ10:BT10)</f>
        <v>9044</v>
      </c>
      <c r="BQ10" s="121">
        <v>4948</v>
      </c>
      <c r="BR10" s="121">
        <v>0</v>
      </c>
      <c r="BS10" s="121">
        <v>4096</v>
      </c>
      <c r="BT10" s="121">
        <v>0</v>
      </c>
      <c r="BU10" s="121">
        <f>SUM(BV10:BX10)</f>
        <v>87206</v>
      </c>
      <c r="BV10" s="121">
        <v>59999</v>
      </c>
      <c r="BW10" s="121">
        <v>0</v>
      </c>
      <c r="BX10" s="121">
        <v>27207</v>
      </c>
      <c r="BY10" s="121">
        <v>0</v>
      </c>
      <c r="BZ10" s="121">
        <f>SUM(CA10:CD10)</f>
        <v>9566</v>
      </c>
      <c r="CA10" s="121">
        <v>0</v>
      </c>
      <c r="CB10" s="121">
        <v>0</v>
      </c>
      <c r="CC10" s="121">
        <v>0</v>
      </c>
      <c r="CD10" s="121">
        <v>9566</v>
      </c>
      <c r="CE10" s="121">
        <v>0</v>
      </c>
      <c r="CF10" s="121">
        <v>0</v>
      </c>
      <c r="CG10" s="121">
        <v>0</v>
      </c>
      <c r="CH10" s="121">
        <f>SUM(BG10,+BO10,+CG10)</f>
        <v>105816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857366</v>
      </c>
      <c r="CR10" s="121">
        <f>SUM(AN10,+BP10)</f>
        <v>197435</v>
      </c>
      <c r="CS10" s="121">
        <f>SUM(AO10,+BQ10)</f>
        <v>48575</v>
      </c>
      <c r="CT10" s="121">
        <f>SUM(AP10,+BR10)</f>
        <v>50186</v>
      </c>
      <c r="CU10" s="121">
        <f>SUM(AQ10,+BS10)</f>
        <v>98572</v>
      </c>
      <c r="CV10" s="121">
        <f>SUM(AR10,+BT10)</f>
        <v>102</v>
      </c>
      <c r="CW10" s="121">
        <f>SUM(AS10,+BU10)</f>
        <v>136091</v>
      </c>
      <c r="CX10" s="121">
        <f>SUM(AT10,+BV10)</f>
        <v>67384</v>
      </c>
      <c r="CY10" s="121">
        <f>SUM(AU10,+BW10)</f>
        <v>6259</v>
      </c>
      <c r="CZ10" s="121">
        <f>SUM(AV10,+BX10)</f>
        <v>62448</v>
      </c>
      <c r="DA10" s="121">
        <f>SUM(AW10,+BY10)</f>
        <v>0</v>
      </c>
      <c r="DB10" s="121">
        <f>SUM(AX10,+BZ10)</f>
        <v>523840</v>
      </c>
      <c r="DC10" s="121">
        <f>SUM(AY10,+CA10)</f>
        <v>234859</v>
      </c>
      <c r="DD10" s="121">
        <f>SUM(AZ10,+CB10)</f>
        <v>177049</v>
      </c>
      <c r="DE10" s="121">
        <f>SUM(BA10,+CC10)</f>
        <v>75291</v>
      </c>
      <c r="DF10" s="121">
        <f>SUM(BB10,+CD10)</f>
        <v>36641</v>
      </c>
      <c r="DG10" s="121">
        <f>SUM(BC10,+CE10)</f>
        <v>863015</v>
      </c>
      <c r="DH10" s="121">
        <f>SUM(BD10,+CF10)</f>
        <v>0</v>
      </c>
      <c r="DI10" s="121">
        <f>SUM(BE10,+CG10)</f>
        <v>0</v>
      </c>
      <c r="DJ10" s="121">
        <f>SUM(BF10,+CH10)</f>
        <v>857366</v>
      </c>
    </row>
    <row r="11" spans="1:114" s="136" customFormat="1" ht="13.5" customHeight="1" x14ac:dyDescent="0.15">
      <c r="A11" s="119" t="s">
        <v>3</v>
      </c>
      <c r="B11" s="120" t="s">
        <v>333</v>
      </c>
      <c r="C11" s="119" t="s">
        <v>334</v>
      </c>
      <c r="D11" s="121">
        <f>SUM(E11,+L11)</f>
        <v>3850947</v>
      </c>
      <c r="E11" s="121">
        <f>SUM(F11:I11,K11)</f>
        <v>1284151</v>
      </c>
      <c r="F11" s="121">
        <v>6005</v>
      </c>
      <c r="G11" s="121">
        <v>7</v>
      </c>
      <c r="H11" s="121">
        <v>58900</v>
      </c>
      <c r="I11" s="121">
        <v>933399</v>
      </c>
      <c r="J11" s="122" t="s">
        <v>790</v>
      </c>
      <c r="K11" s="121">
        <v>285840</v>
      </c>
      <c r="L11" s="121">
        <v>2566796</v>
      </c>
      <c r="M11" s="121">
        <f>SUM(N11,+U11)</f>
        <v>307105</v>
      </c>
      <c r="N11" s="121">
        <f>SUM(O11:R11,T11)</f>
        <v>131952</v>
      </c>
      <c r="O11" s="121">
        <v>2204</v>
      </c>
      <c r="P11" s="121">
        <v>0</v>
      </c>
      <c r="Q11" s="121">
        <v>0</v>
      </c>
      <c r="R11" s="121">
        <v>73967</v>
      </c>
      <c r="S11" s="122" t="s">
        <v>790</v>
      </c>
      <c r="T11" s="121">
        <v>55781</v>
      </c>
      <c r="U11" s="121">
        <v>175153</v>
      </c>
      <c r="V11" s="121">
        <f>+SUM(D11,M11)</f>
        <v>4158052</v>
      </c>
      <c r="W11" s="121">
        <f>+SUM(E11,N11)</f>
        <v>1416103</v>
      </c>
      <c r="X11" s="121">
        <f>+SUM(F11,O11)</f>
        <v>8209</v>
      </c>
      <c r="Y11" s="121">
        <f>+SUM(G11,P11)</f>
        <v>7</v>
      </c>
      <c r="Z11" s="121">
        <f>+SUM(H11,Q11)</f>
        <v>58900</v>
      </c>
      <c r="AA11" s="121">
        <f>+SUM(I11,R11)</f>
        <v>1007366</v>
      </c>
      <c r="AB11" s="122" t="str">
        <f>IF(+SUM(J11,S11)=0,"-",+SUM(J11,S11))</f>
        <v>-</v>
      </c>
      <c r="AC11" s="121">
        <f>+SUM(K11,T11)</f>
        <v>341621</v>
      </c>
      <c r="AD11" s="121">
        <f>+SUM(L11,U11)</f>
        <v>2741949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3706079</v>
      </c>
      <c r="AN11" s="121">
        <f>SUM(AO11:AR11)</f>
        <v>787511</v>
      </c>
      <c r="AO11" s="121">
        <v>554366</v>
      </c>
      <c r="AP11" s="121">
        <v>160611</v>
      </c>
      <c r="AQ11" s="121">
        <v>72534</v>
      </c>
      <c r="AR11" s="121">
        <v>0</v>
      </c>
      <c r="AS11" s="121">
        <f>SUM(AT11:AV11)</f>
        <v>319079</v>
      </c>
      <c r="AT11" s="121">
        <v>155659</v>
      </c>
      <c r="AU11" s="121">
        <v>77060</v>
      </c>
      <c r="AV11" s="121">
        <v>86360</v>
      </c>
      <c r="AW11" s="121">
        <v>7730</v>
      </c>
      <c r="AX11" s="121">
        <f>SUM(AY11:BB11)</f>
        <v>2591759</v>
      </c>
      <c r="AY11" s="121">
        <v>1399272</v>
      </c>
      <c r="AZ11" s="121">
        <v>791455</v>
      </c>
      <c r="BA11" s="121">
        <v>401032</v>
      </c>
      <c r="BB11" s="121">
        <v>0</v>
      </c>
      <c r="BC11" s="121">
        <v>0</v>
      </c>
      <c r="BD11" s="121">
        <v>0</v>
      </c>
      <c r="BE11" s="121">
        <v>144868</v>
      </c>
      <c r="BF11" s="121">
        <f>SUM(AE11,+AM11,+BE11)</f>
        <v>3850947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299000</v>
      </c>
      <c r="BP11" s="121">
        <f>SUM(BQ11:BT11)</f>
        <v>30448</v>
      </c>
      <c r="BQ11" s="121">
        <v>30448</v>
      </c>
      <c r="BR11" s="121">
        <v>0</v>
      </c>
      <c r="BS11" s="121">
        <v>0</v>
      </c>
      <c r="BT11" s="121">
        <v>0</v>
      </c>
      <c r="BU11" s="121">
        <f>SUM(BV11:BX11)</f>
        <v>56899</v>
      </c>
      <c r="BV11" s="121">
        <v>31080</v>
      </c>
      <c r="BW11" s="121">
        <v>25819</v>
      </c>
      <c r="BX11" s="121">
        <v>0</v>
      </c>
      <c r="BY11" s="121">
        <v>0</v>
      </c>
      <c r="BZ11" s="121">
        <f>SUM(CA11:CD11)</f>
        <v>211653</v>
      </c>
      <c r="CA11" s="121">
        <v>143740</v>
      </c>
      <c r="CB11" s="121">
        <v>67913</v>
      </c>
      <c r="CC11" s="121">
        <v>0</v>
      </c>
      <c r="CD11" s="121">
        <v>0</v>
      </c>
      <c r="CE11" s="121">
        <v>0</v>
      </c>
      <c r="CF11" s="121">
        <v>0</v>
      </c>
      <c r="CG11" s="121">
        <v>8105</v>
      </c>
      <c r="CH11" s="121">
        <f>SUM(BG11,+BO11,+CG11)</f>
        <v>307105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4005079</v>
      </c>
      <c r="CR11" s="121">
        <f>SUM(AN11,+BP11)</f>
        <v>817959</v>
      </c>
      <c r="CS11" s="121">
        <f>SUM(AO11,+BQ11)</f>
        <v>584814</v>
      </c>
      <c r="CT11" s="121">
        <f>SUM(AP11,+BR11)</f>
        <v>160611</v>
      </c>
      <c r="CU11" s="121">
        <f>SUM(AQ11,+BS11)</f>
        <v>72534</v>
      </c>
      <c r="CV11" s="121">
        <f>SUM(AR11,+BT11)</f>
        <v>0</v>
      </c>
      <c r="CW11" s="121">
        <f>SUM(AS11,+BU11)</f>
        <v>375978</v>
      </c>
      <c r="CX11" s="121">
        <f>SUM(AT11,+BV11)</f>
        <v>186739</v>
      </c>
      <c r="CY11" s="121">
        <f>SUM(AU11,+BW11)</f>
        <v>102879</v>
      </c>
      <c r="CZ11" s="121">
        <f>SUM(AV11,+BX11)</f>
        <v>86360</v>
      </c>
      <c r="DA11" s="121">
        <f>SUM(AW11,+BY11)</f>
        <v>7730</v>
      </c>
      <c r="DB11" s="121">
        <f>SUM(AX11,+BZ11)</f>
        <v>2803412</v>
      </c>
      <c r="DC11" s="121">
        <f>SUM(AY11,+CA11)</f>
        <v>1543012</v>
      </c>
      <c r="DD11" s="121">
        <f>SUM(AZ11,+CB11)</f>
        <v>859368</v>
      </c>
      <c r="DE11" s="121">
        <f>SUM(BA11,+CC11)</f>
        <v>401032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152973</v>
      </c>
      <c r="DJ11" s="121">
        <f>SUM(BF11,+CH11)</f>
        <v>4158052</v>
      </c>
    </row>
    <row r="12" spans="1:114" s="136" customFormat="1" ht="13.5" customHeight="1" x14ac:dyDescent="0.15">
      <c r="A12" s="119" t="s">
        <v>3</v>
      </c>
      <c r="B12" s="120" t="s">
        <v>335</v>
      </c>
      <c r="C12" s="119" t="s">
        <v>336</v>
      </c>
      <c r="D12" s="121">
        <f>SUM(E12,+L12)</f>
        <v>1343440</v>
      </c>
      <c r="E12" s="121">
        <f>SUM(F12:I12,K12)</f>
        <v>196905</v>
      </c>
      <c r="F12" s="121">
        <v>0</v>
      </c>
      <c r="G12" s="121">
        <v>360</v>
      </c>
      <c r="H12" s="121">
        <v>0</v>
      </c>
      <c r="I12" s="121">
        <v>194705</v>
      </c>
      <c r="J12" s="122" t="s">
        <v>790</v>
      </c>
      <c r="K12" s="121">
        <v>1840</v>
      </c>
      <c r="L12" s="121">
        <v>1146535</v>
      </c>
      <c r="M12" s="121">
        <f>SUM(N12,+U12)</f>
        <v>102218</v>
      </c>
      <c r="N12" s="121">
        <f>SUM(O12:R12,T12)</f>
        <v>22446</v>
      </c>
      <c r="O12" s="121">
        <v>0</v>
      </c>
      <c r="P12" s="121">
        <v>380</v>
      </c>
      <c r="Q12" s="121">
        <v>0</v>
      </c>
      <c r="R12" s="121">
        <v>21676</v>
      </c>
      <c r="S12" s="122" t="s">
        <v>790</v>
      </c>
      <c r="T12" s="121">
        <v>390</v>
      </c>
      <c r="U12" s="121">
        <v>79772</v>
      </c>
      <c r="V12" s="121">
        <f>+SUM(D12,M12)</f>
        <v>1445658</v>
      </c>
      <c r="W12" s="121">
        <f>+SUM(E12,N12)</f>
        <v>219351</v>
      </c>
      <c r="X12" s="121">
        <f>+SUM(F12,O12)</f>
        <v>0</v>
      </c>
      <c r="Y12" s="121">
        <f>+SUM(G12,P12)</f>
        <v>740</v>
      </c>
      <c r="Z12" s="121">
        <f>+SUM(H12,Q12)</f>
        <v>0</v>
      </c>
      <c r="AA12" s="121">
        <f>+SUM(I12,R12)</f>
        <v>216381</v>
      </c>
      <c r="AB12" s="122" t="str">
        <f>IF(+SUM(J12,S12)=0,"-",+SUM(J12,S12))</f>
        <v>-</v>
      </c>
      <c r="AC12" s="121">
        <f>+SUM(K12,T12)</f>
        <v>2230</v>
      </c>
      <c r="AD12" s="121">
        <f>+SUM(L12,U12)</f>
        <v>1226307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5619</v>
      </c>
      <c r="AM12" s="121">
        <f>SUM(AN12,AS12,AW12,AX12,BD12)</f>
        <v>320776</v>
      </c>
      <c r="AN12" s="121">
        <f>SUM(AO12:AR12)</f>
        <v>46982</v>
      </c>
      <c r="AO12" s="121">
        <v>46982</v>
      </c>
      <c r="AP12" s="121">
        <v>0</v>
      </c>
      <c r="AQ12" s="121">
        <v>0</v>
      </c>
      <c r="AR12" s="121">
        <v>0</v>
      </c>
      <c r="AS12" s="121">
        <f>SUM(AT12:AV12)</f>
        <v>2880</v>
      </c>
      <c r="AT12" s="121">
        <v>2169</v>
      </c>
      <c r="AU12" s="121">
        <v>711</v>
      </c>
      <c r="AV12" s="121">
        <v>0</v>
      </c>
      <c r="AW12" s="121">
        <v>0</v>
      </c>
      <c r="AX12" s="121">
        <f>SUM(AY12:BB12)</f>
        <v>270914</v>
      </c>
      <c r="AY12" s="121">
        <v>250697</v>
      </c>
      <c r="AZ12" s="121">
        <v>19856</v>
      </c>
      <c r="BA12" s="121">
        <v>0</v>
      </c>
      <c r="BB12" s="121">
        <v>361</v>
      </c>
      <c r="BC12" s="121">
        <v>1003374</v>
      </c>
      <c r="BD12" s="121">
        <v>0</v>
      </c>
      <c r="BE12" s="121">
        <v>13671</v>
      </c>
      <c r="BF12" s="121">
        <f>SUM(AE12,+AM12,+BE12)</f>
        <v>334447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102205</v>
      </c>
      <c r="BP12" s="121">
        <f>SUM(BQ12:BT12)</f>
        <v>16061</v>
      </c>
      <c r="BQ12" s="121">
        <v>16061</v>
      </c>
      <c r="BR12" s="121">
        <v>0</v>
      </c>
      <c r="BS12" s="121">
        <v>0</v>
      </c>
      <c r="BT12" s="121">
        <v>0</v>
      </c>
      <c r="BU12" s="121">
        <f>SUM(BV12:BX12)</f>
        <v>6507</v>
      </c>
      <c r="BV12" s="121">
        <v>0</v>
      </c>
      <c r="BW12" s="121">
        <v>6507</v>
      </c>
      <c r="BX12" s="121">
        <v>0</v>
      </c>
      <c r="BY12" s="121">
        <v>0</v>
      </c>
      <c r="BZ12" s="121">
        <f>SUM(CA12:CD12)</f>
        <v>79637</v>
      </c>
      <c r="CA12" s="121">
        <v>53589</v>
      </c>
      <c r="CB12" s="121">
        <v>21942</v>
      </c>
      <c r="CC12" s="121">
        <v>0</v>
      </c>
      <c r="CD12" s="121">
        <v>4106</v>
      </c>
      <c r="CE12" s="121">
        <v>0</v>
      </c>
      <c r="CF12" s="121">
        <v>0</v>
      </c>
      <c r="CG12" s="121">
        <v>13</v>
      </c>
      <c r="CH12" s="121">
        <f>SUM(BG12,+BO12,+CG12)</f>
        <v>102218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5619</v>
      </c>
      <c r="CQ12" s="121">
        <f>SUM(AM12,+BO12)</f>
        <v>422981</v>
      </c>
      <c r="CR12" s="121">
        <f>SUM(AN12,+BP12)</f>
        <v>63043</v>
      </c>
      <c r="CS12" s="121">
        <f>SUM(AO12,+BQ12)</f>
        <v>63043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9387</v>
      </c>
      <c r="CX12" s="121">
        <f>SUM(AT12,+BV12)</f>
        <v>2169</v>
      </c>
      <c r="CY12" s="121">
        <f>SUM(AU12,+BW12)</f>
        <v>7218</v>
      </c>
      <c r="CZ12" s="121">
        <f>SUM(AV12,+BX12)</f>
        <v>0</v>
      </c>
      <c r="DA12" s="121">
        <f>SUM(AW12,+BY12)</f>
        <v>0</v>
      </c>
      <c r="DB12" s="121">
        <f>SUM(AX12,+BZ12)</f>
        <v>350551</v>
      </c>
      <c r="DC12" s="121">
        <f>SUM(AY12,+CA12)</f>
        <v>304286</v>
      </c>
      <c r="DD12" s="121">
        <f>SUM(AZ12,+CB12)</f>
        <v>41798</v>
      </c>
      <c r="DE12" s="121">
        <f>SUM(BA12,+CC12)</f>
        <v>0</v>
      </c>
      <c r="DF12" s="121">
        <f>SUM(BB12,+CD12)</f>
        <v>4467</v>
      </c>
      <c r="DG12" s="121">
        <f>SUM(BC12,+CE12)</f>
        <v>1003374</v>
      </c>
      <c r="DH12" s="121">
        <f>SUM(BD12,+CF12)</f>
        <v>0</v>
      </c>
      <c r="DI12" s="121">
        <f>SUM(BE12,+CG12)</f>
        <v>13684</v>
      </c>
      <c r="DJ12" s="121">
        <f>SUM(BF12,+CH12)</f>
        <v>436665</v>
      </c>
    </row>
    <row r="13" spans="1:114" s="136" customFormat="1" ht="13.5" customHeight="1" x14ac:dyDescent="0.15">
      <c r="A13" s="119" t="s">
        <v>3</v>
      </c>
      <c r="B13" s="120" t="s">
        <v>339</v>
      </c>
      <c r="C13" s="119" t="s">
        <v>340</v>
      </c>
      <c r="D13" s="121">
        <f>SUM(E13,+L13)</f>
        <v>3948367</v>
      </c>
      <c r="E13" s="121">
        <f>SUM(F13:I13,K13)</f>
        <v>2759788</v>
      </c>
      <c r="F13" s="121">
        <v>248880</v>
      </c>
      <c r="G13" s="121">
        <v>0</v>
      </c>
      <c r="H13" s="121">
        <v>1521600</v>
      </c>
      <c r="I13" s="121">
        <v>471320</v>
      </c>
      <c r="J13" s="122" t="s">
        <v>790</v>
      </c>
      <c r="K13" s="121">
        <v>517988</v>
      </c>
      <c r="L13" s="121">
        <v>1188579</v>
      </c>
      <c r="M13" s="121">
        <f>SUM(N13,+U13)</f>
        <v>166498</v>
      </c>
      <c r="N13" s="121">
        <f>SUM(O13:R13,T13)</f>
        <v>120350</v>
      </c>
      <c r="O13" s="121">
        <v>0</v>
      </c>
      <c r="P13" s="121">
        <v>0</v>
      </c>
      <c r="Q13" s="121">
        <v>0</v>
      </c>
      <c r="R13" s="121">
        <v>48953</v>
      </c>
      <c r="S13" s="122" t="s">
        <v>790</v>
      </c>
      <c r="T13" s="121">
        <v>71397</v>
      </c>
      <c r="U13" s="121">
        <v>46148</v>
      </c>
      <c r="V13" s="121">
        <f>+SUM(D13,M13)</f>
        <v>4114865</v>
      </c>
      <c r="W13" s="121">
        <f>+SUM(E13,N13)</f>
        <v>2880138</v>
      </c>
      <c r="X13" s="121">
        <f>+SUM(F13,O13)</f>
        <v>248880</v>
      </c>
      <c r="Y13" s="121">
        <f>+SUM(G13,P13)</f>
        <v>0</v>
      </c>
      <c r="Z13" s="121">
        <f>+SUM(H13,Q13)</f>
        <v>1521600</v>
      </c>
      <c r="AA13" s="121">
        <f>+SUM(I13,R13)</f>
        <v>520273</v>
      </c>
      <c r="AB13" s="122" t="str">
        <f>IF(+SUM(J13,S13)=0,"-",+SUM(J13,S13))</f>
        <v>-</v>
      </c>
      <c r="AC13" s="121">
        <f>+SUM(K13,T13)</f>
        <v>589385</v>
      </c>
      <c r="AD13" s="121">
        <f>+SUM(L13,U13)</f>
        <v>1234727</v>
      </c>
      <c r="AE13" s="121">
        <f>SUM(AF13,+AK13)</f>
        <v>463912</v>
      </c>
      <c r="AF13" s="121">
        <f>SUM(AG13:AJ13)</f>
        <v>463912</v>
      </c>
      <c r="AG13" s="121">
        <v>0</v>
      </c>
      <c r="AH13" s="121">
        <v>0</v>
      </c>
      <c r="AI13" s="121">
        <v>463912</v>
      </c>
      <c r="AJ13" s="121">
        <v>0</v>
      </c>
      <c r="AK13" s="121">
        <v>0</v>
      </c>
      <c r="AL13" s="121">
        <v>1352575</v>
      </c>
      <c r="AM13" s="121">
        <f>SUM(AN13,AS13,AW13,AX13,BD13)</f>
        <v>1583021</v>
      </c>
      <c r="AN13" s="121">
        <f>SUM(AO13:AR13)</f>
        <v>334028</v>
      </c>
      <c r="AO13" s="121">
        <v>133268</v>
      </c>
      <c r="AP13" s="121">
        <v>200760</v>
      </c>
      <c r="AQ13" s="121">
        <v>0</v>
      </c>
      <c r="AR13" s="121">
        <v>0</v>
      </c>
      <c r="AS13" s="121">
        <f>SUM(AT13:AV13)</f>
        <v>39867</v>
      </c>
      <c r="AT13" s="121">
        <v>13832</v>
      </c>
      <c r="AU13" s="121">
        <v>0</v>
      </c>
      <c r="AV13" s="121">
        <v>26035</v>
      </c>
      <c r="AW13" s="121">
        <v>0</v>
      </c>
      <c r="AX13" s="121">
        <f>SUM(AY13:BB13)</f>
        <v>1209126</v>
      </c>
      <c r="AY13" s="121">
        <v>830106</v>
      </c>
      <c r="AZ13" s="121">
        <v>298737</v>
      </c>
      <c r="BA13" s="121">
        <v>75320</v>
      </c>
      <c r="BB13" s="121">
        <v>4963</v>
      </c>
      <c r="BC13" s="121">
        <v>432717</v>
      </c>
      <c r="BD13" s="121">
        <v>0</v>
      </c>
      <c r="BE13" s="121">
        <v>116142</v>
      </c>
      <c r="BF13" s="121">
        <f>SUM(AE13,+AM13,+BE13)</f>
        <v>2163075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85074</v>
      </c>
      <c r="BP13" s="121">
        <f>SUM(BQ13:BT13)</f>
        <v>7730</v>
      </c>
      <c r="BQ13" s="121">
        <v>4642</v>
      </c>
      <c r="BR13" s="121">
        <v>3088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77344</v>
      </c>
      <c r="CA13" s="121">
        <v>77344</v>
      </c>
      <c r="CB13" s="121">
        <v>0</v>
      </c>
      <c r="CC13" s="121">
        <v>0</v>
      </c>
      <c r="CD13" s="121">
        <v>0</v>
      </c>
      <c r="CE13" s="121">
        <v>0</v>
      </c>
      <c r="CF13" s="121">
        <v>0</v>
      </c>
      <c r="CG13" s="121">
        <v>81424</v>
      </c>
      <c r="CH13" s="121">
        <f>SUM(BG13,+BO13,+CG13)</f>
        <v>166498</v>
      </c>
      <c r="CI13" s="121">
        <f>SUM(AE13,+BG13)</f>
        <v>463912</v>
      </c>
      <c r="CJ13" s="121">
        <f>SUM(AF13,+BH13)</f>
        <v>463912</v>
      </c>
      <c r="CK13" s="121">
        <f>SUM(AG13,+BI13)</f>
        <v>0</v>
      </c>
      <c r="CL13" s="121">
        <f>SUM(AH13,+BJ13)</f>
        <v>0</v>
      </c>
      <c r="CM13" s="121">
        <f>SUM(AI13,+BK13)</f>
        <v>463912</v>
      </c>
      <c r="CN13" s="121">
        <f>SUM(AJ13,+BL13)</f>
        <v>0</v>
      </c>
      <c r="CO13" s="121">
        <f>SUM(AK13,+BM13)</f>
        <v>0</v>
      </c>
      <c r="CP13" s="121">
        <f>SUM(AL13,+BN13)</f>
        <v>1352575</v>
      </c>
      <c r="CQ13" s="121">
        <f>SUM(AM13,+BO13)</f>
        <v>1668095</v>
      </c>
      <c r="CR13" s="121">
        <f>SUM(AN13,+BP13)</f>
        <v>341758</v>
      </c>
      <c r="CS13" s="121">
        <f>SUM(AO13,+BQ13)</f>
        <v>137910</v>
      </c>
      <c r="CT13" s="121">
        <f>SUM(AP13,+BR13)</f>
        <v>203848</v>
      </c>
      <c r="CU13" s="121">
        <f>SUM(AQ13,+BS13)</f>
        <v>0</v>
      </c>
      <c r="CV13" s="121">
        <f>SUM(AR13,+BT13)</f>
        <v>0</v>
      </c>
      <c r="CW13" s="121">
        <f>SUM(AS13,+BU13)</f>
        <v>39867</v>
      </c>
      <c r="CX13" s="121">
        <f>SUM(AT13,+BV13)</f>
        <v>13832</v>
      </c>
      <c r="CY13" s="121">
        <f>SUM(AU13,+BW13)</f>
        <v>0</v>
      </c>
      <c r="CZ13" s="121">
        <f>SUM(AV13,+BX13)</f>
        <v>26035</v>
      </c>
      <c r="DA13" s="121">
        <f>SUM(AW13,+BY13)</f>
        <v>0</v>
      </c>
      <c r="DB13" s="121">
        <f>SUM(AX13,+BZ13)</f>
        <v>1286470</v>
      </c>
      <c r="DC13" s="121">
        <f>SUM(AY13,+CA13)</f>
        <v>907450</v>
      </c>
      <c r="DD13" s="121">
        <f>SUM(AZ13,+CB13)</f>
        <v>298737</v>
      </c>
      <c r="DE13" s="121">
        <f>SUM(BA13,+CC13)</f>
        <v>75320</v>
      </c>
      <c r="DF13" s="121">
        <f>SUM(BB13,+CD13)</f>
        <v>4963</v>
      </c>
      <c r="DG13" s="121">
        <f>SUM(BC13,+CE13)</f>
        <v>432717</v>
      </c>
      <c r="DH13" s="121">
        <f>SUM(BD13,+CF13)</f>
        <v>0</v>
      </c>
      <c r="DI13" s="121">
        <f>SUM(BE13,+CG13)</f>
        <v>197566</v>
      </c>
      <c r="DJ13" s="121">
        <f>SUM(BF13,+CH13)</f>
        <v>2329573</v>
      </c>
    </row>
    <row r="14" spans="1:114" s="136" customFormat="1" ht="13.5" customHeight="1" x14ac:dyDescent="0.15">
      <c r="A14" s="119" t="s">
        <v>3</v>
      </c>
      <c r="B14" s="120" t="s">
        <v>343</v>
      </c>
      <c r="C14" s="119" t="s">
        <v>344</v>
      </c>
      <c r="D14" s="121">
        <f>SUM(E14,+L14)</f>
        <v>1621988</v>
      </c>
      <c r="E14" s="121">
        <f>SUM(F14:I14,K14)</f>
        <v>374554</v>
      </c>
      <c r="F14" s="121">
        <v>0</v>
      </c>
      <c r="G14" s="121">
        <v>0</v>
      </c>
      <c r="H14" s="121">
        <v>0</v>
      </c>
      <c r="I14" s="121">
        <v>373304</v>
      </c>
      <c r="J14" s="122" t="s">
        <v>790</v>
      </c>
      <c r="K14" s="121">
        <v>1250</v>
      </c>
      <c r="L14" s="121">
        <v>1247434</v>
      </c>
      <c r="M14" s="121">
        <f>SUM(N14,+U14)</f>
        <v>83064</v>
      </c>
      <c r="N14" s="121">
        <f>SUM(O14:R14,T14)</f>
        <v>19749</v>
      </c>
      <c r="O14" s="121">
        <v>0</v>
      </c>
      <c r="P14" s="121">
        <v>0</v>
      </c>
      <c r="Q14" s="121">
        <v>0</v>
      </c>
      <c r="R14" s="121">
        <v>19749</v>
      </c>
      <c r="S14" s="122" t="s">
        <v>790</v>
      </c>
      <c r="T14" s="121">
        <v>0</v>
      </c>
      <c r="U14" s="121">
        <v>63315</v>
      </c>
      <c r="V14" s="121">
        <f>+SUM(D14,M14)</f>
        <v>1705052</v>
      </c>
      <c r="W14" s="121">
        <f>+SUM(E14,N14)</f>
        <v>394303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393053</v>
      </c>
      <c r="AB14" s="122" t="str">
        <f>IF(+SUM(J14,S14)=0,"-",+SUM(J14,S14))</f>
        <v>-</v>
      </c>
      <c r="AC14" s="121">
        <f>+SUM(K14,T14)</f>
        <v>1250</v>
      </c>
      <c r="AD14" s="121">
        <f>+SUM(L14,U14)</f>
        <v>1310749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65940</v>
      </c>
      <c r="AM14" s="121">
        <f>SUM(AN14,AS14,AW14,AX14,BD14)</f>
        <v>1023931</v>
      </c>
      <c r="AN14" s="121">
        <f>SUM(AO14:AR14)</f>
        <v>487503</v>
      </c>
      <c r="AO14" s="121">
        <v>167666</v>
      </c>
      <c r="AP14" s="121">
        <v>319837</v>
      </c>
      <c r="AQ14" s="121">
        <v>0</v>
      </c>
      <c r="AR14" s="121">
        <v>0</v>
      </c>
      <c r="AS14" s="121">
        <f>SUM(AT14:AV14)</f>
        <v>17175</v>
      </c>
      <c r="AT14" s="121">
        <v>17175</v>
      </c>
      <c r="AU14" s="121">
        <v>0</v>
      </c>
      <c r="AV14" s="121">
        <v>0</v>
      </c>
      <c r="AW14" s="121">
        <v>0</v>
      </c>
      <c r="AX14" s="121">
        <f>SUM(AY14:BB14)</f>
        <v>519253</v>
      </c>
      <c r="AY14" s="121">
        <v>485810</v>
      </c>
      <c r="AZ14" s="121">
        <v>0</v>
      </c>
      <c r="BA14" s="121">
        <v>0</v>
      </c>
      <c r="BB14" s="121">
        <v>33443</v>
      </c>
      <c r="BC14" s="121">
        <v>532117</v>
      </c>
      <c r="BD14" s="121">
        <v>0</v>
      </c>
      <c r="BE14" s="121">
        <v>0</v>
      </c>
      <c r="BF14" s="121">
        <f>SUM(AE14,+AM14,+BE14)</f>
        <v>1023931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57</v>
      </c>
      <c r="BO14" s="121">
        <f>SUM(BP14,BU14,BY14,BZ14,CF14)</f>
        <v>68112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68112</v>
      </c>
      <c r="CA14" s="121">
        <v>68112</v>
      </c>
      <c r="CB14" s="121">
        <v>0</v>
      </c>
      <c r="CC14" s="121">
        <v>0</v>
      </c>
      <c r="CD14" s="121">
        <v>0</v>
      </c>
      <c r="CE14" s="121">
        <v>14895</v>
      </c>
      <c r="CF14" s="121">
        <v>0</v>
      </c>
      <c r="CG14" s="121">
        <v>0</v>
      </c>
      <c r="CH14" s="121">
        <f>SUM(BG14,+BO14,+CG14)</f>
        <v>68112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65997</v>
      </c>
      <c r="CQ14" s="121">
        <f>SUM(AM14,+BO14)</f>
        <v>1092043</v>
      </c>
      <c r="CR14" s="121">
        <f>SUM(AN14,+BP14)</f>
        <v>487503</v>
      </c>
      <c r="CS14" s="121">
        <f>SUM(AO14,+BQ14)</f>
        <v>167666</v>
      </c>
      <c r="CT14" s="121">
        <f>SUM(AP14,+BR14)</f>
        <v>319837</v>
      </c>
      <c r="CU14" s="121">
        <f>SUM(AQ14,+BS14)</f>
        <v>0</v>
      </c>
      <c r="CV14" s="121">
        <f>SUM(AR14,+BT14)</f>
        <v>0</v>
      </c>
      <c r="CW14" s="121">
        <f>SUM(AS14,+BU14)</f>
        <v>17175</v>
      </c>
      <c r="CX14" s="121">
        <f>SUM(AT14,+BV14)</f>
        <v>17175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587365</v>
      </c>
      <c r="DC14" s="121">
        <f>SUM(AY14,+CA14)</f>
        <v>553922</v>
      </c>
      <c r="DD14" s="121">
        <f>SUM(AZ14,+CB14)</f>
        <v>0</v>
      </c>
      <c r="DE14" s="121">
        <f>SUM(BA14,+CC14)</f>
        <v>0</v>
      </c>
      <c r="DF14" s="121">
        <f>SUM(BB14,+CD14)</f>
        <v>33443</v>
      </c>
      <c r="DG14" s="121">
        <f>SUM(BC14,+CE14)</f>
        <v>547012</v>
      </c>
      <c r="DH14" s="121">
        <f>SUM(BD14,+CF14)</f>
        <v>0</v>
      </c>
      <c r="DI14" s="121">
        <f>SUM(BE14,+CG14)</f>
        <v>0</v>
      </c>
      <c r="DJ14" s="121">
        <f>SUM(BF14,+CH14)</f>
        <v>1092043</v>
      </c>
    </row>
    <row r="15" spans="1:114" s="136" customFormat="1" ht="13.5" customHeight="1" x14ac:dyDescent="0.15">
      <c r="A15" s="119" t="s">
        <v>3</v>
      </c>
      <c r="B15" s="120" t="s">
        <v>347</v>
      </c>
      <c r="C15" s="119" t="s">
        <v>348</v>
      </c>
      <c r="D15" s="121">
        <f>SUM(E15,+L15)</f>
        <v>2143197</v>
      </c>
      <c r="E15" s="121">
        <f>SUM(F15:I15,K15)</f>
        <v>650266</v>
      </c>
      <c r="F15" s="121">
        <v>0</v>
      </c>
      <c r="G15" s="121">
        <v>0</v>
      </c>
      <c r="H15" s="121">
        <v>99091</v>
      </c>
      <c r="I15" s="121">
        <v>360119</v>
      </c>
      <c r="J15" s="122" t="s">
        <v>790</v>
      </c>
      <c r="K15" s="121">
        <v>191056</v>
      </c>
      <c r="L15" s="121">
        <v>1492931</v>
      </c>
      <c r="M15" s="121">
        <f>SUM(N15,+U15)</f>
        <v>123365</v>
      </c>
      <c r="N15" s="121">
        <f>SUM(O15:R15,T15)</f>
        <v>31697</v>
      </c>
      <c r="O15" s="121">
        <v>0</v>
      </c>
      <c r="P15" s="121">
        <v>0</v>
      </c>
      <c r="Q15" s="121">
        <v>0</v>
      </c>
      <c r="R15" s="121">
        <v>12398</v>
      </c>
      <c r="S15" s="122" t="s">
        <v>790</v>
      </c>
      <c r="T15" s="121">
        <v>19299</v>
      </c>
      <c r="U15" s="121">
        <v>91668</v>
      </c>
      <c r="V15" s="121">
        <f>+SUM(D15,M15)</f>
        <v>2266562</v>
      </c>
      <c r="W15" s="121">
        <f>+SUM(E15,N15)</f>
        <v>681963</v>
      </c>
      <c r="X15" s="121">
        <f>+SUM(F15,O15)</f>
        <v>0</v>
      </c>
      <c r="Y15" s="121">
        <f>+SUM(G15,P15)</f>
        <v>0</v>
      </c>
      <c r="Z15" s="121">
        <f>+SUM(H15,Q15)</f>
        <v>99091</v>
      </c>
      <c r="AA15" s="121">
        <f>+SUM(I15,R15)</f>
        <v>372517</v>
      </c>
      <c r="AB15" s="122" t="str">
        <f>IF(+SUM(J15,S15)=0,"-",+SUM(J15,S15))</f>
        <v>-</v>
      </c>
      <c r="AC15" s="121">
        <f>+SUM(K15,T15)</f>
        <v>210355</v>
      </c>
      <c r="AD15" s="121">
        <f>+SUM(L15,U15)</f>
        <v>1584599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2102823</v>
      </c>
      <c r="AN15" s="121">
        <f>SUM(AO15:AR15)</f>
        <v>177626</v>
      </c>
      <c r="AO15" s="121">
        <v>122788</v>
      </c>
      <c r="AP15" s="121">
        <v>0</v>
      </c>
      <c r="AQ15" s="121">
        <v>41337</v>
      </c>
      <c r="AR15" s="121">
        <v>13501</v>
      </c>
      <c r="AS15" s="121">
        <f>SUM(AT15:AV15)</f>
        <v>292010</v>
      </c>
      <c r="AT15" s="121">
        <v>1213</v>
      </c>
      <c r="AU15" s="121">
        <v>204498</v>
      </c>
      <c r="AV15" s="121">
        <v>86299</v>
      </c>
      <c r="AW15" s="121">
        <v>0</v>
      </c>
      <c r="AX15" s="121">
        <f>SUM(AY15:BB15)</f>
        <v>1633187</v>
      </c>
      <c r="AY15" s="121">
        <v>628917</v>
      </c>
      <c r="AZ15" s="121">
        <v>800280</v>
      </c>
      <c r="BA15" s="121">
        <v>135451</v>
      </c>
      <c r="BB15" s="121">
        <v>68539</v>
      </c>
      <c r="BC15" s="121">
        <v>0</v>
      </c>
      <c r="BD15" s="121">
        <v>0</v>
      </c>
      <c r="BE15" s="121">
        <v>40374</v>
      </c>
      <c r="BF15" s="121">
        <f>SUM(AE15,+AM15,+BE15)</f>
        <v>2143197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94887</v>
      </c>
      <c r="BP15" s="121">
        <f>SUM(BQ15:BT15)</f>
        <v>11903</v>
      </c>
      <c r="BQ15" s="121">
        <v>11903</v>
      </c>
      <c r="BR15" s="121">
        <v>0</v>
      </c>
      <c r="BS15" s="121">
        <v>0</v>
      </c>
      <c r="BT15" s="121">
        <v>0</v>
      </c>
      <c r="BU15" s="121">
        <f>SUM(BV15:BX15)</f>
        <v>12078</v>
      </c>
      <c r="BV15" s="121">
        <v>6735</v>
      </c>
      <c r="BW15" s="121">
        <v>5343</v>
      </c>
      <c r="BX15" s="121">
        <v>0</v>
      </c>
      <c r="BY15" s="121">
        <v>0</v>
      </c>
      <c r="BZ15" s="121">
        <f>SUM(CA15:CD15)</f>
        <v>70906</v>
      </c>
      <c r="CA15" s="121">
        <v>41916</v>
      </c>
      <c r="CB15" s="121">
        <v>2684</v>
      </c>
      <c r="CC15" s="121">
        <v>0</v>
      </c>
      <c r="CD15" s="121">
        <v>26306</v>
      </c>
      <c r="CE15" s="121">
        <v>0</v>
      </c>
      <c r="CF15" s="121">
        <v>0</v>
      </c>
      <c r="CG15" s="121">
        <v>28478</v>
      </c>
      <c r="CH15" s="121">
        <f>SUM(BG15,+BO15,+CG15)</f>
        <v>123365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2197710</v>
      </c>
      <c r="CR15" s="121">
        <f>SUM(AN15,+BP15)</f>
        <v>189529</v>
      </c>
      <c r="CS15" s="121">
        <f>SUM(AO15,+BQ15)</f>
        <v>134691</v>
      </c>
      <c r="CT15" s="121">
        <f>SUM(AP15,+BR15)</f>
        <v>0</v>
      </c>
      <c r="CU15" s="121">
        <f>SUM(AQ15,+BS15)</f>
        <v>41337</v>
      </c>
      <c r="CV15" s="121">
        <f>SUM(AR15,+BT15)</f>
        <v>13501</v>
      </c>
      <c r="CW15" s="121">
        <f>SUM(AS15,+BU15)</f>
        <v>304088</v>
      </c>
      <c r="CX15" s="121">
        <f>SUM(AT15,+BV15)</f>
        <v>7948</v>
      </c>
      <c r="CY15" s="121">
        <f>SUM(AU15,+BW15)</f>
        <v>209841</v>
      </c>
      <c r="CZ15" s="121">
        <f>SUM(AV15,+BX15)</f>
        <v>86299</v>
      </c>
      <c r="DA15" s="121">
        <f>SUM(AW15,+BY15)</f>
        <v>0</v>
      </c>
      <c r="DB15" s="121">
        <f>SUM(AX15,+BZ15)</f>
        <v>1704093</v>
      </c>
      <c r="DC15" s="121">
        <f>SUM(AY15,+CA15)</f>
        <v>670833</v>
      </c>
      <c r="DD15" s="121">
        <f>SUM(AZ15,+CB15)</f>
        <v>802964</v>
      </c>
      <c r="DE15" s="121">
        <f>SUM(BA15,+CC15)</f>
        <v>135451</v>
      </c>
      <c r="DF15" s="121">
        <f>SUM(BB15,+CD15)</f>
        <v>94845</v>
      </c>
      <c r="DG15" s="121">
        <f>SUM(BC15,+CE15)</f>
        <v>0</v>
      </c>
      <c r="DH15" s="121">
        <f>SUM(BD15,+CF15)</f>
        <v>0</v>
      </c>
      <c r="DI15" s="121">
        <f>SUM(BE15,+CG15)</f>
        <v>68852</v>
      </c>
      <c r="DJ15" s="121">
        <f>SUM(BF15,+CH15)</f>
        <v>2266562</v>
      </c>
    </row>
    <row r="16" spans="1:114" s="136" customFormat="1" ht="13.5" customHeight="1" x14ac:dyDescent="0.15">
      <c r="A16" s="119" t="s">
        <v>3</v>
      </c>
      <c r="B16" s="120" t="s">
        <v>349</v>
      </c>
      <c r="C16" s="119" t="s">
        <v>350</v>
      </c>
      <c r="D16" s="121">
        <f>SUM(E16,+L16)</f>
        <v>149942</v>
      </c>
      <c r="E16" s="121">
        <f>SUM(F16:I16,K16)</f>
        <v>40052</v>
      </c>
      <c r="F16" s="121">
        <v>0</v>
      </c>
      <c r="G16" s="121">
        <v>0</v>
      </c>
      <c r="H16" s="121">
        <v>13800</v>
      </c>
      <c r="I16" s="121">
        <v>22475</v>
      </c>
      <c r="J16" s="122" t="s">
        <v>790</v>
      </c>
      <c r="K16" s="121">
        <v>3777</v>
      </c>
      <c r="L16" s="121">
        <v>109890</v>
      </c>
      <c r="M16" s="121">
        <f>SUM(N16,+U16)</f>
        <v>83104</v>
      </c>
      <c r="N16" s="121">
        <f>SUM(O16:R16,T16)</f>
        <v>37030</v>
      </c>
      <c r="O16" s="121">
        <v>0</v>
      </c>
      <c r="P16" s="121">
        <v>0</v>
      </c>
      <c r="Q16" s="121">
        <v>0</v>
      </c>
      <c r="R16" s="121">
        <v>18515</v>
      </c>
      <c r="S16" s="122" t="s">
        <v>790</v>
      </c>
      <c r="T16" s="121">
        <v>18515</v>
      </c>
      <c r="U16" s="121">
        <v>46074</v>
      </c>
      <c r="V16" s="121">
        <f>+SUM(D16,M16)</f>
        <v>233046</v>
      </c>
      <c r="W16" s="121">
        <f>+SUM(E16,N16)</f>
        <v>77082</v>
      </c>
      <c r="X16" s="121">
        <f>+SUM(F16,O16)</f>
        <v>0</v>
      </c>
      <c r="Y16" s="121">
        <f>+SUM(G16,P16)</f>
        <v>0</v>
      </c>
      <c r="Z16" s="121">
        <f>+SUM(H16,Q16)</f>
        <v>13800</v>
      </c>
      <c r="AA16" s="121">
        <f>+SUM(I16,R16)</f>
        <v>40990</v>
      </c>
      <c r="AB16" s="122" t="str">
        <f>IF(+SUM(J16,S16)=0,"-",+SUM(J16,S16))</f>
        <v>-</v>
      </c>
      <c r="AC16" s="121">
        <f>+SUM(K16,T16)</f>
        <v>22292</v>
      </c>
      <c r="AD16" s="121">
        <f>+SUM(L16,U16)</f>
        <v>155964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149942</v>
      </c>
      <c r="AN16" s="121">
        <f>SUM(AO16:AR16)</f>
        <v>6769</v>
      </c>
      <c r="AO16" s="121">
        <v>3605</v>
      </c>
      <c r="AP16" s="121">
        <v>0</v>
      </c>
      <c r="AQ16" s="121">
        <v>0</v>
      </c>
      <c r="AR16" s="121">
        <v>3164</v>
      </c>
      <c r="AS16" s="121">
        <f>SUM(AT16:AV16)</f>
        <v>13468</v>
      </c>
      <c r="AT16" s="121">
        <v>7348</v>
      </c>
      <c r="AU16" s="121">
        <v>2594</v>
      </c>
      <c r="AV16" s="121">
        <v>3526</v>
      </c>
      <c r="AW16" s="121">
        <v>8085</v>
      </c>
      <c r="AX16" s="121">
        <f>SUM(AY16:BB16)</f>
        <v>121620</v>
      </c>
      <c r="AY16" s="121">
        <v>41658</v>
      </c>
      <c r="AZ16" s="121">
        <v>62040</v>
      </c>
      <c r="BA16" s="121">
        <v>17922</v>
      </c>
      <c r="BB16" s="121">
        <v>0</v>
      </c>
      <c r="BC16" s="121">
        <v>0</v>
      </c>
      <c r="BD16" s="121">
        <v>0</v>
      </c>
      <c r="BE16" s="121">
        <v>0</v>
      </c>
      <c r="BF16" s="121">
        <f>SUM(AE16,+AM16,+BE16)</f>
        <v>149942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83104</v>
      </c>
      <c r="BP16" s="121">
        <f>SUM(BQ16:BT16)</f>
        <v>8174</v>
      </c>
      <c r="BQ16" s="121">
        <v>8174</v>
      </c>
      <c r="BR16" s="121">
        <v>0</v>
      </c>
      <c r="BS16" s="121">
        <v>0</v>
      </c>
      <c r="BT16" s="121">
        <v>0</v>
      </c>
      <c r="BU16" s="121">
        <f>SUM(BV16:BX16)</f>
        <v>44306</v>
      </c>
      <c r="BV16" s="121">
        <v>0</v>
      </c>
      <c r="BW16" s="121">
        <v>44306</v>
      </c>
      <c r="BX16" s="121">
        <v>0</v>
      </c>
      <c r="BY16" s="121">
        <v>0</v>
      </c>
      <c r="BZ16" s="121">
        <f>SUM(CA16:CD16)</f>
        <v>30624</v>
      </c>
      <c r="CA16" s="121">
        <v>0</v>
      </c>
      <c r="CB16" s="121">
        <v>0</v>
      </c>
      <c r="CC16" s="121">
        <v>30624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83104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233046</v>
      </c>
      <c r="CR16" s="121">
        <f>SUM(AN16,+BP16)</f>
        <v>14943</v>
      </c>
      <c r="CS16" s="121">
        <f>SUM(AO16,+BQ16)</f>
        <v>11779</v>
      </c>
      <c r="CT16" s="121">
        <f>SUM(AP16,+BR16)</f>
        <v>0</v>
      </c>
      <c r="CU16" s="121">
        <f>SUM(AQ16,+BS16)</f>
        <v>0</v>
      </c>
      <c r="CV16" s="121">
        <f>SUM(AR16,+BT16)</f>
        <v>3164</v>
      </c>
      <c r="CW16" s="121">
        <f>SUM(AS16,+BU16)</f>
        <v>57774</v>
      </c>
      <c r="CX16" s="121">
        <f>SUM(AT16,+BV16)</f>
        <v>7348</v>
      </c>
      <c r="CY16" s="121">
        <f>SUM(AU16,+BW16)</f>
        <v>46900</v>
      </c>
      <c r="CZ16" s="121">
        <f>SUM(AV16,+BX16)</f>
        <v>3526</v>
      </c>
      <c r="DA16" s="121">
        <f>SUM(AW16,+BY16)</f>
        <v>8085</v>
      </c>
      <c r="DB16" s="121">
        <f>SUM(AX16,+BZ16)</f>
        <v>152244</v>
      </c>
      <c r="DC16" s="121">
        <f>SUM(AY16,+CA16)</f>
        <v>41658</v>
      </c>
      <c r="DD16" s="121">
        <f>SUM(AZ16,+CB16)</f>
        <v>62040</v>
      </c>
      <c r="DE16" s="121">
        <f>SUM(BA16,+CC16)</f>
        <v>48546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233046</v>
      </c>
    </row>
    <row r="17" spans="1:114" s="136" customFormat="1" ht="13.5" customHeight="1" x14ac:dyDescent="0.15">
      <c r="A17" s="119" t="s">
        <v>3</v>
      </c>
      <c r="B17" s="120" t="s">
        <v>351</v>
      </c>
      <c r="C17" s="119" t="s">
        <v>352</v>
      </c>
      <c r="D17" s="121">
        <f>SUM(E17,+L17)</f>
        <v>1414268</v>
      </c>
      <c r="E17" s="121">
        <f>SUM(F17:I17,K17)</f>
        <v>380430</v>
      </c>
      <c r="F17" s="121">
        <v>0</v>
      </c>
      <c r="G17" s="121">
        <v>0</v>
      </c>
      <c r="H17" s="121">
        <v>0</v>
      </c>
      <c r="I17" s="121">
        <v>244979</v>
      </c>
      <c r="J17" s="122" t="s">
        <v>790</v>
      </c>
      <c r="K17" s="121">
        <v>135451</v>
      </c>
      <c r="L17" s="121">
        <v>1033838</v>
      </c>
      <c r="M17" s="121">
        <f>SUM(N17,+U17)</f>
        <v>367359</v>
      </c>
      <c r="N17" s="121">
        <f>SUM(O17:R17,T17)</f>
        <v>264102</v>
      </c>
      <c r="O17" s="121">
        <v>0</v>
      </c>
      <c r="P17" s="121">
        <v>0</v>
      </c>
      <c r="Q17" s="121">
        <v>0</v>
      </c>
      <c r="R17" s="121">
        <v>17938</v>
      </c>
      <c r="S17" s="122" t="s">
        <v>790</v>
      </c>
      <c r="T17" s="121">
        <v>246164</v>
      </c>
      <c r="U17" s="121">
        <v>103257</v>
      </c>
      <c r="V17" s="121">
        <f>+SUM(D17,M17)</f>
        <v>1781627</v>
      </c>
      <c r="W17" s="121">
        <f>+SUM(E17,N17)</f>
        <v>644532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262917</v>
      </c>
      <c r="AB17" s="122" t="str">
        <f>IF(+SUM(J17,S17)=0,"-",+SUM(J17,S17))</f>
        <v>-</v>
      </c>
      <c r="AC17" s="121">
        <f>+SUM(K17,T17)</f>
        <v>381615</v>
      </c>
      <c r="AD17" s="121">
        <f>+SUM(L17,U17)</f>
        <v>1137095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1316503</v>
      </c>
      <c r="AN17" s="121">
        <f>SUM(AO17:AR17)</f>
        <v>69250</v>
      </c>
      <c r="AO17" s="121">
        <v>29859</v>
      </c>
      <c r="AP17" s="121">
        <v>39391</v>
      </c>
      <c r="AQ17" s="121">
        <v>0</v>
      </c>
      <c r="AR17" s="121">
        <v>0</v>
      </c>
      <c r="AS17" s="121">
        <f>SUM(AT17:AV17)</f>
        <v>8219</v>
      </c>
      <c r="AT17" s="121">
        <v>1035</v>
      </c>
      <c r="AU17" s="121">
        <v>248</v>
      </c>
      <c r="AV17" s="121">
        <v>6936</v>
      </c>
      <c r="AW17" s="121">
        <v>0</v>
      </c>
      <c r="AX17" s="121">
        <f>SUM(AY17:BB17)</f>
        <v>1239034</v>
      </c>
      <c r="AY17" s="121">
        <v>390439</v>
      </c>
      <c r="AZ17" s="121">
        <v>726678</v>
      </c>
      <c r="BA17" s="121">
        <v>119082</v>
      </c>
      <c r="BB17" s="121">
        <v>2835</v>
      </c>
      <c r="BC17" s="121">
        <v>0</v>
      </c>
      <c r="BD17" s="121">
        <v>0</v>
      </c>
      <c r="BE17" s="121">
        <v>97765</v>
      </c>
      <c r="BF17" s="121">
        <f>SUM(AE17,+AM17,+BE17)</f>
        <v>1414268</v>
      </c>
      <c r="BG17" s="121">
        <f>SUM(BH17,+BM17)</f>
        <v>310901</v>
      </c>
      <c r="BH17" s="121">
        <f>SUM(BI17:BL17)</f>
        <v>310901</v>
      </c>
      <c r="BI17" s="121">
        <v>0</v>
      </c>
      <c r="BJ17" s="121">
        <v>310901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44194</v>
      </c>
      <c r="BP17" s="121">
        <f>SUM(BQ17:BT17)</f>
        <v>2474</v>
      </c>
      <c r="BQ17" s="121">
        <v>2474</v>
      </c>
      <c r="BR17" s="121">
        <v>0</v>
      </c>
      <c r="BS17" s="121">
        <v>0</v>
      </c>
      <c r="BT17" s="121">
        <v>0</v>
      </c>
      <c r="BU17" s="121">
        <f>SUM(BV17:BX17)</f>
        <v>41720</v>
      </c>
      <c r="BV17" s="121">
        <v>0</v>
      </c>
      <c r="BW17" s="121">
        <v>41720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12264</v>
      </c>
      <c r="CH17" s="121">
        <f>SUM(BG17,+BO17,+CG17)</f>
        <v>367359</v>
      </c>
      <c r="CI17" s="121">
        <f>SUM(AE17,+BG17)</f>
        <v>310901</v>
      </c>
      <c r="CJ17" s="121">
        <f>SUM(AF17,+BH17)</f>
        <v>310901</v>
      </c>
      <c r="CK17" s="121">
        <f>SUM(AG17,+BI17)</f>
        <v>0</v>
      </c>
      <c r="CL17" s="121">
        <f>SUM(AH17,+BJ17)</f>
        <v>310901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1360697</v>
      </c>
      <c r="CR17" s="121">
        <f>SUM(AN17,+BP17)</f>
        <v>71724</v>
      </c>
      <c r="CS17" s="121">
        <f>SUM(AO17,+BQ17)</f>
        <v>32333</v>
      </c>
      <c r="CT17" s="121">
        <f>SUM(AP17,+BR17)</f>
        <v>39391</v>
      </c>
      <c r="CU17" s="121">
        <f>SUM(AQ17,+BS17)</f>
        <v>0</v>
      </c>
      <c r="CV17" s="121">
        <f>SUM(AR17,+BT17)</f>
        <v>0</v>
      </c>
      <c r="CW17" s="121">
        <f>SUM(AS17,+BU17)</f>
        <v>49939</v>
      </c>
      <c r="CX17" s="121">
        <f>SUM(AT17,+BV17)</f>
        <v>1035</v>
      </c>
      <c r="CY17" s="121">
        <f>SUM(AU17,+BW17)</f>
        <v>41968</v>
      </c>
      <c r="CZ17" s="121">
        <f>SUM(AV17,+BX17)</f>
        <v>6936</v>
      </c>
      <c r="DA17" s="121">
        <f>SUM(AW17,+BY17)</f>
        <v>0</v>
      </c>
      <c r="DB17" s="121">
        <f>SUM(AX17,+BZ17)</f>
        <v>1239034</v>
      </c>
      <c r="DC17" s="121">
        <f>SUM(AY17,+CA17)</f>
        <v>390439</v>
      </c>
      <c r="DD17" s="121">
        <f>SUM(AZ17,+CB17)</f>
        <v>726678</v>
      </c>
      <c r="DE17" s="121">
        <f>SUM(BA17,+CC17)</f>
        <v>119082</v>
      </c>
      <c r="DF17" s="121">
        <f>SUM(BB17,+CD17)</f>
        <v>2835</v>
      </c>
      <c r="DG17" s="121">
        <f>SUM(BC17,+CE17)</f>
        <v>0</v>
      </c>
      <c r="DH17" s="121">
        <f>SUM(BD17,+CF17)</f>
        <v>0</v>
      </c>
      <c r="DI17" s="121">
        <f>SUM(BE17,+CG17)</f>
        <v>110029</v>
      </c>
      <c r="DJ17" s="121">
        <f>SUM(BF17,+CH17)</f>
        <v>1781627</v>
      </c>
    </row>
    <row r="18" spans="1:114" s="136" customFormat="1" ht="13.5" customHeight="1" x14ac:dyDescent="0.15">
      <c r="A18" s="119" t="s">
        <v>3</v>
      </c>
      <c r="B18" s="120" t="s">
        <v>353</v>
      </c>
      <c r="C18" s="119" t="s">
        <v>354</v>
      </c>
      <c r="D18" s="121">
        <f>SUM(E18,+L18)</f>
        <v>500605</v>
      </c>
      <c r="E18" s="121">
        <f>SUM(F18:I18,K18)</f>
        <v>131578</v>
      </c>
      <c r="F18" s="121">
        <v>0</v>
      </c>
      <c r="G18" s="121">
        <v>0</v>
      </c>
      <c r="H18" s="121">
        <v>0</v>
      </c>
      <c r="I18" s="121">
        <v>121247</v>
      </c>
      <c r="J18" s="122" t="s">
        <v>790</v>
      </c>
      <c r="K18" s="121">
        <v>10331</v>
      </c>
      <c r="L18" s="121">
        <v>369027</v>
      </c>
      <c r="M18" s="121">
        <f>SUM(N18,+U18)</f>
        <v>47758</v>
      </c>
      <c r="N18" s="121">
        <f>SUM(O18:R18,T18)</f>
        <v>32361</v>
      </c>
      <c r="O18" s="121">
        <v>0</v>
      </c>
      <c r="P18" s="121">
        <v>0</v>
      </c>
      <c r="Q18" s="121">
        <v>0</v>
      </c>
      <c r="R18" s="121">
        <v>11911</v>
      </c>
      <c r="S18" s="122" t="s">
        <v>790</v>
      </c>
      <c r="T18" s="121">
        <v>20450</v>
      </c>
      <c r="U18" s="121">
        <v>15397</v>
      </c>
      <c r="V18" s="121">
        <f>+SUM(D18,M18)</f>
        <v>548363</v>
      </c>
      <c r="W18" s="121">
        <f>+SUM(E18,N18)</f>
        <v>163939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133158</v>
      </c>
      <c r="AB18" s="122" t="str">
        <f>IF(+SUM(J18,S18)=0,"-",+SUM(J18,S18))</f>
        <v>-</v>
      </c>
      <c r="AC18" s="121">
        <f>+SUM(K18,T18)</f>
        <v>30781</v>
      </c>
      <c r="AD18" s="121">
        <f>+SUM(L18,U18)</f>
        <v>384424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500605</v>
      </c>
      <c r="AN18" s="121">
        <f>SUM(AO18:AR18)</f>
        <v>27089</v>
      </c>
      <c r="AO18" s="121">
        <v>27089</v>
      </c>
      <c r="AP18" s="121">
        <v>0</v>
      </c>
      <c r="AQ18" s="121">
        <v>0</v>
      </c>
      <c r="AR18" s="121">
        <v>0</v>
      </c>
      <c r="AS18" s="121">
        <f>SUM(AT18:AV18)</f>
        <v>21973</v>
      </c>
      <c r="AT18" s="121">
        <v>1227</v>
      </c>
      <c r="AU18" s="121">
        <v>7726</v>
      </c>
      <c r="AV18" s="121">
        <v>13020</v>
      </c>
      <c r="AW18" s="121">
        <v>0</v>
      </c>
      <c r="AX18" s="121">
        <f>SUM(AY18:BB18)</f>
        <v>451543</v>
      </c>
      <c r="AY18" s="121">
        <v>208235</v>
      </c>
      <c r="AZ18" s="121">
        <v>174276</v>
      </c>
      <c r="BA18" s="121">
        <v>69032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500605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47758</v>
      </c>
      <c r="BP18" s="121">
        <f>SUM(BQ18:BT18)</f>
        <v>1776</v>
      </c>
      <c r="BQ18" s="121">
        <v>1776</v>
      </c>
      <c r="BR18" s="121">
        <v>0</v>
      </c>
      <c r="BS18" s="121">
        <v>0</v>
      </c>
      <c r="BT18" s="121">
        <v>0</v>
      </c>
      <c r="BU18" s="121">
        <f>SUM(BV18:BX18)</f>
        <v>6591</v>
      </c>
      <c r="BV18" s="121">
        <v>0</v>
      </c>
      <c r="BW18" s="121">
        <v>6591</v>
      </c>
      <c r="BX18" s="121">
        <v>0</v>
      </c>
      <c r="BY18" s="121">
        <v>0</v>
      </c>
      <c r="BZ18" s="121">
        <f>SUM(CA18:CD18)</f>
        <v>39391</v>
      </c>
      <c r="CA18" s="121">
        <v>23210</v>
      </c>
      <c r="CB18" s="121">
        <v>16181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47758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548363</v>
      </c>
      <c r="CR18" s="121">
        <f>SUM(AN18,+BP18)</f>
        <v>28865</v>
      </c>
      <c r="CS18" s="121">
        <f>SUM(AO18,+BQ18)</f>
        <v>28865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28564</v>
      </c>
      <c r="CX18" s="121">
        <f>SUM(AT18,+BV18)</f>
        <v>1227</v>
      </c>
      <c r="CY18" s="121">
        <f>SUM(AU18,+BW18)</f>
        <v>14317</v>
      </c>
      <c r="CZ18" s="121">
        <f>SUM(AV18,+BX18)</f>
        <v>13020</v>
      </c>
      <c r="DA18" s="121">
        <f>SUM(AW18,+BY18)</f>
        <v>0</v>
      </c>
      <c r="DB18" s="121">
        <f>SUM(AX18,+BZ18)</f>
        <v>490934</v>
      </c>
      <c r="DC18" s="121">
        <f>SUM(AY18,+CA18)</f>
        <v>231445</v>
      </c>
      <c r="DD18" s="121">
        <f>SUM(AZ18,+CB18)</f>
        <v>190457</v>
      </c>
      <c r="DE18" s="121">
        <f>SUM(BA18,+CC18)</f>
        <v>69032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548363</v>
      </c>
    </row>
    <row r="19" spans="1:114" s="136" customFormat="1" ht="13.5" customHeight="1" x14ac:dyDescent="0.15">
      <c r="A19" s="119" t="s">
        <v>3</v>
      </c>
      <c r="B19" s="120" t="s">
        <v>355</v>
      </c>
      <c r="C19" s="119" t="s">
        <v>356</v>
      </c>
      <c r="D19" s="121">
        <f>SUM(E19,+L19)</f>
        <v>458908</v>
      </c>
      <c r="E19" s="121">
        <f>SUM(F19:I19,K19)</f>
        <v>19949</v>
      </c>
      <c r="F19" s="121">
        <v>0</v>
      </c>
      <c r="G19" s="121">
        <v>0</v>
      </c>
      <c r="H19" s="121">
        <v>0</v>
      </c>
      <c r="I19" s="121">
        <v>0</v>
      </c>
      <c r="J19" s="122" t="s">
        <v>790</v>
      </c>
      <c r="K19" s="121">
        <v>19949</v>
      </c>
      <c r="L19" s="121">
        <v>438959</v>
      </c>
      <c r="M19" s="121">
        <f>SUM(N19,+U19)</f>
        <v>88279</v>
      </c>
      <c r="N19" s="121">
        <f>SUM(O19:R19,T19)</f>
        <v>27920</v>
      </c>
      <c r="O19" s="121">
        <v>0</v>
      </c>
      <c r="P19" s="121">
        <v>0</v>
      </c>
      <c r="Q19" s="121">
        <v>0</v>
      </c>
      <c r="R19" s="121">
        <v>20019</v>
      </c>
      <c r="S19" s="122" t="s">
        <v>790</v>
      </c>
      <c r="T19" s="121">
        <v>7901</v>
      </c>
      <c r="U19" s="121">
        <v>60359</v>
      </c>
      <c r="V19" s="121">
        <f>+SUM(D19,M19)</f>
        <v>547187</v>
      </c>
      <c r="W19" s="121">
        <f>+SUM(E19,N19)</f>
        <v>47869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20019</v>
      </c>
      <c r="AB19" s="122" t="str">
        <f>IF(+SUM(J19,S19)=0,"-",+SUM(J19,S19))</f>
        <v>-</v>
      </c>
      <c r="AC19" s="121">
        <f>+SUM(K19,T19)</f>
        <v>27850</v>
      </c>
      <c r="AD19" s="121">
        <f>+SUM(L19,U19)</f>
        <v>499318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91239</v>
      </c>
      <c r="AM19" s="121">
        <f>SUM(AN19,AS19,AW19,AX19,BD19)</f>
        <v>114915</v>
      </c>
      <c r="AN19" s="121">
        <f>SUM(AO19:AR19)</f>
        <v>14902</v>
      </c>
      <c r="AO19" s="121">
        <v>14902</v>
      </c>
      <c r="AP19" s="121">
        <v>0</v>
      </c>
      <c r="AQ19" s="121">
        <v>0</v>
      </c>
      <c r="AR19" s="121">
        <v>0</v>
      </c>
      <c r="AS19" s="121">
        <f>SUM(AT19:AV19)</f>
        <v>16909</v>
      </c>
      <c r="AT19" s="121">
        <v>0</v>
      </c>
      <c r="AU19" s="121">
        <v>16909</v>
      </c>
      <c r="AV19" s="121">
        <v>0</v>
      </c>
      <c r="AW19" s="121">
        <v>0</v>
      </c>
      <c r="AX19" s="121">
        <f>SUM(AY19:BB19)</f>
        <v>83104</v>
      </c>
      <c r="AY19" s="121">
        <v>4452</v>
      </c>
      <c r="AZ19" s="121">
        <v>0</v>
      </c>
      <c r="BA19" s="121">
        <v>62832</v>
      </c>
      <c r="BB19" s="121">
        <v>15820</v>
      </c>
      <c r="BC19" s="121">
        <v>252754</v>
      </c>
      <c r="BD19" s="121">
        <v>0</v>
      </c>
      <c r="BE19" s="121">
        <v>0</v>
      </c>
      <c r="BF19" s="121">
        <f>SUM(AE19,+AM19,+BE19)</f>
        <v>114915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33855</v>
      </c>
      <c r="BP19" s="121">
        <f>SUM(BQ19:BT19)</f>
        <v>9107</v>
      </c>
      <c r="BQ19" s="121">
        <v>9107</v>
      </c>
      <c r="BR19" s="121">
        <v>0</v>
      </c>
      <c r="BS19" s="121">
        <v>0</v>
      </c>
      <c r="BT19" s="121">
        <v>0</v>
      </c>
      <c r="BU19" s="121">
        <f>SUM(BV19:BX19)</f>
        <v>24748</v>
      </c>
      <c r="BV19" s="121">
        <v>17938</v>
      </c>
      <c r="BW19" s="121">
        <v>6810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54424</v>
      </c>
      <c r="CF19" s="121">
        <v>0</v>
      </c>
      <c r="CG19" s="121">
        <v>0</v>
      </c>
      <c r="CH19" s="121">
        <f>SUM(BG19,+BO19,+CG19)</f>
        <v>33855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91239</v>
      </c>
      <c r="CQ19" s="121">
        <f>SUM(AM19,+BO19)</f>
        <v>148770</v>
      </c>
      <c r="CR19" s="121">
        <f>SUM(AN19,+BP19)</f>
        <v>24009</v>
      </c>
      <c r="CS19" s="121">
        <f>SUM(AO19,+BQ19)</f>
        <v>24009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41657</v>
      </c>
      <c r="CX19" s="121">
        <f>SUM(AT19,+BV19)</f>
        <v>17938</v>
      </c>
      <c r="CY19" s="121">
        <f>SUM(AU19,+BW19)</f>
        <v>23719</v>
      </c>
      <c r="CZ19" s="121">
        <f>SUM(AV19,+BX19)</f>
        <v>0</v>
      </c>
      <c r="DA19" s="121">
        <f>SUM(AW19,+BY19)</f>
        <v>0</v>
      </c>
      <c r="DB19" s="121">
        <f>SUM(AX19,+BZ19)</f>
        <v>83104</v>
      </c>
      <c r="DC19" s="121">
        <f>SUM(AY19,+CA19)</f>
        <v>4452</v>
      </c>
      <c r="DD19" s="121">
        <f>SUM(AZ19,+CB19)</f>
        <v>0</v>
      </c>
      <c r="DE19" s="121">
        <f>SUM(BA19,+CC19)</f>
        <v>62832</v>
      </c>
      <c r="DF19" s="121">
        <f>SUM(BB19,+CD19)</f>
        <v>15820</v>
      </c>
      <c r="DG19" s="121">
        <f>SUM(BC19,+CE19)</f>
        <v>307178</v>
      </c>
      <c r="DH19" s="121">
        <f>SUM(BD19,+CF19)</f>
        <v>0</v>
      </c>
      <c r="DI19" s="121">
        <f>SUM(BE19,+CG19)</f>
        <v>0</v>
      </c>
      <c r="DJ19" s="121">
        <f>SUM(BF19,+CH19)</f>
        <v>148770</v>
      </c>
    </row>
    <row r="20" spans="1:114" s="136" customFormat="1" ht="13.5" customHeight="1" x14ac:dyDescent="0.15">
      <c r="A20" s="119" t="s">
        <v>3</v>
      </c>
      <c r="B20" s="120" t="s">
        <v>359</v>
      </c>
      <c r="C20" s="119" t="s">
        <v>360</v>
      </c>
      <c r="D20" s="121">
        <f>SUM(E20,+L20)</f>
        <v>2152828</v>
      </c>
      <c r="E20" s="121">
        <f>SUM(F20:I20,K20)</f>
        <v>960013</v>
      </c>
      <c r="F20" s="121">
        <v>0</v>
      </c>
      <c r="G20" s="121">
        <v>0</v>
      </c>
      <c r="H20" s="121">
        <v>126200</v>
      </c>
      <c r="I20" s="121">
        <v>642163</v>
      </c>
      <c r="J20" s="122" t="s">
        <v>790</v>
      </c>
      <c r="K20" s="121">
        <v>191650</v>
      </c>
      <c r="L20" s="121">
        <v>1192815</v>
      </c>
      <c r="M20" s="121">
        <f>SUM(N20,+U20)</f>
        <v>130188</v>
      </c>
      <c r="N20" s="121">
        <f>SUM(O20:R20,T20)</f>
        <v>67074</v>
      </c>
      <c r="O20" s="121">
        <v>0</v>
      </c>
      <c r="P20" s="121">
        <v>0</v>
      </c>
      <c r="Q20" s="121">
        <v>0</v>
      </c>
      <c r="R20" s="121">
        <v>67064</v>
      </c>
      <c r="S20" s="122" t="s">
        <v>790</v>
      </c>
      <c r="T20" s="121">
        <v>10</v>
      </c>
      <c r="U20" s="121">
        <v>63114</v>
      </c>
      <c r="V20" s="121">
        <f>+SUM(D20,M20)</f>
        <v>2283016</v>
      </c>
      <c r="W20" s="121">
        <f>+SUM(E20,N20)</f>
        <v>1027087</v>
      </c>
      <c r="X20" s="121">
        <f>+SUM(F20,O20)</f>
        <v>0</v>
      </c>
      <c r="Y20" s="121">
        <f>+SUM(G20,P20)</f>
        <v>0</v>
      </c>
      <c r="Z20" s="121">
        <f>+SUM(H20,Q20)</f>
        <v>126200</v>
      </c>
      <c r="AA20" s="121">
        <f>+SUM(I20,R20)</f>
        <v>709227</v>
      </c>
      <c r="AB20" s="122" t="str">
        <f>IF(+SUM(J20,S20)=0,"-",+SUM(J20,S20))</f>
        <v>-</v>
      </c>
      <c r="AC20" s="121">
        <f>+SUM(K20,T20)</f>
        <v>191660</v>
      </c>
      <c r="AD20" s="121">
        <f>+SUM(L20,U20)</f>
        <v>1255929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1946793</v>
      </c>
      <c r="AN20" s="121">
        <f>SUM(AO20:AR20)</f>
        <v>315462</v>
      </c>
      <c r="AO20" s="121">
        <v>249672</v>
      </c>
      <c r="AP20" s="121">
        <v>65790</v>
      </c>
      <c r="AQ20" s="121">
        <v>0</v>
      </c>
      <c r="AR20" s="121">
        <v>0</v>
      </c>
      <c r="AS20" s="121">
        <f>SUM(AT20:AV20)</f>
        <v>157480</v>
      </c>
      <c r="AT20" s="121">
        <v>4820</v>
      </c>
      <c r="AU20" s="121">
        <v>152660</v>
      </c>
      <c r="AV20" s="121">
        <v>0</v>
      </c>
      <c r="AW20" s="121">
        <v>4897</v>
      </c>
      <c r="AX20" s="121">
        <f>SUM(AY20:BB20)</f>
        <v>1468954</v>
      </c>
      <c r="AY20" s="121">
        <v>661111</v>
      </c>
      <c r="AZ20" s="121">
        <v>720366</v>
      </c>
      <c r="BA20" s="121">
        <v>22762</v>
      </c>
      <c r="BB20" s="121">
        <v>64715</v>
      </c>
      <c r="BC20" s="121">
        <v>0</v>
      </c>
      <c r="BD20" s="121">
        <v>0</v>
      </c>
      <c r="BE20" s="121">
        <v>206035</v>
      </c>
      <c r="BF20" s="121">
        <f>SUM(AE20,+AM20,+BE20)</f>
        <v>2152828</v>
      </c>
      <c r="BG20" s="121">
        <f>SUM(BH20,+BM20)</f>
        <v>5335</v>
      </c>
      <c r="BH20" s="121">
        <f>SUM(BI20:BL20)</f>
        <v>5335</v>
      </c>
      <c r="BI20" s="121">
        <v>0</v>
      </c>
      <c r="BJ20" s="121">
        <v>0</v>
      </c>
      <c r="BK20" s="121">
        <v>5335</v>
      </c>
      <c r="BL20" s="121">
        <v>0</v>
      </c>
      <c r="BM20" s="121">
        <v>0</v>
      </c>
      <c r="BN20" s="121">
        <v>0</v>
      </c>
      <c r="BO20" s="121">
        <f>SUM(BP20,BU20,BY20,BZ20,CF20)</f>
        <v>120821</v>
      </c>
      <c r="BP20" s="121">
        <f>SUM(BQ20:BT20)</f>
        <v>8376</v>
      </c>
      <c r="BQ20" s="121">
        <v>8376</v>
      </c>
      <c r="BR20" s="121">
        <v>0</v>
      </c>
      <c r="BS20" s="121">
        <v>0</v>
      </c>
      <c r="BT20" s="121">
        <v>0</v>
      </c>
      <c r="BU20" s="121">
        <f>SUM(BV20:BX20)</f>
        <v>53205</v>
      </c>
      <c r="BV20" s="121">
        <v>0</v>
      </c>
      <c r="BW20" s="121">
        <v>0</v>
      </c>
      <c r="BX20" s="121">
        <v>53205</v>
      </c>
      <c r="BY20" s="121">
        <v>0</v>
      </c>
      <c r="BZ20" s="121">
        <f>SUM(CA20:CD20)</f>
        <v>59240</v>
      </c>
      <c r="CA20" s="121">
        <v>55385</v>
      </c>
      <c r="CB20" s="121">
        <v>0</v>
      </c>
      <c r="CC20" s="121">
        <v>3855</v>
      </c>
      <c r="CD20" s="121">
        <v>0</v>
      </c>
      <c r="CE20" s="121">
        <v>0</v>
      </c>
      <c r="CF20" s="121">
        <v>0</v>
      </c>
      <c r="CG20" s="121">
        <v>4032</v>
      </c>
      <c r="CH20" s="121">
        <f>SUM(BG20,+BO20,+CG20)</f>
        <v>130188</v>
      </c>
      <c r="CI20" s="121">
        <f>SUM(AE20,+BG20)</f>
        <v>5335</v>
      </c>
      <c r="CJ20" s="121">
        <f>SUM(AF20,+BH20)</f>
        <v>5335</v>
      </c>
      <c r="CK20" s="121">
        <f>SUM(AG20,+BI20)</f>
        <v>0</v>
      </c>
      <c r="CL20" s="121">
        <f>SUM(AH20,+BJ20)</f>
        <v>0</v>
      </c>
      <c r="CM20" s="121">
        <f>SUM(AI20,+BK20)</f>
        <v>5335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2067614</v>
      </c>
      <c r="CR20" s="121">
        <f>SUM(AN20,+BP20)</f>
        <v>323838</v>
      </c>
      <c r="CS20" s="121">
        <f>SUM(AO20,+BQ20)</f>
        <v>258048</v>
      </c>
      <c r="CT20" s="121">
        <f>SUM(AP20,+BR20)</f>
        <v>65790</v>
      </c>
      <c r="CU20" s="121">
        <f>SUM(AQ20,+BS20)</f>
        <v>0</v>
      </c>
      <c r="CV20" s="121">
        <f>SUM(AR20,+BT20)</f>
        <v>0</v>
      </c>
      <c r="CW20" s="121">
        <f>SUM(AS20,+BU20)</f>
        <v>210685</v>
      </c>
      <c r="CX20" s="121">
        <f>SUM(AT20,+BV20)</f>
        <v>4820</v>
      </c>
      <c r="CY20" s="121">
        <f>SUM(AU20,+BW20)</f>
        <v>152660</v>
      </c>
      <c r="CZ20" s="121">
        <f>SUM(AV20,+BX20)</f>
        <v>53205</v>
      </c>
      <c r="DA20" s="121">
        <f>SUM(AW20,+BY20)</f>
        <v>4897</v>
      </c>
      <c r="DB20" s="121">
        <f>SUM(AX20,+BZ20)</f>
        <v>1528194</v>
      </c>
      <c r="DC20" s="121">
        <f>SUM(AY20,+CA20)</f>
        <v>716496</v>
      </c>
      <c r="DD20" s="121">
        <f>SUM(AZ20,+CB20)</f>
        <v>720366</v>
      </c>
      <c r="DE20" s="121">
        <f>SUM(BA20,+CC20)</f>
        <v>26617</v>
      </c>
      <c r="DF20" s="121">
        <f>SUM(BB20,+CD20)</f>
        <v>64715</v>
      </c>
      <c r="DG20" s="121">
        <f>SUM(BC20,+CE20)</f>
        <v>0</v>
      </c>
      <c r="DH20" s="121">
        <f>SUM(BD20,+CF20)</f>
        <v>0</v>
      </c>
      <c r="DI20" s="121">
        <f>SUM(BE20,+CG20)</f>
        <v>210067</v>
      </c>
      <c r="DJ20" s="121">
        <f>SUM(BF20,+CH20)</f>
        <v>2283016</v>
      </c>
    </row>
    <row r="21" spans="1:114" s="136" customFormat="1" ht="13.5" customHeight="1" x14ac:dyDescent="0.15">
      <c r="A21" s="119" t="s">
        <v>3</v>
      </c>
      <c r="B21" s="120" t="s">
        <v>361</v>
      </c>
      <c r="C21" s="119" t="s">
        <v>362</v>
      </c>
      <c r="D21" s="121">
        <f>SUM(E21,+L21)</f>
        <v>858138</v>
      </c>
      <c r="E21" s="121">
        <f>SUM(F21:I21,K21)</f>
        <v>156655</v>
      </c>
      <c r="F21" s="121">
        <v>48376</v>
      </c>
      <c r="G21" s="121">
        <v>0</v>
      </c>
      <c r="H21" s="121">
        <v>0</v>
      </c>
      <c r="I21" s="121">
        <v>108068</v>
      </c>
      <c r="J21" s="122" t="s">
        <v>790</v>
      </c>
      <c r="K21" s="121">
        <v>211</v>
      </c>
      <c r="L21" s="121">
        <v>701483</v>
      </c>
      <c r="M21" s="121">
        <f>SUM(N21,+U21)</f>
        <v>18956</v>
      </c>
      <c r="N21" s="121">
        <f>SUM(O21:R21,T21)</f>
        <v>4247</v>
      </c>
      <c r="O21" s="121">
        <v>0</v>
      </c>
      <c r="P21" s="121">
        <v>0</v>
      </c>
      <c r="Q21" s="121">
        <v>0</v>
      </c>
      <c r="R21" s="121">
        <v>4247</v>
      </c>
      <c r="S21" s="122" t="s">
        <v>790</v>
      </c>
      <c r="T21" s="121">
        <v>0</v>
      </c>
      <c r="U21" s="121">
        <v>14709</v>
      </c>
      <c r="V21" s="121">
        <f>+SUM(D21,M21)</f>
        <v>877094</v>
      </c>
      <c r="W21" s="121">
        <f>+SUM(E21,N21)</f>
        <v>160902</v>
      </c>
      <c r="X21" s="121">
        <f>+SUM(F21,O21)</f>
        <v>48376</v>
      </c>
      <c r="Y21" s="121">
        <f>+SUM(G21,P21)</f>
        <v>0</v>
      </c>
      <c r="Z21" s="121">
        <f>+SUM(H21,Q21)</f>
        <v>0</v>
      </c>
      <c r="AA21" s="121">
        <f>+SUM(I21,R21)</f>
        <v>112315</v>
      </c>
      <c r="AB21" s="122" t="str">
        <f>IF(+SUM(J21,S21)=0,"-",+SUM(J21,S21))</f>
        <v>-</v>
      </c>
      <c r="AC21" s="121">
        <f>+SUM(K21,T21)</f>
        <v>211</v>
      </c>
      <c r="AD21" s="121">
        <f>+SUM(L21,U21)</f>
        <v>716192</v>
      </c>
      <c r="AE21" s="121">
        <f>SUM(AF21,+AK21)</f>
        <v>240994</v>
      </c>
      <c r="AF21" s="121">
        <f>SUM(AG21:AJ21)</f>
        <v>240994</v>
      </c>
      <c r="AG21" s="121">
        <v>0</v>
      </c>
      <c r="AH21" s="121">
        <v>151258</v>
      </c>
      <c r="AI21" s="121">
        <v>89736</v>
      </c>
      <c r="AJ21" s="121">
        <v>0</v>
      </c>
      <c r="AK21" s="121">
        <v>0</v>
      </c>
      <c r="AL21" s="121">
        <v>0</v>
      </c>
      <c r="AM21" s="121">
        <f>SUM(AN21,AS21,AW21,AX21,BD21)</f>
        <v>587952</v>
      </c>
      <c r="AN21" s="121">
        <f>SUM(AO21:AR21)</f>
        <v>12370</v>
      </c>
      <c r="AO21" s="121">
        <v>12370</v>
      </c>
      <c r="AP21" s="121">
        <v>0</v>
      </c>
      <c r="AQ21" s="121">
        <v>0</v>
      </c>
      <c r="AR21" s="121">
        <v>0</v>
      </c>
      <c r="AS21" s="121">
        <f>SUM(AT21:AV21)</f>
        <v>9800</v>
      </c>
      <c r="AT21" s="121">
        <v>123</v>
      </c>
      <c r="AU21" s="121">
        <v>6655</v>
      </c>
      <c r="AV21" s="121">
        <v>3022</v>
      </c>
      <c r="AW21" s="121">
        <v>0</v>
      </c>
      <c r="AX21" s="121">
        <f>SUM(AY21:BB21)</f>
        <v>565782</v>
      </c>
      <c r="AY21" s="121">
        <v>205559</v>
      </c>
      <c r="AZ21" s="121">
        <v>121728</v>
      </c>
      <c r="BA21" s="121">
        <v>238495</v>
      </c>
      <c r="BB21" s="121">
        <v>0</v>
      </c>
      <c r="BC21" s="121">
        <v>0</v>
      </c>
      <c r="BD21" s="121">
        <v>0</v>
      </c>
      <c r="BE21" s="121">
        <v>29192</v>
      </c>
      <c r="BF21" s="121">
        <f>SUM(AE21,+AM21,+BE21)</f>
        <v>858138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13139</v>
      </c>
      <c r="BP21" s="121">
        <f>SUM(BQ21:BT21)</f>
        <v>889</v>
      </c>
      <c r="BQ21" s="121">
        <v>889</v>
      </c>
      <c r="BR21" s="121">
        <v>0</v>
      </c>
      <c r="BS21" s="121">
        <v>0</v>
      </c>
      <c r="BT21" s="121">
        <v>0</v>
      </c>
      <c r="BU21" s="121">
        <f>SUM(BV21:BX21)</f>
        <v>83</v>
      </c>
      <c r="BV21" s="121">
        <v>83</v>
      </c>
      <c r="BW21" s="121">
        <v>0</v>
      </c>
      <c r="BX21" s="121">
        <v>0</v>
      </c>
      <c r="BY21" s="121">
        <v>0</v>
      </c>
      <c r="BZ21" s="121">
        <f>SUM(CA21:CD21)</f>
        <v>12167</v>
      </c>
      <c r="CA21" s="121">
        <v>12167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5817</v>
      </c>
      <c r="CH21" s="121">
        <f>SUM(BG21,+BO21,+CG21)</f>
        <v>18956</v>
      </c>
      <c r="CI21" s="121">
        <f>SUM(AE21,+BG21)</f>
        <v>240994</v>
      </c>
      <c r="CJ21" s="121">
        <f>SUM(AF21,+BH21)</f>
        <v>240994</v>
      </c>
      <c r="CK21" s="121">
        <f>SUM(AG21,+BI21)</f>
        <v>0</v>
      </c>
      <c r="CL21" s="121">
        <f>SUM(AH21,+BJ21)</f>
        <v>151258</v>
      </c>
      <c r="CM21" s="121">
        <f>SUM(AI21,+BK21)</f>
        <v>89736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601091</v>
      </c>
      <c r="CR21" s="121">
        <f>SUM(AN21,+BP21)</f>
        <v>13259</v>
      </c>
      <c r="CS21" s="121">
        <f>SUM(AO21,+BQ21)</f>
        <v>13259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9883</v>
      </c>
      <c r="CX21" s="121">
        <f>SUM(AT21,+BV21)</f>
        <v>206</v>
      </c>
      <c r="CY21" s="121">
        <f>SUM(AU21,+BW21)</f>
        <v>6655</v>
      </c>
      <c r="CZ21" s="121">
        <f>SUM(AV21,+BX21)</f>
        <v>3022</v>
      </c>
      <c r="DA21" s="121">
        <f>SUM(AW21,+BY21)</f>
        <v>0</v>
      </c>
      <c r="DB21" s="121">
        <f>SUM(AX21,+BZ21)</f>
        <v>577949</v>
      </c>
      <c r="DC21" s="121">
        <f>SUM(AY21,+CA21)</f>
        <v>217726</v>
      </c>
      <c r="DD21" s="121">
        <f>SUM(AZ21,+CB21)</f>
        <v>121728</v>
      </c>
      <c r="DE21" s="121">
        <f>SUM(BA21,+CC21)</f>
        <v>238495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35009</v>
      </c>
      <c r="DJ21" s="121">
        <f>SUM(BF21,+CH21)</f>
        <v>877094</v>
      </c>
    </row>
    <row r="22" spans="1:114" s="136" customFormat="1" ht="13.5" customHeight="1" x14ac:dyDescent="0.15">
      <c r="A22" s="119" t="s">
        <v>3</v>
      </c>
      <c r="B22" s="120" t="s">
        <v>363</v>
      </c>
      <c r="C22" s="119" t="s">
        <v>364</v>
      </c>
      <c r="D22" s="121">
        <f>SUM(E22,+L22)</f>
        <v>505783</v>
      </c>
      <c r="E22" s="121">
        <f>SUM(F22:I22,K22)</f>
        <v>132323</v>
      </c>
      <c r="F22" s="121">
        <v>0</v>
      </c>
      <c r="G22" s="121">
        <v>0</v>
      </c>
      <c r="H22" s="121">
        <v>59200</v>
      </c>
      <c r="I22" s="121">
        <v>68144</v>
      </c>
      <c r="J22" s="122" t="s">
        <v>790</v>
      </c>
      <c r="K22" s="121">
        <v>4979</v>
      </c>
      <c r="L22" s="121">
        <v>373460</v>
      </c>
      <c r="M22" s="121">
        <f>SUM(N22,+U22)</f>
        <v>68142</v>
      </c>
      <c r="N22" s="121">
        <f>SUM(O22:R22,T22)</f>
        <v>29321</v>
      </c>
      <c r="O22" s="121">
        <v>0</v>
      </c>
      <c r="P22" s="121">
        <v>0</v>
      </c>
      <c r="Q22" s="121">
        <v>0</v>
      </c>
      <c r="R22" s="121">
        <v>29321</v>
      </c>
      <c r="S22" s="122" t="s">
        <v>790</v>
      </c>
      <c r="T22" s="121">
        <v>0</v>
      </c>
      <c r="U22" s="121">
        <v>38821</v>
      </c>
      <c r="V22" s="121">
        <f>+SUM(D22,M22)</f>
        <v>573925</v>
      </c>
      <c r="W22" s="121">
        <f>+SUM(E22,N22)</f>
        <v>161644</v>
      </c>
      <c r="X22" s="121">
        <f>+SUM(F22,O22)</f>
        <v>0</v>
      </c>
      <c r="Y22" s="121">
        <f>+SUM(G22,P22)</f>
        <v>0</v>
      </c>
      <c r="Z22" s="121">
        <f>+SUM(H22,Q22)</f>
        <v>59200</v>
      </c>
      <c r="AA22" s="121">
        <f>+SUM(I22,R22)</f>
        <v>97465</v>
      </c>
      <c r="AB22" s="122" t="str">
        <f>IF(+SUM(J22,S22)=0,"-",+SUM(J22,S22))</f>
        <v>-</v>
      </c>
      <c r="AC22" s="121">
        <f>+SUM(K22,T22)</f>
        <v>4979</v>
      </c>
      <c r="AD22" s="121">
        <f>+SUM(L22,U22)</f>
        <v>412281</v>
      </c>
      <c r="AE22" s="121">
        <f>SUM(AF22,+AK22)</f>
        <v>32657</v>
      </c>
      <c r="AF22" s="121">
        <f>SUM(AG22:AJ22)</f>
        <v>32657</v>
      </c>
      <c r="AG22" s="121">
        <v>0</v>
      </c>
      <c r="AH22" s="121">
        <v>0</v>
      </c>
      <c r="AI22" s="121">
        <v>32657</v>
      </c>
      <c r="AJ22" s="121">
        <v>0</v>
      </c>
      <c r="AK22" s="121">
        <v>0</v>
      </c>
      <c r="AL22" s="121">
        <v>0</v>
      </c>
      <c r="AM22" s="121">
        <f>SUM(AN22,AS22,AW22,AX22,BD22)</f>
        <v>453614</v>
      </c>
      <c r="AN22" s="121">
        <f>SUM(AO22:AR22)</f>
        <v>13687</v>
      </c>
      <c r="AO22" s="121">
        <v>13687</v>
      </c>
      <c r="AP22" s="121">
        <v>0</v>
      </c>
      <c r="AQ22" s="121">
        <v>0</v>
      </c>
      <c r="AR22" s="121">
        <v>0</v>
      </c>
      <c r="AS22" s="121">
        <f>SUM(AT22:AV22)</f>
        <v>13072</v>
      </c>
      <c r="AT22" s="121">
        <v>0</v>
      </c>
      <c r="AU22" s="121">
        <v>6235</v>
      </c>
      <c r="AV22" s="121">
        <v>6837</v>
      </c>
      <c r="AW22" s="121">
        <v>27239</v>
      </c>
      <c r="AX22" s="121">
        <f>SUM(AY22:BB22)</f>
        <v>399616</v>
      </c>
      <c r="AY22" s="121">
        <v>170868</v>
      </c>
      <c r="AZ22" s="121">
        <v>124607</v>
      </c>
      <c r="BA22" s="121">
        <v>104141</v>
      </c>
      <c r="BB22" s="121">
        <v>0</v>
      </c>
      <c r="BC22" s="121">
        <v>0</v>
      </c>
      <c r="BD22" s="121">
        <v>0</v>
      </c>
      <c r="BE22" s="121">
        <v>19512</v>
      </c>
      <c r="BF22" s="121">
        <f>SUM(AE22,+AM22,+BE22)</f>
        <v>505783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67920</v>
      </c>
      <c r="BP22" s="121">
        <f>SUM(BQ22:BT22)</f>
        <v>3626</v>
      </c>
      <c r="BQ22" s="121">
        <v>3626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64294</v>
      </c>
      <c r="CA22" s="121">
        <v>39879</v>
      </c>
      <c r="CB22" s="121">
        <v>0</v>
      </c>
      <c r="CC22" s="121">
        <v>0</v>
      </c>
      <c r="CD22" s="121">
        <v>24415</v>
      </c>
      <c r="CE22" s="121">
        <v>0</v>
      </c>
      <c r="CF22" s="121">
        <v>0</v>
      </c>
      <c r="CG22" s="121">
        <v>222</v>
      </c>
      <c r="CH22" s="121">
        <f>SUM(BG22,+BO22,+CG22)</f>
        <v>68142</v>
      </c>
      <c r="CI22" s="121">
        <f>SUM(AE22,+BG22)</f>
        <v>32657</v>
      </c>
      <c r="CJ22" s="121">
        <f>SUM(AF22,+BH22)</f>
        <v>32657</v>
      </c>
      <c r="CK22" s="121">
        <f>SUM(AG22,+BI22)</f>
        <v>0</v>
      </c>
      <c r="CL22" s="121">
        <f>SUM(AH22,+BJ22)</f>
        <v>0</v>
      </c>
      <c r="CM22" s="121">
        <f>SUM(AI22,+BK22)</f>
        <v>32657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521534</v>
      </c>
      <c r="CR22" s="121">
        <f>SUM(AN22,+BP22)</f>
        <v>17313</v>
      </c>
      <c r="CS22" s="121">
        <f>SUM(AO22,+BQ22)</f>
        <v>17313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13072</v>
      </c>
      <c r="CX22" s="121">
        <f>SUM(AT22,+BV22)</f>
        <v>0</v>
      </c>
      <c r="CY22" s="121">
        <f>SUM(AU22,+BW22)</f>
        <v>6235</v>
      </c>
      <c r="CZ22" s="121">
        <f>SUM(AV22,+BX22)</f>
        <v>6837</v>
      </c>
      <c r="DA22" s="121">
        <f>SUM(AW22,+BY22)</f>
        <v>27239</v>
      </c>
      <c r="DB22" s="121">
        <f>SUM(AX22,+BZ22)</f>
        <v>463910</v>
      </c>
      <c r="DC22" s="121">
        <f>SUM(AY22,+CA22)</f>
        <v>210747</v>
      </c>
      <c r="DD22" s="121">
        <f>SUM(AZ22,+CB22)</f>
        <v>124607</v>
      </c>
      <c r="DE22" s="121">
        <f>SUM(BA22,+CC22)</f>
        <v>104141</v>
      </c>
      <c r="DF22" s="121">
        <f>SUM(BB22,+CD22)</f>
        <v>24415</v>
      </c>
      <c r="DG22" s="121">
        <f>SUM(BC22,+CE22)</f>
        <v>0</v>
      </c>
      <c r="DH22" s="121">
        <f>SUM(BD22,+CF22)</f>
        <v>0</v>
      </c>
      <c r="DI22" s="121">
        <f>SUM(BE22,+CG22)</f>
        <v>19734</v>
      </c>
      <c r="DJ22" s="121">
        <f>SUM(BF22,+CH22)</f>
        <v>573925</v>
      </c>
    </row>
    <row r="23" spans="1:114" s="136" customFormat="1" ht="13.5" customHeight="1" x14ac:dyDescent="0.15">
      <c r="A23" s="119" t="s">
        <v>3</v>
      </c>
      <c r="B23" s="120" t="s">
        <v>365</v>
      </c>
      <c r="C23" s="119" t="s">
        <v>366</v>
      </c>
      <c r="D23" s="121">
        <f>SUM(E23,+L23)</f>
        <v>228403</v>
      </c>
      <c r="E23" s="121">
        <f>SUM(F23:I23,K23)</f>
        <v>52690</v>
      </c>
      <c r="F23" s="121">
        <v>0</v>
      </c>
      <c r="G23" s="121">
        <v>0</v>
      </c>
      <c r="H23" s="121">
        <v>0</v>
      </c>
      <c r="I23" s="121">
        <v>52494</v>
      </c>
      <c r="J23" s="122" t="s">
        <v>790</v>
      </c>
      <c r="K23" s="121">
        <v>196</v>
      </c>
      <c r="L23" s="121">
        <v>175713</v>
      </c>
      <c r="M23" s="121">
        <f>SUM(N23,+U23)</f>
        <v>41719</v>
      </c>
      <c r="N23" s="121">
        <f>SUM(O23:R23,T23)</f>
        <v>18005</v>
      </c>
      <c r="O23" s="121">
        <v>0</v>
      </c>
      <c r="P23" s="121">
        <v>0</v>
      </c>
      <c r="Q23" s="121">
        <v>0</v>
      </c>
      <c r="R23" s="121">
        <v>16586</v>
      </c>
      <c r="S23" s="122" t="s">
        <v>790</v>
      </c>
      <c r="T23" s="121">
        <v>1419</v>
      </c>
      <c r="U23" s="121">
        <v>23714</v>
      </c>
      <c r="V23" s="121">
        <f>+SUM(D23,M23)</f>
        <v>270122</v>
      </c>
      <c r="W23" s="121">
        <f>+SUM(E23,N23)</f>
        <v>70695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69080</v>
      </c>
      <c r="AB23" s="122" t="str">
        <f>IF(+SUM(J23,S23)=0,"-",+SUM(J23,S23))</f>
        <v>-</v>
      </c>
      <c r="AC23" s="121">
        <f>+SUM(K23,T23)</f>
        <v>1615</v>
      </c>
      <c r="AD23" s="121">
        <f>+SUM(L23,U23)</f>
        <v>199427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197851</v>
      </c>
      <c r="AN23" s="121">
        <f>SUM(AO23:AR23)</f>
        <v>13945</v>
      </c>
      <c r="AO23" s="121">
        <v>13945</v>
      </c>
      <c r="AP23" s="121">
        <v>0</v>
      </c>
      <c r="AQ23" s="121">
        <v>0</v>
      </c>
      <c r="AR23" s="121">
        <v>0</v>
      </c>
      <c r="AS23" s="121">
        <f>SUM(AT23:AV23)</f>
        <v>30355</v>
      </c>
      <c r="AT23" s="121">
        <v>15449</v>
      </c>
      <c r="AU23" s="121">
        <v>5650</v>
      </c>
      <c r="AV23" s="121">
        <v>9256</v>
      </c>
      <c r="AW23" s="121">
        <v>0</v>
      </c>
      <c r="AX23" s="121">
        <f>SUM(AY23:BB23)</f>
        <v>153551</v>
      </c>
      <c r="AY23" s="121">
        <v>94700</v>
      </c>
      <c r="AZ23" s="121">
        <v>16483</v>
      </c>
      <c r="BA23" s="121">
        <v>38458</v>
      </c>
      <c r="BB23" s="121">
        <v>3910</v>
      </c>
      <c r="BC23" s="121">
        <v>30504</v>
      </c>
      <c r="BD23" s="121">
        <v>0</v>
      </c>
      <c r="BE23" s="121">
        <v>48</v>
      </c>
      <c r="BF23" s="121">
        <f>SUM(AE23,+AM23,+BE23)</f>
        <v>197899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41719</v>
      </c>
      <c r="BP23" s="121">
        <f>SUM(BQ23:BT23)</f>
        <v>12270</v>
      </c>
      <c r="BQ23" s="121">
        <v>12270</v>
      </c>
      <c r="BR23" s="121">
        <v>0</v>
      </c>
      <c r="BS23" s="121">
        <v>0</v>
      </c>
      <c r="BT23" s="121">
        <v>0</v>
      </c>
      <c r="BU23" s="121">
        <f>SUM(BV23:BX23)</f>
        <v>3989</v>
      </c>
      <c r="BV23" s="121">
        <v>3989</v>
      </c>
      <c r="BW23" s="121">
        <v>0</v>
      </c>
      <c r="BX23" s="121">
        <v>0</v>
      </c>
      <c r="BY23" s="121">
        <v>644</v>
      </c>
      <c r="BZ23" s="121">
        <f>SUM(CA23:CD23)</f>
        <v>24816</v>
      </c>
      <c r="CA23" s="121">
        <v>24816</v>
      </c>
      <c r="CB23" s="121">
        <v>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41719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239570</v>
      </c>
      <c r="CR23" s="121">
        <f>SUM(AN23,+BP23)</f>
        <v>26215</v>
      </c>
      <c r="CS23" s="121">
        <f>SUM(AO23,+BQ23)</f>
        <v>26215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34344</v>
      </c>
      <c r="CX23" s="121">
        <f>SUM(AT23,+BV23)</f>
        <v>19438</v>
      </c>
      <c r="CY23" s="121">
        <f>SUM(AU23,+BW23)</f>
        <v>5650</v>
      </c>
      <c r="CZ23" s="121">
        <f>SUM(AV23,+BX23)</f>
        <v>9256</v>
      </c>
      <c r="DA23" s="121">
        <f>SUM(AW23,+BY23)</f>
        <v>644</v>
      </c>
      <c r="DB23" s="121">
        <f>SUM(AX23,+BZ23)</f>
        <v>178367</v>
      </c>
      <c r="DC23" s="121">
        <f>SUM(AY23,+CA23)</f>
        <v>119516</v>
      </c>
      <c r="DD23" s="121">
        <f>SUM(AZ23,+CB23)</f>
        <v>16483</v>
      </c>
      <c r="DE23" s="121">
        <f>SUM(BA23,+CC23)</f>
        <v>38458</v>
      </c>
      <c r="DF23" s="121">
        <f>SUM(BB23,+CD23)</f>
        <v>3910</v>
      </c>
      <c r="DG23" s="121">
        <f>SUM(BC23,+CE23)</f>
        <v>30504</v>
      </c>
      <c r="DH23" s="121">
        <f>SUM(BD23,+CF23)</f>
        <v>0</v>
      </c>
      <c r="DI23" s="121">
        <f>SUM(BE23,+CG23)</f>
        <v>48</v>
      </c>
      <c r="DJ23" s="121">
        <f>SUM(BF23,+CH23)</f>
        <v>239618</v>
      </c>
    </row>
    <row r="24" spans="1:114" s="136" customFormat="1" ht="13.5" customHeight="1" x14ac:dyDescent="0.15">
      <c r="A24" s="119" t="s">
        <v>3</v>
      </c>
      <c r="B24" s="120" t="s">
        <v>369</v>
      </c>
      <c r="C24" s="119" t="s">
        <v>370</v>
      </c>
      <c r="D24" s="121">
        <f>SUM(E24,+L24)</f>
        <v>1788512</v>
      </c>
      <c r="E24" s="121">
        <f>SUM(F24:I24,K24)</f>
        <v>510621</v>
      </c>
      <c r="F24" s="121">
        <v>0</v>
      </c>
      <c r="G24" s="121">
        <v>0</v>
      </c>
      <c r="H24" s="121">
        <v>0</v>
      </c>
      <c r="I24" s="121">
        <v>448684</v>
      </c>
      <c r="J24" s="122" t="s">
        <v>790</v>
      </c>
      <c r="K24" s="121">
        <v>61937</v>
      </c>
      <c r="L24" s="121">
        <v>1277891</v>
      </c>
      <c r="M24" s="121">
        <f>SUM(N24,+U24)</f>
        <v>63849</v>
      </c>
      <c r="N24" s="121">
        <f>SUM(O24:R24,T24)</f>
        <v>26009</v>
      </c>
      <c r="O24" s="121">
        <v>2236</v>
      </c>
      <c r="P24" s="121">
        <v>233</v>
      </c>
      <c r="Q24" s="121">
        <v>0</v>
      </c>
      <c r="R24" s="121">
        <v>16636</v>
      </c>
      <c r="S24" s="122" t="s">
        <v>790</v>
      </c>
      <c r="T24" s="121">
        <v>6904</v>
      </c>
      <c r="U24" s="121">
        <v>37840</v>
      </c>
      <c r="V24" s="121">
        <f>+SUM(D24,M24)</f>
        <v>1852361</v>
      </c>
      <c r="W24" s="121">
        <f>+SUM(E24,N24)</f>
        <v>536630</v>
      </c>
      <c r="X24" s="121">
        <f>+SUM(F24,O24)</f>
        <v>2236</v>
      </c>
      <c r="Y24" s="121">
        <f>+SUM(G24,P24)</f>
        <v>233</v>
      </c>
      <c r="Z24" s="121">
        <f>+SUM(H24,Q24)</f>
        <v>0</v>
      </c>
      <c r="AA24" s="121">
        <f>+SUM(I24,R24)</f>
        <v>465320</v>
      </c>
      <c r="AB24" s="122" t="str">
        <f>IF(+SUM(J24,S24)=0,"-",+SUM(J24,S24))</f>
        <v>-</v>
      </c>
      <c r="AC24" s="121">
        <f>+SUM(K24,T24)</f>
        <v>68841</v>
      </c>
      <c r="AD24" s="121">
        <f>+SUM(L24,U24)</f>
        <v>1315731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1700404</v>
      </c>
      <c r="AN24" s="121">
        <f>SUM(AO24:AR24)</f>
        <v>135392</v>
      </c>
      <c r="AO24" s="121">
        <v>135392</v>
      </c>
      <c r="AP24" s="121">
        <v>0</v>
      </c>
      <c r="AQ24" s="121">
        <v>0</v>
      </c>
      <c r="AR24" s="121">
        <v>0</v>
      </c>
      <c r="AS24" s="121">
        <f>SUM(AT24:AV24)</f>
        <v>915</v>
      </c>
      <c r="AT24" s="121">
        <v>0</v>
      </c>
      <c r="AU24" s="121">
        <v>915</v>
      </c>
      <c r="AV24" s="121">
        <v>0</v>
      </c>
      <c r="AW24" s="121">
        <v>0</v>
      </c>
      <c r="AX24" s="121">
        <f>SUM(AY24:BB24)</f>
        <v>1564097</v>
      </c>
      <c r="AY24" s="121">
        <v>364194</v>
      </c>
      <c r="AZ24" s="121">
        <v>1006504</v>
      </c>
      <c r="BA24" s="121">
        <v>54100</v>
      </c>
      <c r="BB24" s="121">
        <v>139299</v>
      </c>
      <c r="BC24" s="121">
        <v>0</v>
      </c>
      <c r="BD24" s="121">
        <v>0</v>
      </c>
      <c r="BE24" s="121">
        <v>88108</v>
      </c>
      <c r="BF24" s="121">
        <f>SUM(AE24,+AM24,+BE24)</f>
        <v>1788512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61087</v>
      </c>
      <c r="BP24" s="121">
        <f>SUM(BQ24:BT24)</f>
        <v>6447</v>
      </c>
      <c r="BQ24" s="121">
        <v>6447</v>
      </c>
      <c r="BR24" s="121">
        <v>0</v>
      </c>
      <c r="BS24" s="121">
        <v>0</v>
      </c>
      <c r="BT24" s="121">
        <v>0</v>
      </c>
      <c r="BU24" s="121">
        <f>SUM(BV24:BX24)</f>
        <v>37260</v>
      </c>
      <c r="BV24" s="121">
        <v>732</v>
      </c>
      <c r="BW24" s="121">
        <v>36528</v>
      </c>
      <c r="BX24" s="121">
        <v>0</v>
      </c>
      <c r="BY24" s="121">
        <v>0</v>
      </c>
      <c r="BZ24" s="121">
        <f>SUM(CA24:CD24)</f>
        <v>17380</v>
      </c>
      <c r="CA24" s="121">
        <v>17380</v>
      </c>
      <c r="CB24" s="121">
        <v>0</v>
      </c>
      <c r="CC24" s="121">
        <v>0</v>
      </c>
      <c r="CD24" s="121">
        <v>0</v>
      </c>
      <c r="CE24" s="121">
        <v>0</v>
      </c>
      <c r="CF24" s="121">
        <v>0</v>
      </c>
      <c r="CG24" s="121">
        <v>2762</v>
      </c>
      <c r="CH24" s="121">
        <f>SUM(BG24,+BO24,+CG24)</f>
        <v>63849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1761491</v>
      </c>
      <c r="CR24" s="121">
        <f>SUM(AN24,+BP24)</f>
        <v>141839</v>
      </c>
      <c r="CS24" s="121">
        <f>SUM(AO24,+BQ24)</f>
        <v>141839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38175</v>
      </c>
      <c r="CX24" s="121">
        <f>SUM(AT24,+BV24)</f>
        <v>732</v>
      </c>
      <c r="CY24" s="121">
        <f>SUM(AU24,+BW24)</f>
        <v>37443</v>
      </c>
      <c r="CZ24" s="121">
        <f>SUM(AV24,+BX24)</f>
        <v>0</v>
      </c>
      <c r="DA24" s="121">
        <f>SUM(AW24,+BY24)</f>
        <v>0</v>
      </c>
      <c r="DB24" s="121">
        <f>SUM(AX24,+BZ24)</f>
        <v>1581477</v>
      </c>
      <c r="DC24" s="121">
        <f>SUM(AY24,+CA24)</f>
        <v>381574</v>
      </c>
      <c r="DD24" s="121">
        <f>SUM(AZ24,+CB24)</f>
        <v>1006504</v>
      </c>
      <c r="DE24" s="121">
        <f>SUM(BA24,+CC24)</f>
        <v>54100</v>
      </c>
      <c r="DF24" s="121">
        <f>SUM(BB24,+CD24)</f>
        <v>139299</v>
      </c>
      <c r="DG24" s="121">
        <f>SUM(BC24,+CE24)</f>
        <v>0</v>
      </c>
      <c r="DH24" s="121">
        <f>SUM(BD24,+CF24)</f>
        <v>0</v>
      </c>
      <c r="DI24" s="121">
        <f>SUM(BE24,+CG24)</f>
        <v>90870</v>
      </c>
      <c r="DJ24" s="121">
        <f>SUM(BF24,+CH24)</f>
        <v>1852361</v>
      </c>
    </row>
    <row r="25" spans="1:114" s="136" customFormat="1" ht="13.5" customHeight="1" x14ac:dyDescent="0.15">
      <c r="A25" s="119" t="s">
        <v>3</v>
      </c>
      <c r="B25" s="120" t="s">
        <v>371</v>
      </c>
      <c r="C25" s="119" t="s">
        <v>372</v>
      </c>
      <c r="D25" s="121">
        <f>SUM(E25,+L25)</f>
        <v>241904</v>
      </c>
      <c r="E25" s="121">
        <f>SUM(F25:I25,K25)</f>
        <v>34723</v>
      </c>
      <c r="F25" s="121">
        <v>0</v>
      </c>
      <c r="G25" s="121">
        <v>0</v>
      </c>
      <c r="H25" s="121">
        <v>0</v>
      </c>
      <c r="I25" s="121">
        <v>29678</v>
      </c>
      <c r="J25" s="122" t="s">
        <v>790</v>
      </c>
      <c r="K25" s="121">
        <v>5045</v>
      </c>
      <c r="L25" s="121">
        <v>207181</v>
      </c>
      <c r="M25" s="121">
        <f>SUM(N25,+U25)</f>
        <v>49217</v>
      </c>
      <c r="N25" s="121">
        <f>SUM(O25:R25,T25)</f>
        <v>20337</v>
      </c>
      <c r="O25" s="121">
        <v>0</v>
      </c>
      <c r="P25" s="121">
        <v>0</v>
      </c>
      <c r="Q25" s="121">
        <v>0</v>
      </c>
      <c r="R25" s="121">
        <v>20337</v>
      </c>
      <c r="S25" s="122" t="s">
        <v>790</v>
      </c>
      <c r="T25" s="121">
        <v>0</v>
      </c>
      <c r="U25" s="121">
        <v>28880</v>
      </c>
      <c r="V25" s="121">
        <f>+SUM(D25,M25)</f>
        <v>291121</v>
      </c>
      <c r="W25" s="121">
        <f>+SUM(E25,N25)</f>
        <v>55060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50015</v>
      </c>
      <c r="AB25" s="122" t="str">
        <f>IF(+SUM(J25,S25)=0,"-",+SUM(J25,S25))</f>
        <v>-</v>
      </c>
      <c r="AC25" s="121">
        <f>+SUM(K25,T25)</f>
        <v>5045</v>
      </c>
      <c r="AD25" s="121">
        <f>+SUM(L25,U25)</f>
        <v>236061</v>
      </c>
      <c r="AE25" s="121">
        <f>SUM(AF25,+AK25)</f>
        <v>1331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1331</v>
      </c>
      <c r="AL25" s="121">
        <v>0</v>
      </c>
      <c r="AM25" s="121">
        <f>SUM(AN25,AS25,AW25,AX25,BD25)</f>
        <v>78134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78134</v>
      </c>
      <c r="AY25" s="121">
        <v>67330</v>
      </c>
      <c r="AZ25" s="121">
        <v>0</v>
      </c>
      <c r="BA25" s="121">
        <v>8856</v>
      </c>
      <c r="BB25" s="121">
        <v>1948</v>
      </c>
      <c r="BC25" s="121">
        <v>118225</v>
      </c>
      <c r="BD25" s="121">
        <v>0</v>
      </c>
      <c r="BE25" s="121">
        <v>44214</v>
      </c>
      <c r="BF25" s="121">
        <f>SUM(AE25,+AM25,+BE25)</f>
        <v>123679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47416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47416</v>
      </c>
      <c r="CA25" s="121">
        <v>14916</v>
      </c>
      <c r="CB25" s="121">
        <v>0</v>
      </c>
      <c r="CC25" s="121">
        <v>0</v>
      </c>
      <c r="CD25" s="121">
        <v>32500</v>
      </c>
      <c r="CE25" s="121">
        <v>0</v>
      </c>
      <c r="CF25" s="121">
        <v>0</v>
      </c>
      <c r="CG25" s="121">
        <v>1801</v>
      </c>
      <c r="CH25" s="121">
        <f>SUM(BG25,+BO25,+CG25)</f>
        <v>49217</v>
      </c>
      <c r="CI25" s="121">
        <f>SUM(AE25,+BG25)</f>
        <v>1331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1331</v>
      </c>
      <c r="CP25" s="121">
        <f>SUM(AL25,+BN25)</f>
        <v>0</v>
      </c>
      <c r="CQ25" s="121">
        <f>SUM(AM25,+BO25)</f>
        <v>125550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125550</v>
      </c>
      <c r="DC25" s="121">
        <f>SUM(AY25,+CA25)</f>
        <v>82246</v>
      </c>
      <c r="DD25" s="121">
        <f>SUM(AZ25,+CB25)</f>
        <v>0</v>
      </c>
      <c r="DE25" s="121">
        <f>SUM(BA25,+CC25)</f>
        <v>8856</v>
      </c>
      <c r="DF25" s="121">
        <f>SUM(BB25,+CD25)</f>
        <v>34448</v>
      </c>
      <c r="DG25" s="121">
        <f>SUM(BC25,+CE25)</f>
        <v>118225</v>
      </c>
      <c r="DH25" s="121">
        <f>SUM(BD25,+CF25)</f>
        <v>0</v>
      </c>
      <c r="DI25" s="121">
        <f>SUM(BE25,+CG25)</f>
        <v>46015</v>
      </c>
      <c r="DJ25" s="121">
        <f>SUM(BF25,+CH25)</f>
        <v>172896</v>
      </c>
    </row>
    <row r="26" spans="1:114" s="136" customFormat="1" ht="13.5" customHeight="1" x14ac:dyDescent="0.15">
      <c r="A26" s="119" t="s">
        <v>3</v>
      </c>
      <c r="B26" s="120" t="s">
        <v>375</v>
      </c>
      <c r="C26" s="119" t="s">
        <v>376</v>
      </c>
      <c r="D26" s="121">
        <f>SUM(E26,+L26)</f>
        <v>663435</v>
      </c>
      <c r="E26" s="121">
        <f>SUM(F26:I26,K26)</f>
        <v>122411</v>
      </c>
      <c r="F26" s="121">
        <v>4521</v>
      </c>
      <c r="G26" s="121">
        <v>0</v>
      </c>
      <c r="H26" s="121">
        <v>17900</v>
      </c>
      <c r="I26" s="121">
        <v>71744</v>
      </c>
      <c r="J26" s="122" t="s">
        <v>790</v>
      </c>
      <c r="K26" s="121">
        <v>28246</v>
      </c>
      <c r="L26" s="121">
        <v>541024</v>
      </c>
      <c r="M26" s="121">
        <f>SUM(N26,+U26)</f>
        <v>21056</v>
      </c>
      <c r="N26" s="121">
        <f>SUM(O26:R26,T26)</f>
        <v>10856</v>
      </c>
      <c r="O26" s="121">
        <v>0</v>
      </c>
      <c r="P26" s="121">
        <v>0</v>
      </c>
      <c r="Q26" s="121">
        <v>0</v>
      </c>
      <c r="R26" s="121">
        <v>2906</v>
      </c>
      <c r="S26" s="122" t="s">
        <v>790</v>
      </c>
      <c r="T26" s="121">
        <v>7950</v>
      </c>
      <c r="U26" s="121">
        <v>10200</v>
      </c>
      <c r="V26" s="121">
        <f>+SUM(D26,M26)</f>
        <v>684491</v>
      </c>
      <c r="W26" s="121">
        <f>+SUM(E26,N26)</f>
        <v>133267</v>
      </c>
      <c r="X26" s="121">
        <f>+SUM(F26,O26)</f>
        <v>4521</v>
      </c>
      <c r="Y26" s="121">
        <f>+SUM(G26,P26)</f>
        <v>0</v>
      </c>
      <c r="Z26" s="121">
        <f>+SUM(H26,Q26)</f>
        <v>17900</v>
      </c>
      <c r="AA26" s="121">
        <f>+SUM(I26,R26)</f>
        <v>74650</v>
      </c>
      <c r="AB26" s="122" t="str">
        <f>IF(+SUM(J26,S26)=0,"-",+SUM(J26,S26))</f>
        <v>-</v>
      </c>
      <c r="AC26" s="121">
        <f>+SUM(K26,T26)</f>
        <v>36196</v>
      </c>
      <c r="AD26" s="121">
        <f>+SUM(L26,U26)</f>
        <v>551224</v>
      </c>
      <c r="AE26" s="121">
        <f>SUM(AF26,+AK26)</f>
        <v>12210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12210</v>
      </c>
      <c r="AL26" s="121">
        <v>0</v>
      </c>
      <c r="AM26" s="121">
        <f>SUM(AN26,AS26,AW26,AX26,BD26)</f>
        <v>249722</v>
      </c>
      <c r="AN26" s="121">
        <f>SUM(AO26:AR26)</f>
        <v>6561</v>
      </c>
      <c r="AO26" s="121">
        <v>6561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16622</v>
      </c>
      <c r="AX26" s="121">
        <f>SUM(AY26:BB26)</f>
        <v>226539</v>
      </c>
      <c r="AY26" s="121">
        <v>109424</v>
      </c>
      <c r="AZ26" s="121">
        <v>79003</v>
      </c>
      <c r="BA26" s="121">
        <v>34362</v>
      </c>
      <c r="BB26" s="121">
        <v>3750</v>
      </c>
      <c r="BC26" s="121">
        <v>401503</v>
      </c>
      <c r="BD26" s="121">
        <v>0</v>
      </c>
      <c r="BE26" s="121">
        <v>0</v>
      </c>
      <c r="BF26" s="121">
        <f>SUM(AE26,+AM26,+BE26)</f>
        <v>261932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15039</v>
      </c>
      <c r="BP26" s="121">
        <f>SUM(BQ26:BT26)</f>
        <v>6561</v>
      </c>
      <c r="BQ26" s="121">
        <v>6561</v>
      </c>
      <c r="BR26" s="121">
        <v>0</v>
      </c>
      <c r="BS26" s="121">
        <v>0</v>
      </c>
      <c r="BT26" s="121">
        <v>0</v>
      </c>
      <c r="BU26" s="121">
        <f>SUM(BV26:BX26)</f>
        <v>7952</v>
      </c>
      <c r="BV26" s="121">
        <v>0</v>
      </c>
      <c r="BW26" s="121">
        <v>7952</v>
      </c>
      <c r="BX26" s="121">
        <v>0</v>
      </c>
      <c r="BY26" s="121">
        <v>0</v>
      </c>
      <c r="BZ26" s="121">
        <f>SUM(CA26:CD26)</f>
        <v>526</v>
      </c>
      <c r="CA26" s="121">
        <v>0</v>
      </c>
      <c r="CB26" s="121">
        <v>0</v>
      </c>
      <c r="CC26" s="121">
        <v>0</v>
      </c>
      <c r="CD26" s="121">
        <v>526</v>
      </c>
      <c r="CE26" s="121">
        <v>6017</v>
      </c>
      <c r="CF26" s="121">
        <v>0</v>
      </c>
      <c r="CG26" s="121">
        <v>0</v>
      </c>
      <c r="CH26" s="121">
        <f>SUM(BG26,+BO26,+CG26)</f>
        <v>15039</v>
      </c>
      <c r="CI26" s="121">
        <f>SUM(AE26,+BG26)</f>
        <v>12210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12210</v>
      </c>
      <c r="CP26" s="121">
        <f>SUM(AL26,+BN26)</f>
        <v>0</v>
      </c>
      <c r="CQ26" s="121">
        <f>SUM(AM26,+BO26)</f>
        <v>264761</v>
      </c>
      <c r="CR26" s="121">
        <f>SUM(AN26,+BP26)</f>
        <v>13122</v>
      </c>
      <c r="CS26" s="121">
        <f>SUM(AO26,+BQ26)</f>
        <v>13122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7952</v>
      </c>
      <c r="CX26" s="121">
        <f>SUM(AT26,+BV26)</f>
        <v>0</v>
      </c>
      <c r="CY26" s="121">
        <f>SUM(AU26,+BW26)</f>
        <v>7952</v>
      </c>
      <c r="CZ26" s="121">
        <f>SUM(AV26,+BX26)</f>
        <v>0</v>
      </c>
      <c r="DA26" s="121">
        <f>SUM(AW26,+BY26)</f>
        <v>16622</v>
      </c>
      <c r="DB26" s="121">
        <f>SUM(AX26,+BZ26)</f>
        <v>227065</v>
      </c>
      <c r="DC26" s="121">
        <f>SUM(AY26,+CA26)</f>
        <v>109424</v>
      </c>
      <c r="DD26" s="121">
        <f>SUM(AZ26,+CB26)</f>
        <v>79003</v>
      </c>
      <c r="DE26" s="121">
        <f>SUM(BA26,+CC26)</f>
        <v>34362</v>
      </c>
      <c r="DF26" s="121">
        <f>SUM(BB26,+CD26)</f>
        <v>4276</v>
      </c>
      <c r="DG26" s="121">
        <f>SUM(BC26,+CE26)</f>
        <v>407520</v>
      </c>
      <c r="DH26" s="121">
        <f>SUM(BD26,+CF26)</f>
        <v>0</v>
      </c>
      <c r="DI26" s="121">
        <f>SUM(BE26,+CG26)</f>
        <v>0</v>
      </c>
      <c r="DJ26" s="121">
        <f>SUM(BF26,+CH26)</f>
        <v>276971</v>
      </c>
    </row>
    <row r="27" spans="1:114" s="136" customFormat="1" ht="13.5" customHeight="1" x14ac:dyDescent="0.15">
      <c r="A27" s="119" t="s">
        <v>3</v>
      </c>
      <c r="B27" s="120" t="s">
        <v>379</v>
      </c>
      <c r="C27" s="119" t="s">
        <v>380</v>
      </c>
      <c r="D27" s="121">
        <f>SUM(E27,+L27)</f>
        <v>545330</v>
      </c>
      <c r="E27" s="121">
        <f>SUM(F27:I27,K27)</f>
        <v>220849</v>
      </c>
      <c r="F27" s="121">
        <v>0</v>
      </c>
      <c r="G27" s="121">
        <v>0</v>
      </c>
      <c r="H27" s="121">
        <v>0</v>
      </c>
      <c r="I27" s="121">
        <v>96157</v>
      </c>
      <c r="J27" s="122" t="s">
        <v>790</v>
      </c>
      <c r="K27" s="121">
        <v>124692</v>
      </c>
      <c r="L27" s="121">
        <v>324481</v>
      </c>
      <c r="M27" s="121">
        <f>SUM(N27,+U27)</f>
        <v>36900</v>
      </c>
      <c r="N27" s="121">
        <f>SUM(O27:R27,T27)</f>
        <v>5333</v>
      </c>
      <c r="O27" s="121">
        <v>0</v>
      </c>
      <c r="P27" s="121">
        <v>0</v>
      </c>
      <c r="Q27" s="121">
        <v>0</v>
      </c>
      <c r="R27" s="121">
        <v>5333</v>
      </c>
      <c r="S27" s="122" t="s">
        <v>790</v>
      </c>
      <c r="T27" s="121">
        <v>0</v>
      </c>
      <c r="U27" s="121">
        <v>31567</v>
      </c>
      <c r="V27" s="121">
        <f>+SUM(D27,M27)</f>
        <v>582230</v>
      </c>
      <c r="W27" s="121">
        <f>+SUM(E27,N27)</f>
        <v>226182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101490</v>
      </c>
      <c r="AB27" s="122" t="str">
        <f>IF(+SUM(J27,S27)=0,"-",+SUM(J27,S27))</f>
        <v>-</v>
      </c>
      <c r="AC27" s="121">
        <f>+SUM(K27,T27)</f>
        <v>124692</v>
      </c>
      <c r="AD27" s="121">
        <f>+SUM(L27,U27)</f>
        <v>356048</v>
      </c>
      <c r="AE27" s="121">
        <f>SUM(AF27,+AK27)</f>
        <v>115368</v>
      </c>
      <c r="AF27" s="121">
        <f>SUM(AG27:AJ27)</f>
        <v>115368</v>
      </c>
      <c r="AG27" s="121">
        <v>0</v>
      </c>
      <c r="AH27" s="121">
        <v>0</v>
      </c>
      <c r="AI27" s="121">
        <v>115368</v>
      </c>
      <c r="AJ27" s="121">
        <v>0</v>
      </c>
      <c r="AK27" s="121">
        <v>0</v>
      </c>
      <c r="AL27" s="121">
        <v>0</v>
      </c>
      <c r="AM27" s="121">
        <f>SUM(AN27,AS27,AW27,AX27,BD27)</f>
        <v>410828</v>
      </c>
      <c r="AN27" s="121">
        <f>SUM(AO27:AR27)</f>
        <v>165320</v>
      </c>
      <c r="AO27" s="121">
        <v>36206</v>
      </c>
      <c r="AP27" s="121">
        <v>78134</v>
      </c>
      <c r="AQ27" s="121">
        <v>48069</v>
      </c>
      <c r="AR27" s="121">
        <v>2911</v>
      </c>
      <c r="AS27" s="121">
        <f>SUM(AT27:AV27)</f>
        <v>78126</v>
      </c>
      <c r="AT27" s="121">
        <v>16781</v>
      </c>
      <c r="AU27" s="121">
        <v>47189</v>
      </c>
      <c r="AV27" s="121">
        <v>14156</v>
      </c>
      <c r="AW27" s="121">
        <v>0</v>
      </c>
      <c r="AX27" s="121">
        <f>SUM(AY27:BB27)</f>
        <v>167382</v>
      </c>
      <c r="AY27" s="121">
        <v>94601</v>
      </c>
      <c r="AZ27" s="121">
        <v>58784</v>
      </c>
      <c r="BA27" s="121">
        <v>13997</v>
      </c>
      <c r="BB27" s="121">
        <v>0</v>
      </c>
      <c r="BC27" s="121">
        <v>0</v>
      </c>
      <c r="BD27" s="121">
        <v>0</v>
      </c>
      <c r="BE27" s="121">
        <v>19134</v>
      </c>
      <c r="BF27" s="121">
        <f>SUM(AE27,+AM27,+BE27)</f>
        <v>545330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36900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12967</v>
      </c>
      <c r="BV27" s="121">
        <v>0</v>
      </c>
      <c r="BW27" s="121">
        <v>0</v>
      </c>
      <c r="BX27" s="121">
        <v>12967</v>
      </c>
      <c r="BY27" s="121">
        <v>0</v>
      </c>
      <c r="BZ27" s="121">
        <f>SUM(CA27:CD27)</f>
        <v>23933</v>
      </c>
      <c r="CA27" s="121">
        <v>5530</v>
      </c>
      <c r="CB27" s="121">
        <v>0</v>
      </c>
      <c r="CC27" s="121">
        <v>18403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36900</v>
      </c>
      <c r="CI27" s="121">
        <f>SUM(AE27,+BG27)</f>
        <v>115368</v>
      </c>
      <c r="CJ27" s="121">
        <f>SUM(AF27,+BH27)</f>
        <v>115368</v>
      </c>
      <c r="CK27" s="121">
        <f>SUM(AG27,+BI27)</f>
        <v>0</v>
      </c>
      <c r="CL27" s="121">
        <f>SUM(AH27,+BJ27)</f>
        <v>0</v>
      </c>
      <c r="CM27" s="121">
        <f>SUM(AI27,+BK27)</f>
        <v>115368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447728</v>
      </c>
      <c r="CR27" s="121">
        <f>SUM(AN27,+BP27)</f>
        <v>165320</v>
      </c>
      <c r="CS27" s="121">
        <f>SUM(AO27,+BQ27)</f>
        <v>36206</v>
      </c>
      <c r="CT27" s="121">
        <f>SUM(AP27,+BR27)</f>
        <v>78134</v>
      </c>
      <c r="CU27" s="121">
        <f>SUM(AQ27,+BS27)</f>
        <v>48069</v>
      </c>
      <c r="CV27" s="121">
        <f>SUM(AR27,+BT27)</f>
        <v>2911</v>
      </c>
      <c r="CW27" s="121">
        <f>SUM(AS27,+BU27)</f>
        <v>91093</v>
      </c>
      <c r="CX27" s="121">
        <f>SUM(AT27,+BV27)</f>
        <v>16781</v>
      </c>
      <c r="CY27" s="121">
        <f>SUM(AU27,+BW27)</f>
        <v>47189</v>
      </c>
      <c r="CZ27" s="121">
        <f>SUM(AV27,+BX27)</f>
        <v>27123</v>
      </c>
      <c r="DA27" s="121">
        <f>SUM(AW27,+BY27)</f>
        <v>0</v>
      </c>
      <c r="DB27" s="121">
        <f>SUM(AX27,+BZ27)</f>
        <v>191315</v>
      </c>
      <c r="DC27" s="121">
        <f>SUM(AY27,+CA27)</f>
        <v>100131</v>
      </c>
      <c r="DD27" s="121">
        <f>SUM(AZ27,+CB27)</f>
        <v>58784</v>
      </c>
      <c r="DE27" s="121">
        <f>SUM(BA27,+CC27)</f>
        <v>32400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19134</v>
      </c>
      <c r="DJ27" s="121">
        <f>SUM(BF27,+CH27)</f>
        <v>582230</v>
      </c>
    </row>
    <row r="28" spans="1:114" s="136" customFormat="1" ht="13.5" customHeight="1" x14ac:dyDescent="0.15">
      <c r="A28" s="119" t="s">
        <v>3</v>
      </c>
      <c r="B28" s="120" t="s">
        <v>381</v>
      </c>
      <c r="C28" s="119" t="s">
        <v>382</v>
      </c>
      <c r="D28" s="121">
        <f>SUM(E28,+L28)</f>
        <v>884741</v>
      </c>
      <c r="E28" s="121">
        <f>SUM(F28:I28,K28)</f>
        <v>358708</v>
      </c>
      <c r="F28" s="121">
        <v>33442</v>
      </c>
      <c r="G28" s="121">
        <v>0</v>
      </c>
      <c r="H28" s="121">
        <v>238600</v>
      </c>
      <c r="I28" s="121">
        <v>70311</v>
      </c>
      <c r="J28" s="122" t="s">
        <v>790</v>
      </c>
      <c r="K28" s="121">
        <v>16355</v>
      </c>
      <c r="L28" s="121">
        <v>526033</v>
      </c>
      <c r="M28" s="121">
        <f>SUM(N28,+U28)</f>
        <v>58343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790</v>
      </c>
      <c r="T28" s="121">
        <v>0</v>
      </c>
      <c r="U28" s="121">
        <v>58343</v>
      </c>
      <c r="V28" s="121">
        <f>+SUM(D28,M28)</f>
        <v>943084</v>
      </c>
      <c r="W28" s="121">
        <f>+SUM(E28,N28)</f>
        <v>358708</v>
      </c>
      <c r="X28" s="121">
        <f>+SUM(F28,O28)</f>
        <v>33442</v>
      </c>
      <c r="Y28" s="121">
        <f>+SUM(G28,P28)</f>
        <v>0</v>
      </c>
      <c r="Z28" s="121">
        <f>+SUM(H28,Q28)</f>
        <v>238600</v>
      </c>
      <c r="AA28" s="121">
        <f>+SUM(I28,R28)</f>
        <v>70311</v>
      </c>
      <c r="AB28" s="122" t="str">
        <f>IF(+SUM(J28,S28)=0,"-",+SUM(J28,S28))</f>
        <v>-</v>
      </c>
      <c r="AC28" s="121">
        <f>+SUM(K28,T28)</f>
        <v>16355</v>
      </c>
      <c r="AD28" s="121">
        <f>+SUM(L28,U28)</f>
        <v>584376</v>
      </c>
      <c r="AE28" s="121">
        <f>SUM(AF28,+AK28)</f>
        <v>299314</v>
      </c>
      <c r="AF28" s="121">
        <f>SUM(AG28:AJ28)</f>
        <v>288171</v>
      </c>
      <c r="AG28" s="121">
        <v>0</v>
      </c>
      <c r="AH28" s="121">
        <v>288171</v>
      </c>
      <c r="AI28" s="121">
        <v>0</v>
      </c>
      <c r="AJ28" s="121">
        <v>0</v>
      </c>
      <c r="AK28" s="121">
        <v>11143</v>
      </c>
      <c r="AL28" s="121">
        <v>50244</v>
      </c>
      <c r="AM28" s="121">
        <f>SUM(AN28,AS28,AW28,AX28,BD28)</f>
        <v>322115</v>
      </c>
      <c r="AN28" s="121">
        <f>SUM(AO28:AR28)</f>
        <v>41505</v>
      </c>
      <c r="AO28" s="121">
        <v>29888</v>
      </c>
      <c r="AP28" s="121">
        <v>2145</v>
      </c>
      <c r="AQ28" s="121">
        <v>4599</v>
      </c>
      <c r="AR28" s="121">
        <v>4873</v>
      </c>
      <c r="AS28" s="121">
        <f>SUM(AT28:AV28)</f>
        <v>48412</v>
      </c>
      <c r="AT28" s="121">
        <v>30643</v>
      </c>
      <c r="AU28" s="121">
        <v>9197</v>
      </c>
      <c r="AV28" s="121">
        <v>8572</v>
      </c>
      <c r="AW28" s="121">
        <v>0</v>
      </c>
      <c r="AX28" s="121">
        <f>SUM(AY28:BB28)</f>
        <v>232198</v>
      </c>
      <c r="AY28" s="121">
        <v>189248</v>
      </c>
      <c r="AZ28" s="121">
        <v>35877</v>
      </c>
      <c r="BA28" s="121">
        <v>7073</v>
      </c>
      <c r="BB28" s="121">
        <v>0</v>
      </c>
      <c r="BC28" s="121">
        <v>212492</v>
      </c>
      <c r="BD28" s="121">
        <v>0</v>
      </c>
      <c r="BE28" s="121">
        <v>576</v>
      </c>
      <c r="BF28" s="121">
        <f>SUM(AE28,+AM28,+BE28)</f>
        <v>622005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58343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299314</v>
      </c>
      <c r="CJ28" s="121">
        <f>SUM(AF28,+BH28)</f>
        <v>288171</v>
      </c>
      <c r="CK28" s="121">
        <f>SUM(AG28,+BI28)</f>
        <v>0</v>
      </c>
      <c r="CL28" s="121">
        <f>SUM(AH28,+BJ28)</f>
        <v>288171</v>
      </c>
      <c r="CM28" s="121">
        <f>SUM(AI28,+BK28)</f>
        <v>0</v>
      </c>
      <c r="CN28" s="121">
        <f>SUM(AJ28,+BL28)</f>
        <v>0</v>
      </c>
      <c r="CO28" s="121">
        <f>SUM(AK28,+BM28)</f>
        <v>11143</v>
      </c>
      <c r="CP28" s="121">
        <f>SUM(AL28,+BN28)</f>
        <v>50244</v>
      </c>
      <c r="CQ28" s="121">
        <f>SUM(AM28,+BO28)</f>
        <v>322115</v>
      </c>
      <c r="CR28" s="121">
        <f>SUM(AN28,+BP28)</f>
        <v>41505</v>
      </c>
      <c r="CS28" s="121">
        <f>SUM(AO28,+BQ28)</f>
        <v>29888</v>
      </c>
      <c r="CT28" s="121">
        <f>SUM(AP28,+BR28)</f>
        <v>2145</v>
      </c>
      <c r="CU28" s="121">
        <f>SUM(AQ28,+BS28)</f>
        <v>4599</v>
      </c>
      <c r="CV28" s="121">
        <f>SUM(AR28,+BT28)</f>
        <v>4873</v>
      </c>
      <c r="CW28" s="121">
        <f>SUM(AS28,+BU28)</f>
        <v>48412</v>
      </c>
      <c r="CX28" s="121">
        <f>SUM(AT28,+BV28)</f>
        <v>30643</v>
      </c>
      <c r="CY28" s="121">
        <f>SUM(AU28,+BW28)</f>
        <v>9197</v>
      </c>
      <c r="CZ28" s="121">
        <f>SUM(AV28,+BX28)</f>
        <v>8572</v>
      </c>
      <c r="DA28" s="121">
        <f>SUM(AW28,+BY28)</f>
        <v>0</v>
      </c>
      <c r="DB28" s="121">
        <f>SUM(AX28,+BZ28)</f>
        <v>232198</v>
      </c>
      <c r="DC28" s="121">
        <f>SUM(AY28,+CA28)</f>
        <v>189248</v>
      </c>
      <c r="DD28" s="121">
        <f>SUM(AZ28,+CB28)</f>
        <v>35877</v>
      </c>
      <c r="DE28" s="121">
        <f>SUM(BA28,+CC28)</f>
        <v>7073</v>
      </c>
      <c r="DF28" s="121">
        <f>SUM(BB28,+CD28)</f>
        <v>0</v>
      </c>
      <c r="DG28" s="121">
        <f>SUM(BC28,+CE28)</f>
        <v>270835</v>
      </c>
      <c r="DH28" s="121">
        <f>SUM(BD28,+CF28)</f>
        <v>0</v>
      </c>
      <c r="DI28" s="121">
        <f>SUM(BE28,+CG28)</f>
        <v>576</v>
      </c>
      <c r="DJ28" s="121">
        <f>SUM(BF28,+CH28)</f>
        <v>622005</v>
      </c>
    </row>
    <row r="29" spans="1:114" s="136" customFormat="1" ht="13.5" customHeight="1" x14ac:dyDescent="0.15">
      <c r="A29" s="119" t="s">
        <v>3</v>
      </c>
      <c r="B29" s="120" t="s">
        <v>385</v>
      </c>
      <c r="C29" s="119" t="s">
        <v>386</v>
      </c>
      <c r="D29" s="121">
        <f>SUM(E29,+L29)</f>
        <v>178098</v>
      </c>
      <c r="E29" s="121">
        <f>SUM(F29:I29,K29)</f>
        <v>37307</v>
      </c>
      <c r="F29" s="121">
        <v>0</v>
      </c>
      <c r="G29" s="121">
        <v>0</v>
      </c>
      <c r="H29" s="121">
        <v>0</v>
      </c>
      <c r="I29" s="121">
        <v>33968</v>
      </c>
      <c r="J29" s="122" t="s">
        <v>790</v>
      </c>
      <c r="K29" s="121">
        <v>3339</v>
      </c>
      <c r="L29" s="121">
        <v>140791</v>
      </c>
      <c r="M29" s="121">
        <f>SUM(N29,+U29)</f>
        <v>36557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790</v>
      </c>
      <c r="T29" s="121">
        <v>0</v>
      </c>
      <c r="U29" s="121">
        <v>36557</v>
      </c>
      <c r="V29" s="121">
        <f>+SUM(D29,M29)</f>
        <v>214655</v>
      </c>
      <c r="W29" s="121">
        <f>+SUM(E29,N29)</f>
        <v>37307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33968</v>
      </c>
      <c r="AB29" s="122" t="str">
        <f>IF(+SUM(J29,S29)=0,"-",+SUM(J29,S29))</f>
        <v>-</v>
      </c>
      <c r="AC29" s="121">
        <f>+SUM(K29,T29)</f>
        <v>3339</v>
      </c>
      <c r="AD29" s="121">
        <f>+SUM(L29,U29)</f>
        <v>177348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178098</v>
      </c>
      <c r="AN29" s="121">
        <f>SUM(AO29:AR29)</f>
        <v>3060</v>
      </c>
      <c r="AO29" s="121">
        <v>3060</v>
      </c>
      <c r="AP29" s="121">
        <v>0</v>
      </c>
      <c r="AQ29" s="121">
        <v>0</v>
      </c>
      <c r="AR29" s="121">
        <v>0</v>
      </c>
      <c r="AS29" s="121">
        <f>SUM(AT29:AV29)</f>
        <v>23517</v>
      </c>
      <c r="AT29" s="121">
        <v>0</v>
      </c>
      <c r="AU29" s="121">
        <v>15677</v>
      </c>
      <c r="AV29" s="121">
        <v>7840</v>
      </c>
      <c r="AW29" s="121">
        <v>0</v>
      </c>
      <c r="AX29" s="121">
        <f>SUM(AY29:BB29)</f>
        <v>151521</v>
      </c>
      <c r="AY29" s="121">
        <v>76932</v>
      </c>
      <c r="AZ29" s="121">
        <v>53378</v>
      </c>
      <c r="BA29" s="121">
        <v>18759</v>
      </c>
      <c r="BB29" s="121">
        <v>2452</v>
      </c>
      <c r="BC29" s="121">
        <v>0</v>
      </c>
      <c r="BD29" s="121">
        <v>0</v>
      </c>
      <c r="BE29" s="121">
        <v>0</v>
      </c>
      <c r="BF29" s="121">
        <f>SUM(AE29,+AM29,+BE29)</f>
        <v>178098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36557</v>
      </c>
      <c r="BP29" s="121">
        <f>SUM(BQ29:BT29)</f>
        <v>2496</v>
      </c>
      <c r="BQ29" s="121">
        <v>2496</v>
      </c>
      <c r="BR29" s="121">
        <v>0</v>
      </c>
      <c r="BS29" s="121">
        <v>0</v>
      </c>
      <c r="BT29" s="121">
        <v>0</v>
      </c>
      <c r="BU29" s="121">
        <f>SUM(BV29:BX29)</f>
        <v>26768</v>
      </c>
      <c r="BV29" s="121">
        <v>0</v>
      </c>
      <c r="BW29" s="121">
        <v>26768</v>
      </c>
      <c r="BX29" s="121">
        <v>0</v>
      </c>
      <c r="BY29" s="121">
        <v>0</v>
      </c>
      <c r="BZ29" s="121">
        <f>SUM(CA29:CD29)</f>
        <v>7202</v>
      </c>
      <c r="CA29" s="121">
        <v>0</v>
      </c>
      <c r="CB29" s="121">
        <v>7202</v>
      </c>
      <c r="CC29" s="121">
        <v>0</v>
      </c>
      <c r="CD29" s="121">
        <v>0</v>
      </c>
      <c r="CE29" s="121">
        <v>0</v>
      </c>
      <c r="CF29" s="121">
        <v>91</v>
      </c>
      <c r="CG29" s="121">
        <v>0</v>
      </c>
      <c r="CH29" s="121">
        <f>SUM(BG29,+BO29,+CG29)</f>
        <v>36557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214655</v>
      </c>
      <c r="CR29" s="121">
        <f>SUM(AN29,+BP29)</f>
        <v>5556</v>
      </c>
      <c r="CS29" s="121">
        <f>SUM(AO29,+BQ29)</f>
        <v>5556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50285</v>
      </c>
      <c r="CX29" s="121">
        <f>SUM(AT29,+BV29)</f>
        <v>0</v>
      </c>
      <c r="CY29" s="121">
        <f>SUM(AU29,+BW29)</f>
        <v>42445</v>
      </c>
      <c r="CZ29" s="121">
        <f>SUM(AV29,+BX29)</f>
        <v>7840</v>
      </c>
      <c r="DA29" s="121">
        <f>SUM(AW29,+BY29)</f>
        <v>0</v>
      </c>
      <c r="DB29" s="121">
        <f>SUM(AX29,+BZ29)</f>
        <v>158723</v>
      </c>
      <c r="DC29" s="121">
        <f>SUM(AY29,+CA29)</f>
        <v>76932</v>
      </c>
      <c r="DD29" s="121">
        <f>SUM(AZ29,+CB29)</f>
        <v>60580</v>
      </c>
      <c r="DE29" s="121">
        <f>SUM(BA29,+CC29)</f>
        <v>18759</v>
      </c>
      <c r="DF29" s="121">
        <f>SUM(BB29,+CD29)</f>
        <v>2452</v>
      </c>
      <c r="DG29" s="121">
        <f>SUM(BC29,+CE29)</f>
        <v>0</v>
      </c>
      <c r="DH29" s="121">
        <f>SUM(BD29,+CF29)</f>
        <v>91</v>
      </c>
      <c r="DI29" s="121">
        <f>SUM(BE29,+CG29)</f>
        <v>0</v>
      </c>
      <c r="DJ29" s="121">
        <f>SUM(BF29,+CH29)</f>
        <v>214655</v>
      </c>
    </row>
    <row r="30" spans="1:114" s="136" customFormat="1" ht="13.5" customHeight="1" x14ac:dyDescent="0.15">
      <c r="A30" s="119" t="s">
        <v>3</v>
      </c>
      <c r="B30" s="120" t="s">
        <v>387</v>
      </c>
      <c r="C30" s="119" t="s">
        <v>388</v>
      </c>
      <c r="D30" s="121">
        <f>SUM(E30,+L30)</f>
        <v>912579</v>
      </c>
      <c r="E30" s="121">
        <f>SUM(F30:I30,K30)</f>
        <v>66777</v>
      </c>
      <c r="F30" s="121">
        <v>0</v>
      </c>
      <c r="G30" s="121">
        <v>0</v>
      </c>
      <c r="H30" s="121">
        <v>0</v>
      </c>
      <c r="I30" s="121">
        <v>66777</v>
      </c>
      <c r="J30" s="122" t="s">
        <v>790</v>
      </c>
      <c r="K30" s="121">
        <v>0</v>
      </c>
      <c r="L30" s="121">
        <v>845802</v>
      </c>
      <c r="M30" s="121">
        <f>SUM(N30,+U30)</f>
        <v>84171</v>
      </c>
      <c r="N30" s="121">
        <f>SUM(O30:R30,T30)</f>
        <v>51870</v>
      </c>
      <c r="O30" s="121">
        <v>0</v>
      </c>
      <c r="P30" s="121">
        <v>0</v>
      </c>
      <c r="Q30" s="121">
        <v>0</v>
      </c>
      <c r="R30" s="121">
        <v>51870</v>
      </c>
      <c r="S30" s="122" t="s">
        <v>790</v>
      </c>
      <c r="T30" s="121">
        <v>0</v>
      </c>
      <c r="U30" s="121">
        <v>32301</v>
      </c>
      <c r="V30" s="121">
        <f>+SUM(D30,M30)</f>
        <v>996750</v>
      </c>
      <c r="W30" s="121">
        <f>+SUM(E30,N30)</f>
        <v>118647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118647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878103</v>
      </c>
      <c r="AE30" s="121">
        <f>SUM(AF30,+AK30)</f>
        <v>385000</v>
      </c>
      <c r="AF30" s="121">
        <f>SUM(AG30:AJ30)</f>
        <v>385000</v>
      </c>
      <c r="AG30" s="121">
        <v>0</v>
      </c>
      <c r="AH30" s="121">
        <v>385000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527579</v>
      </c>
      <c r="AN30" s="121">
        <f>SUM(AO30:AR30)</f>
        <v>7613</v>
      </c>
      <c r="AO30" s="121">
        <v>7613</v>
      </c>
      <c r="AP30" s="121">
        <v>0</v>
      </c>
      <c r="AQ30" s="121">
        <v>0</v>
      </c>
      <c r="AR30" s="121">
        <v>0</v>
      </c>
      <c r="AS30" s="121">
        <f>SUM(AT30:AV30)</f>
        <v>99914</v>
      </c>
      <c r="AT30" s="121">
        <v>0</v>
      </c>
      <c r="AU30" s="121">
        <v>83873</v>
      </c>
      <c r="AV30" s="121">
        <v>16041</v>
      </c>
      <c r="AW30" s="121">
        <v>0</v>
      </c>
      <c r="AX30" s="121">
        <f>SUM(AY30:BB30)</f>
        <v>420052</v>
      </c>
      <c r="AY30" s="121">
        <v>214731</v>
      </c>
      <c r="AZ30" s="121">
        <v>157054</v>
      </c>
      <c r="BA30" s="121">
        <v>48267</v>
      </c>
      <c r="BB30" s="121">
        <v>0</v>
      </c>
      <c r="BC30" s="121">
        <v>0</v>
      </c>
      <c r="BD30" s="121">
        <v>0</v>
      </c>
      <c r="BE30" s="121">
        <v>0</v>
      </c>
      <c r="BF30" s="121">
        <f>SUM(AE30,+AM30,+BE30)</f>
        <v>912579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84171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186</v>
      </c>
      <c r="BV30" s="121">
        <v>0</v>
      </c>
      <c r="BW30" s="121">
        <v>186</v>
      </c>
      <c r="BX30" s="121">
        <v>0</v>
      </c>
      <c r="BY30" s="121">
        <v>0</v>
      </c>
      <c r="BZ30" s="121">
        <f>SUM(CA30:CD30)</f>
        <v>83985</v>
      </c>
      <c r="CA30" s="121">
        <v>83985</v>
      </c>
      <c r="CB30" s="121">
        <v>0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84171</v>
      </c>
      <c r="CI30" s="121">
        <f>SUM(AE30,+BG30)</f>
        <v>385000</v>
      </c>
      <c r="CJ30" s="121">
        <f>SUM(AF30,+BH30)</f>
        <v>385000</v>
      </c>
      <c r="CK30" s="121">
        <f>SUM(AG30,+BI30)</f>
        <v>0</v>
      </c>
      <c r="CL30" s="121">
        <f>SUM(AH30,+BJ30)</f>
        <v>385000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611750</v>
      </c>
      <c r="CR30" s="121">
        <f>SUM(AN30,+BP30)</f>
        <v>7613</v>
      </c>
      <c r="CS30" s="121">
        <f>SUM(AO30,+BQ30)</f>
        <v>7613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100100</v>
      </c>
      <c r="CX30" s="121">
        <f>SUM(AT30,+BV30)</f>
        <v>0</v>
      </c>
      <c r="CY30" s="121">
        <f>SUM(AU30,+BW30)</f>
        <v>84059</v>
      </c>
      <c r="CZ30" s="121">
        <f>SUM(AV30,+BX30)</f>
        <v>16041</v>
      </c>
      <c r="DA30" s="121">
        <f>SUM(AW30,+BY30)</f>
        <v>0</v>
      </c>
      <c r="DB30" s="121">
        <f>SUM(AX30,+BZ30)</f>
        <v>504037</v>
      </c>
      <c r="DC30" s="121">
        <f>SUM(AY30,+CA30)</f>
        <v>298716</v>
      </c>
      <c r="DD30" s="121">
        <f>SUM(AZ30,+CB30)</f>
        <v>157054</v>
      </c>
      <c r="DE30" s="121">
        <f>SUM(BA30,+CC30)</f>
        <v>48267</v>
      </c>
      <c r="DF30" s="121">
        <f>SUM(BB30,+CD30)</f>
        <v>0</v>
      </c>
      <c r="DG30" s="121">
        <f>SUM(BC30,+CE30)</f>
        <v>0</v>
      </c>
      <c r="DH30" s="121">
        <f>SUM(BD30,+CF30)</f>
        <v>0</v>
      </c>
      <c r="DI30" s="121">
        <f>SUM(BE30,+CG30)</f>
        <v>0</v>
      </c>
      <c r="DJ30" s="121">
        <f>SUM(BF30,+CH30)</f>
        <v>996750</v>
      </c>
    </row>
    <row r="31" spans="1:114" s="136" customFormat="1" ht="13.5" customHeight="1" x14ac:dyDescent="0.15">
      <c r="A31" s="119" t="s">
        <v>3</v>
      </c>
      <c r="B31" s="120" t="s">
        <v>389</v>
      </c>
      <c r="C31" s="119" t="s">
        <v>390</v>
      </c>
      <c r="D31" s="121">
        <f>SUM(E31,+L31)</f>
        <v>1728232</v>
      </c>
      <c r="E31" s="121">
        <f>SUM(F31:I31,K31)</f>
        <v>1196780</v>
      </c>
      <c r="F31" s="121">
        <v>110839</v>
      </c>
      <c r="G31" s="121">
        <v>6</v>
      </c>
      <c r="H31" s="121">
        <v>113700</v>
      </c>
      <c r="I31" s="121">
        <v>473629</v>
      </c>
      <c r="J31" s="122" t="s">
        <v>790</v>
      </c>
      <c r="K31" s="121">
        <v>498606</v>
      </c>
      <c r="L31" s="121">
        <v>531452</v>
      </c>
      <c r="M31" s="121">
        <f>SUM(N31,+U31)</f>
        <v>49643</v>
      </c>
      <c r="N31" s="121">
        <f>SUM(O31:R31,T31)</f>
        <v>25353</v>
      </c>
      <c r="O31" s="121">
        <v>0</v>
      </c>
      <c r="P31" s="121">
        <v>0</v>
      </c>
      <c r="Q31" s="121">
        <v>0</v>
      </c>
      <c r="R31" s="121">
        <v>25353</v>
      </c>
      <c r="S31" s="122" t="s">
        <v>790</v>
      </c>
      <c r="T31" s="121">
        <v>0</v>
      </c>
      <c r="U31" s="121">
        <v>24290</v>
      </c>
      <c r="V31" s="121">
        <f>+SUM(D31,M31)</f>
        <v>1777875</v>
      </c>
      <c r="W31" s="121">
        <f>+SUM(E31,N31)</f>
        <v>1222133</v>
      </c>
      <c r="X31" s="121">
        <f>+SUM(F31,O31)</f>
        <v>110839</v>
      </c>
      <c r="Y31" s="121">
        <f>+SUM(G31,P31)</f>
        <v>6</v>
      </c>
      <c r="Z31" s="121">
        <f>+SUM(H31,Q31)</f>
        <v>113700</v>
      </c>
      <c r="AA31" s="121">
        <f>+SUM(I31,R31)</f>
        <v>498982</v>
      </c>
      <c r="AB31" s="122" t="str">
        <f>IF(+SUM(J31,S31)=0,"-",+SUM(J31,S31))</f>
        <v>-</v>
      </c>
      <c r="AC31" s="121">
        <f>+SUM(K31,T31)</f>
        <v>498606</v>
      </c>
      <c r="AD31" s="121">
        <f>+SUM(L31,U31)</f>
        <v>555742</v>
      </c>
      <c r="AE31" s="121">
        <f>SUM(AF31,+AK31)</f>
        <v>237768</v>
      </c>
      <c r="AF31" s="121">
        <f>SUM(AG31:AJ31)</f>
        <v>237768</v>
      </c>
      <c r="AG31" s="121">
        <v>0</v>
      </c>
      <c r="AH31" s="121">
        <v>0</v>
      </c>
      <c r="AI31" s="121">
        <v>237768</v>
      </c>
      <c r="AJ31" s="121">
        <v>0</v>
      </c>
      <c r="AK31" s="121">
        <v>0</v>
      </c>
      <c r="AL31" s="121">
        <v>0</v>
      </c>
      <c r="AM31" s="121">
        <f>SUM(AN31,AS31,AW31,AX31,BD31)</f>
        <v>833967</v>
      </c>
      <c r="AN31" s="121">
        <f>SUM(AO31:AR31)</f>
        <v>158831</v>
      </c>
      <c r="AO31" s="121">
        <v>158831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675136</v>
      </c>
      <c r="AY31" s="121">
        <v>336063</v>
      </c>
      <c r="AZ31" s="121">
        <v>165993</v>
      </c>
      <c r="BA31" s="121">
        <v>148265</v>
      </c>
      <c r="BB31" s="121">
        <v>24815</v>
      </c>
      <c r="BC31" s="121">
        <v>0</v>
      </c>
      <c r="BD31" s="121">
        <v>0</v>
      </c>
      <c r="BE31" s="121">
        <v>656497</v>
      </c>
      <c r="BF31" s="121">
        <f>SUM(AE31,+AM31,+BE31)</f>
        <v>1728232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41845</v>
      </c>
      <c r="BP31" s="121">
        <f>SUM(BQ31:BT31)</f>
        <v>4654</v>
      </c>
      <c r="BQ31" s="121">
        <v>4654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37191</v>
      </c>
      <c r="CA31" s="121">
        <v>33000</v>
      </c>
      <c r="CB31" s="121">
        <v>0</v>
      </c>
      <c r="CC31" s="121">
        <v>0</v>
      </c>
      <c r="CD31" s="121">
        <v>4191</v>
      </c>
      <c r="CE31" s="121">
        <v>0</v>
      </c>
      <c r="CF31" s="121">
        <v>0</v>
      </c>
      <c r="CG31" s="121">
        <v>7798</v>
      </c>
      <c r="CH31" s="121">
        <f>SUM(BG31,+BO31,+CG31)</f>
        <v>49643</v>
      </c>
      <c r="CI31" s="121">
        <f>SUM(AE31,+BG31)</f>
        <v>237768</v>
      </c>
      <c r="CJ31" s="121">
        <f>SUM(AF31,+BH31)</f>
        <v>237768</v>
      </c>
      <c r="CK31" s="121">
        <f>SUM(AG31,+BI31)</f>
        <v>0</v>
      </c>
      <c r="CL31" s="121">
        <f>SUM(AH31,+BJ31)</f>
        <v>0</v>
      </c>
      <c r="CM31" s="121">
        <f>SUM(AI31,+BK31)</f>
        <v>237768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875812</v>
      </c>
      <c r="CR31" s="121">
        <f>SUM(AN31,+BP31)</f>
        <v>163485</v>
      </c>
      <c r="CS31" s="121">
        <f>SUM(AO31,+BQ31)</f>
        <v>163485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712327</v>
      </c>
      <c r="DC31" s="121">
        <f>SUM(AY31,+CA31)</f>
        <v>369063</v>
      </c>
      <c r="DD31" s="121">
        <f>SUM(AZ31,+CB31)</f>
        <v>165993</v>
      </c>
      <c r="DE31" s="121">
        <f>SUM(BA31,+CC31)</f>
        <v>148265</v>
      </c>
      <c r="DF31" s="121">
        <f>SUM(BB31,+CD31)</f>
        <v>29006</v>
      </c>
      <c r="DG31" s="121">
        <f>SUM(BC31,+CE31)</f>
        <v>0</v>
      </c>
      <c r="DH31" s="121">
        <f>SUM(BD31,+CF31)</f>
        <v>0</v>
      </c>
      <c r="DI31" s="121">
        <f>SUM(BE31,+CG31)</f>
        <v>664295</v>
      </c>
      <c r="DJ31" s="121">
        <f>SUM(BF31,+CH31)</f>
        <v>1777875</v>
      </c>
    </row>
    <row r="32" spans="1:114" s="136" customFormat="1" ht="13.5" customHeight="1" x14ac:dyDescent="0.15">
      <c r="A32" s="119" t="s">
        <v>3</v>
      </c>
      <c r="B32" s="120" t="s">
        <v>391</v>
      </c>
      <c r="C32" s="119" t="s">
        <v>392</v>
      </c>
      <c r="D32" s="121">
        <f>SUM(E32,+L32)</f>
        <v>758813</v>
      </c>
      <c r="E32" s="121">
        <f>SUM(F32:I32,K32)</f>
        <v>133723</v>
      </c>
      <c r="F32" s="121">
        <v>0</v>
      </c>
      <c r="G32" s="121">
        <v>0</v>
      </c>
      <c r="H32" s="121">
        <v>0</v>
      </c>
      <c r="I32" s="121">
        <v>130767</v>
      </c>
      <c r="J32" s="122" t="s">
        <v>790</v>
      </c>
      <c r="K32" s="121">
        <v>2956</v>
      </c>
      <c r="L32" s="121">
        <v>625090</v>
      </c>
      <c r="M32" s="121">
        <f>SUM(N32,+U32)</f>
        <v>18144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790</v>
      </c>
      <c r="T32" s="121">
        <v>0</v>
      </c>
      <c r="U32" s="121">
        <v>18144</v>
      </c>
      <c r="V32" s="121">
        <f>+SUM(D32,M32)</f>
        <v>776957</v>
      </c>
      <c r="W32" s="121">
        <f>+SUM(E32,N32)</f>
        <v>133723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130767</v>
      </c>
      <c r="AB32" s="122" t="str">
        <f>IF(+SUM(J32,S32)=0,"-",+SUM(J32,S32))</f>
        <v>-</v>
      </c>
      <c r="AC32" s="121">
        <f>+SUM(K32,T32)</f>
        <v>2956</v>
      </c>
      <c r="AD32" s="121">
        <f>+SUM(L32,U32)</f>
        <v>643234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303640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3880</v>
      </c>
      <c r="AT32" s="121">
        <v>0</v>
      </c>
      <c r="AU32" s="121">
        <v>0</v>
      </c>
      <c r="AV32" s="121">
        <v>3880</v>
      </c>
      <c r="AW32" s="121">
        <v>0</v>
      </c>
      <c r="AX32" s="121">
        <f>SUM(AY32:BB32)</f>
        <v>299760</v>
      </c>
      <c r="AY32" s="121">
        <v>241109</v>
      </c>
      <c r="AZ32" s="121">
        <v>0</v>
      </c>
      <c r="BA32" s="121">
        <v>23188</v>
      </c>
      <c r="BB32" s="121">
        <v>35463</v>
      </c>
      <c r="BC32" s="121">
        <v>451834</v>
      </c>
      <c r="BD32" s="121">
        <v>0</v>
      </c>
      <c r="BE32" s="121">
        <v>3339</v>
      </c>
      <c r="BF32" s="121">
        <f>SUM(AE32,+AM32,+BE32)</f>
        <v>306979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18044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18044</v>
      </c>
      <c r="CA32" s="121">
        <v>18044</v>
      </c>
      <c r="CB32" s="121">
        <v>0</v>
      </c>
      <c r="CC32" s="121">
        <v>0</v>
      </c>
      <c r="CD32" s="121">
        <v>0</v>
      </c>
      <c r="CE32" s="121">
        <v>0</v>
      </c>
      <c r="CF32" s="121">
        <v>0</v>
      </c>
      <c r="CG32" s="121">
        <v>100</v>
      </c>
      <c r="CH32" s="121">
        <f>SUM(BG32,+BO32,+CG32)</f>
        <v>18144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321684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3880</v>
      </c>
      <c r="CX32" s="121">
        <f>SUM(AT32,+BV32)</f>
        <v>0</v>
      </c>
      <c r="CY32" s="121">
        <f>SUM(AU32,+BW32)</f>
        <v>0</v>
      </c>
      <c r="CZ32" s="121">
        <f>SUM(AV32,+BX32)</f>
        <v>3880</v>
      </c>
      <c r="DA32" s="121">
        <f>SUM(AW32,+BY32)</f>
        <v>0</v>
      </c>
      <c r="DB32" s="121">
        <f>SUM(AX32,+BZ32)</f>
        <v>317804</v>
      </c>
      <c r="DC32" s="121">
        <f>SUM(AY32,+CA32)</f>
        <v>259153</v>
      </c>
      <c r="DD32" s="121">
        <f>SUM(AZ32,+CB32)</f>
        <v>0</v>
      </c>
      <c r="DE32" s="121">
        <f>SUM(BA32,+CC32)</f>
        <v>23188</v>
      </c>
      <c r="DF32" s="121">
        <f>SUM(BB32,+CD32)</f>
        <v>35463</v>
      </c>
      <c r="DG32" s="121">
        <f>SUM(BC32,+CE32)</f>
        <v>451834</v>
      </c>
      <c r="DH32" s="121">
        <f>SUM(BD32,+CF32)</f>
        <v>0</v>
      </c>
      <c r="DI32" s="121">
        <f>SUM(BE32,+CG32)</f>
        <v>3439</v>
      </c>
      <c r="DJ32" s="121">
        <f>SUM(BF32,+CH32)</f>
        <v>325123</v>
      </c>
    </row>
    <row r="33" spans="1:114" s="136" customFormat="1" ht="13.5" customHeight="1" x14ac:dyDescent="0.15">
      <c r="A33" s="119" t="s">
        <v>3</v>
      </c>
      <c r="B33" s="120" t="s">
        <v>393</v>
      </c>
      <c r="C33" s="119" t="s">
        <v>394</v>
      </c>
      <c r="D33" s="121">
        <f>SUM(E33,+L33)</f>
        <v>426837</v>
      </c>
      <c r="E33" s="121">
        <f>SUM(F33:I33,K33)</f>
        <v>50502</v>
      </c>
      <c r="F33" s="121">
        <v>0</v>
      </c>
      <c r="G33" s="121">
        <v>0</v>
      </c>
      <c r="H33" s="121">
        <v>0</v>
      </c>
      <c r="I33" s="121">
        <v>50467</v>
      </c>
      <c r="J33" s="122" t="s">
        <v>790</v>
      </c>
      <c r="K33" s="121">
        <v>35</v>
      </c>
      <c r="L33" s="121">
        <v>376335</v>
      </c>
      <c r="M33" s="121">
        <f>SUM(N33,+U33)</f>
        <v>25807</v>
      </c>
      <c r="N33" s="121">
        <f>SUM(O33:R33,T33)</f>
        <v>4541</v>
      </c>
      <c r="O33" s="121">
        <v>0</v>
      </c>
      <c r="P33" s="121">
        <v>0</v>
      </c>
      <c r="Q33" s="121">
        <v>0</v>
      </c>
      <c r="R33" s="121">
        <v>4541</v>
      </c>
      <c r="S33" s="122" t="s">
        <v>790</v>
      </c>
      <c r="T33" s="121">
        <v>0</v>
      </c>
      <c r="U33" s="121">
        <v>21266</v>
      </c>
      <c r="V33" s="121">
        <f>+SUM(D33,M33)</f>
        <v>452644</v>
      </c>
      <c r="W33" s="121">
        <f>+SUM(E33,N33)</f>
        <v>55043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55008</v>
      </c>
      <c r="AB33" s="122" t="str">
        <f>IF(+SUM(J33,S33)=0,"-",+SUM(J33,S33))</f>
        <v>-</v>
      </c>
      <c r="AC33" s="121">
        <f>+SUM(K33,T33)</f>
        <v>35</v>
      </c>
      <c r="AD33" s="121">
        <f>+SUM(L33,U33)</f>
        <v>397601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199457</v>
      </c>
      <c r="AN33" s="121">
        <f>SUM(AO33:AR33)</f>
        <v>18760</v>
      </c>
      <c r="AO33" s="121">
        <v>16266</v>
      </c>
      <c r="AP33" s="121">
        <v>0</v>
      </c>
      <c r="AQ33" s="121">
        <v>0</v>
      </c>
      <c r="AR33" s="121">
        <v>2494</v>
      </c>
      <c r="AS33" s="121">
        <f>SUM(AT33:AV33)</f>
        <v>8013</v>
      </c>
      <c r="AT33" s="121">
        <v>0</v>
      </c>
      <c r="AU33" s="121">
        <v>0</v>
      </c>
      <c r="AV33" s="121">
        <v>8013</v>
      </c>
      <c r="AW33" s="121">
        <v>0</v>
      </c>
      <c r="AX33" s="121">
        <f>SUM(AY33:BB33)</f>
        <v>172684</v>
      </c>
      <c r="AY33" s="121">
        <v>146362</v>
      </c>
      <c r="AZ33" s="121">
        <v>0</v>
      </c>
      <c r="BA33" s="121">
        <v>26322</v>
      </c>
      <c r="BB33" s="121">
        <v>0</v>
      </c>
      <c r="BC33" s="121">
        <v>227380</v>
      </c>
      <c r="BD33" s="121">
        <v>0</v>
      </c>
      <c r="BE33" s="121">
        <v>0</v>
      </c>
      <c r="BF33" s="121">
        <f>SUM(AE33,+AM33,+BE33)</f>
        <v>199457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25807</v>
      </c>
      <c r="BP33" s="121">
        <f>SUM(BQ33:BT33)</f>
        <v>2010</v>
      </c>
      <c r="BQ33" s="121">
        <v>2010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23797</v>
      </c>
      <c r="CA33" s="121">
        <v>23797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25807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225264</v>
      </c>
      <c r="CR33" s="121">
        <f>SUM(AN33,+BP33)</f>
        <v>20770</v>
      </c>
      <c r="CS33" s="121">
        <f>SUM(AO33,+BQ33)</f>
        <v>18276</v>
      </c>
      <c r="CT33" s="121">
        <f>SUM(AP33,+BR33)</f>
        <v>0</v>
      </c>
      <c r="CU33" s="121">
        <f>SUM(AQ33,+BS33)</f>
        <v>0</v>
      </c>
      <c r="CV33" s="121">
        <f>SUM(AR33,+BT33)</f>
        <v>2494</v>
      </c>
      <c r="CW33" s="121">
        <f>SUM(AS33,+BU33)</f>
        <v>8013</v>
      </c>
      <c r="CX33" s="121">
        <f>SUM(AT33,+BV33)</f>
        <v>0</v>
      </c>
      <c r="CY33" s="121">
        <f>SUM(AU33,+BW33)</f>
        <v>0</v>
      </c>
      <c r="CZ33" s="121">
        <f>SUM(AV33,+BX33)</f>
        <v>8013</v>
      </c>
      <c r="DA33" s="121">
        <f>SUM(AW33,+BY33)</f>
        <v>0</v>
      </c>
      <c r="DB33" s="121">
        <f>SUM(AX33,+BZ33)</f>
        <v>196481</v>
      </c>
      <c r="DC33" s="121">
        <f>SUM(AY33,+CA33)</f>
        <v>170159</v>
      </c>
      <c r="DD33" s="121">
        <f>SUM(AZ33,+CB33)</f>
        <v>0</v>
      </c>
      <c r="DE33" s="121">
        <f>SUM(BA33,+CC33)</f>
        <v>26322</v>
      </c>
      <c r="DF33" s="121">
        <f>SUM(BB33,+CD33)</f>
        <v>0</v>
      </c>
      <c r="DG33" s="121">
        <f>SUM(BC33,+CE33)</f>
        <v>227380</v>
      </c>
      <c r="DH33" s="121">
        <f>SUM(BD33,+CF33)</f>
        <v>0</v>
      </c>
      <c r="DI33" s="121">
        <f>SUM(BE33,+CG33)</f>
        <v>0</v>
      </c>
      <c r="DJ33" s="121">
        <f>SUM(BF33,+CH33)</f>
        <v>225264</v>
      </c>
    </row>
    <row r="34" spans="1:114" s="136" customFormat="1" ht="13.5" customHeight="1" x14ac:dyDescent="0.15">
      <c r="A34" s="119" t="s">
        <v>3</v>
      </c>
      <c r="B34" s="120" t="s">
        <v>397</v>
      </c>
      <c r="C34" s="119" t="s">
        <v>398</v>
      </c>
      <c r="D34" s="121">
        <f>SUM(E34,+L34)</f>
        <v>150630</v>
      </c>
      <c r="E34" s="121">
        <f>SUM(F34:I34,K34)</f>
        <v>46010</v>
      </c>
      <c r="F34" s="121">
        <v>0</v>
      </c>
      <c r="G34" s="121">
        <v>0</v>
      </c>
      <c r="H34" s="121">
        <v>0</v>
      </c>
      <c r="I34" s="121">
        <v>11098</v>
      </c>
      <c r="J34" s="122" t="s">
        <v>790</v>
      </c>
      <c r="K34" s="121">
        <v>34912</v>
      </c>
      <c r="L34" s="121">
        <v>104620</v>
      </c>
      <c r="M34" s="121">
        <f>SUM(N34,+U34)</f>
        <v>11220</v>
      </c>
      <c r="N34" s="121">
        <f>SUM(O34:R34,T34)</f>
        <v>810</v>
      </c>
      <c r="O34" s="121">
        <v>0</v>
      </c>
      <c r="P34" s="121">
        <v>0</v>
      </c>
      <c r="Q34" s="121">
        <v>0</v>
      </c>
      <c r="R34" s="121">
        <v>810</v>
      </c>
      <c r="S34" s="122" t="s">
        <v>790</v>
      </c>
      <c r="T34" s="121">
        <v>0</v>
      </c>
      <c r="U34" s="121">
        <v>10410</v>
      </c>
      <c r="V34" s="121">
        <f>+SUM(D34,M34)</f>
        <v>161850</v>
      </c>
      <c r="W34" s="121">
        <f>+SUM(E34,N34)</f>
        <v>46820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11908</v>
      </c>
      <c r="AB34" s="122" t="str">
        <f>IF(+SUM(J34,S34)=0,"-",+SUM(J34,S34))</f>
        <v>-</v>
      </c>
      <c r="AC34" s="121">
        <f>+SUM(K34,T34)</f>
        <v>34912</v>
      </c>
      <c r="AD34" s="121">
        <f>+SUM(L34,U34)</f>
        <v>115030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26552</v>
      </c>
      <c r="AM34" s="121">
        <f>SUM(AN34,AS34,AW34,AX34,BD34)</f>
        <v>109277</v>
      </c>
      <c r="AN34" s="121">
        <f>SUM(AO34:AR34)</f>
        <v>7855</v>
      </c>
      <c r="AO34" s="121">
        <v>7855</v>
      </c>
      <c r="AP34" s="121">
        <v>0</v>
      </c>
      <c r="AQ34" s="121">
        <v>0</v>
      </c>
      <c r="AR34" s="121">
        <v>0</v>
      </c>
      <c r="AS34" s="121">
        <f>SUM(AT34:AV34)</f>
        <v>3627</v>
      </c>
      <c r="AT34" s="121">
        <v>3461</v>
      </c>
      <c r="AU34" s="121">
        <v>0</v>
      </c>
      <c r="AV34" s="121">
        <v>166</v>
      </c>
      <c r="AW34" s="121">
        <v>0</v>
      </c>
      <c r="AX34" s="121">
        <f>SUM(AY34:BB34)</f>
        <v>97795</v>
      </c>
      <c r="AY34" s="121">
        <v>27060</v>
      </c>
      <c r="AZ34" s="121">
        <v>0</v>
      </c>
      <c r="BA34" s="121">
        <v>70735</v>
      </c>
      <c r="BB34" s="121">
        <v>0</v>
      </c>
      <c r="BC34" s="121">
        <v>14801</v>
      </c>
      <c r="BD34" s="121">
        <v>0</v>
      </c>
      <c r="BE34" s="121">
        <v>0</v>
      </c>
      <c r="BF34" s="121">
        <f>SUM(AE34,+AM34,+BE34)</f>
        <v>109277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11220</v>
      </c>
      <c r="BP34" s="121">
        <f>SUM(BQ34:BT34)</f>
        <v>4751</v>
      </c>
      <c r="BQ34" s="121">
        <v>4751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6469</v>
      </c>
      <c r="CA34" s="121">
        <v>4620</v>
      </c>
      <c r="CB34" s="121">
        <v>1849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11220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26552</v>
      </c>
      <c r="CQ34" s="121">
        <f>SUM(AM34,+BO34)</f>
        <v>120497</v>
      </c>
      <c r="CR34" s="121">
        <f>SUM(AN34,+BP34)</f>
        <v>12606</v>
      </c>
      <c r="CS34" s="121">
        <f>SUM(AO34,+BQ34)</f>
        <v>12606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3627</v>
      </c>
      <c r="CX34" s="121">
        <f>SUM(AT34,+BV34)</f>
        <v>3461</v>
      </c>
      <c r="CY34" s="121">
        <f>SUM(AU34,+BW34)</f>
        <v>0</v>
      </c>
      <c r="CZ34" s="121">
        <f>SUM(AV34,+BX34)</f>
        <v>166</v>
      </c>
      <c r="DA34" s="121">
        <f>SUM(AW34,+BY34)</f>
        <v>0</v>
      </c>
      <c r="DB34" s="121">
        <f>SUM(AX34,+BZ34)</f>
        <v>104264</v>
      </c>
      <c r="DC34" s="121">
        <f>SUM(AY34,+CA34)</f>
        <v>31680</v>
      </c>
      <c r="DD34" s="121">
        <f>SUM(AZ34,+CB34)</f>
        <v>1849</v>
      </c>
      <c r="DE34" s="121">
        <f>SUM(BA34,+CC34)</f>
        <v>70735</v>
      </c>
      <c r="DF34" s="121">
        <f>SUM(BB34,+CD34)</f>
        <v>0</v>
      </c>
      <c r="DG34" s="121">
        <f>SUM(BC34,+CE34)</f>
        <v>14801</v>
      </c>
      <c r="DH34" s="121">
        <f>SUM(BD34,+CF34)</f>
        <v>0</v>
      </c>
      <c r="DI34" s="121">
        <f>SUM(BE34,+CG34)</f>
        <v>0</v>
      </c>
      <c r="DJ34" s="121">
        <f>SUM(BF34,+CH34)</f>
        <v>120497</v>
      </c>
    </row>
    <row r="35" spans="1:114" s="136" customFormat="1" ht="13.5" customHeight="1" x14ac:dyDescent="0.15">
      <c r="A35" s="119" t="s">
        <v>3</v>
      </c>
      <c r="B35" s="120" t="s">
        <v>399</v>
      </c>
      <c r="C35" s="119" t="s">
        <v>400</v>
      </c>
      <c r="D35" s="121">
        <f>SUM(E35,+L35)</f>
        <v>399877</v>
      </c>
      <c r="E35" s="121">
        <f>SUM(F35:I35,K35)</f>
        <v>73936</v>
      </c>
      <c r="F35" s="121">
        <v>0</v>
      </c>
      <c r="G35" s="121">
        <v>0</v>
      </c>
      <c r="H35" s="121">
        <v>0</v>
      </c>
      <c r="I35" s="121">
        <v>53982</v>
      </c>
      <c r="J35" s="122" t="s">
        <v>790</v>
      </c>
      <c r="K35" s="121">
        <v>19954</v>
      </c>
      <c r="L35" s="121">
        <v>325941</v>
      </c>
      <c r="M35" s="121">
        <f>SUM(N35,+U35)</f>
        <v>61047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790</v>
      </c>
      <c r="T35" s="121">
        <v>0</v>
      </c>
      <c r="U35" s="121">
        <v>61047</v>
      </c>
      <c r="V35" s="121">
        <f>+SUM(D35,M35)</f>
        <v>460924</v>
      </c>
      <c r="W35" s="121">
        <f>+SUM(E35,N35)</f>
        <v>73936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53982</v>
      </c>
      <c r="AB35" s="122" t="str">
        <f>IF(+SUM(J35,S35)=0,"-",+SUM(J35,S35))</f>
        <v>-</v>
      </c>
      <c r="AC35" s="121">
        <f>+SUM(K35,T35)</f>
        <v>19954</v>
      </c>
      <c r="AD35" s="121">
        <f>+SUM(L35,U35)</f>
        <v>386988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146711</v>
      </c>
      <c r="AN35" s="121">
        <f>SUM(AO35:AR35)</f>
        <v>25059</v>
      </c>
      <c r="AO35" s="121">
        <v>25059</v>
      </c>
      <c r="AP35" s="121">
        <v>0</v>
      </c>
      <c r="AQ35" s="121">
        <v>0</v>
      </c>
      <c r="AR35" s="121">
        <v>0</v>
      </c>
      <c r="AS35" s="121">
        <f>SUM(AT35:AV35)</f>
        <v>25275</v>
      </c>
      <c r="AT35" s="121">
        <v>13780</v>
      </c>
      <c r="AU35" s="121">
        <v>165</v>
      </c>
      <c r="AV35" s="121">
        <v>11330</v>
      </c>
      <c r="AW35" s="121">
        <v>0</v>
      </c>
      <c r="AX35" s="121">
        <f>SUM(AY35:BB35)</f>
        <v>96377</v>
      </c>
      <c r="AY35" s="121">
        <v>81934</v>
      </c>
      <c r="AZ35" s="121">
        <v>0</v>
      </c>
      <c r="BA35" s="121">
        <v>14443</v>
      </c>
      <c r="BB35" s="121">
        <v>0</v>
      </c>
      <c r="BC35" s="121">
        <v>253166</v>
      </c>
      <c r="BD35" s="121">
        <v>0</v>
      </c>
      <c r="BE35" s="121">
        <v>0</v>
      </c>
      <c r="BF35" s="121">
        <f>SUM(AE35,+AM35,+BE35)</f>
        <v>146711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61047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146711</v>
      </c>
      <c r="CR35" s="121">
        <f>SUM(AN35,+BP35)</f>
        <v>25059</v>
      </c>
      <c r="CS35" s="121">
        <f>SUM(AO35,+BQ35)</f>
        <v>25059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25275</v>
      </c>
      <c r="CX35" s="121">
        <f>SUM(AT35,+BV35)</f>
        <v>13780</v>
      </c>
      <c r="CY35" s="121">
        <f>SUM(AU35,+BW35)</f>
        <v>165</v>
      </c>
      <c r="CZ35" s="121">
        <f>SUM(AV35,+BX35)</f>
        <v>11330</v>
      </c>
      <c r="DA35" s="121">
        <f>SUM(AW35,+BY35)</f>
        <v>0</v>
      </c>
      <c r="DB35" s="121">
        <f>SUM(AX35,+BZ35)</f>
        <v>96377</v>
      </c>
      <c r="DC35" s="121">
        <f>SUM(AY35,+CA35)</f>
        <v>81934</v>
      </c>
      <c r="DD35" s="121">
        <f>SUM(AZ35,+CB35)</f>
        <v>0</v>
      </c>
      <c r="DE35" s="121">
        <f>SUM(BA35,+CC35)</f>
        <v>14443</v>
      </c>
      <c r="DF35" s="121">
        <f>SUM(BB35,+CD35)</f>
        <v>0</v>
      </c>
      <c r="DG35" s="121">
        <f>SUM(BC35,+CE35)</f>
        <v>314213</v>
      </c>
      <c r="DH35" s="121">
        <f>SUM(BD35,+CF35)</f>
        <v>0</v>
      </c>
      <c r="DI35" s="121">
        <f>SUM(BE35,+CG35)</f>
        <v>0</v>
      </c>
      <c r="DJ35" s="121">
        <f>SUM(BF35,+CH35)</f>
        <v>146711</v>
      </c>
    </row>
    <row r="36" spans="1:114" s="136" customFormat="1" ht="13.5" customHeight="1" x14ac:dyDescent="0.15">
      <c r="A36" s="119" t="s">
        <v>3</v>
      </c>
      <c r="B36" s="120" t="s">
        <v>404</v>
      </c>
      <c r="C36" s="119" t="s">
        <v>405</v>
      </c>
      <c r="D36" s="121">
        <f>SUM(E36,+L36)</f>
        <v>330783</v>
      </c>
      <c r="E36" s="121">
        <f>SUM(F36:I36,K36)</f>
        <v>11777</v>
      </c>
      <c r="F36" s="121">
        <v>0</v>
      </c>
      <c r="G36" s="121">
        <v>0</v>
      </c>
      <c r="H36" s="121">
        <v>0</v>
      </c>
      <c r="I36" s="121">
        <v>4687</v>
      </c>
      <c r="J36" s="122" t="s">
        <v>790</v>
      </c>
      <c r="K36" s="121">
        <v>7090</v>
      </c>
      <c r="L36" s="121">
        <v>319006</v>
      </c>
      <c r="M36" s="121">
        <f>SUM(N36,+U36)</f>
        <v>119744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790</v>
      </c>
      <c r="T36" s="121">
        <v>0</v>
      </c>
      <c r="U36" s="121">
        <v>119744</v>
      </c>
      <c r="V36" s="121">
        <f>+SUM(D36,M36)</f>
        <v>450527</v>
      </c>
      <c r="W36" s="121">
        <f>+SUM(E36,N36)</f>
        <v>11777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4687</v>
      </c>
      <c r="AB36" s="122" t="str">
        <f>IF(+SUM(J36,S36)=0,"-",+SUM(J36,S36))</f>
        <v>-</v>
      </c>
      <c r="AC36" s="121">
        <f>+SUM(K36,T36)</f>
        <v>7090</v>
      </c>
      <c r="AD36" s="121">
        <f>+SUM(L36,U36)</f>
        <v>438750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328138</v>
      </c>
      <c r="AN36" s="121">
        <f>SUM(AO36:AR36)</f>
        <v>35315</v>
      </c>
      <c r="AO36" s="121">
        <v>35315</v>
      </c>
      <c r="AP36" s="121">
        <v>0</v>
      </c>
      <c r="AQ36" s="121">
        <v>0</v>
      </c>
      <c r="AR36" s="121">
        <v>0</v>
      </c>
      <c r="AS36" s="121">
        <f>SUM(AT36:AV36)</f>
        <v>55811</v>
      </c>
      <c r="AT36" s="121">
        <v>0</v>
      </c>
      <c r="AU36" s="121">
        <v>54332</v>
      </c>
      <c r="AV36" s="121">
        <v>1479</v>
      </c>
      <c r="AW36" s="121">
        <v>0</v>
      </c>
      <c r="AX36" s="121">
        <f>SUM(AY36:BB36)</f>
        <v>237012</v>
      </c>
      <c r="AY36" s="121">
        <v>117518</v>
      </c>
      <c r="AZ36" s="121">
        <v>117130</v>
      </c>
      <c r="BA36" s="121">
        <v>2364</v>
      </c>
      <c r="BB36" s="121">
        <v>0</v>
      </c>
      <c r="BC36" s="121">
        <v>0</v>
      </c>
      <c r="BD36" s="121">
        <v>0</v>
      </c>
      <c r="BE36" s="121">
        <v>2645</v>
      </c>
      <c r="BF36" s="121">
        <f>SUM(AE36,+AM36,+BE36)</f>
        <v>330783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119744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328138</v>
      </c>
      <c r="CR36" s="121">
        <f>SUM(AN36,+BP36)</f>
        <v>35315</v>
      </c>
      <c r="CS36" s="121">
        <f>SUM(AO36,+BQ36)</f>
        <v>35315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55811</v>
      </c>
      <c r="CX36" s="121">
        <f>SUM(AT36,+BV36)</f>
        <v>0</v>
      </c>
      <c r="CY36" s="121">
        <f>SUM(AU36,+BW36)</f>
        <v>54332</v>
      </c>
      <c r="CZ36" s="121">
        <f>SUM(AV36,+BX36)</f>
        <v>1479</v>
      </c>
      <c r="DA36" s="121">
        <f>SUM(AW36,+BY36)</f>
        <v>0</v>
      </c>
      <c r="DB36" s="121">
        <f>SUM(AX36,+BZ36)</f>
        <v>237012</v>
      </c>
      <c r="DC36" s="121">
        <f>SUM(AY36,+CA36)</f>
        <v>117518</v>
      </c>
      <c r="DD36" s="121">
        <f>SUM(AZ36,+CB36)</f>
        <v>117130</v>
      </c>
      <c r="DE36" s="121">
        <f>SUM(BA36,+CC36)</f>
        <v>2364</v>
      </c>
      <c r="DF36" s="121">
        <f>SUM(BB36,+CD36)</f>
        <v>0</v>
      </c>
      <c r="DG36" s="121">
        <f>SUM(BC36,+CE36)</f>
        <v>119744</v>
      </c>
      <c r="DH36" s="121">
        <f>SUM(BD36,+CF36)</f>
        <v>0</v>
      </c>
      <c r="DI36" s="121">
        <f>SUM(BE36,+CG36)</f>
        <v>2645</v>
      </c>
      <c r="DJ36" s="121">
        <f>SUM(BF36,+CH36)</f>
        <v>330783</v>
      </c>
    </row>
    <row r="37" spans="1:114" s="136" customFormat="1" ht="13.5" customHeight="1" x14ac:dyDescent="0.15">
      <c r="A37" s="119" t="s">
        <v>3</v>
      </c>
      <c r="B37" s="120" t="s">
        <v>408</v>
      </c>
      <c r="C37" s="119" t="s">
        <v>409</v>
      </c>
      <c r="D37" s="121">
        <f>SUM(E37,+L37)</f>
        <v>1140448</v>
      </c>
      <c r="E37" s="121">
        <f>SUM(F37:I37,K37)</f>
        <v>616028</v>
      </c>
      <c r="F37" s="121">
        <v>0</v>
      </c>
      <c r="G37" s="121">
        <v>0</v>
      </c>
      <c r="H37" s="121">
        <v>162700</v>
      </c>
      <c r="I37" s="121">
        <v>231320</v>
      </c>
      <c r="J37" s="122" t="s">
        <v>790</v>
      </c>
      <c r="K37" s="121">
        <v>222008</v>
      </c>
      <c r="L37" s="121">
        <v>524420</v>
      </c>
      <c r="M37" s="121">
        <f>SUM(N37,+U37)</f>
        <v>88031</v>
      </c>
      <c r="N37" s="121">
        <f>SUM(O37:R37,T37)</f>
        <v>31038</v>
      </c>
      <c r="O37" s="121">
        <v>0</v>
      </c>
      <c r="P37" s="121">
        <v>0</v>
      </c>
      <c r="Q37" s="121">
        <v>0</v>
      </c>
      <c r="R37" s="121">
        <v>31038</v>
      </c>
      <c r="S37" s="122" t="s">
        <v>790</v>
      </c>
      <c r="T37" s="121">
        <v>0</v>
      </c>
      <c r="U37" s="121">
        <v>56993</v>
      </c>
      <c r="V37" s="121">
        <f>+SUM(D37,M37)</f>
        <v>1228479</v>
      </c>
      <c r="W37" s="121">
        <f>+SUM(E37,N37)</f>
        <v>647066</v>
      </c>
      <c r="X37" s="121">
        <f>+SUM(F37,O37)</f>
        <v>0</v>
      </c>
      <c r="Y37" s="121">
        <f>+SUM(G37,P37)</f>
        <v>0</v>
      </c>
      <c r="Z37" s="121">
        <f>+SUM(H37,Q37)</f>
        <v>162700</v>
      </c>
      <c r="AA37" s="121">
        <f>+SUM(I37,R37)</f>
        <v>262358</v>
      </c>
      <c r="AB37" s="122" t="str">
        <f>IF(+SUM(J37,S37)=0,"-",+SUM(J37,S37))</f>
        <v>-</v>
      </c>
      <c r="AC37" s="121">
        <f>+SUM(K37,T37)</f>
        <v>222008</v>
      </c>
      <c r="AD37" s="121">
        <f>+SUM(L37,U37)</f>
        <v>581413</v>
      </c>
      <c r="AE37" s="121">
        <f>SUM(AF37,+AK37)</f>
        <v>183878</v>
      </c>
      <c r="AF37" s="121">
        <f>SUM(AG37:AJ37)</f>
        <v>183878</v>
      </c>
      <c r="AG37" s="121">
        <v>0</v>
      </c>
      <c r="AH37" s="121">
        <v>183878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932825</v>
      </c>
      <c r="AN37" s="121">
        <f>SUM(AO37:AR37)</f>
        <v>53761</v>
      </c>
      <c r="AO37" s="121">
        <v>40642</v>
      </c>
      <c r="AP37" s="121">
        <v>13119</v>
      </c>
      <c r="AQ37" s="121">
        <v>0</v>
      </c>
      <c r="AR37" s="121">
        <v>0</v>
      </c>
      <c r="AS37" s="121">
        <f>SUM(AT37:AV37)</f>
        <v>724203</v>
      </c>
      <c r="AT37" s="121">
        <v>1137</v>
      </c>
      <c r="AU37" s="121">
        <v>661239</v>
      </c>
      <c r="AV37" s="121">
        <v>61827</v>
      </c>
      <c r="AW37" s="121">
        <v>0</v>
      </c>
      <c r="AX37" s="121">
        <f>SUM(AY37:BB37)</f>
        <v>154861</v>
      </c>
      <c r="AY37" s="121">
        <v>132715</v>
      </c>
      <c r="AZ37" s="121">
        <v>0</v>
      </c>
      <c r="BA37" s="121">
        <v>0</v>
      </c>
      <c r="BB37" s="121">
        <v>22146</v>
      </c>
      <c r="BC37" s="121">
        <v>0</v>
      </c>
      <c r="BD37" s="121">
        <v>0</v>
      </c>
      <c r="BE37" s="121">
        <v>23745</v>
      </c>
      <c r="BF37" s="121">
        <f>SUM(AE37,+AM37,+BE37)</f>
        <v>1140448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50250</v>
      </c>
      <c r="BP37" s="121">
        <f>SUM(BQ37:BT37)</f>
        <v>13129</v>
      </c>
      <c r="BQ37" s="121">
        <v>13129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36663</v>
      </c>
      <c r="BZ37" s="121">
        <f>SUM(CA37:CD37)</f>
        <v>458</v>
      </c>
      <c r="CA37" s="121">
        <v>0</v>
      </c>
      <c r="CB37" s="121">
        <v>0</v>
      </c>
      <c r="CC37" s="121">
        <v>0</v>
      </c>
      <c r="CD37" s="121">
        <v>458</v>
      </c>
      <c r="CE37" s="121">
        <v>0</v>
      </c>
      <c r="CF37" s="121">
        <v>0</v>
      </c>
      <c r="CG37" s="121">
        <v>37781</v>
      </c>
      <c r="CH37" s="121">
        <f>SUM(BG37,+BO37,+CG37)</f>
        <v>88031</v>
      </c>
      <c r="CI37" s="121">
        <f>SUM(AE37,+BG37)</f>
        <v>183878</v>
      </c>
      <c r="CJ37" s="121">
        <f>SUM(AF37,+BH37)</f>
        <v>183878</v>
      </c>
      <c r="CK37" s="121">
        <f>SUM(AG37,+BI37)</f>
        <v>0</v>
      </c>
      <c r="CL37" s="121">
        <f>SUM(AH37,+BJ37)</f>
        <v>183878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983075</v>
      </c>
      <c r="CR37" s="121">
        <f>SUM(AN37,+BP37)</f>
        <v>66890</v>
      </c>
      <c r="CS37" s="121">
        <f>SUM(AO37,+BQ37)</f>
        <v>53771</v>
      </c>
      <c r="CT37" s="121">
        <f>SUM(AP37,+BR37)</f>
        <v>13119</v>
      </c>
      <c r="CU37" s="121">
        <f>SUM(AQ37,+BS37)</f>
        <v>0</v>
      </c>
      <c r="CV37" s="121">
        <f>SUM(AR37,+BT37)</f>
        <v>0</v>
      </c>
      <c r="CW37" s="121">
        <f>SUM(AS37,+BU37)</f>
        <v>724203</v>
      </c>
      <c r="CX37" s="121">
        <f>SUM(AT37,+BV37)</f>
        <v>1137</v>
      </c>
      <c r="CY37" s="121">
        <f>SUM(AU37,+BW37)</f>
        <v>661239</v>
      </c>
      <c r="CZ37" s="121">
        <f>SUM(AV37,+BX37)</f>
        <v>61827</v>
      </c>
      <c r="DA37" s="121">
        <f>SUM(AW37,+BY37)</f>
        <v>36663</v>
      </c>
      <c r="DB37" s="121">
        <f>SUM(AX37,+BZ37)</f>
        <v>155319</v>
      </c>
      <c r="DC37" s="121">
        <f>SUM(AY37,+CA37)</f>
        <v>132715</v>
      </c>
      <c r="DD37" s="121">
        <f>SUM(AZ37,+CB37)</f>
        <v>0</v>
      </c>
      <c r="DE37" s="121">
        <f>SUM(BA37,+CC37)</f>
        <v>0</v>
      </c>
      <c r="DF37" s="121">
        <f>SUM(BB37,+CD37)</f>
        <v>22604</v>
      </c>
      <c r="DG37" s="121">
        <f>SUM(BC37,+CE37)</f>
        <v>0</v>
      </c>
      <c r="DH37" s="121">
        <f>SUM(BD37,+CF37)</f>
        <v>0</v>
      </c>
      <c r="DI37" s="121">
        <f>SUM(BE37,+CG37)</f>
        <v>61526</v>
      </c>
      <c r="DJ37" s="121">
        <f>SUM(BF37,+CH37)</f>
        <v>1228479</v>
      </c>
    </row>
    <row r="38" spans="1:114" s="136" customFormat="1" ht="13.5" customHeight="1" x14ac:dyDescent="0.15">
      <c r="A38" s="119" t="s">
        <v>3</v>
      </c>
      <c r="B38" s="120" t="s">
        <v>410</v>
      </c>
      <c r="C38" s="119" t="s">
        <v>411</v>
      </c>
      <c r="D38" s="121">
        <f>SUM(E38,+L38)</f>
        <v>1142649</v>
      </c>
      <c r="E38" s="121">
        <f>SUM(F38:I38,K38)</f>
        <v>337206</v>
      </c>
      <c r="F38" s="121">
        <v>16000</v>
      </c>
      <c r="G38" s="121">
        <v>0</v>
      </c>
      <c r="H38" s="121">
        <v>35900</v>
      </c>
      <c r="I38" s="121">
        <v>220431</v>
      </c>
      <c r="J38" s="122" t="s">
        <v>790</v>
      </c>
      <c r="K38" s="121">
        <v>64875</v>
      </c>
      <c r="L38" s="121">
        <v>805443</v>
      </c>
      <c r="M38" s="121">
        <f>SUM(N38,+U38)</f>
        <v>40411</v>
      </c>
      <c r="N38" s="121">
        <f>SUM(O38:R38,T38)</f>
        <v>13310</v>
      </c>
      <c r="O38" s="121">
        <v>0</v>
      </c>
      <c r="P38" s="121">
        <v>0</v>
      </c>
      <c r="Q38" s="121">
        <v>0</v>
      </c>
      <c r="R38" s="121">
        <v>13310</v>
      </c>
      <c r="S38" s="122" t="s">
        <v>790</v>
      </c>
      <c r="T38" s="121">
        <v>0</v>
      </c>
      <c r="U38" s="121">
        <v>27101</v>
      </c>
      <c r="V38" s="121">
        <f>+SUM(D38,M38)</f>
        <v>1183060</v>
      </c>
      <c r="W38" s="121">
        <f>+SUM(E38,N38)</f>
        <v>350516</v>
      </c>
      <c r="X38" s="121">
        <f>+SUM(F38,O38)</f>
        <v>16000</v>
      </c>
      <c r="Y38" s="121">
        <f>+SUM(G38,P38)</f>
        <v>0</v>
      </c>
      <c r="Z38" s="121">
        <f>+SUM(H38,Q38)</f>
        <v>35900</v>
      </c>
      <c r="AA38" s="121">
        <f>+SUM(I38,R38)</f>
        <v>233741</v>
      </c>
      <c r="AB38" s="122" t="str">
        <f>IF(+SUM(J38,S38)=0,"-",+SUM(J38,S38))</f>
        <v>-</v>
      </c>
      <c r="AC38" s="121">
        <f>+SUM(K38,T38)</f>
        <v>64875</v>
      </c>
      <c r="AD38" s="121">
        <f>+SUM(L38,U38)</f>
        <v>832544</v>
      </c>
      <c r="AE38" s="121">
        <f>SUM(AF38,+AK38)</f>
        <v>15633</v>
      </c>
      <c r="AF38" s="121">
        <f>SUM(AG38:AJ38)</f>
        <v>15633</v>
      </c>
      <c r="AG38" s="121">
        <v>0</v>
      </c>
      <c r="AH38" s="121">
        <v>0</v>
      </c>
      <c r="AI38" s="121">
        <v>2125</v>
      </c>
      <c r="AJ38" s="121">
        <v>13508</v>
      </c>
      <c r="AK38" s="121">
        <v>0</v>
      </c>
      <c r="AL38" s="121">
        <v>0</v>
      </c>
      <c r="AM38" s="121">
        <f>SUM(AN38,AS38,AW38,AX38,BD38)</f>
        <v>1075821</v>
      </c>
      <c r="AN38" s="121">
        <f>SUM(AO38:AR38)</f>
        <v>74622</v>
      </c>
      <c r="AO38" s="121">
        <v>74622</v>
      </c>
      <c r="AP38" s="121">
        <v>0</v>
      </c>
      <c r="AQ38" s="121">
        <v>0</v>
      </c>
      <c r="AR38" s="121">
        <v>0</v>
      </c>
      <c r="AS38" s="121">
        <f>SUM(AT38:AV38)</f>
        <v>167648</v>
      </c>
      <c r="AT38" s="121">
        <v>0</v>
      </c>
      <c r="AU38" s="121">
        <v>87027</v>
      </c>
      <c r="AV38" s="121">
        <v>80621</v>
      </c>
      <c r="AW38" s="121">
        <v>0</v>
      </c>
      <c r="AX38" s="121">
        <f>SUM(AY38:BB38)</f>
        <v>833551</v>
      </c>
      <c r="AY38" s="121">
        <v>420173</v>
      </c>
      <c r="AZ38" s="121">
        <v>328732</v>
      </c>
      <c r="BA38" s="121">
        <v>74251</v>
      </c>
      <c r="BB38" s="121">
        <v>10395</v>
      </c>
      <c r="BC38" s="121">
        <v>0</v>
      </c>
      <c r="BD38" s="121">
        <v>0</v>
      </c>
      <c r="BE38" s="121">
        <v>51195</v>
      </c>
      <c r="BF38" s="121">
        <f>SUM(AE38,+AM38,+BE38)</f>
        <v>1142649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40026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3195</v>
      </c>
      <c r="BV38" s="121">
        <v>0</v>
      </c>
      <c r="BW38" s="121">
        <v>3195</v>
      </c>
      <c r="BX38" s="121">
        <v>0</v>
      </c>
      <c r="BY38" s="121">
        <v>0</v>
      </c>
      <c r="BZ38" s="121">
        <f>SUM(CA38:CD38)</f>
        <v>36831</v>
      </c>
      <c r="CA38" s="121">
        <v>14944</v>
      </c>
      <c r="CB38" s="121">
        <v>21887</v>
      </c>
      <c r="CC38" s="121">
        <v>0</v>
      </c>
      <c r="CD38" s="121">
        <v>0</v>
      </c>
      <c r="CE38" s="121">
        <v>0</v>
      </c>
      <c r="CF38" s="121">
        <v>0</v>
      </c>
      <c r="CG38" s="121">
        <v>385</v>
      </c>
      <c r="CH38" s="121">
        <f>SUM(BG38,+BO38,+CG38)</f>
        <v>40411</v>
      </c>
      <c r="CI38" s="121">
        <f>SUM(AE38,+BG38)</f>
        <v>15633</v>
      </c>
      <c r="CJ38" s="121">
        <f>SUM(AF38,+BH38)</f>
        <v>15633</v>
      </c>
      <c r="CK38" s="121">
        <f>SUM(AG38,+BI38)</f>
        <v>0</v>
      </c>
      <c r="CL38" s="121">
        <f>SUM(AH38,+BJ38)</f>
        <v>0</v>
      </c>
      <c r="CM38" s="121">
        <f>SUM(AI38,+BK38)</f>
        <v>2125</v>
      </c>
      <c r="CN38" s="121">
        <f>SUM(AJ38,+BL38)</f>
        <v>13508</v>
      </c>
      <c r="CO38" s="121">
        <f>SUM(AK38,+BM38)</f>
        <v>0</v>
      </c>
      <c r="CP38" s="121">
        <f>SUM(AL38,+BN38)</f>
        <v>0</v>
      </c>
      <c r="CQ38" s="121">
        <f>SUM(AM38,+BO38)</f>
        <v>1115847</v>
      </c>
      <c r="CR38" s="121">
        <f>SUM(AN38,+BP38)</f>
        <v>74622</v>
      </c>
      <c r="CS38" s="121">
        <f>SUM(AO38,+BQ38)</f>
        <v>74622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170843</v>
      </c>
      <c r="CX38" s="121">
        <f>SUM(AT38,+BV38)</f>
        <v>0</v>
      </c>
      <c r="CY38" s="121">
        <f>SUM(AU38,+BW38)</f>
        <v>90222</v>
      </c>
      <c r="CZ38" s="121">
        <f>SUM(AV38,+BX38)</f>
        <v>80621</v>
      </c>
      <c r="DA38" s="121">
        <f>SUM(AW38,+BY38)</f>
        <v>0</v>
      </c>
      <c r="DB38" s="121">
        <f>SUM(AX38,+BZ38)</f>
        <v>870382</v>
      </c>
      <c r="DC38" s="121">
        <f>SUM(AY38,+CA38)</f>
        <v>435117</v>
      </c>
      <c r="DD38" s="121">
        <f>SUM(AZ38,+CB38)</f>
        <v>350619</v>
      </c>
      <c r="DE38" s="121">
        <f>SUM(BA38,+CC38)</f>
        <v>74251</v>
      </c>
      <c r="DF38" s="121">
        <f>SUM(BB38,+CD38)</f>
        <v>10395</v>
      </c>
      <c r="DG38" s="121">
        <f>SUM(BC38,+CE38)</f>
        <v>0</v>
      </c>
      <c r="DH38" s="121">
        <f>SUM(BD38,+CF38)</f>
        <v>0</v>
      </c>
      <c r="DI38" s="121">
        <f>SUM(BE38,+CG38)</f>
        <v>51580</v>
      </c>
      <c r="DJ38" s="121">
        <f>SUM(BF38,+CH38)</f>
        <v>1183060</v>
      </c>
    </row>
    <row r="39" spans="1:114" s="136" customFormat="1" ht="13.5" customHeight="1" x14ac:dyDescent="0.15">
      <c r="A39" s="119" t="s">
        <v>3</v>
      </c>
      <c r="B39" s="120" t="s">
        <v>412</v>
      </c>
      <c r="C39" s="119" t="s">
        <v>413</v>
      </c>
      <c r="D39" s="121">
        <f>SUM(E39,+L39)</f>
        <v>469752</v>
      </c>
      <c r="E39" s="121">
        <f>SUM(F39:I39,K39)</f>
        <v>102463</v>
      </c>
      <c r="F39" s="121">
        <v>0</v>
      </c>
      <c r="G39" s="121">
        <v>0</v>
      </c>
      <c r="H39" s="121">
        <v>0</v>
      </c>
      <c r="I39" s="121">
        <v>91215</v>
      </c>
      <c r="J39" s="122" t="s">
        <v>790</v>
      </c>
      <c r="K39" s="121">
        <v>11248</v>
      </c>
      <c r="L39" s="121">
        <v>367289</v>
      </c>
      <c r="M39" s="121">
        <f>SUM(N39,+U39)</f>
        <v>41284</v>
      </c>
      <c r="N39" s="121">
        <f>SUM(O39:R39,T39)</f>
        <v>26853</v>
      </c>
      <c r="O39" s="121">
        <v>0</v>
      </c>
      <c r="P39" s="121">
        <v>0</v>
      </c>
      <c r="Q39" s="121">
        <v>0</v>
      </c>
      <c r="R39" s="121">
        <v>26853</v>
      </c>
      <c r="S39" s="122" t="s">
        <v>790</v>
      </c>
      <c r="T39" s="121">
        <v>0</v>
      </c>
      <c r="U39" s="121">
        <v>14431</v>
      </c>
      <c r="V39" s="121">
        <f>+SUM(D39,M39)</f>
        <v>511036</v>
      </c>
      <c r="W39" s="121">
        <f>+SUM(E39,N39)</f>
        <v>129316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118068</v>
      </c>
      <c r="AB39" s="122" t="str">
        <f>IF(+SUM(J39,S39)=0,"-",+SUM(J39,S39))</f>
        <v>-</v>
      </c>
      <c r="AC39" s="121">
        <f>+SUM(K39,T39)</f>
        <v>11248</v>
      </c>
      <c r="AD39" s="121">
        <f>+SUM(L39,U39)</f>
        <v>381720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1517</v>
      </c>
      <c r="AM39" s="121">
        <f>SUM(AN39,AS39,AW39,AX39,BD39)</f>
        <v>111843</v>
      </c>
      <c r="AN39" s="121">
        <f>SUM(AO39:AR39)</f>
        <v>33392</v>
      </c>
      <c r="AO39" s="121">
        <v>33392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78451</v>
      </c>
      <c r="AY39" s="121">
        <v>71501</v>
      </c>
      <c r="AZ39" s="121">
        <v>0</v>
      </c>
      <c r="BA39" s="121">
        <v>0</v>
      </c>
      <c r="BB39" s="121">
        <v>6950</v>
      </c>
      <c r="BC39" s="121">
        <v>356392</v>
      </c>
      <c r="BD39" s="121">
        <v>0</v>
      </c>
      <c r="BE39" s="121">
        <v>0</v>
      </c>
      <c r="BF39" s="121">
        <f>SUM(AE39,+AM39,+BE39)</f>
        <v>111843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41284</v>
      </c>
      <c r="BP39" s="121">
        <f>SUM(BQ39:BT39)</f>
        <v>2785</v>
      </c>
      <c r="BQ39" s="121">
        <v>2785</v>
      </c>
      <c r="BR39" s="121">
        <v>0</v>
      </c>
      <c r="BS39" s="121">
        <v>0</v>
      </c>
      <c r="BT39" s="121">
        <v>0</v>
      </c>
      <c r="BU39" s="121">
        <f>SUM(BV39:BX39)</f>
        <v>740</v>
      </c>
      <c r="BV39" s="121">
        <v>740</v>
      </c>
      <c r="BW39" s="121">
        <v>0</v>
      </c>
      <c r="BX39" s="121">
        <v>0</v>
      </c>
      <c r="BY39" s="121">
        <v>0</v>
      </c>
      <c r="BZ39" s="121">
        <f>SUM(CA39:CD39)</f>
        <v>37759</v>
      </c>
      <c r="CA39" s="121">
        <v>19916</v>
      </c>
      <c r="CB39" s="121">
        <v>17843</v>
      </c>
      <c r="CC39" s="121">
        <v>0</v>
      </c>
      <c r="CD39" s="121">
        <v>0</v>
      </c>
      <c r="CE39" s="121">
        <v>0</v>
      </c>
      <c r="CF39" s="121">
        <v>0</v>
      </c>
      <c r="CG39" s="121">
        <v>0</v>
      </c>
      <c r="CH39" s="121">
        <f>SUM(BG39,+BO39,+CG39)</f>
        <v>41284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1517</v>
      </c>
      <c r="CQ39" s="121">
        <f>SUM(AM39,+BO39)</f>
        <v>153127</v>
      </c>
      <c r="CR39" s="121">
        <f>SUM(AN39,+BP39)</f>
        <v>36177</v>
      </c>
      <c r="CS39" s="121">
        <f>SUM(AO39,+BQ39)</f>
        <v>36177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740</v>
      </c>
      <c r="CX39" s="121">
        <f>SUM(AT39,+BV39)</f>
        <v>740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116210</v>
      </c>
      <c r="DC39" s="121">
        <f>SUM(AY39,+CA39)</f>
        <v>91417</v>
      </c>
      <c r="DD39" s="121">
        <f>SUM(AZ39,+CB39)</f>
        <v>17843</v>
      </c>
      <c r="DE39" s="121">
        <f>SUM(BA39,+CC39)</f>
        <v>0</v>
      </c>
      <c r="DF39" s="121">
        <f>SUM(BB39,+CD39)</f>
        <v>6950</v>
      </c>
      <c r="DG39" s="121">
        <f>SUM(BC39,+CE39)</f>
        <v>356392</v>
      </c>
      <c r="DH39" s="121">
        <f>SUM(BD39,+CF39)</f>
        <v>0</v>
      </c>
      <c r="DI39" s="121">
        <f>SUM(BE39,+CG39)</f>
        <v>0</v>
      </c>
      <c r="DJ39" s="121">
        <f>SUM(BF39,+CH39)</f>
        <v>153127</v>
      </c>
    </row>
    <row r="40" spans="1:114" s="136" customFormat="1" ht="13.5" customHeight="1" x14ac:dyDescent="0.15">
      <c r="A40" s="119" t="s">
        <v>3</v>
      </c>
      <c r="B40" s="120" t="s">
        <v>414</v>
      </c>
      <c r="C40" s="119" t="s">
        <v>415</v>
      </c>
      <c r="D40" s="121">
        <f>SUM(E40,+L40)</f>
        <v>798771</v>
      </c>
      <c r="E40" s="121">
        <f>SUM(F40:I40,K40)</f>
        <v>231824</v>
      </c>
      <c r="F40" s="121">
        <v>4913</v>
      </c>
      <c r="G40" s="121">
        <v>55</v>
      </c>
      <c r="H40" s="121">
        <v>23700</v>
      </c>
      <c r="I40" s="121">
        <v>174870</v>
      </c>
      <c r="J40" s="122" t="s">
        <v>790</v>
      </c>
      <c r="K40" s="121">
        <v>28286</v>
      </c>
      <c r="L40" s="121">
        <v>566947</v>
      </c>
      <c r="M40" s="121">
        <f>SUM(N40,+U40)</f>
        <v>79077</v>
      </c>
      <c r="N40" s="121">
        <f>SUM(O40:R40,T40)</f>
        <v>66059</v>
      </c>
      <c r="O40" s="121">
        <v>0</v>
      </c>
      <c r="P40" s="121">
        <v>0</v>
      </c>
      <c r="Q40" s="121">
        <v>0</v>
      </c>
      <c r="R40" s="121">
        <v>10595</v>
      </c>
      <c r="S40" s="122" t="s">
        <v>790</v>
      </c>
      <c r="T40" s="121">
        <v>55464</v>
      </c>
      <c r="U40" s="121">
        <v>13018</v>
      </c>
      <c r="V40" s="121">
        <f>+SUM(D40,M40)</f>
        <v>877848</v>
      </c>
      <c r="W40" s="121">
        <f>+SUM(E40,N40)</f>
        <v>297883</v>
      </c>
      <c r="X40" s="121">
        <f>+SUM(F40,O40)</f>
        <v>4913</v>
      </c>
      <c r="Y40" s="121">
        <f>+SUM(G40,P40)</f>
        <v>55</v>
      </c>
      <c r="Z40" s="121">
        <f>+SUM(H40,Q40)</f>
        <v>23700</v>
      </c>
      <c r="AA40" s="121">
        <f>+SUM(I40,R40)</f>
        <v>185465</v>
      </c>
      <c r="AB40" s="122" t="str">
        <f>IF(+SUM(J40,S40)=0,"-",+SUM(J40,S40))</f>
        <v>-</v>
      </c>
      <c r="AC40" s="121">
        <f>+SUM(K40,T40)</f>
        <v>83750</v>
      </c>
      <c r="AD40" s="121">
        <f>+SUM(L40,U40)</f>
        <v>579965</v>
      </c>
      <c r="AE40" s="121">
        <f>SUM(AF40,+AK40)</f>
        <v>82484</v>
      </c>
      <c r="AF40" s="121">
        <f>SUM(AG40:AJ40)</f>
        <v>82484</v>
      </c>
      <c r="AG40" s="121">
        <v>0</v>
      </c>
      <c r="AH40" s="121">
        <v>61056</v>
      </c>
      <c r="AI40" s="121">
        <v>21428</v>
      </c>
      <c r="AJ40" s="121">
        <v>0</v>
      </c>
      <c r="AK40" s="121">
        <v>0</v>
      </c>
      <c r="AL40" s="121">
        <v>0</v>
      </c>
      <c r="AM40" s="121">
        <f>SUM(AN40,AS40,AW40,AX40,BD40)</f>
        <v>716287</v>
      </c>
      <c r="AN40" s="121">
        <f>SUM(AO40:AR40)</f>
        <v>39956</v>
      </c>
      <c r="AO40" s="121">
        <v>39956</v>
      </c>
      <c r="AP40" s="121">
        <v>0</v>
      </c>
      <c r="AQ40" s="121">
        <v>0</v>
      </c>
      <c r="AR40" s="121">
        <v>0</v>
      </c>
      <c r="AS40" s="121">
        <f>SUM(AT40:AV40)</f>
        <v>36914</v>
      </c>
      <c r="AT40" s="121">
        <v>0</v>
      </c>
      <c r="AU40" s="121">
        <v>1714</v>
      </c>
      <c r="AV40" s="121">
        <v>35200</v>
      </c>
      <c r="AW40" s="121">
        <v>0</v>
      </c>
      <c r="AX40" s="121">
        <f>SUM(AY40:BB40)</f>
        <v>639417</v>
      </c>
      <c r="AY40" s="121">
        <v>260881</v>
      </c>
      <c r="AZ40" s="121">
        <v>75435</v>
      </c>
      <c r="BA40" s="121">
        <v>230443</v>
      </c>
      <c r="BB40" s="121">
        <v>72658</v>
      </c>
      <c r="BC40" s="121">
        <v>0</v>
      </c>
      <c r="BD40" s="121">
        <v>0</v>
      </c>
      <c r="BE40" s="121">
        <v>0</v>
      </c>
      <c r="BF40" s="121">
        <f>SUM(AE40,+AM40,+BE40)</f>
        <v>798771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79077</v>
      </c>
      <c r="BP40" s="121">
        <f>SUM(BQ40:BT40)</f>
        <v>16837</v>
      </c>
      <c r="BQ40" s="121">
        <v>16837</v>
      </c>
      <c r="BR40" s="121">
        <v>0</v>
      </c>
      <c r="BS40" s="121">
        <v>0</v>
      </c>
      <c r="BT40" s="121">
        <v>0</v>
      </c>
      <c r="BU40" s="121">
        <f>SUM(BV40:BX40)</f>
        <v>1434</v>
      </c>
      <c r="BV40" s="121">
        <v>0</v>
      </c>
      <c r="BW40" s="121">
        <v>1434</v>
      </c>
      <c r="BX40" s="121">
        <v>0</v>
      </c>
      <c r="BY40" s="121">
        <v>0</v>
      </c>
      <c r="BZ40" s="121">
        <f>SUM(CA40:CD40)</f>
        <v>60806</v>
      </c>
      <c r="CA40" s="121">
        <v>0</v>
      </c>
      <c r="CB40" s="121">
        <v>60806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79077</v>
      </c>
      <c r="CI40" s="121">
        <f>SUM(AE40,+BG40)</f>
        <v>82484</v>
      </c>
      <c r="CJ40" s="121">
        <f>SUM(AF40,+BH40)</f>
        <v>82484</v>
      </c>
      <c r="CK40" s="121">
        <f>SUM(AG40,+BI40)</f>
        <v>0</v>
      </c>
      <c r="CL40" s="121">
        <f>SUM(AH40,+BJ40)</f>
        <v>61056</v>
      </c>
      <c r="CM40" s="121">
        <f>SUM(AI40,+BK40)</f>
        <v>21428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795364</v>
      </c>
      <c r="CR40" s="121">
        <f>SUM(AN40,+BP40)</f>
        <v>56793</v>
      </c>
      <c r="CS40" s="121">
        <f>SUM(AO40,+BQ40)</f>
        <v>56793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38348</v>
      </c>
      <c r="CX40" s="121">
        <f>SUM(AT40,+BV40)</f>
        <v>0</v>
      </c>
      <c r="CY40" s="121">
        <f>SUM(AU40,+BW40)</f>
        <v>3148</v>
      </c>
      <c r="CZ40" s="121">
        <f>SUM(AV40,+BX40)</f>
        <v>35200</v>
      </c>
      <c r="DA40" s="121">
        <f>SUM(AW40,+BY40)</f>
        <v>0</v>
      </c>
      <c r="DB40" s="121">
        <f>SUM(AX40,+BZ40)</f>
        <v>700223</v>
      </c>
      <c r="DC40" s="121">
        <f>SUM(AY40,+CA40)</f>
        <v>260881</v>
      </c>
      <c r="DD40" s="121">
        <f>SUM(AZ40,+CB40)</f>
        <v>136241</v>
      </c>
      <c r="DE40" s="121">
        <f>SUM(BA40,+CC40)</f>
        <v>230443</v>
      </c>
      <c r="DF40" s="121">
        <f>SUM(BB40,+CD40)</f>
        <v>72658</v>
      </c>
      <c r="DG40" s="121">
        <f>SUM(BC40,+CE40)</f>
        <v>0</v>
      </c>
      <c r="DH40" s="121">
        <f>SUM(BD40,+CF40)</f>
        <v>0</v>
      </c>
      <c r="DI40" s="121">
        <f>SUM(BE40,+CG40)</f>
        <v>0</v>
      </c>
      <c r="DJ40" s="121">
        <f>SUM(BF40,+CH40)</f>
        <v>877848</v>
      </c>
    </row>
    <row r="41" spans="1:114" s="136" customFormat="1" ht="13.5" customHeight="1" x14ac:dyDescent="0.15">
      <c r="A41" s="119" t="s">
        <v>3</v>
      </c>
      <c r="B41" s="120" t="s">
        <v>416</v>
      </c>
      <c r="C41" s="119" t="s">
        <v>417</v>
      </c>
      <c r="D41" s="121">
        <f>SUM(E41,+L41)</f>
        <v>818627</v>
      </c>
      <c r="E41" s="121">
        <f>SUM(F41:I41,K41)</f>
        <v>344378</v>
      </c>
      <c r="F41" s="121">
        <v>0</v>
      </c>
      <c r="G41" s="121">
        <v>0</v>
      </c>
      <c r="H41" s="121">
        <v>0</v>
      </c>
      <c r="I41" s="121">
        <v>220963</v>
      </c>
      <c r="J41" s="122" t="s">
        <v>790</v>
      </c>
      <c r="K41" s="121">
        <v>123415</v>
      </c>
      <c r="L41" s="121">
        <v>474249</v>
      </c>
      <c r="M41" s="121">
        <f>SUM(N41,+U41)</f>
        <v>87595</v>
      </c>
      <c r="N41" s="121">
        <f>SUM(O41:R41,T41)</f>
        <v>38652</v>
      </c>
      <c r="O41" s="121">
        <v>0</v>
      </c>
      <c r="P41" s="121">
        <v>0</v>
      </c>
      <c r="Q41" s="121">
        <v>0</v>
      </c>
      <c r="R41" s="121">
        <v>38652</v>
      </c>
      <c r="S41" s="122" t="s">
        <v>790</v>
      </c>
      <c r="T41" s="121">
        <v>0</v>
      </c>
      <c r="U41" s="121">
        <v>48943</v>
      </c>
      <c r="V41" s="121">
        <f>+SUM(D41,M41)</f>
        <v>906222</v>
      </c>
      <c r="W41" s="121">
        <f>+SUM(E41,N41)</f>
        <v>383030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259615</v>
      </c>
      <c r="AB41" s="122" t="str">
        <f>IF(+SUM(J41,S41)=0,"-",+SUM(J41,S41))</f>
        <v>-</v>
      </c>
      <c r="AC41" s="121">
        <f>+SUM(K41,T41)</f>
        <v>123415</v>
      </c>
      <c r="AD41" s="121">
        <f>+SUM(L41,U41)</f>
        <v>523192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818627</v>
      </c>
      <c r="AN41" s="121">
        <f>SUM(AO41:AR41)</f>
        <v>6622</v>
      </c>
      <c r="AO41" s="121">
        <v>6622</v>
      </c>
      <c r="AP41" s="121">
        <v>0</v>
      </c>
      <c r="AQ41" s="121">
        <v>0</v>
      </c>
      <c r="AR41" s="121">
        <v>0</v>
      </c>
      <c r="AS41" s="121">
        <f>SUM(AT41:AV41)</f>
        <v>2862</v>
      </c>
      <c r="AT41" s="121">
        <v>0</v>
      </c>
      <c r="AU41" s="121">
        <v>2862</v>
      </c>
      <c r="AV41" s="121">
        <v>0</v>
      </c>
      <c r="AW41" s="121">
        <v>0</v>
      </c>
      <c r="AX41" s="121">
        <f>SUM(AY41:BB41)</f>
        <v>809143</v>
      </c>
      <c r="AY41" s="121">
        <v>358666</v>
      </c>
      <c r="AZ41" s="121">
        <v>450477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f>SUM(AE41,+AM41,+BE41)</f>
        <v>818627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87595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87595</v>
      </c>
      <c r="CA41" s="121">
        <v>48327</v>
      </c>
      <c r="CB41" s="121">
        <v>39268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87595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906222</v>
      </c>
      <c r="CR41" s="121">
        <f>SUM(AN41,+BP41)</f>
        <v>6622</v>
      </c>
      <c r="CS41" s="121">
        <f>SUM(AO41,+BQ41)</f>
        <v>6622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2862</v>
      </c>
      <c r="CX41" s="121">
        <f>SUM(AT41,+BV41)</f>
        <v>0</v>
      </c>
      <c r="CY41" s="121">
        <f>SUM(AU41,+BW41)</f>
        <v>2862</v>
      </c>
      <c r="CZ41" s="121">
        <f>SUM(AV41,+BX41)</f>
        <v>0</v>
      </c>
      <c r="DA41" s="121">
        <f>SUM(AW41,+BY41)</f>
        <v>0</v>
      </c>
      <c r="DB41" s="121">
        <f>SUM(AX41,+BZ41)</f>
        <v>896738</v>
      </c>
      <c r="DC41" s="121">
        <f>SUM(AY41,+CA41)</f>
        <v>406993</v>
      </c>
      <c r="DD41" s="121">
        <f>SUM(AZ41,+CB41)</f>
        <v>489745</v>
      </c>
      <c r="DE41" s="121">
        <f>SUM(BA41,+CC41)</f>
        <v>0</v>
      </c>
      <c r="DF41" s="121">
        <f>SUM(BB41,+CD41)</f>
        <v>0</v>
      </c>
      <c r="DG41" s="121">
        <f>SUM(BC41,+CE41)</f>
        <v>0</v>
      </c>
      <c r="DH41" s="121">
        <f>SUM(BD41,+CF41)</f>
        <v>0</v>
      </c>
      <c r="DI41" s="121">
        <f>SUM(BE41,+CG41)</f>
        <v>0</v>
      </c>
      <c r="DJ41" s="121">
        <f>SUM(BF41,+CH41)</f>
        <v>906222</v>
      </c>
    </row>
    <row r="42" spans="1:114" s="136" customFormat="1" ht="13.5" customHeight="1" x14ac:dyDescent="0.15">
      <c r="A42" s="119" t="s">
        <v>3</v>
      </c>
      <c r="B42" s="120" t="s">
        <v>418</v>
      </c>
      <c r="C42" s="119" t="s">
        <v>419</v>
      </c>
      <c r="D42" s="121">
        <f>SUM(E42,+L42)</f>
        <v>696977</v>
      </c>
      <c r="E42" s="121">
        <f>SUM(F42:I42,K42)</f>
        <v>71107</v>
      </c>
      <c r="F42" s="121">
        <v>0</v>
      </c>
      <c r="G42" s="121">
        <v>42</v>
      </c>
      <c r="H42" s="121">
        <v>0</v>
      </c>
      <c r="I42" s="121">
        <v>61880</v>
      </c>
      <c r="J42" s="122" t="s">
        <v>790</v>
      </c>
      <c r="K42" s="121">
        <v>9185</v>
      </c>
      <c r="L42" s="121">
        <v>625870</v>
      </c>
      <c r="M42" s="121">
        <f>SUM(N42,+U42)</f>
        <v>67831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790</v>
      </c>
      <c r="T42" s="121">
        <v>0</v>
      </c>
      <c r="U42" s="121">
        <v>67831</v>
      </c>
      <c r="V42" s="121">
        <f>+SUM(D42,M42)</f>
        <v>764808</v>
      </c>
      <c r="W42" s="121">
        <f>+SUM(E42,N42)</f>
        <v>71107</v>
      </c>
      <c r="X42" s="121">
        <f>+SUM(F42,O42)</f>
        <v>0</v>
      </c>
      <c r="Y42" s="121">
        <f>+SUM(G42,P42)</f>
        <v>42</v>
      </c>
      <c r="Z42" s="121">
        <f>+SUM(H42,Q42)</f>
        <v>0</v>
      </c>
      <c r="AA42" s="121">
        <f>+SUM(I42,R42)</f>
        <v>61880</v>
      </c>
      <c r="AB42" s="122" t="str">
        <f>IF(+SUM(J42,S42)=0,"-",+SUM(J42,S42))</f>
        <v>-</v>
      </c>
      <c r="AC42" s="121">
        <f>+SUM(K42,T42)</f>
        <v>9185</v>
      </c>
      <c r="AD42" s="121">
        <f>+SUM(L42,U42)</f>
        <v>693701</v>
      </c>
      <c r="AE42" s="121">
        <f>SUM(AF42,+AK42)</f>
        <v>4859</v>
      </c>
      <c r="AF42" s="121">
        <f>SUM(AG42:AJ42)</f>
        <v>4859</v>
      </c>
      <c r="AG42" s="121">
        <v>0</v>
      </c>
      <c r="AH42" s="121">
        <v>0</v>
      </c>
      <c r="AI42" s="121">
        <v>4859</v>
      </c>
      <c r="AJ42" s="121">
        <v>0</v>
      </c>
      <c r="AK42" s="121">
        <v>0</v>
      </c>
      <c r="AL42" s="121">
        <v>0</v>
      </c>
      <c r="AM42" s="121">
        <f>SUM(AN42,AS42,AW42,AX42,BD42)</f>
        <v>444667</v>
      </c>
      <c r="AN42" s="121">
        <f>SUM(AO42:AR42)</f>
        <v>45557</v>
      </c>
      <c r="AO42" s="121">
        <v>40982</v>
      </c>
      <c r="AP42" s="121">
        <v>0</v>
      </c>
      <c r="AQ42" s="121">
        <v>4575</v>
      </c>
      <c r="AR42" s="121">
        <v>0</v>
      </c>
      <c r="AS42" s="121">
        <f>SUM(AT42:AV42)</f>
        <v>25677</v>
      </c>
      <c r="AT42" s="121">
        <v>0</v>
      </c>
      <c r="AU42" s="121">
        <v>16370</v>
      </c>
      <c r="AV42" s="121">
        <v>9307</v>
      </c>
      <c r="AW42" s="121">
        <v>0</v>
      </c>
      <c r="AX42" s="121">
        <f>SUM(AY42:BB42)</f>
        <v>373433</v>
      </c>
      <c r="AY42" s="121">
        <v>153379</v>
      </c>
      <c r="AZ42" s="121">
        <v>202544</v>
      </c>
      <c r="BA42" s="121">
        <v>17510</v>
      </c>
      <c r="BB42" s="121">
        <v>0</v>
      </c>
      <c r="BC42" s="121">
        <v>243170</v>
      </c>
      <c r="BD42" s="121">
        <v>0</v>
      </c>
      <c r="BE42" s="121">
        <v>4281</v>
      </c>
      <c r="BF42" s="121">
        <f>SUM(AE42,+AM42,+BE42)</f>
        <v>453807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67831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4859</v>
      </c>
      <c r="CJ42" s="121">
        <f>SUM(AF42,+BH42)</f>
        <v>4859</v>
      </c>
      <c r="CK42" s="121">
        <f>SUM(AG42,+BI42)</f>
        <v>0</v>
      </c>
      <c r="CL42" s="121">
        <f>SUM(AH42,+BJ42)</f>
        <v>0</v>
      </c>
      <c r="CM42" s="121">
        <f>SUM(AI42,+BK42)</f>
        <v>4859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444667</v>
      </c>
      <c r="CR42" s="121">
        <f>SUM(AN42,+BP42)</f>
        <v>45557</v>
      </c>
      <c r="CS42" s="121">
        <f>SUM(AO42,+BQ42)</f>
        <v>40982</v>
      </c>
      <c r="CT42" s="121">
        <f>SUM(AP42,+BR42)</f>
        <v>0</v>
      </c>
      <c r="CU42" s="121">
        <f>SUM(AQ42,+BS42)</f>
        <v>4575</v>
      </c>
      <c r="CV42" s="121">
        <f>SUM(AR42,+BT42)</f>
        <v>0</v>
      </c>
      <c r="CW42" s="121">
        <f>SUM(AS42,+BU42)</f>
        <v>25677</v>
      </c>
      <c r="CX42" s="121">
        <f>SUM(AT42,+BV42)</f>
        <v>0</v>
      </c>
      <c r="CY42" s="121">
        <f>SUM(AU42,+BW42)</f>
        <v>16370</v>
      </c>
      <c r="CZ42" s="121">
        <f>SUM(AV42,+BX42)</f>
        <v>9307</v>
      </c>
      <c r="DA42" s="121">
        <f>SUM(AW42,+BY42)</f>
        <v>0</v>
      </c>
      <c r="DB42" s="121">
        <f>SUM(AX42,+BZ42)</f>
        <v>373433</v>
      </c>
      <c r="DC42" s="121">
        <f>SUM(AY42,+CA42)</f>
        <v>153379</v>
      </c>
      <c r="DD42" s="121">
        <f>SUM(AZ42,+CB42)</f>
        <v>202544</v>
      </c>
      <c r="DE42" s="121">
        <f>SUM(BA42,+CC42)</f>
        <v>17510</v>
      </c>
      <c r="DF42" s="121">
        <f>SUM(BB42,+CD42)</f>
        <v>0</v>
      </c>
      <c r="DG42" s="121">
        <f>SUM(BC42,+CE42)</f>
        <v>311001</v>
      </c>
      <c r="DH42" s="121">
        <f>SUM(BD42,+CF42)</f>
        <v>0</v>
      </c>
      <c r="DI42" s="121">
        <f>SUM(BE42,+CG42)</f>
        <v>4281</v>
      </c>
      <c r="DJ42" s="121">
        <f>SUM(BF42,+CH42)</f>
        <v>453807</v>
      </c>
    </row>
    <row r="43" spans="1:114" s="136" customFormat="1" ht="13.5" customHeight="1" x14ac:dyDescent="0.15">
      <c r="A43" s="119" t="s">
        <v>3</v>
      </c>
      <c r="B43" s="120" t="s">
        <v>424</v>
      </c>
      <c r="C43" s="119" t="s">
        <v>425</v>
      </c>
      <c r="D43" s="121">
        <f>SUM(E43,+L43)</f>
        <v>117686</v>
      </c>
      <c r="E43" s="121">
        <f>SUM(F43:I43,K43)</f>
        <v>40481</v>
      </c>
      <c r="F43" s="121">
        <v>0</v>
      </c>
      <c r="G43" s="121">
        <v>0</v>
      </c>
      <c r="H43" s="121">
        <v>0</v>
      </c>
      <c r="I43" s="121">
        <v>39521</v>
      </c>
      <c r="J43" s="122" t="s">
        <v>790</v>
      </c>
      <c r="K43" s="121">
        <v>960</v>
      </c>
      <c r="L43" s="121">
        <v>77205</v>
      </c>
      <c r="M43" s="121">
        <f>SUM(N43,+U43)</f>
        <v>53341</v>
      </c>
      <c r="N43" s="121">
        <f>SUM(O43:R43,T43)</f>
        <v>18487</v>
      </c>
      <c r="O43" s="121">
        <v>0</v>
      </c>
      <c r="P43" s="121">
        <v>0</v>
      </c>
      <c r="Q43" s="121">
        <v>0</v>
      </c>
      <c r="R43" s="121">
        <v>18487</v>
      </c>
      <c r="S43" s="122" t="s">
        <v>790</v>
      </c>
      <c r="T43" s="121">
        <v>0</v>
      </c>
      <c r="U43" s="121">
        <v>34854</v>
      </c>
      <c r="V43" s="121">
        <f>+SUM(D43,M43)</f>
        <v>171027</v>
      </c>
      <c r="W43" s="121">
        <f>+SUM(E43,N43)</f>
        <v>58968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58008</v>
      </c>
      <c r="AB43" s="122" t="str">
        <f>IF(+SUM(J43,S43)=0,"-",+SUM(J43,S43))</f>
        <v>-</v>
      </c>
      <c r="AC43" s="121">
        <f>+SUM(K43,T43)</f>
        <v>960</v>
      </c>
      <c r="AD43" s="121">
        <f>+SUM(L43,U43)</f>
        <v>112059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115585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115585</v>
      </c>
      <c r="AY43" s="121">
        <v>89206</v>
      </c>
      <c r="AZ43" s="121">
        <v>12953</v>
      </c>
      <c r="BA43" s="121">
        <v>0</v>
      </c>
      <c r="BB43" s="121">
        <v>13426</v>
      </c>
      <c r="BC43" s="121">
        <v>0</v>
      </c>
      <c r="BD43" s="121">
        <v>0</v>
      </c>
      <c r="BE43" s="121">
        <v>2101</v>
      </c>
      <c r="BF43" s="121">
        <f>SUM(AE43,+AM43,+BE43)</f>
        <v>117686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52196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52196</v>
      </c>
      <c r="CA43" s="121">
        <v>28462</v>
      </c>
      <c r="CB43" s="121">
        <v>23734</v>
      </c>
      <c r="CC43" s="121">
        <v>0</v>
      </c>
      <c r="CD43" s="121">
        <v>0</v>
      </c>
      <c r="CE43" s="121">
        <v>0</v>
      </c>
      <c r="CF43" s="121">
        <v>0</v>
      </c>
      <c r="CG43" s="121">
        <v>1145</v>
      </c>
      <c r="CH43" s="121">
        <f>SUM(BG43,+BO43,+CG43)</f>
        <v>53341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167781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167781</v>
      </c>
      <c r="DC43" s="121">
        <f>SUM(AY43,+CA43)</f>
        <v>117668</v>
      </c>
      <c r="DD43" s="121">
        <f>SUM(AZ43,+CB43)</f>
        <v>36687</v>
      </c>
      <c r="DE43" s="121">
        <f>SUM(BA43,+CC43)</f>
        <v>0</v>
      </c>
      <c r="DF43" s="121">
        <f>SUM(BB43,+CD43)</f>
        <v>13426</v>
      </c>
      <c r="DG43" s="121">
        <f>SUM(BC43,+CE43)</f>
        <v>0</v>
      </c>
      <c r="DH43" s="121">
        <f>SUM(BD43,+CF43)</f>
        <v>0</v>
      </c>
      <c r="DI43" s="121">
        <f>SUM(BE43,+CG43)</f>
        <v>3246</v>
      </c>
      <c r="DJ43" s="121">
        <f>SUM(BF43,+CH43)</f>
        <v>171027</v>
      </c>
    </row>
    <row r="44" spans="1:114" s="136" customFormat="1" ht="13.5" customHeight="1" x14ac:dyDescent="0.15">
      <c r="A44" s="119" t="s">
        <v>3</v>
      </c>
      <c r="B44" s="120" t="s">
        <v>426</v>
      </c>
      <c r="C44" s="119" t="s">
        <v>427</v>
      </c>
      <c r="D44" s="121">
        <f>SUM(E44,+L44)</f>
        <v>63126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790</v>
      </c>
      <c r="K44" s="121">
        <v>0</v>
      </c>
      <c r="L44" s="121">
        <v>63126</v>
      </c>
      <c r="M44" s="121">
        <f>SUM(N44,+U44)</f>
        <v>6904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790</v>
      </c>
      <c r="T44" s="121">
        <v>0</v>
      </c>
      <c r="U44" s="121">
        <v>6904</v>
      </c>
      <c r="V44" s="121">
        <f>+SUM(D44,M44)</f>
        <v>70030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70030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63126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63126</v>
      </c>
      <c r="AY44" s="121">
        <v>0</v>
      </c>
      <c r="AZ44" s="121">
        <v>34749</v>
      </c>
      <c r="BA44" s="121">
        <v>28377</v>
      </c>
      <c r="BB44" s="121">
        <v>0</v>
      </c>
      <c r="BC44" s="121">
        <v>0</v>
      </c>
      <c r="BD44" s="121">
        <v>0</v>
      </c>
      <c r="BE44" s="121">
        <v>0</v>
      </c>
      <c r="BF44" s="121">
        <f>SUM(AE44,+AM44,+BE44)</f>
        <v>63126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6904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6904</v>
      </c>
      <c r="CA44" s="121">
        <v>0</v>
      </c>
      <c r="CB44" s="121">
        <v>0</v>
      </c>
      <c r="CC44" s="121">
        <v>6904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6904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70030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70030</v>
      </c>
      <c r="DC44" s="121">
        <f>SUM(AY44,+CA44)</f>
        <v>0</v>
      </c>
      <c r="DD44" s="121">
        <f>SUM(AZ44,+CB44)</f>
        <v>34749</v>
      </c>
      <c r="DE44" s="121">
        <f>SUM(BA44,+CC44)</f>
        <v>35281</v>
      </c>
      <c r="DF44" s="121">
        <f>SUM(BB44,+CD44)</f>
        <v>0</v>
      </c>
      <c r="DG44" s="121">
        <f>SUM(BC44,+CE44)</f>
        <v>0</v>
      </c>
      <c r="DH44" s="121">
        <f>SUM(BD44,+CF44)</f>
        <v>0</v>
      </c>
      <c r="DI44" s="121">
        <f>SUM(BE44,+CG44)</f>
        <v>0</v>
      </c>
      <c r="DJ44" s="121">
        <f>SUM(BF44,+CH44)</f>
        <v>70030</v>
      </c>
    </row>
    <row r="45" spans="1:114" s="136" customFormat="1" ht="13.5" customHeight="1" x14ac:dyDescent="0.15">
      <c r="A45" s="119" t="s">
        <v>3</v>
      </c>
      <c r="B45" s="120" t="s">
        <v>428</v>
      </c>
      <c r="C45" s="119" t="s">
        <v>429</v>
      </c>
      <c r="D45" s="121">
        <f>SUM(E45,+L45)</f>
        <v>165615</v>
      </c>
      <c r="E45" s="121">
        <f>SUM(F45:I45,K45)</f>
        <v>21538</v>
      </c>
      <c r="F45" s="121">
        <v>0</v>
      </c>
      <c r="G45" s="121">
        <v>0</v>
      </c>
      <c r="H45" s="121">
        <v>0</v>
      </c>
      <c r="I45" s="121">
        <v>21535</v>
      </c>
      <c r="J45" s="122" t="s">
        <v>790</v>
      </c>
      <c r="K45" s="121">
        <v>3</v>
      </c>
      <c r="L45" s="121">
        <v>144077</v>
      </c>
      <c r="M45" s="121">
        <f>SUM(N45,+U45)</f>
        <v>71620</v>
      </c>
      <c r="N45" s="121">
        <f>SUM(O45:R45,T45)</f>
        <v>2</v>
      </c>
      <c r="O45" s="121">
        <v>0</v>
      </c>
      <c r="P45" s="121">
        <v>0</v>
      </c>
      <c r="Q45" s="121">
        <v>0</v>
      </c>
      <c r="R45" s="121">
        <v>0</v>
      </c>
      <c r="S45" s="122" t="s">
        <v>790</v>
      </c>
      <c r="T45" s="121">
        <v>2</v>
      </c>
      <c r="U45" s="121">
        <v>71618</v>
      </c>
      <c r="V45" s="121">
        <f>+SUM(D45,M45)</f>
        <v>237235</v>
      </c>
      <c r="W45" s="121">
        <f>+SUM(E45,N45)</f>
        <v>21540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21535</v>
      </c>
      <c r="AB45" s="122" t="str">
        <f>IF(+SUM(J45,S45)=0,"-",+SUM(J45,S45))</f>
        <v>-</v>
      </c>
      <c r="AC45" s="121">
        <f>+SUM(K45,T45)</f>
        <v>5</v>
      </c>
      <c r="AD45" s="121">
        <f>+SUM(L45,U45)</f>
        <v>215695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58797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58797</v>
      </c>
      <c r="AY45" s="121">
        <v>58797</v>
      </c>
      <c r="AZ45" s="121">
        <v>0</v>
      </c>
      <c r="BA45" s="121">
        <v>0</v>
      </c>
      <c r="BB45" s="121">
        <v>0</v>
      </c>
      <c r="BC45" s="121">
        <v>106818</v>
      </c>
      <c r="BD45" s="121">
        <v>0</v>
      </c>
      <c r="BE45" s="121">
        <v>0</v>
      </c>
      <c r="BF45" s="121">
        <f>SUM(AE45,+AM45,+BE45)</f>
        <v>58797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71620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58797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58797</v>
      </c>
      <c r="DC45" s="121">
        <f>SUM(AY45,+CA45)</f>
        <v>58797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178438</v>
      </c>
      <c r="DH45" s="121">
        <f>SUM(BD45,+CF45)</f>
        <v>0</v>
      </c>
      <c r="DI45" s="121">
        <f>SUM(BE45,+CG45)</f>
        <v>0</v>
      </c>
      <c r="DJ45" s="121">
        <f>SUM(BF45,+CH45)</f>
        <v>58797</v>
      </c>
    </row>
    <row r="46" spans="1:114" s="136" customFormat="1" ht="13.5" customHeight="1" x14ac:dyDescent="0.15">
      <c r="A46" s="119" t="s">
        <v>3</v>
      </c>
      <c r="B46" s="120" t="s">
        <v>432</v>
      </c>
      <c r="C46" s="119" t="s">
        <v>433</v>
      </c>
      <c r="D46" s="121">
        <f>SUM(E46,+L46)</f>
        <v>72166</v>
      </c>
      <c r="E46" s="121">
        <f>SUM(F46:I46,K46)</f>
        <v>9041</v>
      </c>
      <c r="F46" s="121">
        <v>0</v>
      </c>
      <c r="G46" s="121">
        <v>0</v>
      </c>
      <c r="H46" s="121">
        <v>0</v>
      </c>
      <c r="I46" s="121">
        <v>9041</v>
      </c>
      <c r="J46" s="122" t="s">
        <v>790</v>
      </c>
      <c r="K46" s="121">
        <v>0</v>
      </c>
      <c r="L46" s="121">
        <v>63125</v>
      </c>
      <c r="M46" s="121">
        <f>SUM(N46,+U46)</f>
        <v>36893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790</v>
      </c>
      <c r="T46" s="121">
        <v>0</v>
      </c>
      <c r="U46" s="121">
        <v>36893</v>
      </c>
      <c r="V46" s="121">
        <f>+SUM(D46,M46)</f>
        <v>109059</v>
      </c>
      <c r="W46" s="121">
        <f>+SUM(E46,N46)</f>
        <v>9041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9041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100018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72166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36893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109059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 t="s">
        <v>3</v>
      </c>
      <c r="B47" s="120" t="s">
        <v>434</v>
      </c>
      <c r="C47" s="119" t="s">
        <v>435</v>
      </c>
      <c r="D47" s="121">
        <f>SUM(E47,+L47)</f>
        <v>71554</v>
      </c>
      <c r="E47" s="121">
        <f>SUM(F47:I47,K47)</f>
        <v>7065</v>
      </c>
      <c r="F47" s="121">
        <v>0</v>
      </c>
      <c r="G47" s="121">
        <v>0</v>
      </c>
      <c r="H47" s="121">
        <v>0</v>
      </c>
      <c r="I47" s="121">
        <v>7065</v>
      </c>
      <c r="J47" s="122" t="s">
        <v>790</v>
      </c>
      <c r="K47" s="121">
        <v>0</v>
      </c>
      <c r="L47" s="121">
        <v>64489</v>
      </c>
      <c r="M47" s="121">
        <f>SUM(N47,+U47)</f>
        <v>12499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790</v>
      </c>
      <c r="T47" s="121">
        <v>0</v>
      </c>
      <c r="U47" s="121">
        <v>12499</v>
      </c>
      <c r="V47" s="121">
        <f>+SUM(D47,M47)</f>
        <v>84053</v>
      </c>
      <c r="W47" s="121">
        <f>+SUM(E47,N47)</f>
        <v>7065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7065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76988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71554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12499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84053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3</v>
      </c>
      <c r="B48" s="120" t="s">
        <v>436</v>
      </c>
      <c r="C48" s="119" t="s">
        <v>437</v>
      </c>
      <c r="D48" s="121">
        <f>SUM(E48,+L48)</f>
        <v>68957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790</v>
      </c>
      <c r="K48" s="121">
        <v>0</v>
      </c>
      <c r="L48" s="121">
        <v>68957</v>
      </c>
      <c r="M48" s="121">
        <f>SUM(N48,+U48)</f>
        <v>33675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790</v>
      </c>
      <c r="T48" s="121">
        <v>0</v>
      </c>
      <c r="U48" s="121">
        <v>33675</v>
      </c>
      <c r="V48" s="121">
        <f>+SUM(D48,M48)</f>
        <v>102632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102632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68957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33675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102632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3</v>
      </c>
      <c r="B49" s="120" t="s">
        <v>439</v>
      </c>
      <c r="C49" s="119" t="s">
        <v>440</v>
      </c>
      <c r="D49" s="121">
        <f>SUM(E49,+L49)</f>
        <v>455457</v>
      </c>
      <c r="E49" s="121">
        <f>SUM(F49:I49,K49)</f>
        <v>23121</v>
      </c>
      <c r="F49" s="121">
        <v>0</v>
      </c>
      <c r="G49" s="121">
        <v>0</v>
      </c>
      <c r="H49" s="121">
        <v>0</v>
      </c>
      <c r="I49" s="121">
        <v>18567</v>
      </c>
      <c r="J49" s="122" t="s">
        <v>790</v>
      </c>
      <c r="K49" s="121">
        <v>4554</v>
      </c>
      <c r="L49" s="121">
        <v>432336</v>
      </c>
      <c r="M49" s="121">
        <f>SUM(N49,+U49)</f>
        <v>73002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790</v>
      </c>
      <c r="T49" s="121">
        <v>0</v>
      </c>
      <c r="U49" s="121">
        <v>73002</v>
      </c>
      <c r="V49" s="121">
        <f>+SUM(D49,M49)</f>
        <v>528459</v>
      </c>
      <c r="W49" s="121">
        <f>+SUM(E49,N49)</f>
        <v>23121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18567</v>
      </c>
      <c r="AB49" s="122" t="str">
        <f>IF(+SUM(J49,S49)=0,"-",+SUM(J49,S49))</f>
        <v>-</v>
      </c>
      <c r="AC49" s="121">
        <f>+SUM(K49,T49)</f>
        <v>4554</v>
      </c>
      <c r="AD49" s="121">
        <f>+SUM(L49,U49)</f>
        <v>505338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214298</v>
      </c>
      <c r="AN49" s="121">
        <f>SUM(AO49:AR49)</f>
        <v>19959</v>
      </c>
      <c r="AO49" s="121">
        <v>16834</v>
      </c>
      <c r="AP49" s="121">
        <v>3125</v>
      </c>
      <c r="AQ49" s="121">
        <v>0</v>
      </c>
      <c r="AR49" s="121">
        <v>0</v>
      </c>
      <c r="AS49" s="121">
        <f>SUM(AT49:AV49)</f>
        <v>4020</v>
      </c>
      <c r="AT49" s="121">
        <v>0</v>
      </c>
      <c r="AU49" s="121">
        <v>1936</v>
      </c>
      <c r="AV49" s="121">
        <v>2084</v>
      </c>
      <c r="AW49" s="121">
        <v>0</v>
      </c>
      <c r="AX49" s="121">
        <f>SUM(AY49:BB49)</f>
        <v>189769</v>
      </c>
      <c r="AY49" s="121">
        <v>113483</v>
      </c>
      <c r="AZ49" s="121">
        <v>32712</v>
      </c>
      <c r="BA49" s="121">
        <v>43543</v>
      </c>
      <c r="BB49" s="121">
        <v>31</v>
      </c>
      <c r="BC49" s="121">
        <v>241159</v>
      </c>
      <c r="BD49" s="121">
        <v>550</v>
      </c>
      <c r="BE49" s="121">
        <v>0</v>
      </c>
      <c r="BF49" s="121">
        <f>SUM(AE49,+AM49,+BE49)</f>
        <v>214298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73002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214298</v>
      </c>
      <c r="CR49" s="121">
        <f>SUM(AN49,+BP49)</f>
        <v>19959</v>
      </c>
      <c r="CS49" s="121">
        <f>SUM(AO49,+BQ49)</f>
        <v>16834</v>
      </c>
      <c r="CT49" s="121">
        <f>SUM(AP49,+BR49)</f>
        <v>3125</v>
      </c>
      <c r="CU49" s="121">
        <f>SUM(AQ49,+BS49)</f>
        <v>0</v>
      </c>
      <c r="CV49" s="121">
        <f>SUM(AR49,+BT49)</f>
        <v>0</v>
      </c>
      <c r="CW49" s="121">
        <f>SUM(AS49,+BU49)</f>
        <v>4020</v>
      </c>
      <c r="CX49" s="121">
        <f>SUM(AT49,+BV49)</f>
        <v>0</v>
      </c>
      <c r="CY49" s="121">
        <f>SUM(AU49,+BW49)</f>
        <v>1936</v>
      </c>
      <c r="CZ49" s="121">
        <f>SUM(AV49,+BX49)</f>
        <v>2084</v>
      </c>
      <c r="DA49" s="121">
        <f>SUM(AW49,+BY49)</f>
        <v>0</v>
      </c>
      <c r="DB49" s="121">
        <f>SUM(AX49,+BZ49)</f>
        <v>189769</v>
      </c>
      <c r="DC49" s="121">
        <f>SUM(AY49,+CA49)</f>
        <v>113483</v>
      </c>
      <c r="DD49" s="121">
        <f>SUM(AZ49,+CB49)</f>
        <v>32712</v>
      </c>
      <c r="DE49" s="121">
        <f>SUM(BA49,+CC49)</f>
        <v>43543</v>
      </c>
      <c r="DF49" s="121">
        <f>SUM(BB49,+CD49)</f>
        <v>31</v>
      </c>
      <c r="DG49" s="121">
        <f>SUM(BC49,+CE49)</f>
        <v>314161</v>
      </c>
      <c r="DH49" s="121">
        <f>SUM(BD49,+CF49)</f>
        <v>550</v>
      </c>
      <c r="DI49" s="121">
        <f>SUM(BE49,+CG49)</f>
        <v>0</v>
      </c>
      <c r="DJ49" s="121">
        <f>SUM(BF49,+CH49)</f>
        <v>214298</v>
      </c>
    </row>
    <row r="50" spans="1:114" s="136" customFormat="1" ht="13.5" customHeight="1" x14ac:dyDescent="0.15">
      <c r="A50" s="119" t="s">
        <v>3</v>
      </c>
      <c r="B50" s="120" t="s">
        <v>441</v>
      </c>
      <c r="C50" s="119" t="s">
        <v>442</v>
      </c>
      <c r="D50" s="121">
        <f>SUM(E50,+L50)</f>
        <v>96017</v>
      </c>
      <c r="E50" s="121">
        <f>SUM(F50:I50,K50)</f>
        <v>995</v>
      </c>
      <c r="F50" s="121">
        <v>0</v>
      </c>
      <c r="G50" s="121">
        <v>0</v>
      </c>
      <c r="H50" s="121">
        <v>0</v>
      </c>
      <c r="I50" s="121">
        <v>837</v>
      </c>
      <c r="J50" s="122" t="s">
        <v>790</v>
      </c>
      <c r="K50" s="121">
        <v>158</v>
      </c>
      <c r="L50" s="121">
        <v>95022</v>
      </c>
      <c r="M50" s="121">
        <f>SUM(N50,+U50)</f>
        <v>31070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790</v>
      </c>
      <c r="T50" s="121">
        <v>0</v>
      </c>
      <c r="U50" s="121">
        <v>31070</v>
      </c>
      <c r="V50" s="121">
        <f>+SUM(D50,M50)</f>
        <v>127087</v>
      </c>
      <c r="W50" s="121">
        <f>+SUM(E50,N50)</f>
        <v>995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837</v>
      </c>
      <c r="AB50" s="122" t="str">
        <f>IF(+SUM(J50,S50)=0,"-",+SUM(J50,S50))</f>
        <v>-</v>
      </c>
      <c r="AC50" s="121">
        <f>+SUM(K50,T50)</f>
        <v>158</v>
      </c>
      <c r="AD50" s="121">
        <f>+SUM(L50,U50)</f>
        <v>126092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52769</v>
      </c>
      <c r="AN50" s="121">
        <f>SUM(AO50:AR50)</f>
        <v>10784</v>
      </c>
      <c r="AO50" s="121">
        <v>3817</v>
      </c>
      <c r="AP50" s="121">
        <v>2787</v>
      </c>
      <c r="AQ50" s="121">
        <v>0</v>
      </c>
      <c r="AR50" s="121">
        <v>4180</v>
      </c>
      <c r="AS50" s="121">
        <f>SUM(AT50:AV50)</f>
        <v>8500</v>
      </c>
      <c r="AT50" s="121">
        <v>2180</v>
      </c>
      <c r="AU50" s="121">
        <v>0</v>
      </c>
      <c r="AV50" s="121">
        <v>6320</v>
      </c>
      <c r="AW50" s="121">
        <v>0</v>
      </c>
      <c r="AX50" s="121">
        <f>SUM(AY50:BB50)</f>
        <v>33485</v>
      </c>
      <c r="AY50" s="121">
        <v>18480</v>
      </c>
      <c r="AZ50" s="121">
        <v>11841</v>
      </c>
      <c r="BA50" s="121">
        <v>3164</v>
      </c>
      <c r="BB50" s="121">
        <v>0</v>
      </c>
      <c r="BC50" s="121">
        <v>43248</v>
      </c>
      <c r="BD50" s="121">
        <v>0</v>
      </c>
      <c r="BE50" s="121">
        <v>0</v>
      </c>
      <c r="BF50" s="121">
        <f>SUM(AE50,+AM50,+BE50)</f>
        <v>52769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31070</v>
      </c>
      <c r="BP50" s="121">
        <f>SUM(BQ50:BT50)</f>
        <v>27</v>
      </c>
      <c r="BQ50" s="121">
        <v>0</v>
      </c>
      <c r="BR50" s="121">
        <v>27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31043</v>
      </c>
      <c r="CA50" s="121">
        <v>0</v>
      </c>
      <c r="CB50" s="121">
        <v>0</v>
      </c>
      <c r="CC50" s="121">
        <v>31043</v>
      </c>
      <c r="CD50" s="121">
        <v>0</v>
      </c>
      <c r="CE50" s="121">
        <v>0</v>
      </c>
      <c r="CF50" s="121">
        <v>0</v>
      </c>
      <c r="CG50" s="121">
        <v>0</v>
      </c>
      <c r="CH50" s="121">
        <f>SUM(BG50,+BO50,+CG50)</f>
        <v>31070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83839</v>
      </c>
      <c r="CR50" s="121">
        <f>SUM(AN50,+BP50)</f>
        <v>10811</v>
      </c>
      <c r="CS50" s="121">
        <f>SUM(AO50,+BQ50)</f>
        <v>3817</v>
      </c>
      <c r="CT50" s="121">
        <f>SUM(AP50,+BR50)</f>
        <v>2814</v>
      </c>
      <c r="CU50" s="121">
        <f>SUM(AQ50,+BS50)</f>
        <v>0</v>
      </c>
      <c r="CV50" s="121">
        <f>SUM(AR50,+BT50)</f>
        <v>4180</v>
      </c>
      <c r="CW50" s="121">
        <f>SUM(AS50,+BU50)</f>
        <v>8500</v>
      </c>
      <c r="CX50" s="121">
        <f>SUM(AT50,+BV50)</f>
        <v>2180</v>
      </c>
      <c r="CY50" s="121">
        <f>SUM(AU50,+BW50)</f>
        <v>0</v>
      </c>
      <c r="CZ50" s="121">
        <f>SUM(AV50,+BX50)</f>
        <v>6320</v>
      </c>
      <c r="DA50" s="121">
        <f>SUM(AW50,+BY50)</f>
        <v>0</v>
      </c>
      <c r="DB50" s="121">
        <f>SUM(AX50,+BZ50)</f>
        <v>64528</v>
      </c>
      <c r="DC50" s="121">
        <f>SUM(AY50,+CA50)</f>
        <v>18480</v>
      </c>
      <c r="DD50" s="121">
        <f>SUM(AZ50,+CB50)</f>
        <v>11841</v>
      </c>
      <c r="DE50" s="121">
        <f>SUM(BA50,+CC50)</f>
        <v>34207</v>
      </c>
      <c r="DF50" s="121">
        <f>SUM(BB50,+CD50)</f>
        <v>0</v>
      </c>
      <c r="DG50" s="121">
        <f>SUM(BC50,+CE50)</f>
        <v>43248</v>
      </c>
      <c r="DH50" s="121">
        <f>SUM(BD50,+CF50)</f>
        <v>0</v>
      </c>
      <c r="DI50" s="121">
        <f>SUM(BE50,+CG50)</f>
        <v>0</v>
      </c>
      <c r="DJ50" s="121">
        <f>SUM(BF50,+CH50)</f>
        <v>83839</v>
      </c>
    </row>
    <row r="51" spans="1:114" s="136" customFormat="1" ht="13.5" customHeight="1" x14ac:dyDescent="0.15">
      <c r="A51" s="119" t="s">
        <v>3</v>
      </c>
      <c r="B51" s="120" t="s">
        <v>443</v>
      </c>
      <c r="C51" s="119" t="s">
        <v>444</v>
      </c>
      <c r="D51" s="121">
        <f>SUM(E51,+L51)</f>
        <v>316164</v>
      </c>
      <c r="E51" s="121">
        <f>SUM(F51:I51,K51)</f>
        <v>82698</v>
      </c>
      <c r="F51" s="121">
        <v>0</v>
      </c>
      <c r="G51" s="121">
        <v>0</v>
      </c>
      <c r="H51" s="121">
        <v>0</v>
      </c>
      <c r="I51" s="121">
        <v>75291</v>
      </c>
      <c r="J51" s="122" t="s">
        <v>790</v>
      </c>
      <c r="K51" s="121">
        <v>7407</v>
      </c>
      <c r="L51" s="121">
        <v>233466</v>
      </c>
      <c r="M51" s="121">
        <f>SUM(N51,+U51)</f>
        <v>990466</v>
      </c>
      <c r="N51" s="121">
        <f>SUM(O51:R51,T51)</f>
        <v>923823</v>
      </c>
      <c r="O51" s="121">
        <v>334114</v>
      </c>
      <c r="P51" s="121">
        <v>0</v>
      </c>
      <c r="Q51" s="121">
        <v>375700</v>
      </c>
      <c r="R51" s="121">
        <v>33777</v>
      </c>
      <c r="S51" s="122" t="s">
        <v>790</v>
      </c>
      <c r="T51" s="121">
        <v>180232</v>
      </c>
      <c r="U51" s="121">
        <v>66643</v>
      </c>
      <c r="V51" s="121">
        <f>+SUM(D51,M51)</f>
        <v>1306630</v>
      </c>
      <c r="W51" s="121">
        <f>+SUM(E51,N51)</f>
        <v>1006521</v>
      </c>
      <c r="X51" s="121">
        <f>+SUM(F51,O51)</f>
        <v>334114</v>
      </c>
      <c r="Y51" s="121">
        <f>+SUM(G51,P51)</f>
        <v>0</v>
      </c>
      <c r="Z51" s="121">
        <f>+SUM(H51,Q51)</f>
        <v>375700</v>
      </c>
      <c r="AA51" s="121">
        <f>+SUM(I51,R51)</f>
        <v>109068</v>
      </c>
      <c r="AB51" s="122" t="str">
        <f>IF(+SUM(J51,S51)=0,"-",+SUM(J51,S51))</f>
        <v>-</v>
      </c>
      <c r="AC51" s="121">
        <f>+SUM(K51,T51)</f>
        <v>187639</v>
      </c>
      <c r="AD51" s="121">
        <f>+SUM(L51,U51)</f>
        <v>300109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195755</v>
      </c>
      <c r="AN51" s="121">
        <f>SUM(AO51:AR51)</f>
        <v>36065</v>
      </c>
      <c r="AO51" s="121">
        <v>32138</v>
      </c>
      <c r="AP51" s="121">
        <v>0</v>
      </c>
      <c r="AQ51" s="121">
        <v>0</v>
      </c>
      <c r="AR51" s="121">
        <v>3927</v>
      </c>
      <c r="AS51" s="121">
        <f>SUM(AT51:AV51)</f>
        <v>25212</v>
      </c>
      <c r="AT51" s="121">
        <v>0</v>
      </c>
      <c r="AU51" s="121">
        <v>16911</v>
      </c>
      <c r="AV51" s="121">
        <v>8301</v>
      </c>
      <c r="AW51" s="121">
        <v>0</v>
      </c>
      <c r="AX51" s="121">
        <f>SUM(AY51:BB51)</f>
        <v>134478</v>
      </c>
      <c r="AY51" s="121">
        <v>74448</v>
      </c>
      <c r="AZ51" s="121">
        <v>40480</v>
      </c>
      <c r="BA51" s="121">
        <v>14771</v>
      </c>
      <c r="BB51" s="121">
        <v>4779</v>
      </c>
      <c r="BC51" s="121">
        <v>120409</v>
      </c>
      <c r="BD51" s="121">
        <v>0</v>
      </c>
      <c r="BE51" s="121">
        <v>0</v>
      </c>
      <c r="BF51" s="121">
        <f>SUM(AE51,+AM51,+BE51)</f>
        <v>195755</v>
      </c>
      <c r="BG51" s="121">
        <f>SUM(BH51,+BM51)</f>
        <v>879496</v>
      </c>
      <c r="BH51" s="121">
        <f>SUM(BI51:BL51)</f>
        <v>879496</v>
      </c>
      <c r="BI51" s="121">
        <v>0</v>
      </c>
      <c r="BJ51" s="121">
        <v>879496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110970</v>
      </c>
      <c r="BP51" s="121">
        <f>SUM(BQ51:BT51)</f>
        <v>51596</v>
      </c>
      <c r="BQ51" s="121">
        <v>5320</v>
      </c>
      <c r="BR51" s="121">
        <v>0</v>
      </c>
      <c r="BS51" s="121">
        <v>46276</v>
      </c>
      <c r="BT51" s="121">
        <v>0</v>
      </c>
      <c r="BU51" s="121">
        <f>SUM(BV51:BX51)</f>
        <v>59374</v>
      </c>
      <c r="BV51" s="121">
        <v>0</v>
      </c>
      <c r="BW51" s="121">
        <v>59374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0</v>
      </c>
      <c r="CF51" s="121">
        <v>0</v>
      </c>
      <c r="CG51" s="121">
        <v>0</v>
      </c>
      <c r="CH51" s="121">
        <f>SUM(BG51,+BO51,+CG51)</f>
        <v>990466</v>
      </c>
      <c r="CI51" s="121">
        <f>SUM(AE51,+BG51)</f>
        <v>879496</v>
      </c>
      <c r="CJ51" s="121">
        <f>SUM(AF51,+BH51)</f>
        <v>879496</v>
      </c>
      <c r="CK51" s="121">
        <f>SUM(AG51,+BI51)</f>
        <v>0</v>
      </c>
      <c r="CL51" s="121">
        <f>SUM(AH51,+BJ51)</f>
        <v>879496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306725</v>
      </c>
      <c r="CR51" s="121">
        <f>SUM(AN51,+BP51)</f>
        <v>87661</v>
      </c>
      <c r="CS51" s="121">
        <f>SUM(AO51,+BQ51)</f>
        <v>37458</v>
      </c>
      <c r="CT51" s="121">
        <f>SUM(AP51,+BR51)</f>
        <v>0</v>
      </c>
      <c r="CU51" s="121">
        <f>SUM(AQ51,+BS51)</f>
        <v>46276</v>
      </c>
      <c r="CV51" s="121">
        <f>SUM(AR51,+BT51)</f>
        <v>3927</v>
      </c>
      <c r="CW51" s="121">
        <f>SUM(AS51,+BU51)</f>
        <v>84586</v>
      </c>
      <c r="CX51" s="121">
        <f>SUM(AT51,+BV51)</f>
        <v>0</v>
      </c>
      <c r="CY51" s="121">
        <f>SUM(AU51,+BW51)</f>
        <v>76285</v>
      </c>
      <c r="CZ51" s="121">
        <f>SUM(AV51,+BX51)</f>
        <v>8301</v>
      </c>
      <c r="DA51" s="121">
        <f>SUM(AW51,+BY51)</f>
        <v>0</v>
      </c>
      <c r="DB51" s="121">
        <f>SUM(AX51,+BZ51)</f>
        <v>134478</v>
      </c>
      <c r="DC51" s="121">
        <f>SUM(AY51,+CA51)</f>
        <v>74448</v>
      </c>
      <c r="DD51" s="121">
        <f>SUM(AZ51,+CB51)</f>
        <v>40480</v>
      </c>
      <c r="DE51" s="121">
        <f>SUM(BA51,+CC51)</f>
        <v>14771</v>
      </c>
      <c r="DF51" s="121">
        <f>SUM(BB51,+CD51)</f>
        <v>4779</v>
      </c>
      <c r="DG51" s="121">
        <f>SUM(BC51,+CE51)</f>
        <v>120409</v>
      </c>
      <c r="DH51" s="121">
        <f>SUM(BD51,+CF51)</f>
        <v>0</v>
      </c>
      <c r="DI51" s="121">
        <f>SUM(BE51,+CG51)</f>
        <v>0</v>
      </c>
      <c r="DJ51" s="121">
        <f>SUM(BF51,+CH51)</f>
        <v>1186221</v>
      </c>
    </row>
    <row r="52" spans="1:114" s="136" customFormat="1" ht="13.5" customHeight="1" x14ac:dyDescent="0.15">
      <c r="A52" s="119" t="s">
        <v>3</v>
      </c>
      <c r="B52" s="120" t="s">
        <v>445</v>
      </c>
      <c r="C52" s="119" t="s">
        <v>446</v>
      </c>
      <c r="D52" s="121">
        <f>SUM(E52,+L52)</f>
        <v>349541</v>
      </c>
      <c r="E52" s="121">
        <f>SUM(F52:I52,K52)</f>
        <v>75620</v>
      </c>
      <c r="F52" s="121">
        <v>0</v>
      </c>
      <c r="G52" s="121">
        <v>0</v>
      </c>
      <c r="H52" s="121">
        <v>0</v>
      </c>
      <c r="I52" s="121">
        <v>64556</v>
      </c>
      <c r="J52" s="122" t="s">
        <v>790</v>
      </c>
      <c r="K52" s="121">
        <v>11064</v>
      </c>
      <c r="L52" s="121">
        <v>273921</v>
      </c>
      <c r="M52" s="121">
        <f>SUM(N52,+U52)</f>
        <v>40021</v>
      </c>
      <c r="N52" s="121">
        <f>SUM(O52:R52,T52)</f>
        <v>33713</v>
      </c>
      <c r="O52" s="121">
        <v>0</v>
      </c>
      <c r="P52" s="121">
        <v>0</v>
      </c>
      <c r="Q52" s="121">
        <v>0</v>
      </c>
      <c r="R52" s="121">
        <v>33712</v>
      </c>
      <c r="S52" s="122" t="s">
        <v>790</v>
      </c>
      <c r="T52" s="121">
        <v>1</v>
      </c>
      <c r="U52" s="121">
        <v>6308</v>
      </c>
      <c r="V52" s="121">
        <f>+SUM(D52,M52)</f>
        <v>389562</v>
      </c>
      <c r="W52" s="121">
        <f>+SUM(E52,N52)</f>
        <v>109333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98268</v>
      </c>
      <c r="AB52" s="122" t="str">
        <f>IF(+SUM(J52,S52)=0,"-",+SUM(J52,S52))</f>
        <v>-</v>
      </c>
      <c r="AC52" s="121">
        <f>+SUM(K52,T52)</f>
        <v>11065</v>
      </c>
      <c r="AD52" s="121">
        <f>+SUM(L52,U52)</f>
        <v>280229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179300</v>
      </c>
      <c r="AN52" s="121">
        <f>SUM(AO52:AR52)</f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f>SUM(AT52:AV52)</f>
        <v>179300</v>
      </c>
      <c r="AT52" s="121">
        <v>132198</v>
      </c>
      <c r="AU52" s="121">
        <v>33550</v>
      </c>
      <c r="AV52" s="121">
        <v>13552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170241</v>
      </c>
      <c r="BD52" s="121">
        <v>0</v>
      </c>
      <c r="BE52" s="121">
        <v>0</v>
      </c>
      <c r="BF52" s="121">
        <f>SUM(AE52,+AM52,+BE52)</f>
        <v>179300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36326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36326</v>
      </c>
      <c r="BV52" s="121">
        <v>36326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3695</v>
      </c>
      <c r="CF52" s="121">
        <v>0</v>
      </c>
      <c r="CG52" s="121">
        <v>0</v>
      </c>
      <c r="CH52" s="121">
        <f>SUM(BG52,+BO52,+CG52)</f>
        <v>36326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215626</v>
      </c>
      <c r="CR52" s="121">
        <f>SUM(AN52,+BP52)</f>
        <v>0</v>
      </c>
      <c r="CS52" s="121">
        <f>SUM(AO52,+BQ52)</f>
        <v>0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215626</v>
      </c>
      <c r="CX52" s="121">
        <f>SUM(AT52,+BV52)</f>
        <v>168524</v>
      </c>
      <c r="CY52" s="121">
        <f>SUM(AU52,+BW52)</f>
        <v>33550</v>
      </c>
      <c r="CZ52" s="121">
        <f>SUM(AV52,+BX52)</f>
        <v>13552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173936</v>
      </c>
      <c r="DH52" s="121">
        <f>SUM(BD52,+CF52)</f>
        <v>0</v>
      </c>
      <c r="DI52" s="121">
        <f>SUM(BE52,+CG52)</f>
        <v>0</v>
      </c>
      <c r="DJ52" s="121">
        <f>SUM(BF52,+CH52)</f>
        <v>215626</v>
      </c>
    </row>
    <row r="53" spans="1:114" s="136" customFormat="1" ht="13.5" customHeight="1" x14ac:dyDescent="0.15">
      <c r="A53" s="119" t="s">
        <v>3</v>
      </c>
      <c r="B53" s="120" t="s">
        <v>450</v>
      </c>
      <c r="C53" s="119" t="s">
        <v>451</v>
      </c>
      <c r="D53" s="121">
        <f>SUM(E53,+L53)</f>
        <v>157760</v>
      </c>
      <c r="E53" s="121">
        <f>SUM(F53:I53,K53)</f>
        <v>64311</v>
      </c>
      <c r="F53" s="121">
        <v>0</v>
      </c>
      <c r="G53" s="121">
        <v>13552</v>
      </c>
      <c r="H53" s="121">
        <v>0</v>
      </c>
      <c r="I53" s="121">
        <v>23950</v>
      </c>
      <c r="J53" s="122" t="s">
        <v>790</v>
      </c>
      <c r="K53" s="121">
        <v>26809</v>
      </c>
      <c r="L53" s="121">
        <v>93449</v>
      </c>
      <c r="M53" s="121">
        <f>SUM(N53,+U53)</f>
        <v>32703</v>
      </c>
      <c r="N53" s="121">
        <f>SUM(O53:R53,T53)</f>
        <v>12299</v>
      </c>
      <c r="O53" s="121">
        <v>0</v>
      </c>
      <c r="P53" s="121">
        <v>0</v>
      </c>
      <c r="Q53" s="121">
        <v>0</v>
      </c>
      <c r="R53" s="121">
        <v>12299</v>
      </c>
      <c r="S53" s="122" t="s">
        <v>790</v>
      </c>
      <c r="T53" s="121">
        <v>0</v>
      </c>
      <c r="U53" s="121">
        <v>20404</v>
      </c>
      <c r="V53" s="121">
        <f>+SUM(D53,M53)</f>
        <v>190463</v>
      </c>
      <c r="W53" s="121">
        <f>+SUM(E53,N53)</f>
        <v>76610</v>
      </c>
      <c r="X53" s="121">
        <f>+SUM(F53,O53)</f>
        <v>0</v>
      </c>
      <c r="Y53" s="121">
        <f>+SUM(G53,P53)</f>
        <v>13552</v>
      </c>
      <c r="Z53" s="121">
        <f>+SUM(H53,Q53)</f>
        <v>0</v>
      </c>
      <c r="AA53" s="121">
        <f>+SUM(I53,R53)</f>
        <v>36249</v>
      </c>
      <c r="AB53" s="122" t="str">
        <f>IF(+SUM(J53,S53)=0,"-",+SUM(J53,S53))</f>
        <v>-</v>
      </c>
      <c r="AC53" s="121">
        <f>+SUM(K53,T53)</f>
        <v>26809</v>
      </c>
      <c r="AD53" s="121">
        <f>+SUM(L53,U53)</f>
        <v>113853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f>SUM(AN53,AS53,AW53,AX53,BD53)</f>
        <v>94366</v>
      </c>
      <c r="AN53" s="121">
        <f>SUM(AO53:AR53)</f>
        <v>302</v>
      </c>
      <c r="AO53" s="121">
        <v>302</v>
      </c>
      <c r="AP53" s="121">
        <v>0</v>
      </c>
      <c r="AQ53" s="121">
        <v>0</v>
      </c>
      <c r="AR53" s="121">
        <v>0</v>
      </c>
      <c r="AS53" s="121">
        <f>SUM(AT53:AV53)</f>
        <v>9199</v>
      </c>
      <c r="AT53" s="121">
        <v>0</v>
      </c>
      <c r="AU53" s="121">
        <v>9199</v>
      </c>
      <c r="AV53" s="121">
        <v>0</v>
      </c>
      <c r="AW53" s="121">
        <v>0</v>
      </c>
      <c r="AX53" s="121">
        <f>SUM(AY53:BB53)</f>
        <v>84865</v>
      </c>
      <c r="AY53" s="121">
        <v>51307</v>
      </c>
      <c r="AZ53" s="121">
        <v>31666</v>
      </c>
      <c r="BA53" s="121">
        <v>1892</v>
      </c>
      <c r="BB53" s="121">
        <v>0</v>
      </c>
      <c r="BC53" s="121">
        <v>63394</v>
      </c>
      <c r="BD53" s="121">
        <v>0</v>
      </c>
      <c r="BE53" s="121">
        <v>0</v>
      </c>
      <c r="BF53" s="121">
        <f>SUM(AE53,+AM53,+BE53)</f>
        <v>94366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32703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16890</v>
      </c>
      <c r="BV53" s="121">
        <v>0</v>
      </c>
      <c r="BW53" s="121">
        <v>983</v>
      </c>
      <c r="BX53" s="121">
        <v>15907</v>
      </c>
      <c r="BY53" s="121">
        <v>0</v>
      </c>
      <c r="BZ53" s="121">
        <f>SUM(CA53:CD53)</f>
        <v>15813</v>
      </c>
      <c r="CA53" s="121">
        <v>15813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f>SUM(BG53,+BO53,+CG53)</f>
        <v>32703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0</v>
      </c>
      <c r="CQ53" s="121">
        <f>SUM(AM53,+BO53)</f>
        <v>127069</v>
      </c>
      <c r="CR53" s="121">
        <f>SUM(AN53,+BP53)</f>
        <v>302</v>
      </c>
      <c r="CS53" s="121">
        <f>SUM(AO53,+BQ53)</f>
        <v>302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26089</v>
      </c>
      <c r="CX53" s="121">
        <f>SUM(AT53,+BV53)</f>
        <v>0</v>
      </c>
      <c r="CY53" s="121">
        <f>SUM(AU53,+BW53)</f>
        <v>10182</v>
      </c>
      <c r="CZ53" s="121">
        <f>SUM(AV53,+BX53)</f>
        <v>15907</v>
      </c>
      <c r="DA53" s="121">
        <f>SUM(AW53,+BY53)</f>
        <v>0</v>
      </c>
      <c r="DB53" s="121">
        <f>SUM(AX53,+BZ53)</f>
        <v>100678</v>
      </c>
      <c r="DC53" s="121">
        <f>SUM(AY53,+CA53)</f>
        <v>67120</v>
      </c>
      <c r="DD53" s="121">
        <f>SUM(AZ53,+CB53)</f>
        <v>31666</v>
      </c>
      <c r="DE53" s="121">
        <f>SUM(BA53,+CC53)</f>
        <v>1892</v>
      </c>
      <c r="DF53" s="121">
        <f>SUM(BB53,+CD53)</f>
        <v>0</v>
      </c>
      <c r="DG53" s="121">
        <f>SUM(BC53,+CE53)</f>
        <v>63394</v>
      </c>
      <c r="DH53" s="121">
        <f>SUM(BD53,+CF53)</f>
        <v>0</v>
      </c>
      <c r="DI53" s="121">
        <f>SUM(BE53,+CG53)</f>
        <v>0</v>
      </c>
      <c r="DJ53" s="121">
        <f>SUM(BF53,+CH53)</f>
        <v>127069</v>
      </c>
    </row>
    <row r="54" spans="1:114" s="136" customFormat="1" ht="13.5" customHeight="1" x14ac:dyDescent="0.15">
      <c r="A54" s="119" t="s">
        <v>3</v>
      </c>
      <c r="B54" s="120" t="s">
        <v>452</v>
      </c>
      <c r="C54" s="119" t="s">
        <v>453</v>
      </c>
      <c r="D54" s="121">
        <f>SUM(E54,+L54)</f>
        <v>131379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790</v>
      </c>
      <c r="K54" s="121">
        <v>0</v>
      </c>
      <c r="L54" s="121">
        <v>131379</v>
      </c>
      <c r="M54" s="121">
        <f>SUM(N54,+U54)</f>
        <v>26231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790</v>
      </c>
      <c r="T54" s="121">
        <v>0</v>
      </c>
      <c r="U54" s="121">
        <v>26231</v>
      </c>
      <c r="V54" s="121">
        <f>+SUM(D54,M54)</f>
        <v>157610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157610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131379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26231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157610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3</v>
      </c>
      <c r="B55" s="120" t="s">
        <v>455</v>
      </c>
      <c r="C55" s="119" t="s">
        <v>456</v>
      </c>
      <c r="D55" s="121">
        <f>SUM(E55,+L55)</f>
        <v>74659</v>
      </c>
      <c r="E55" s="121">
        <f>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2" t="s">
        <v>790</v>
      </c>
      <c r="K55" s="121">
        <v>0</v>
      </c>
      <c r="L55" s="121">
        <v>74659</v>
      </c>
      <c r="M55" s="121">
        <f>SUM(N55,+U55)</f>
        <v>11906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790</v>
      </c>
      <c r="T55" s="121">
        <v>0</v>
      </c>
      <c r="U55" s="121">
        <v>11906</v>
      </c>
      <c r="V55" s="121">
        <f>+SUM(D55,M55)</f>
        <v>86565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2" t="str">
        <f>IF(+SUM(J55,S55)=0,"-",+SUM(J55,S55))</f>
        <v>-</v>
      </c>
      <c r="AC55" s="121">
        <f>+SUM(K55,T55)</f>
        <v>0</v>
      </c>
      <c r="AD55" s="121">
        <f>+SUM(L55,U55)</f>
        <v>86565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0</v>
      </c>
      <c r="AN55" s="121">
        <f>SUM(AO55:AR55)</f>
        <v>0</v>
      </c>
      <c r="AO55" s="121">
        <v>0</v>
      </c>
      <c r="AP55" s="121">
        <v>0</v>
      </c>
      <c r="AQ55" s="121">
        <v>0</v>
      </c>
      <c r="AR55" s="121">
        <v>0</v>
      </c>
      <c r="AS55" s="121">
        <f>SUM(AT55:AV55)</f>
        <v>0</v>
      </c>
      <c r="AT55" s="121">
        <v>0</v>
      </c>
      <c r="AU55" s="121">
        <v>0</v>
      </c>
      <c r="AV55" s="121">
        <v>0</v>
      </c>
      <c r="AW55" s="121">
        <v>0</v>
      </c>
      <c r="AX55" s="121">
        <f>SUM(AY55:BB55)</f>
        <v>0</v>
      </c>
      <c r="AY55" s="121">
        <v>0</v>
      </c>
      <c r="AZ55" s="121">
        <v>0</v>
      </c>
      <c r="BA55" s="121">
        <v>0</v>
      </c>
      <c r="BB55" s="121">
        <v>0</v>
      </c>
      <c r="BC55" s="121">
        <v>74659</v>
      </c>
      <c r="BD55" s="121">
        <v>0</v>
      </c>
      <c r="BE55" s="121">
        <v>0</v>
      </c>
      <c r="BF55" s="121">
        <f>SUM(AE55,+AM55,+BE55)</f>
        <v>0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11906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0</v>
      </c>
      <c r="CR55" s="121">
        <f>SUM(AN55,+BP55)</f>
        <v>0</v>
      </c>
      <c r="CS55" s="121">
        <f>SUM(AO55,+BQ55)</f>
        <v>0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0</v>
      </c>
      <c r="CX55" s="121">
        <f>SUM(AT55,+BV55)</f>
        <v>0</v>
      </c>
      <c r="CY55" s="121">
        <f>SUM(AU55,+BW55)</f>
        <v>0</v>
      </c>
      <c r="CZ55" s="121">
        <f>SUM(AV55,+BX55)</f>
        <v>0</v>
      </c>
      <c r="DA55" s="121">
        <f>SUM(AW55,+BY55)</f>
        <v>0</v>
      </c>
      <c r="DB55" s="121">
        <f>SUM(AX55,+BZ55)</f>
        <v>0</v>
      </c>
      <c r="DC55" s="121">
        <f>SUM(AY55,+CA55)</f>
        <v>0</v>
      </c>
      <c r="DD55" s="121">
        <f>SUM(AZ55,+CB55)</f>
        <v>0</v>
      </c>
      <c r="DE55" s="121">
        <f>SUM(BA55,+CC55)</f>
        <v>0</v>
      </c>
      <c r="DF55" s="121">
        <f>SUM(BB55,+CD55)</f>
        <v>0</v>
      </c>
      <c r="DG55" s="121">
        <f>SUM(BC55,+CE55)</f>
        <v>86565</v>
      </c>
      <c r="DH55" s="121">
        <f>SUM(BD55,+CF55)</f>
        <v>0</v>
      </c>
      <c r="DI55" s="121">
        <f>SUM(BE55,+CG55)</f>
        <v>0</v>
      </c>
      <c r="DJ55" s="121">
        <f>SUM(BF55,+CH55)</f>
        <v>0</v>
      </c>
    </row>
    <row r="56" spans="1:114" s="136" customFormat="1" ht="13.5" customHeight="1" x14ac:dyDescent="0.15">
      <c r="A56" s="119" t="s">
        <v>3</v>
      </c>
      <c r="B56" s="120" t="s">
        <v>458</v>
      </c>
      <c r="C56" s="119" t="s">
        <v>459</v>
      </c>
      <c r="D56" s="121">
        <f>SUM(E56,+L56)</f>
        <v>65021</v>
      </c>
      <c r="E56" s="121">
        <f>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2" t="s">
        <v>790</v>
      </c>
      <c r="K56" s="121">
        <v>0</v>
      </c>
      <c r="L56" s="121">
        <v>65021</v>
      </c>
      <c r="M56" s="121">
        <f>SUM(N56,+U56)</f>
        <v>8482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790</v>
      </c>
      <c r="T56" s="121">
        <v>0</v>
      </c>
      <c r="U56" s="121">
        <v>8482</v>
      </c>
      <c r="V56" s="121">
        <f>+SUM(D56,M56)</f>
        <v>73503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73503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0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0</v>
      </c>
      <c r="AY56" s="121">
        <v>0</v>
      </c>
      <c r="AZ56" s="121">
        <v>0</v>
      </c>
      <c r="BA56" s="121">
        <v>0</v>
      </c>
      <c r="BB56" s="121">
        <v>0</v>
      </c>
      <c r="BC56" s="121">
        <v>65021</v>
      </c>
      <c r="BD56" s="121">
        <v>0</v>
      </c>
      <c r="BE56" s="121">
        <v>0</v>
      </c>
      <c r="BF56" s="121">
        <f>SUM(AE56,+AM56,+BE56)</f>
        <v>0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8482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0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0</v>
      </c>
      <c r="DC56" s="121">
        <f>SUM(AY56,+CA56)</f>
        <v>0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73503</v>
      </c>
      <c r="DH56" s="121">
        <f>SUM(BD56,+CF56)</f>
        <v>0</v>
      </c>
      <c r="DI56" s="121">
        <f>SUM(BE56,+CG56)</f>
        <v>0</v>
      </c>
      <c r="DJ56" s="121">
        <f>SUM(BF56,+CH56)</f>
        <v>0</v>
      </c>
    </row>
    <row r="57" spans="1:114" s="136" customFormat="1" ht="13.5" customHeight="1" x14ac:dyDescent="0.15">
      <c r="A57" s="119" t="s">
        <v>3</v>
      </c>
      <c r="B57" s="120" t="s">
        <v>461</v>
      </c>
      <c r="C57" s="119" t="s">
        <v>462</v>
      </c>
      <c r="D57" s="121">
        <f>SUM(E57,+L57)</f>
        <v>58269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790</v>
      </c>
      <c r="K57" s="121">
        <v>0</v>
      </c>
      <c r="L57" s="121">
        <v>58269</v>
      </c>
      <c r="M57" s="121">
        <f>SUM(N57,+U57)</f>
        <v>7345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790</v>
      </c>
      <c r="T57" s="121">
        <v>0</v>
      </c>
      <c r="U57" s="121">
        <v>7345</v>
      </c>
      <c r="V57" s="121">
        <f>+SUM(D57,M57)</f>
        <v>65614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65614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58269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0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7345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0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65614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3</v>
      </c>
      <c r="B58" s="120" t="s">
        <v>463</v>
      </c>
      <c r="C58" s="119" t="s">
        <v>464</v>
      </c>
      <c r="D58" s="121">
        <f>SUM(E58,+L58)</f>
        <v>464408</v>
      </c>
      <c r="E58" s="121">
        <f>SUM(F58:I58,K58)</f>
        <v>174193</v>
      </c>
      <c r="F58" s="121">
        <v>74380</v>
      </c>
      <c r="G58" s="121">
        <v>0</v>
      </c>
      <c r="H58" s="121">
        <v>82900</v>
      </c>
      <c r="I58" s="121">
        <v>16245</v>
      </c>
      <c r="J58" s="122" t="s">
        <v>790</v>
      </c>
      <c r="K58" s="121">
        <v>668</v>
      </c>
      <c r="L58" s="121">
        <v>290215</v>
      </c>
      <c r="M58" s="121">
        <f>SUM(N58,+U58)</f>
        <v>26614</v>
      </c>
      <c r="N58" s="121">
        <f>SUM(O58:R58,T58)</f>
        <v>300</v>
      </c>
      <c r="O58" s="121">
        <v>0</v>
      </c>
      <c r="P58" s="121">
        <v>0</v>
      </c>
      <c r="Q58" s="121">
        <v>0</v>
      </c>
      <c r="R58" s="121">
        <v>0</v>
      </c>
      <c r="S58" s="122" t="s">
        <v>790</v>
      </c>
      <c r="T58" s="121">
        <v>300</v>
      </c>
      <c r="U58" s="121">
        <v>26314</v>
      </c>
      <c r="V58" s="121">
        <f>+SUM(D58,M58)</f>
        <v>491022</v>
      </c>
      <c r="W58" s="121">
        <f>+SUM(E58,N58)</f>
        <v>174493</v>
      </c>
      <c r="X58" s="121">
        <f>+SUM(F58,O58)</f>
        <v>74380</v>
      </c>
      <c r="Y58" s="121">
        <f>+SUM(G58,P58)</f>
        <v>0</v>
      </c>
      <c r="Z58" s="121">
        <f>+SUM(H58,Q58)</f>
        <v>82900</v>
      </c>
      <c r="AA58" s="121">
        <f>+SUM(I58,R58)</f>
        <v>16245</v>
      </c>
      <c r="AB58" s="122" t="str">
        <f>IF(+SUM(J58,S58)=0,"-",+SUM(J58,S58))</f>
        <v>-</v>
      </c>
      <c r="AC58" s="121">
        <f>+SUM(K58,T58)</f>
        <v>968</v>
      </c>
      <c r="AD58" s="121">
        <f>+SUM(L58,U58)</f>
        <v>316529</v>
      </c>
      <c r="AE58" s="121">
        <f>SUM(AF58,+AK58)</f>
        <v>157660</v>
      </c>
      <c r="AF58" s="121">
        <f>SUM(AG58:AJ58)</f>
        <v>157660</v>
      </c>
      <c r="AG58" s="121">
        <v>0</v>
      </c>
      <c r="AH58" s="121">
        <v>0</v>
      </c>
      <c r="AI58" s="121">
        <v>157660</v>
      </c>
      <c r="AJ58" s="121">
        <v>0</v>
      </c>
      <c r="AK58" s="121">
        <v>0</v>
      </c>
      <c r="AL58" s="121">
        <v>0</v>
      </c>
      <c r="AM58" s="121">
        <f>SUM(AN58,AS58,AW58,AX58,BD58)</f>
        <v>146210</v>
      </c>
      <c r="AN58" s="121">
        <f>SUM(AO58:AR58)</f>
        <v>16000</v>
      </c>
      <c r="AO58" s="121">
        <v>16000</v>
      </c>
      <c r="AP58" s="121">
        <v>0</v>
      </c>
      <c r="AQ58" s="121">
        <v>0</v>
      </c>
      <c r="AR58" s="121">
        <v>0</v>
      </c>
      <c r="AS58" s="121">
        <f>SUM(AT58:AV58)</f>
        <v>30110</v>
      </c>
      <c r="AT58" s="121">
        <v>1119</v>
      </c>
      <c r="AU58" s="121">
        <v>22425</v>
      </c>
      <c r="AV58" s="121">
        <v>6566</v>
      </c>
      <c r="AW58" s="121">
        <v>0</v>
      </c>
      <c r="AX58" s="121">
        <f>SUM(AY58:BB58)</f>
        <v>100100</v>
      </c>
      <c r="AY58" s="121">
        <v>11242</v>
      </c>
      <c r="AZ58" s="121">
        <v>16390</v>
      </c>
      <c r="BA58" s="121">
        <v>4466</v>
      </c>
      <c r="BB58" s="121">
        <v>68002</v>
      </c>
      <c r="BC58" s="121">
        <v>0</v>
      </c>
      <c r="BD58" s="121">
        <v>0</v>
      </c>
      <c r="BE58" s="121">
        <v>160538</v>
      </c>
      <c r="BF58" s="121">
        <f>SUM(AE58,+AM58,+BE58)</f>
        <v>464408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0</v>
      </c>
      <c r="BO58" s="121">
        <f>SUM(BP58,BU58,BY58,BZ58,CF58)</f>
        <v>25833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12451</v>
      </c>
      <c r="BZ58" s="121">
        <f>SUM(CA58:CD58)</f>
        <v>13382</v>
      </c>
      <c r="CA58" s="121">
        <v>0</v>
      </c>
      <c r="CB58" s="121">
        <v>13382</v>
      </c>
      <c r="CC58" s="121">
        <v>0</v>
      </c>
      <c r="CD58" s="121">
        <v>0</v>
      </c>
      <c r="CE58" s="121">
        <v>0</v>
      </c>
      <c r="CF58" s="121">
        <v>0</v>
      </c>
      <c r="CG58" s="121">
        <v>781</v>
      </c>
      <c r="CH58" s="121">
        <f>SUM(BG58,+BO58,+CG58)</f>
        <v>26614</v>
      </c>
      <c r="CI58" s="121">
        <f>SUM(AE58,+BG58)</f>
        <v>157660</v>
      </c>
      <c r="CJ58" s="121">
        <f>SUM(AF58,+BH58)</f>
        <v>157660</v>
      </c>
      <c r="CK58" s="121">
        <f>SUM(AG58,+BI58)</f>
        <v>0</v>
      </c>
      <c r="CL58" s="121">
        <f>SUM(AH58,+BJ58)</f>
        <v>0</v>
      </c>
      <c r="CM58" s="121">
        <f>SUM(AI58,+BK58)</f>
        <v>157660</v>
      </c>
      <c r="CN58" s="121">
        <f>SUM(AJ58,+BL58)</f>
        <v>0</v>
      </c>
      <c r="CO58" s="121">
        <f>SUM(AK58,+BM58)</f>
        <v>0</v>
      </c>
      <c r="CP58" s="121">
        <f>SUM(AL58,+BN58)</f>
        <v>0</v>
      </c>
      <c r="CQ58" s="121">
        <f>SUM(AM58,+BO58)</f>
        <v>172043</v>
      </c>
      <c r="CR58" s="121">
        <f>SUM(AN58,+BP58)</f>
        <v>16000</v>
      </c>
      <c r="CS58" s="121">
        <f>SUM(AO58,+BQ58)</f>
        <v>16000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30110</v>
      </c>
      <c r="CX58" s="121">
        <f>SUM(AT58,+BV58)</f>
        <v>1119</v>
      </c>
      <c r="CY58" s="121">
        <f>SUM(AU58,+BW58)</f>
        <v>22425</v>
      </c>
      <c r="CZ58" s="121">
        <f>SUM(AV58,+BX58)</f>
        <v>6566</v>
      </c>
      <c r="DA58" s="121">
        <f>SUM(AW58,+BY58)</f>
        <v>12451</v>
      </c>
      <c r="DB58" s="121">
        <f>SUM(AX58,+BZ58)</f>
        <v>113482</v>
      </c>
      <c r="DC58" s="121">
        <f>SUM(AY58,+CA58)</f>
        <v>11242</v>
      </c>
      <c r="DD58" s="121">
        <f>SUM(AZ58,+CB58)</f>
        <v>29772</v>
      </c>
      <c r="DE58" s="121">
        <f>SUM(BA58,+CC58)</f>
        <v>4466</v>
      </c>
      <c r="DF58" s="121">
        <f>SUM(BB58,+CD58)</f>
        <v>68002</v>
      </c>
      <c r="DG58" s="121">
        <f>SUM(BC58,+CE58)</f>
        <v>0</v>
      </c>
      <c r="DH58" s="121">
        <f>SUM(BD58,+CF58)</f>
        <v>0</v>
      </c>
      <c r="DI58" s="121">
        <f>SUM(BE58,+CG58)</f>
        <v>161319</v>
      </c>
      <c r="DJ58" s="121">
        <f>SUM(BF58,+CH58)</f>
        <v>491022</v>
      </c>
    </row>
    <row r="59" spans="1:114" s="136" customFormat="1" ht="13.5" customHeight="1" x14ac:dyDescent="0.15">
      <c r="A59" s="119" t="s">
        <v>3</v>
      </c>
      <c r="B59" s="120" t="s">
        <v>465</v>
      </c>
      <c r="C59" s="119" t="s">
        <v>466</v>
      </c>
      <c r="D59" s="121">
        <f>SUM(E59,+L59)</f>
        <v>93296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790</v>
      </c>
      <c r="K59" s="121">
        <v>0</v>
      </c>
      <c r="L59" s="121">
        <v>93296</v>
      </c>
      <c r="M59" s="121">
        <f>SUM(N59,+U59)</f>
        <v>17924</v>
      </c>
      <c r="N59" s="121">
        <f>SUM(O59:R59,T59)</f>
        <v>6875</v>
      </c>
      <c r="O59" s="121">
        <v>0</v>
      </c>
      <c r="P59" s="121">
        <v>0</v>
      </c>
      <c r="Q59" s="121">
        <v>0</v>
      </c>
      <c r="R59" s="121">
        <v>6875</v>
      </c>
      <c r="S59" s="122" t="s">
        <v>790</v>
      </c>
      <c r="T59" s="121">
        <v>0</v>
      </c>
      <c r="U59" s="121">
        <v>11049</v>
      </c>
      <c r="V59" s="121">
        <f>+SUM(D59,M59)</f>
        <v>111220</v>
      </c>
      <c r="W59" s="121">
        <f>+SUM(E59,N59)</f>
        <v>6875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6875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104345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46118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47178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0</v>
      </c>
      <c r="BO59" s="121">
        <f>SUM(BP59,BU59,BY59,BZ59,CF59)</f>
        <v>11224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10241</v>
      </c>
      <c r="BV59" s="121">
        <v>10241</v>
      </c>
      <c r="BW59" s="121">
        <v>0</v>
      </c>
      <c r="BX59" s="121">
        <v>0</v>
      </c>
      <c r="BY59" s="121">
        <v>0</v>
      </c>
      <c r="BZ59" s="121">
        <f>SUM(CA59:CD59)</f>
        <v>983</v>
      </c>
      <c r="CA59" s="121">
        <v>0</v>
      </c>
      <c r="CB59" s="121">
        <v>0</v>
      </c>
      <c r="CC59" s="121">
        <v>0</v>
      </c>
      <c r="CD59" s="121">
        <v>983</v>
      </c>
      <c r="CE59" s="121">
        <v>0</v>
      </c>
      <c r="CF59" s="121">
        <v>0</v>
      </c>
      <c r="CG59" s="121">
        <v>6700</v>
      </c>
      <c r="CH59" s="121">
        <f>SUM(BG59,+BO59,+CG59)</f>
        <v>17924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46118</v>
      </c>
      <c r="CQ59" s="121">
        <f>SUM(AM59,+BO59)</f>
        <v>11224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10241</v>
      </c>
      <c r="CX59" s="121">
        <f>SUM(AT59,+BV59)</f>
        <v>10241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983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983</v>
      </c>
      <c r="DG59" s="121">
        <f>SUM(BC59,+CE59)</f>
        <v>47178</v>
      </c>
      <c r="DH59" s="121">
        <f>SUM(BD59,+CF59)</f>
        <v>0</v>
      </c>
      <c r="DI59" s="121">
        <f>SUM(BE59,+CG59)</f>
        <v>6700</v>
      </c>
      <c r="DJ59" s="121">
        <f>SUM(BF59,+CH59)</f>
        <v>17924</v>
      </c>
    </row>
    <row r="60" spans="1:114" s="136" customFormat="1" ht="13.5" customHeight="1" x14ac:dyDescent="0.15">
      <c r="A60" s="119" t="s">
        <v>3</v>
      </c>
      <c r="B60" s="120" t="s">
        <v>469</v>
      </c>
      <c r="C60" s="119" t="s">
        <v>470</v>
      </c>
      <c r="D60" s="121">
        <f>SUM(E60,+L60)</f>
        <v>135355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790</v>
      </c>
      <c r="K60" s="121">
        <v>0</v>
      </c>
      <c r="L60" s="121">
        <v>135355</v>
      </c>
      <c r="M60" s="121">
        <f>SUM(N60,+U60)</f>
        <v>33657</v>
      </c>
      <c r="N60" s="121">
        <f>SUM(O60:R60,T60)</f>
        <v>22362</v>
      </c>
      <c r="O60" s="121">
        <v>0</v>
      </c>
      <c r="P60" s="121">
        <v>0</v>
      </c>
      <c r="Q60" s="121">
        <v>0</v>
      </c>
      <c r="R60" s="121">
        <v>22362</v>
      </c>
      <c r="S60" s="122" t="s">
        <v>790</v>
      </c>
      <c r="T60" s="121">
        <v>0</v>
      </c>
      <c r="U60" s="121">
        <v>11295</v>
      </c>
      <c r="V60" s="121">
        <f>+SUM(D60,M60)</f>
        <v>169012</v>
      </c>
      <c r="W60" s="121">
        <f>+SUM(E60,N60)</f>
        <v>22362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22362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146650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77192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58163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0</v>
      </c>
      <c r="BO60" s="121">
        <f>SUM(BP60,BU60,BY60,BZ60,CF60)</f>
        <v>19418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19418</v>
      </c>
      <c r="CA60" s="121">
        <v>19418</v>
      </c>
      <c r="CB60" s="121">
        <v>0</v>
      </c>
      <c r="CC60" s="121">
        <v>0</v>
      </c>
      <c r="CD60" s="121">
        <v>0</v>
      </c>
      <c r="CE60" s="121">
        <v>0</v>
      </c>
      <c r="CF60" s="121">
        <v>0</v>
      </c>
      <c r="CG60" s="121">
        <v>14239</v>
      </c>
      <c r="CH60" s="121">
        <f>SUM(BG60,+BO60,+CG60)</f>
        <v>33657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77192</v>
      </c>
      <c r="CQ60" s="121">
        <f>SUM(AM60,+BO60)</f>
        <v>19418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19418</v>
      </c>
      <c r="DC60" s="121">
        <f>SUM(AY60,+CA60)</f>
        <v>19418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58163</v>
      </c>
      <c r="DH60" s="121">
        <f>SUM(BD60,+CF60)</f>
        <v>0</v>
      </c>
      <c r="DI60" s="121">
        <f>SUM(BE60,+CG60)</f>
        <v>14239</v>
      </c>
      <c r="DJ60" s="121">
        <f>SUM(BF60,+CH60)</f>
        <v>33657</v>
      </c>
    </row>
    <row r="61" spans="1:114" s="136" customFormat="1" ht="13.5" customHeight="1" x14ac:dyDescent="0.15">
      <c r="A61" s="119" t="s">
        <v>3</v>
      </c>
      <c r="B61" s="120" t="s">
        <v>471</v>
      </c>
      <c r="C61" s="119" t="s">
        <v>472</v>
      </c>
      <c r="D61" s="121">
        <f>SUM(E61,+L61)</f>
        <v>52467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790</v>
      </c>
      <c r="K61" s="121">
        <v>0</v>
      </c>
      <c r="L61" s="121">
        <v>52467</v>
      </c>
      <c r="M61" s="121">
        <f>SUM(N61,+U61)</f>
        <v>17608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790</v>
      </c>
      <c r="T61" s="121">
        <v>0</v>
      </c>
      <c r="U61" s="121">
        <v>17608</v>
      </c>
      <c r="V61" s="121">
        <f>+SUM(D61,M61)</f>
        <v>70075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70075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f>SUM(AN61,AS61,AW61,AX61,BD61)</f>
        <v>17953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1662</v>
      </c>
      <c r="AT61" s="121">
        <v>1662</v>
      </c>
      <c r="AU61" s="121">
        <v>0</v>
      </c>
      <c r="AV61" s="121">
        <v>0</v>
      </c>
      <c r="AW61" s="121">
        <v>0</v>
      </c>
      <c r="AX61" s="121">
        <f>SUM(AY61:BB61)</f>
        <v>16291</v>
      </c>
      <c r="AY61" s="121">
        <v>16291</v>
      </c>
      <c r="AZ61" s="121">
        <v>0</v>
      </c>
      <c r="BA61" s="121">
        <v>0</v>
      </c>
      <c r="BB61" s="121">
        <v>0</v>
      </c>
      <c r="BC61" s="121">
        <v>34514</v>
      </c>
      <c r="BD61" s="121">
        <v>0</v>
      </c>
      <c r="BE61" s="121">
        <v>0</v>
      </c>
      <c r="BF61" s="121">
        <f>SUM(AE61,+AM61,+BE61)</f>
        <v>17953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0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17608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0</v>
      </c>
      <c r="CQ61" s="121">
        <f>SUM(AM61,+BO61)</f>
        <v>17953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1662</v>
      </c>
      <c r="CX61" s="121">
        <f>SUM(AT61,+BV61)</f>
        <v>1662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16291</v>
      </c>
      <c r="DC61" s="121">
        <f>SUM(AY61,+CA61)</f>
        <v>16291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52122</v>
      </c>
      <c r="DH61" s="121">
        <f>SUM(BD61,+CF61)</f>
        <v>0</v>
      </c>
      <c r="DI61" s="121">
        <f>SUM(BE61,+CG61)</f>
        <v>0</v>
      </c>
      <c r="DJ61" s="121">
        <f>SUM(BF61,+CH61)</f>
        <v>17953</v>
      </c>
    </row>
    <row r="62" spans="1:114" s="136" customFormat="1" ht="13.5" customHeight="1" x14ac:dyDescent="0.15">
      <c r="A62" s="119" t="s">
        <v>3</v>
      </c>
      <c r="B62" s="120" t="s">
        <v>477</v>
      </c>
      <c r="C62" s="119" t="s">
        <v>478</v>
      </c>
      <c r="D62" s="121">
        <f>SUM(E62,+L62)</f>
        <v>95655</v>
      </c>
      <c r="E62" s="121">
        <f>SUM(F62:I62,K62)</f>
        <v>51300</v>
      </c>
      <c r="F62" s="121">
        <v>51300</v>
      </c>
      <c r="G62" s="121">
        <v>0</v>
      </c>
      <c r="H62" s="121">
        <v>0</v>
      </c>
      <c r="I62" s="121">
        <v>0</v>
      </c>
      <c r="J62" s="122" t="s">
        <v>790</v>
      </c>
      <c r="K62" s="121">
        <v>0</v>
      </c>
      <c r="L62" s="121">
        <v>44355</v>
      </c>
      <c r="M62" s="121">
        <f>SUM(N62,+U62)</f>
        <v>24715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790</v>
      </c>
      <c r="T62" s="121">
        <v>0</v>
      </c>
      <c r="U62" s="121">
        <v>24715</v>
      </c>
      <c r="V62" s="121">
        <f>+SUM(D62,M62)</f>
        <v>120370</v>
      </c>
      <c r="W62" s="121">
        <f>+SUM(E62,N62)</f>
        <v>51300</v>
      </c>
      <c r="X62" s="121">
        <f>+SUM(F62,O62)</f>
        <v>51300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69070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f>SUM(AN62,AS62,AW62,AX62,BD62)</f>
        <v>13264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1337</v>
      </c>
      <c r="AT62" s="121">
        <v>1337</v>
      </c>
      <c r="AU62" s="121">
        <v>0</v>
      </c>
      <c r="AV62" s="121">
        <v>0</v>
      </c>
      <c r="AW62" s="121">
        <v>2313</v>
      </c>
      <c r="AX62" s="121">
        <f>SUM(AY62:BB62)</f>
        <v>9614</v>
      </c>
      <c r="AY62" s="121">
        <v>9614</v>
      </c>
      <c r="AZ62" s="121">
        <v>0</v>
      </c>
      <c r="BA62" s="121">
        <v>0</v>
      </c>
      <c r="BB62" s="121">
        <v>0</v>
      </c>
      <c r="BC62" s="121">
        <v>82391</v>
      </c>
      <c r="BD62" s="121">
        <v>0</v>
      </c>
      <c r="BE62" s="121">
        <v>0</v>
      </c>
      <c r="BF62" s="121">
        <f>SUM(AE62,+AM62,+BE62)</f>
        <v>13264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0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24715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0</v>
      </c>
      <c r="CQ62" s="121">
        <f>SUM(AM62,+BO62)</f>
        <v>13264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1337</v>
      </c>
      <c r="CX62" s="121">
        <f>SUM(AT62,+BV62)</f>
        <v>1337</v>
      </c>
      <c r="CY62" s="121">
        <f>SUM(AU62,+BW62)</f>
        <v>0</v>
      </c>
      <c r="CZ62" s="121">
        <f>SUM(AV62,+BX62)</f>
        <v>0</v>
      </c>
      <c r="DA62" s="121">
        <f>SUM(AW62,+BY62)</f>
        <v>2313</v>
      </c>
      <c r="DB62" s="121">
        <f>SUM(AX62,+BZ62)</f>
        <v>9614</v>
      </c>
      <c r="DC62" s="121">
        <f>SUM(AY62,+CA62)</f>
        <v>9614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107106</v>
      </c>
      <c r="DH62" s="121">
        <f>SUM(BD62,+CF62)</f>
        <v>0</v>
      </c>
      <c r="DI62" s="121">
        <f>SUM(BE62,+CG62)</f>
        <v>0</v>
      </c>
      <c r="DJ62" s="121">
        <f>SUM(BF62,+CH62)</f>
        <v>13264</v>
      </c>
    </row>
    <row r="63" spans="1:114" s="136" customFormat="1" ht="13.5" customHeight="1" x14ac:dyDescent="0.15">
      <c r="A63" s="119" t="s">
        <v>3</v>
      </c>
      <c r="B63" s="120" t="s">
        <v>479</v>
      </c>
      <c r="C63" s="119" t="s">
        <v>480</v>
      </c>
      <c r="D63" s="121">
        <f>SUM(E63,+L63)</f>
        <v>85799</v>
      </c>
      <c r="E63" s="121">
        <f>SUM(F63:I63,K63)</f>
        <v>60</v>
      </c>
      <c r="F63" s="121">
        <v>0</v>
      </c>
      <c r="G63" s="121">
        <v>0</v>
      </c>
      <c r="H63" s="121">
        <v>0</v>
      </c>
      <c r="I63" s="121">
        <v>60</v>
      </c>
      <c r="J63" s="122" t="s">
        <v>790</v>
      </c>
      <c r="K63" s="121">
        <v>0</v>
      </c>
      <c r="L63" s="121">
        <v>85739</v>
      </c>
      <c r="M63" s="121">
        <f>SUM(N63,+U63)</f>
        <v>19520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790</v>
      </c>
      <c r="T63" s="121">
        <v>0</v>
      </c>
      <c r="U63" s="121">
        <v>19520</v>
      </c>
      <c r="V63" s="121">
        <f>+SUM(D63,M63)</f>
        <v>105319</v>
      </c>
      <c r="W63" s="121">
        <f>+SUM(E63,N63)</f>
        <v>60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60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105259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f>SUM(AN63,AS63,AW63,AX63,BD63)</f>
        <v>20362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20362</v>
      </c>
      <c r="AY63" s="121">
        <v>20362</v>
      </c>
      <c r="AZ63" s="121">
        <v>0</v>
      </c>
      <c r="BA63" s="121">
        <v>0</v>
      </c>
      <c r="BB63" s="121">
        <v>0</v>
      </c>
      <c r="BC63" s="121">
        <v>65388</v>
      </c>
      <c r="BD63" s="121">
        <v>0</v>
      </c>
      <c r="BE63" s="121">
        <v>49</v>
      </c>
      <c r="BF63" s="121">
        <f>SUM(AE63,+AM63,+BE63)</f>
        <v>20411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0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19520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0</v>
      </c>
      <c r="CQ63" s="121">
        <f>SUM(AM63,+BO63)</f>
        <v>20362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20362</v>
      </c>
      <c r="DC63" s="121">
        <f>SUM(AY63,+CA63)</f>
        <v>20362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84908</v>
      </c>
      <c r="DH63" s="121">
        <f>SUM(BD63,+CF63)</f>
        <v>0</v>
      </c>
      <c r="DI63" s="121">
        <f>SUM(BE63,+CG63)</f>
        <v>49</v>
      </c>
      <c r="DJ63" s="121">
        <f>SUM(BF63,+CH63)</f>
        <v>20411</v>
      </c>
    </row>
    <row r="64" spans="1:114" s="136" customFormat="1" ht="13.5" customHeight="1" x14ac:dyDescent="0.15">
      <c r="A64" s="119" t="s">
        <v>3</v>
      </c>
      <c r="B64" s="120" t="s">
        <v>481</v>
      </c>
      <c r="C64" s="119" t="s">
        <v>482</v>
      </c>
      <c r="D64" s="121">
        <f>SUM(E64,+L64)</f>
        <v>129512</v>
      </c>
      <c r="E64" s="121">
        <f>SUM(F64:I64,K64)</f>
        <v>19808</v>
      </c>
      <c r="F64" s="121">
        <v>0</v>
      </c>
      <c r="G64" s="121">
        <v>0</v>
      </c>
      <c r="H64" s="121">
        <v>0</v>
      </c>
      <c r="I64" s="121">
        <v>3127</v>
      </c>
      <c r="J64" s="122" t="s">
        <v>790</v>
      </c>
      <c r="K64" s="121">
        <v>16681</v>
      </c>
      <c r="L64" s="121">
        <v>109704</v>
      </c>
      <c r="M64" s="121">
        <f>SUM(N64,+U64)</f>
        <v>38192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790</v>
      </c>
      <c r="T64" s="121">
        <v>0</v>
      </c>
      <c r="U64" s="121">
        <v>38192</v>
      </c>
      <c r="V64" s="121">
        <f>+SUM(D64,M64)</f>
        <v>167704</v>
      </c>
      <c r="W64" s="121">
        <f>+SUM(E64,N64)</f>
        <v>19808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3127</v>
      </c>
      <c r="AB64" s="122" t="str">
        <f>IF(+SUM(J64,S64)=0,"-",+SUM(J64,S64))</f>
        <v>-</v>
      </c>
      <c r="AC64" s="121">
        <f>+SUM(K64,T64)</f>
        <v>16681</v>
      </c>
      <c r="AD64" s="121">
        <f>+SUM(L64,U64)</f>
        <v>147896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f>SUM(AN64,AS64,AW64,AX64,BD64)</f>
        <v>118257</v>
      </c>
      <c r="AN64" s="121">
        <f>SUM(AO64:AR64)</f>
        <v>8732</v>
      </c>
      <c r="AO64" s="121">
        <v>0</v>
      </c>
      <c r="AP64" s="121">
        <v>0</v>
      </c>
      <c r="AQ64" s="121">
        <v>3867</v>
      </c>
      <c r="AR64" s="121">
        <v>4865</v>
      </c>
      <c r="AS64" s="121">
        <f>SUM(AT64:AV64)</f>
        <v>11612</v>
      </c>
      <c r="AT64" s="121">
        <v>90</v>
      </c>
      <c r="AU64" s="121">
        <v>8219</v>
      </c>
      <c r="AV64" s="121">
        <v>3303</v>
      </c>
      <c r="AW64" s="121">
        <v>0</v>
      </c>
      <c r="AX64" s="121">
        <f>SUM(AY64:BB64)</f>
        <v>97913</v>
      </c>
      <c r="AY64" s="121">
        <v>37670</v>
      </c>
      <c r="AZ64" s="121">
        <v>33095</v>
      </c>
      <c r="BA64" s="121">
        <v>27148</v>
      </c>
      <c r="BB64" s="121">
        <v>0</v>
      </c>
      <c r="BC64" s="121">
        <v>0</v>
      </c>
      <c r="BD64" s="121">
        <v>0</v>
      </c>
      <c r="BE64" s="121">
        <v>11255</v>
      </c>
      <c r="BF64" s="121">
        <f>SUM(AE64,+AM64,+BE64)</f>
        <v>129512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0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38192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0</v>
      </c>
      <c r="CQ64" s="121">
        <f>SUM(AM64,+BO64)</f>
        <v>118257</v>
      </c>
      <c r="CR64" s="121">
        <f>SUM(AN64,+BP64)</f>
        <v>8732</v>
      </c>
      <c r="CS64" s="121">
        <f>SUM(AO64,+BQ64)</f>
        <v>0</v>
      </c>
      <c r="CT64" s="121">
        <f>SUM(AP64,+BR64)</f>
        <v>0</v>
      </c>
      <c r="CU64" s="121">
        <f>SUM(AQ64,+BS64)</f>
        <v>3867</v>
      </c>
      <c r="CV64" s="121">
        <f>SUM(AR64,+BT64)</f>
        <v>4865</v>
      </c>
      <c r="CW64" s="121">
        <f>SUM(AS64,+BU64)</f>
        <v>11612</v>
      </c>
      <c r="CX64" s="121">
        <f>SUM(AT64,+BV64)</f>
        <v>90</v>
      </c>
      <c r="CY64" s="121">
        <f>SUM(AU64,+BW64)</f>
        <v>8219</v>
      </c>
      <c r="CZ64" s="121">
        <f>SUM(AV64,+BX64)</f>
        <v>3303</v>
      </c>
      <c r="DA64" s="121">
        <f>SUM(AW64,+BY64)</f>
        <v>0</v>
      </c>
      <c r="DB64" s="121">
        <f>SUM(AX64,+BZ64)</f>
        <v>97913</v>
      </c>
      <c r="DC64" s="121">
        <f>SUM(AY64,+CA64)</f>
        <v>37670</v>
      </c>
      <c r="DD64" s="121">
        <f>SUM(AZ64,+CB64)</f>
        <v>33095</v>
      </c>
      <c r="DE64" s="121">
        <f>SUM(BA64,+CC64)</f>
        <v>27148</v>
      </c>
      <c r="DF64" s="121">
        <f>SUM(BB64,+CD64)</f>
        <v>0</v>
      </c>
      <c r="DG64" s="121">
        <f>SUM(BC64,+CE64)</f>
        <v>38192</v>
      </c>
      <c r="DH64" s="121">
        <f>SUM(BD64,+CF64)</f>
        <v>0</v>
      </c>
      <c r="DI64" s="121">
        <f>SUM(BE64,+CG64)</f>
        <v>11255</v>
      </c>
      <c r="DJ64" s="121">
        <f>SUM(BF64,+CH64)</f>
        <v>129512</v>
      </c>
    </row>
    <row r="65" spans="1:114" s="136" customFormat="1" ht="13.5" customHeight="1" x14ac:dyDescent="0.15">
      <c r="A65" s="119" t="s">
        <v>3</v>
      </c>
      <c r="B65" s="120" t="s">
        <v>483</v>
      </c>
      <c r="C65" s="119" t="s">
        <v>484</v>
      </c>
      <c r="D65" s="121">
        <f>SUM(E65,+L65)</f>
        <v>145203</v>
      </c>
      <c r="E65" s="121">
        <f>SUM(F65:I65,K65)</f>
        <v>22479</v>
      </c>
      <c r="F65" s="121">
        <v>0</v>
      </c>
      <c r="G65" s="121">
        <v>0</v>
      </c>
      <c r="H65" s="121">
        <v>0</v>
      </c>
      <c r="I65" s="121">
        <v>20130</v>
      </c>
      <c r="J65" s="122" t="s">
        <v>790</v>
      </c>
      <c r="K65" s="121">
        <v>2349</v>
      </c>
      <c r="L65" s="121">
        <v>122724</v>
      </c>
      <c r="M65" s="121">
        <f>SUM(N65,+U65)</f>
        <v>39322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790</v>
      </c>
      <c r="T65" s="121">
        <v>0</v>
      </c>
      <c r="U65" s="121">
        <v>39322</v>
      </c>
      <c r="V65" s="121">
        <f>+SUM(D65,M65)</f>
        <v>184525</v>
      </c>
      <c r="W65" s="121">
        <f>+SUM(E65,N65)</f>
        <v>22479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20130</v>
      </c>
      <c r="AB65" s="122" t="str">
        <f>IF(+SUM(J65,S65)=0,"-",+SUM(J65,S65))</f>
        <v>-</v>
      </c>
      <c r="AC65" s="121">
        <f>+SUM(K65,T65)</f>
        <v>2349</v>
      </c>
      <c r="AD65" s="121">
        <f>+SUM(L65,U65)</f>
        <v>162046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145203</v>
      </c>
      <c r="AN65" s="121">
        <f>SUM(AO65:AR65)</f>
        <v>0</v>
      </c>
      <c r="AO65" s="121">
        <v>0</v>
      </c>
      <c r="AP65" s="121">
        <v>0</v>
      </c>
      <c r="AQ65" s="121">
        <v>0</v>
      </c>
      <c r="AR65" s="121">
        <v>0</v>
      </c>
      <c r="AS65" s="121">
        <f>SUM(AT65:AV65)</f>
        <v>0</v>
      </c>
      <c r="AT65" s="121">
        <v>0</v>
      </c>
      <c r="AU65" s="121">
        <v>0</v>
      </c>
      <c r="AV65" s="121">
        <v>0</v>
      </c>
      <c r="AW65" s="121">
        <v>0</v>
      </c>
      <c r="AX65" s="121">
        <f>SUM(AY65:BB65)</f>
        <v>145203</v>
      </c>
      <c r="AY65" s="121">
        <v>74527</v>
      </c>
      <c r="AZ65" s="121">
        <v>22065</v>
      </c>
      <c r="BA65" s="121">
        <v>43927</v>
      </c>
      <c r="BB65" s="121">
        <v>4684</v>
      </c>
      <c r="BC65" s="121">
        <v>0</v>
      </c>
      <c r="BD65" s="121">
        <v>0</v>
      </c>
      <c r="BE65" s="121">
        <v>0</v>
      </c>
      <c r="BF65" s="121">
        <f>SUM(AE65,+AM65,+BE65)</f>
        <v>145203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39322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145203</v>
      </c>
      <c r="CR65" s="121">
        <f>SUM(AN65,+BP65)</f>
        <v>0</v>
      </c>
      <c r="CS65" s="121">
        <f>SUM(AO65,+BQ65)</f>
        <v>0</v>
      </c>
      <c r="CT65" s="121">
        <f>SUM(AP65,+BR65)</f>
        <v>0</v>
      </c>
      <c r="CU65" s="121">
        <f>SUM(AQ65,+BS65)</f>
        <v>0</v>
      </c>
      <c r="CV65" s="121">
        <f>SUM(AR65,+BT65)</f>
        <v>0</v>
      </c>
      <c r="CW65" s="121">
        <f>SUM(AS65,+BU65)</f>
        <v>0</v>
      </c>
      <c r="CX65" s="121">
        <f>SUM(AT65,+BV65)</f>
        <v>0</v>
      </c>
      <c r="CY65" s="121">
        <f>SUM(AU65,+BW65)</f>
        <v>0</v>
      </c>
      <c r="CZ65" s="121">
        <f>SUM(AV65,+BX65)</f>
        <v>0</v>
      </c>
      <c r="DA65" s="121">
        <f>SUM(AW65,+BY65)</f>
        <v>0</v>
      </c>
      <c r="DB65" s="121">
        <f>SUM(AX65,+BZ65)</f>
        <v>145203</v>
      </c>
      <c r="DC65" s="121">
        <f>SUM(AY65,+CA65)</f>
        <v>74527</v>
      </c>
      <c r="DD65" s="121">
        <f>SUM(AZ65,+CB65)</f>
        <v>22065</v>
      </c>
      <c r="DE65" s="121">
        <f>SUM(BA65,+CC65)</f>
        <v>43927</v>
      </c>
      <c r="DF65" s="121">
        <f>SUM(BB65,+CD65)</f>
        <v>4684</v>
      </c>
      <c r="DG65" s="121">
        <f>SUM(BC65,+CE65)</f>
        <v>39322</v>
      </c>
      <c r="DH65" s="121">
        <f>SUM(BD65,+CF65)</f>
        <v>0</v>
      </c>
      <c r="DI65" s="121">
        <f>SUM(BE65,+CG65)</f>
        <v>0</v>
      </c>
      <c r="DJ65" s="121">
        <f>SUM(BF65,+CH65)</f>
        <v>145203</v>
      </c>
    </row>
    <row r="66" spans="1:114" s="136" customFormat="1" ht="13.5" customHeight="1" x14ac:dyDescent="0.15">
      <c r="A66" s="119" t="s">
        <v>3</v>
      </c>
      <c r="B66" s="120" t="s">
        <v>487</v>
      </c>
      <c r="C66" s="119" t="s">
        <v>488</v>
      </c>
      <c r="D66" s="121">
        <f>SUM(E66,+L66)</f>
        <v>59343</v>
      </c>
      <c r="E66" s="121">
        <f>SUM(F66:I66,K66)</f>
        <v>5923</v>
      </c>
      <c r="F66" s="121">
        <v>0</v>
      </c>
      <c r="G66" s="121">
        <v>0</v>
      </c>
      <c r="H66" s="121">
        <v>0</v>
      </c>
      <c r="I66" s="121">
        <v>5711</v>
      </c>
      <c r="J66" s="122" t="s">
        <v>790</v>
      </c>
      <c r="K66" s="121">
        <v>212</v>
      </c>
      <c r="L66" s="121">
        <v>53420</v>
      </c>
      <c r="M66" s="121">
        <f>SUM(N66,+U66)</f>
        <v>13652</v>
      </c>
      <c r="N66" s="121">
        <f>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2" t="s">
        <v>790</v>
      </c>
      <c r="T66" s="121">
        <v>0</v>
      </c>
      <c r="U66" s="121">
        <v>13652</v>
      </c>
      <c r="V66" s="121">
        <f>+SUM(D66,M66)</f>
        <v>72995</v>
      </c>
      <c r="W66" s="121">
        <f>+SUM(E66,N66)</f>
        <v>5923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5711</v>
      </c>
      <c r="AB66" s="122" t="str">
        <f>IF(+SUM(J66,S66)=0,"-",+SUM(J66,S66))</f>
        <v>-</v>
      </c>
      <c r="AC66" s="121">
        <f>+SUM(K66,T66)</f>
        <v>212</v>
      </c>
      <c r="AD66" s="121">
        <f>+SUM(L66,U66)</f>
        <v>67072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59343</v>
      </c>
      <c r="AN66" s="121">
        <f>SUM(AO66:AR66)</f>
        <v>2075</v>
      </c>
      <c r="AO66" s="121">
        <v>475</v>
      </c>
      <c r="AP66" s="121">
        <v>0</v>
      </c>
      <c r="AQ66" s="121">
        <v>0</v>
      </c>
      <c r="AR66" s="121">
        <v>1600</v>
      </c>
      <c r="AS66" s="121">
        <f>SUM(AT66:AV66)</f>
        <v>9713</v>
      </c>
      <c r="AT66" s="121">
        <v>520</v>
      </c>
      <c r="AU66" s="121">
        <v>2763</v>
      </c>
      <c r="AV66" s="121">
        <v>6430</v>
      </c>
      <c r="AW66" s="121">
        <v>0</v>
      </c>
      <c r="AX66" s="121">
        <f>SUM(AY66:BB66)</f>
        <v>47555</v>
      </c>
      <c r="AY66" s="121">
        <v>20577</v>
      </c>
      <c r="AZ66" s="121">
        <v>21346</v>
      </c>
      <c r="BA66" s="121">
        <v>5469</v>
      </c>
      <c r="BB66" s="121">
        <v>163</v>
      </c>
      <c r="BC66" s="121">
        <v>0</v>
      </c>
      <c r="BD66" s="121">
        <v>0</v>
      </c>
      <c r="BE66" s="121">
        <v>0</v>
      </c>
      <c r="BF66" s="121">
        <f>SUM(AE66,+AM66,+BE66)</f>
        <v>59343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0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0</v>
      </c>
      <c r="CA66" s="121">
        <v>0</v>
      </c>
      <c r="CB66" s="121">
        <v>0</v>
      </c>
      <c r="CC66" s="121">
        <v>0</v>
      </c>
      <c r="CD66" s="121">
        <v>0</v>
      </c>
      <c r="CE66" s="121">
        <v>13652</v>
      </c>
      <c r="CF66" s="121">
        <v>0</v>
      </c>
      <c r="CG66" s="121">
        <v>0</v>
      </c>
      <c r="CH66" s="121">
        <f>SUM(BG66,+BO66,+CG66)</f>
        <v>0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59343</v>
      </c>
      <c r="CR66" s="121">
        <f>SUM(AN66,+BP66)</f>
        <v>2075</v>
      </c>
      <c r="CS66" s="121">
        <f>SUM(AO66,+BQ66)</f>
        <v>475</v>
      </c>
      <c r="CT66" s="121">
        <f>SUM(AP66,+BR66)</f>
        <v>0</v>
      </c>
      <c r="CU66" s="121">
        <f>SUM(AQ66,+BS66)</f>
        <v>0</v>
      </c>
      <c r="CV66" s="121">
        <f>SUM(AR66,+BT66)</f>
        <v>1600</v>
      </c>
      <c r="CW66" s="121">
        <f>SUM(AS66,+BU66)</f>
        <v>9713</v>
      </c>
      <c r="CX66" s="121">
        <f>SUM(AT66,+BV66)</f>
        <v>520</v>
      </c>
      <c r="CY66" s="121">
        <f>SUM(AU66,+BW66)</f>
        <v>2763</v>
      </c>
      <c r="CZ66" s="121">
        <f>SUM(AV66,+BX66)</f>
        <v>6430</v>
      </c>
      <c r="DA66" s="121">
        <f>SUM(AW66,+BY66)</f>
        <v>0</v>
      </c>
      <c r="DB66" s="121">
        <f>SUM(AX66,+BZ66)</f>
        <v>47555</v>
      </c>
      <c r="DC66" s="121">
        <f>SUM(AY66,+CA66)</f>
        <v>20577</v>
      </c>
      <c r="DD66" s="121">
        <f>SUM(AZ66,+CB66)</f>
        <v>21346</v>
      </c>
      <c r="DE66" s="121">
        <f>SUM(BA66,+CC66)</f>
        <v>5469</v>
      </c>
      <c r="DF66" s="121">
        <f>SUM(BB66,+CD66)</f>
        <v>163</v>
      </c>
      <c r="DG66" s="121">
        <f>SUM(BC66,+CE66)</f>
        <v>13652</v>
      </c>
      <c r="DH66" s="121">
        <f>SUM(BD66,+CF66)</f>
        <v>0</v>
      </c>
      <c r="DI66" s="121">
        <f>SUM(BE66,+CG66)</f>
        <v>0</v>
      </c>
      <c r="DJ66" s="121">
        <f>SUM(BF66,+CH66)</f>
        <v>59343</v>
      </c>
    </row>
    <row r="67" spans="1:114" s="136" customFormat="1" ht="13.5" customHeight="1" x14ac:dyDescent="0.15">
      <c r="A67" s="119" t="s">
        <v>3</v>
      </c>
      <c r="B67" s="120" t="s">
        <v>489</v>
      </c>
      <c r="C67" s="119" t="s">
        <v>490</v>
      </c>
      <c r="D67" s="121">
        <f>SUM(E67,+L67)</f>
        <v>58489</v>
      </c>
      <c r="E67" s="121">
        <f>SUM(F67:I67,K67)</f>
        <v>6918</v>
      </c>
      <c r="F67" s="121">
        <v>0</v>
      </c>
      <c r="G67" s="121">
        <v>0</v>
      </c>
      <c r="H67" s="121">
        <v>0</v>
      </c>
      <c r="I67" s="121">
        <v>6648</v>
      </c>
      <c r="J67" s="122" t="s">
        <v>790</v>
      </c>
      <c r="K67" s="121">
        <v>270</v>
      </c>
      <c r="L67" s="121">
        <v>51571</v>
      </c>
      <c r="M67" s="121">
        <f>SUM(N67,+U67)</f>
        <v>11445</v>
      </c>
      <c r="N67" s="121">
        <f>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2" t="s">
        <v>790</v>
      </c>
      <c r="T67" s="121">
        <v>0</v>
      </c>
      <c r="U67" s="121">
        <v>11445</v>
      </c>
      <c r="V67" s="121">
        <f>+SUM(D67,M67)</f>
        <v>69934</v>
      </c>
      <c r="W67" s="121">
        <f>+SUM(E67,N67)</f>
        <v>6918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6648</v>
      </c>
      <c r="AB67" s="122" t="str">
        <f>IF(+SUM(J67,S67)=0,"-",+SUM(J67,S67))</f>
        <v>-</v>
      </c>
      <c r="AC67" s="121">
        <f>+SUM(K67,T67)</f>
        <v>270</v>
      </c>
      <c r="AD67" s="121">
        <f>+SUM(L67,U67)</f>
        <v>63016</v>
      </c>
      <c r="AE67" s="121">
        <f>SUM(AF67,+AK67)</f>
        <v>0</v>
      </c>
      <c r="AF67" s="121">
        <f>SUM(AG67:AJ67)</f>
        <v>0</v>
      </c>
      <c r="AG67" s="121"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f>SUM(AN67,AS67,AW67,AX67,BD67)</f>
        <v>56335</v>
      </c>
      <c r="AN67" s="121">
        <f>SUM(AO67:AR67)</f>
        <v>0</v>
      </c>
      <c r="AO67" s="121">
        <v>0</v>
      </c>
      <c r="AP67" s="121">
        <v>0</v>
      </c>
      <c r="AQ67" s="121">
        <v>0</v>
      </c>
      <c r="AR67" s="121">
        <v>0</v>
      </c>
      <c r="AS67" s="121">
        <f>SUM(AT67:AV67)</f>
        <v>3607</v>
      </c>
      <c r="AT67" s="121">
        <v>311</v>
      </c>
      <c r="AU67" s="121">
        <v>2063</v>
      </c>
      <c r="AV67" s="121">
        <v>1233</v>
      </c>
      <c r="AW67" s="121">
        <v>286</v>
      </c>
      <c r="AX67" s="121">
        <f>SUM(AY67:BB67)</f>
        <v>52442</v>
      </c>
      <c r="AY67" s="121">
        <v>22418</v>
      </c>
      <c r="AZ67" s="121">
        <v>26085</v>
      </c>
      <c r="BA67" s="121">
        <v>3255</v>
      </c>
      <c r="BB67" s="121">
        <v>684</v>
      </c>
      <c r="BC67" s="121">
        <v>0</v>
      </c>
      <c r="BD67" s="121">
        <v>0</v>
      </c>
      <c r="BE67" s="121">
        <v>2154</v>
      </c>
      <c r="BF67" s="121">
        <f>SUM(AE67,+AM67,+BE67)</f>
        <v>58489</v>
      </c>
      <c r="BG67" s="121">
        <f>SUM(BH67,+BM67)</f>
        <v>0</v>
      </c>
      <c r="BH67" s="121">
        <f>SUM(BI67:BL67)</f>
        <v>0</v>
      </c>
      <c r="BI67" s="121">
        <v>0</v>
      </c>
      <c r="BJ67" s="121">
        <v>0</v>
      </c>
      <c r="BK67" s="121">
        <v>0</v>
      </c>
      <c r="BL67" s="121">
        <v>0</v>
      </c>
      <c r="BM67" s="121">
        <v>0</v>
      </c>
      <c r="BN67" s="121">
        <v>0</v>
      </c>
      <c r="BO67" s="121">
        <f>SUM(BP67,BU67,BY67,BZ67,CF67)</f>
        <v>0</v>
      </c>
      <c r="BP67" s="121">
        <f>SUM(BQ67:BT67)</f>
        <v>0</v>
      </c>
      <c r="BQ67" s="121">
        <v>0</v>
      </c>
      <c r="BR67" s="121">
        <v>0</v>
      </c>
      <c r="BS67" s="121">
        <v>0</v>
      </c>
      <c r="BT67" s="121">
        <v>0</v>
      </c>
      <c r="BU67" s="121">
        <f>SUM(BV67:BX67)</f>
        <v>0</v>
      </c>
      <c r="BV67" s="121">
        <v>0</v>
      </c>
      <c r="BW67" s="121">
        <v>0</v>
      </c>
      <c r="BX67" s="121">
        <v>0</v>
      </c>
      <c r="BY67" s="121">
        <v>0</v>
      </c>
      <c r="BZ67" s="121">
        <f>SUM(CA67:CD67)</f>
        <v>0</v>
      </c>
      <c r="CA67" s="121">
        <v>0</v>
      </c>
      <c r="CB67" s="121">
        <v>0</v>
      </c>
      <c r="CC67" s="121">
        <v>0</v>
      </c>
      <c r="CD67" s="121">
        <v>0</v>
      </c>
      <c r="CE67" s="121">
        <v>11445</v>
      </c>
      <c r="CF67" s="121">
        <v>0</v>
      </c>
      <c r="CG67" s="121">
        <v>0</v>
      </c>
      <c r="CH67" s="121">
        <f>SUM(BG67,+BO67,+CG67)</f>
        <v>0</v>
      </c>
      <c r="CI67" s="121">
        <f>SUM(AE67,+BG67)</f>
        <v>0</v>
      </c>
      <c r="CJ67" s="121">
        <f>SUM(AF67,+BH67)</f>
        <v>0</v>
      </c>
      <c r="CK67" s="121">
        <f>SUM(AG67,+BI67)</f>
        <v>0</v>
      </c>
      <c r="CL67" s="121">
        <f>SUM(AH67,+BJ67)</f>
        <v>0</v>
      </c>
      <c r="CM67" s="121">
        <f>SUM(AI67,+BK67)</f>
        <v>0</v>
      </c>
      <c r="CN67" s="121">
        <f>SUM(AJ67,+BL67)</f>
        <v>0</v>
      </c>
      <c r="CO67" s="121">
        <f>SUM(AK67,+BM67)</f>
        <v>0</v>
      </c>
      <c r="CP67" s="121">
        <f>SUM(AL67,+BN67)</f>
        <v>0</v>
      </c>
      <c r="CQ67" s="121">
        <f>SUM(AM67,+BO67)</f>
        <v>56335</v>
      </c>
      <c r="CR67" s="121">
        <f>SUM(AN67,+BP67)</f>
        <v>0</v>
      </c>
      <c r="CS67" s="121">
        <f>SUM(AO67,+BQ67)</f>
        <v>0</v>
      </c>
      <c r="CT67" s="121">
        <f>SUM(AP67,+BR67)</f>
        <v>0</v>
      </c>
      <c r="CU67" s="121">
        <f>SUM(AQ67,+BS67)</f>
        <v>0</v>
      </c>
      <c r="CV67" s="121">
        <f>SUM(AR67,+BT67)</f>
        <v>0</v>
      </c>
      <c r="CW67" s="121">
        <f>SUM(AS67,+BU67)</f>
        <v>3607</v>
      </c>
      <c r="CX67" s="121">
        <f>SUM(AT67,+BV67)</f>
        <v>311</v>
      </c>
      <c r="CY67" s="121">
        <f>SUM(AU67,+BW67)</f>
        <v>2063</v>
      </c>
      <c r="CZ67" s="121">
        <f>SUM(AV67,+BX67)</f>
        <v>1233</v>
      </c>
      <c r="DA67" s="121">
        <f>SUM(AW67,+BY67)</f>
        <v>286</v>
      </c>
      <c r="DB67" s="121">
        <f>SUM(AX67,+BZ67)</f>
        <v>52442</v>
      </c>
      <c r="DC67" s="121">
        <f>SUM(AY67,+CA67)</f>
        <v>22418</v>
      </c>
      <c r="DD67" s="121">
        <f>SUM(AZ67,+CB67)</f>
        <v>26085</v>
      </c>
      <c r="DE67" s="121">
        <f>SUM(BA67,+CC67)</f>
        <v>3255</v>
      </c>
      <c r="DF67" s="121">
        <f>SUM(BB67,+CD67)</f>
        <v>684</v>
      </c>
      <c r="DG67" s="121">
        <f>SUM(BC67,+CE67)</f>
        <v>11445</v>
      </c>
      <c r="DH67" s="121">
        <f>SUM(BD67,+CF67)</f>
        <v>0</v>
      </c>
      <c r="DI67" s="121">
        <f>SUM(BE67,+CG67)</f>
        <v>2154</v>
      </c>
      <c r="DJ67" s="121">
        <f>SUM(BF67,+CH67)</f>
        <v>58489</v>
      </c>
    </row>
    <row r="68" spans="1:114" s="136" customFormat="1" ht="13.5" customHeight="1" x14ac:dyDescent="0.15">
      <c r="A68" s="119" t="s">
        <v>3</v>
      </c>
      <c r="B68" s="120" t="s">
        <v>491</v>
      </c>
      <c r="C68" s="119" t="s">
        <v>492</v>
      </c>
      <c r="D68" s="121">
        <f>SUM(E68,+L68)</f>
        <v>86808</v>
      </c>
      <c r="E68" s="121">
        <f>SUM(F68:I68,K68)</f>
        <v>9352</v>
      </c>
      <c r="F68" s="121">
        <v>0</v>
      </c>
      <c r="G68" s="121">
        <v>0</v>
      </c>
      <c r="H68" s="121">
        <v>0</v>
      </c>
      <c r="I68" s="121">
        <v>6460</v>
      </c>
      <c r="J68" s="122" t="s">
        <v>790</v>
      </c>
      <c r="K68" s="121">
        <v>2892</v>
      </c>
      <c r="L68" s="121">
        <v>77456</v>
      </c>
      <c r="M68" s="121">
        <f>SUM(N68,+U68)</f>
        <v>12907</v>
      </c>
      <c r="N68" s="121">
        <f>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2" t="s">
        <v>790</v>
      </c>
      <c r="T68" s="121">
        <v>0</v>
      </c>
      <c r="U68" s="121">
        <v>12907</v>
      </c>
      <c r="V68" s="121">
        <f>+SUM(D68,M68)</f>
        <v>99715</v>
      </c>
      <c r="W68" s="121">
        <f>+SUM(E68,N68)</f>
        <v>9352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6460</v>
      </c>
      <c r="AB68" s="122" t="str">
        <f>IF(+SUM(J68,S68)=0,"-",+SUM(J68,S68))</f>
        <v>-</v>
      </c>
      <c r="AC68" s="121">
        <f>+SUM(K68,T68)</f>
        <v>2892</v>
      </c>
      <c r="AD68" s="121">
        <f>+SUM(L68,U68)</f>
        <v>90363</v>
      </c>
      <c r="AE68" s="121">
        <f>SUM(AF68,+AK68)</f>
        <v>0</v>
      </c>
      <c r="AF68" s="121">
        <f>SUM(AG68:AJ68)</f>
        <v>0</v>
      </c>
      <c r="AG68" s="121"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f>SUM(AN68,AS68,AW68,AX68,BD68)</f>
        <v>86808</v>
      </c>
      <c r="AN68" s="121">
        <f>SUM(AO68:AR68)</f>
        <v>0</v>
      </c>
      <c r="AO68" s="121">
        <v>0</v>
      </c>
      <c r="AP68" s="121">
        <v>0</v>
      </c>
      <c r="AQ68" s="121">
        <v>0</v>
      </c>
      <c r="AR68" s="121">
        <v>0</v>
      </c>
      <c r="AS68" s="121">
        <f>SUM(AT68:AV68)</f>
        <v>0</v>
      </c>
      <c r="AT68" s="121">
        <v>0</v>
      </c>
      <c r="AU68" s="121">
        <v>0</v>
      </c>
      <c r="AV68" s="121">
        <v>0</v>
      </c>
      <c r="AW68" s="121">
        <v>16389</v>
      </c>
      <c r="AX68" s="121">
        <f>SUM(AY68:BB68)</f>
        <v>70419</v>
      </c>
      <c r="AY68" s="121">
        <v>32818</v>
      </c>
      <c r="AZ68" s="121">
        <v>8183</v>
      </c>
      <c r="BA68" s="121">
        <v>12115</v>
      </c>
      <c r="BB68" s="121">
        <v>17303</v>
      </c>
      <c r="BC68" s="121">
        <v>0</v>
      </c>
      <c r="BD68" s="121">
        <v>0</v>
      </c>
      <c r="BE68" s="121">
        <v>0</v>
      </c>
      <c r="BF68" s="121">
        <f>SUM(AE68,+AM68,+BE68)</f>
        <v>86808</v>
      </c>
      <c r="BG68" s="121">
        <f>SUM(BH68,+BM68)</f>
        <v>0</v>
      </c>
      <c r="BH68" s="121">
        <f>SUM(BI68:BL68)</f>
        <v>0</v>
      </c>
      <c r="BI68" s="121">
        <v>0</v>
      </c>
      <c r="BJ68" s="121">
        <v>0</v>
      </c>
      <c r="BK68" s="121">
        <v>0</v>
      </c>
      <c r="BL68" s="121">
        <v>0</v>
      </c>
      <c r="BM68" s="121">
        <v>0</v>
      </c>
      <c r="BN68" s="121">
        <v>0</v>
      </c>
      <c r="BO68" s="121">
        <f>SUM(BP68,BU68,BY68,BZ68,CF68)</f>
        <v>0</v>
      </c>
      <c r="BP68" s="121">
        <f>SUM(BQ68:BT68)</f>
        <v>0</v>
      </c>
      <c r="BQ68" s="121">
        <v>0</v>
      </c>
      <c r="BR68" s="121">
        <v>0</v>
      </c>
      <c r="BS68" s="121">
        <v>0</v>
      </c>
      <c r="BT68" s="121">
        <v>0</v>
      </c>
      <c r="BU68" s="121">
        <f>SUM(BV68:BX68)</f>
        <v>0</v>
      </c>
      <c r="BV68" s="121">
        <v>0</v>
      </c>
      <c r="BW68" s="121">
        <v>0</v>
      </c>
      <c r="BX68" s="121">
        <v>0</v>
      </c>
      <c r="BY68" s="121">
        <v>0</v>
      </c>
      <c r="BZ68" s="121">
        <f>SUM(CA68:CD68)</f>
        <v>0</v>
      </c>
      <c r="CA68" s="121">
        <v>0</v>
      </c>
      <c r="CB68" s="121">
        <v>0</v>
      </c>
      <c r="CC68" s="121">
        <v>0</v>
      </c>
      <c r="CD68" s="121">
        <v>0</v>
      </c>
      <c r="CE68" s="121">
        <v>12907</v>
      </c>
      <c r="CF68" s="121">
        <v>0</v>
      </c>
      <c r="CG68" s="121">
        <v>0</v>
      </c>
      <c r="CH68" s="121">
        <f>SUM(BG68,+BO68,+CG68)</f>
        <v>0</v>
      </c>
      <c r="CI68" s="121">
        <f>SUM(AE68,+BG68)</f>
        <v>0</v>
      </c>
      <c r="CJ68" s="121">
        <f>SUM(AF68,+BH68)</f>
        <v>0</v>
      </c>
      <c r="CK68" s="121">
        <f>SUM(AG68,+BI68)</f>
        <v>0</v>
      </c>
      <c r="CL68" s="121">
        <f>SUM(AH68,+BJ68)</f>
        <v>0</v>
      </c>
      <c r="CM68" s="121">
        <f>SUM(AI68,+BK68)</f>
        <v>0</v>
      </c>
      <c r="CN68" s="121">
        <f>SUM(AJ68,+BL68)</f>
        <v>0</v>
      </c>
      <c r="CO68" s="121">
        <f>SUM(AK68,+BM68)</f>
        <v>0</v>
      </c>
      <c r="CP68" s="121">
        <f>SUM(AL68,+BN68)</f>
        <v>0</v>
      </c>
      <c r="CQ68" s="121">
        <f>SUM(AM68,+BO68)</f>
        <v>86808</v>
      </c>
      <c r="CR68" s="121">
        <f>SUM(AN68,+BP68)</f>
        <v>0</v>
      </c>
      <c r="CS68" s="121">
        <f>SUM(AO68,+BQ68)</f>
        <v>0</v>
      </c>
      <c r="CT68" s="121">
        <f>SUM(AP68,+BR68)</f>
        <v>0</v>
      </c>
      <c r="CU68" s="121">
        <f>SUM(AQ68,+BS68)</f>
        <v>0</v>
      </c>
      <c r="CV68" s="121">
        <f>SUM(AR68,+BT68)</f>
        <v>0</v>
      </c>
      <c r="CW68" s="121">
        <f>SUM(AS68,+BU68)</f>
        <v>0</v>
      </c>
      <c r="CX68" s="121">
        <f>SUM(AT68,+BV68)</f>
        <v>0</v>
      </c>
      <c r="CY68" s="121">
        <f>SUM(AU68,+BW68)</f>
        <v>0</v>
      </c>
      <c r="CZ68" s="121">
        <f>SUM(AV68,+BX68)</f>
        <v>0</v>
      </c>
      <c r="DA68" s="121">
        <f>SUM(AW68,+BY68)</f>
        <v>16389</v>
      </c>
      <c r="DB68" s="121">
        <f>SUM(AX68,+BZ68)</f>
        <v>70419</v>
      </c>
      <c r="DC68" s="121">
        <f>SUM(AY68,+CA68)</f>
        <v>32818</v>
      </c>
      <c r="DD68" s="121">
        <f>SUM(AZ68,+CB68)</f>
        <v>8183</v>
      </c>
      <c r="DE68" s="121">
        <f>SUM(BA68,+CC68)</f>
        <v>12115</v>
      </c>
      <c r="DF68" s="121">
        <f>SUM(BB68,+CD68)</f>
        <v>17303</v>
      </c>
      <c r="DG68" s="121">
        <f>SUM(BC68,+CE68)</f>
        <v>12907</v>
      </c>
      <c r="DH68" s="121">
        <f>SUM(BD68,+CF68)</f>
        <v>0</v>
      </c>
      <c r="DI68" s="121">
        <f>SUM(BE68,+CG68)</f>
        <v>0</v>
      </c>
      <c r="DJ68" s="121">
        <f>SUM(BF68,+CH68)</f>
        <v>86808</v>
      </c>
    </row>
    <row r="69" spans="1:114" s="136" customFormat="1" ht="13.5" customHeight="1" x14ac:dyDescent="0.15">
      <c r="A69" s="119" t="s">
        <v>3</v>
      </c>
      <c r="B69" s="120" t="s">
        <v>493</v>
      </c>
      <c r="C69" s="119" t="s">
        <v>494</v>
      </c>
      <c r="D69" s="121">
        <f>SUM(E69,+L69)</f>
        <v>75906</v>
      </c>
      <c r="E69" s="121">
        <f>SUM(F69:I69,K69)</f>
        <v>9889</v>
      </c>
      <c r="F69" s="121">
        <v>0</v>
      </c>
      <c r="G69" s="121">
        <v>0</v>
      </c>
      <c r="H69" s="121">
        <v>0</v>
      </c>
      <c r="I69" s="121">
        <v>9889</v>
      </c>
      <c r="J69" s="122" t="s">
        <v>790</v>
      </c>
      <c r="K69" s="121">
        <v>0</v>
      </c>
      <c r="L69" s="121">
        <v>66017</v>
      </c>
      <c r="M69" s="121">
        <f>SUM(N69,+U69)</f>
        <v>11675</v>
      </c>
      <c r="N69" s="121">
        <f>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2" t="s">
        <v>790</v>
      </c>
      <c r="T69" s="121">
        <v>0</v>
      </c>
      <c r="U69" s="121">
        <v>11675</v>
      </c>
      <c r="V69" s="121">
        <f>+SUM(D69,M69)</f>
        <v>87581</v>
      </c>
      <c r="W69" s="121">
        <f>+SUM(E69,N69)</f>
        <v>9889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9889</v>
      </c>
      <c r="AB69" s="122" t="str">
        <f>IF(+SUM(J69,S69)=0,"-",+SUM(J69,S69))</f>
        <v>-</v>
      </c>
      <c r="AC69" s="121">
        <f>+SUM(K69,T69)</f>
        <v>0</v>
      </c>
      <c r="AD69" s="121">
        <f>+SUM(L69,U69)</f>
        <v>77692</v>
      </c>
      <c r="AE69" s="121">
        <f>SUM(AF69,+AK69)</f>
        <v>0</v>
      </c>
      <c r="AF69" s="121">
        <f>SUM(AG69:AJ69)</f>
        <v>0</v>
      </c>
      <c r="AG69" s="121"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f>SUM(AN69,AS69,AW69,AX69,BD69)</f>
        <v>75906</v>
      </c>
      <c r="AN69" s="121">
        <f>SUM(AO69:AR69)</f>
        <v>4014</v>
      </c>
      <c r="AO69" s="121">
        <v>4014</v>
      </c>
      <c r="AP69" s="121">
        <v>0</v>
      </c>
      <c r="AQ69" s="121">
        <v>0</v>
      </c>
      <c r="AR69" s="121">
        <v>0</v>
      </c>
      <c r="AS69" s="121">
        <f>SUM(AT69:AV69)</f>
        <v>25943</v>
      </c>
      <c r="AT69" s="121">
        <v>3716</v>
      </c>
      <c r="AU69" s="121">
        <v>5136</v>
      </c>
      <c r="AV69" s="121">
        <v>17091</v>
      </c>
      <c r="AW69" s="121">
        <v>0</v>
      </c>
      <c r="AX69" s="121">
        <f>SUM(AY69:BB69)</f>
        <v>45949</v>
      </c>
      <c r="AY69" s="121">
        <v>35106</v>
      </c>
      <c r="AZ69" s="121">
        <v>6761</v>
      </c>
      <c r="BA69" s="121">
        <v>4082</v>
      </c>
      <c r="BB69" s="121">
        <v>0</v>
      </c>
      <c r="BC69" s="121">
        <v>0</v>
      </c>
      <c r="BD69" s="121">
        <v>0</v>
      </c>
      <c r="BE69" s="121">
        <v>0</v>
      </c>
      <c r="BF69" s="121">
        <f>SUM(AE69,+AM69,+BE69)</f>
        <v>75906</v>
      </c>
      <c r="BG69" s="121">
        <f>SUM(BH69,+BM69)</f>
        <v>0</v>
      </c>
      <c r="BH69" s="121">
        <f>SUM(BI69:BL69)</f>
        <v>0</v>
      </c>
      <c r="BI69" s="121">
        <v>0</v>
      </c>
      <c r="BJ69" s="121">
        <v>0</v>
      </c>
      <c r="BK69" s="121">
        <v>0</v>
      </c>
      <c r="BL69" s="121">
        <v>0</v>
      </c>
      <c r="BM69" s="121">
        <v>0</v>
      </c>
      <c r="BN69" s="121">
        <v>0</v>
      </c>
      <c r="BO69" s="121">
        <f>SUM(BP69,BU69,BY69,BZ69,CF69)</f>
        <v>0</v>
      </c>
      <c r="BP69" s="121">
        <f>SUM(BQ69:BT69)</f>
        <v>0</v>
      </c>
      <c r="BQ69" s="121">
        <v>0</v>
      </c>
      <c r="BR69" s="121">
        <v>0</v>
      </c>
      <c r="BS69" s="121">
        <v>0</v>
      </c>
      <c r="BT69" s="121">
        <v>0</v>
      </c>
      <c r="BU69" s="121">
        <f>SUM(BV69:BX69)</f>
        <v>0</v>
      </c>
      <c r="BV69" s="121">
        <v>0</v>
      </c>
      <c r="BW69" s="121">
        <v>0</v>
      </c>
      <c r="BX69" s="121">
        <v>0</v>
      </c>
      <c r="BY69" s="121">
        <v>0</v>
      </c>
      <c r="BZ69" s="121">
        <f>SUM(CA69:CD69)</f>
        <v>0</v>
      </c>
      <c r="CA69" s="121">
        <v>0</v>
      </c>
      <c r="CB69" s="121">
        <v>0</v>
      </c>
      <c r="CC69" s="121">
        <v>0</v>
      </c>
      <c r="CD69" s="121">
        <v>0</v>
      </c>
      <c r="CE69" s="121">
        <v>11675</v>
      </c>
      <c r="CF69" s="121">
        <v>0</v>
      </c>
      <c r="CG69" s="121">
        <v>0</v>
      </c>
      <c r="CH69" s="121">
        <f>SUM(BG69,+BO69,+CG69)</f>
        <v>0</v>
      </c>
      <c r="CI69" s="121">
        <f>SUM(AE69,+BG69)</f>
        <v>0</v>
      </c>
      <c r="CJ69" s="121">
        <f>SUM(AF69,+BH69)</f>
        <v>0</v>
      </c>
      <c r="CK69" s="121">
        <f>SUM(AG69,+BI69)</f>
        <v>0</v>
      </c>
      <c r="CL69" s="121">
        <f>SUM(AH69,+BJ69)</f>
        <v>0</v>
      </c>
      <c r="CM69" s="121">
        <f>SUM(AI69,+BK69)</f>
        <v>0</v>
      </c>
      <c r="CN69" s="121">
        <f>SUM(AJ69,+BL69)</f>
        <v>0</v>
      </c>
      <c r="CO69" s="121">
        <f>SUM(AK69,+BM69)</f>
        <v>0</v>
      </c>
      <c r="CP69" s="121">
        <f>SUM(AL69,+BN69)</f>
        <v>0</v>
      </c>
      <c r="CQ69" s="121">
        <f>SUM(AM69,+BO69)</f>
        <v>75906</v>
      </c>
      <c r="CR69" s="121">
        <f>SUM(AN69,+BP69)</f>
        <v>4014</v>
      </c>
      <c r="CS69" s="121">
        <f>SUM(AO69,+BQ69)</f>
        <v>4014</v>
      </c>
      <c r="CT69" s="121">
        <f>SUM(AP69,+BR69)</f>
        <v>0</v>
      </c>
      <c r="CU69" s="121">
        <f>SUM(AQ69,+BS69)</f>
        <v>0</v>
      </c>
      <c r="CV69" s="121">
        <f>SUM(AR69,+BT69)</f>
        <v>0</v>
      </c>
      <c r="CW69" s="121">
        <f>SUM(AS69,+BU69)</f>
        <v>25943</v>
      </c>
      <c r="CX69" s="121">
        <f>SUM(AT69,+BV69)</f>
        <v>3716</v>
      </c>
      <c r="CY69" s="121">
        <f>SUM(AU69,+BW69)</f>
        <v>5136</v>
      </c>
      <c r="CZ69" s="121">
        <f>SUM(AV69,+BX69)</f>
        <v>17091</v>
      </c>
      <c r="DA69" s="121">
        <f>SUM(AW69,+BY69)</f>
        <v>0</v>
      </c>
      <c r="DB69" s="121">
        <f>SUM(AX69,+BZ69)</f>
        <v>45949</v>
      </c>
      <c r="DC69" s="121">
        <f>SUM(AY69,+CA69)</f>
        <v>35106</v>
      </c>
      <c r="DD69" s="121">
        <f>SUM(AZ69,+CB69)</f>
        <v>6761</v>
      </c>
      <c r="DE69" s="121">
        <f>SUM(BA69,+CC69)</f>
        <v>4082</v>
      </c>
      <c r="DF69" s="121">
        <f>SUM(BB69,+CD69)</f>
        <v>0</v>
      </c>
      <c r="DG69" s="121">
        <f>SUM(BC69,+CE69)</f>
        <v>11675</v>
      </c>
      <c r="DH69" s="121">
        <f>SUM(BD69,+CF69)</f>
        <v>0</v>
      </c>
      <c r="DI69" s="121">
        <f>SUM(BE69,+CG69)</f>
        <v>0</v>
      </c>
      <c r="DJ69" s="121">
        <f>SUM(BF69,+CH69)</f>
        <v>75906</v>
      </c>
    </row>
    <row r="70" spans="1:114" s="136" customFormat="1" ht="13.5" customHeight="1" x14ac:dyDescent="0.15">
      <c r="A70" s="119" t="s">
        <v>3</v>
      </c>
      <c r="B70" s="120" t="s">
        <v>495</v>
      </c>
      <c r="C70" s="119" t="s">
        <v>496</v>
      </c>
      <c r="D70" s="121">
        <f>SUM(E70,+L70)</f>
        <v>346046</v>
      </c>
      <c r="E70" s="121">
        <f>SUM(F70:I70,K70)</f>
        <v>48930</v>
      </c>
      <c r="F70" s="121">
        <v>0</v>
      </c>
      <c r="G70" s="121">
        <v>0</v>
      </c>
      <c r="H70" s="121">
        <v>0</v>
      </c>
      <c r="I70" s="121">
        <v>30420</v>
      </c>
      <c r="J70" s="122" t="s">
        <v>790</v>
      </c>
      <c r="K70" s="121">
        <v>18510</v>
      </c>
      <c r="L70" s="121">
        <v>297116</v>
      </c>
      <c r="M70" s="121">
        <f>SUM(N70,+U70)</f>
        <v>45859</v>
      </c>
      <c r="N70" s="121">
        <f>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2" t="s">
        <v>790</v>
      </c>
      <c r="T70" s="121">
        <v>0</v>
      </c>
      <c r="U70" s="121">
        <v>45859</v>
      </c>
      <c r="V70" s="121">
        <f>+SUM(D70,M70)</f>
        <v>391905</v>
      </c>
      <c r="W70" s="121">
        <f>+SUM(E70,N70)</f>
        <v>48930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30420</v>
      </c>
      <c r="AB70" s="122" t="str">
        <f>IF(+SUM(J70,S70)=0,"-",+SUM(J70,S70))</f>
        <v>-</v>
      </c>
      <c r="AC70" s="121">
        <f>+SUM(K70,T70)</f>
        <v>18510</v>
      </c>
      <c r="AD70" s="121">
        <f>+SUM(L70,U70)</f>
        <v>342975</v>
      </c>
      <c r="AE70" s="121">
        <f>SUM(AF70,+AK70)</f>
        <v>0</v>
      </c>
      <c r="AF70" s="121">
        <f>SUM(AG70:AJ70)</f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f>SUM(AN70,AS70,AW70,AX70,BD70)</f>
        <v>346046</v>
      </c>
      <c r="AN70" s="121">
        <f>SUM(AO70:AR70)</f>
        <v>11383</v>
      </c>
      <c r="AO70" s="121">
        <v>11383</v>
      </c>
      <c r="AP70" s="121">
        <v>0</v>
      </c>
      <c r="AQ70" s="121">
        <v>0</v>
      </c>
      <c r="AR70" s="121">
        <v>0</v>
      </c>
      <c r="AS70" s="121">
        <f>SUM(AT70:AV70)</f>
        <v>46710</v>
      </c>
      <c r="AT70" s="121">
        <v>24390</v>
      </c>
      <c r="AU70" s="121">
        <v>20538</v>
      </c>
      <c r="AV70" s="121">
        <v>1782</v>
      </c>
      <c r="AW70" s="121">
        <v>0</v>
      </c>
      <c r="AX70" s="121">
        <f>SUM(AY70:BB70)</f>
        <v>287953</v>
      </c>
      <c r="AY70" s="121">
        <v>65180</v>
      </c>
      <c r="AZ70" s="121">
        <v>210704</v>
      </c>
      <c r="BA70" s="121">
        <v>8379</v>
      </c>
      <c r="BB70" s="121">
        <v>3690</v>
      </c>
      <c r="BC70" s="121">
        <v>0</v>
      </c>
      <c r="BD70" s="121">
        <v>0</v>
      </c>
      <c r="BE70" s="121">
        <v>0</v>
      </c>
      <c r="BF70" s="121">
        <f>SUM(AE70,+AM70,+BE70)</f>
        <v>346046</v>
      </c>
      <c r="BG70" s="121">
        <f>SUM(BH70,+BM70)</f>
        <v>0</v>
      </c>
      <c r="BH70" s="121">
        <f>SUM(BI70:BL70)</f>
        <v>0</v>
      </c>
      <c r="BI70" s="121">
        <v>0</v>
      </c>
      <c r="BJ70" s="121">
        <v>0</v>
      </c>
      <c r="BK70" s="121">
        <v>0</v>
      </c>
      <c r="BL70" s="121">
        <v>0</v>
      </c>
      <c r="BM70" s="121">
        <v>0</v>
      </c>
      <c r="BN70" s="121">
        <v>0</v>
      </c>
      <c r="BO70" s="121">
        <f>SUM(BP70,BU70,BY70,BZ70,CF70)</f>
        <v>0</v>
      </c>
      <c r="BP70" s="121">
        <f>SUM(BQ70:BT70)</f>
        <v>0</v>
      </c>
      <c r="BQ70" s="121">
        <v>0</v>
      </c>
      <c r="BR70" s="121">
        <v>0</v>
      </c>
      <c r="BS70" s="121">
        <v>0</v>
      </c>
      <c r="BT70" s="121">
        <v>0</v>
      </c>
      <c r="BU70" s="121">
        <f>SUM(BV70:BX70)</f>
        <v>0</v>
      </c>
      <c r="BV70" s="121">
        <v>0</v>
      </c>
      <c r="BW70" s="121">
        <v>0</v>
      </c>
      <c r="BX70" s="121">
        <v>0</v>
      </c>
      <c r="BY70" s="121">
        <v>0</v>
      </c>
      <c r="BZ70" s="121">
        <f>SUM(CA70:CD70)</f>
        <v>0</v>
      </c>
      <c r="CA70" s="121">
        <v>0</v>
      </c>
      <c r="CB70" s="121">
        <v>0</v>
      </c>
      <c r="CC70" s="121">
        <v>0</v>
      </c>
      <c r="CD70" s="121">
        <v>0</v>
      </c>
      <c r="CE70" s="121">
        <v>45859</v>
      </c>
      <c r="CF70" s="121">
        <v>0</v>
      </c>
      <c r="CG70" s="121">
        <v>0</v>
      </c>
      <c r="CH70" s="121">
        <f>SUM(BG70,+BO70,+CG70)</f>
        <v>0</v>
      </c>
      <c r="CI70" s="121">
        <f>SUM(AE70,+BG70)</f>
        <v>0</v>
      </c>
      <c r="CJ70" s="121">
        <f>SUM(AF70,+BH70)</f>
        <v>0</v>
      </c>
      <c r="CK70" s="121">
        <f>SUM(AG70,+BI70)</f>
        <v>0</v>
      </c>
      <c r="CL70" s="121">
        <f>SUM(AH70,+BJ70)</f>
        <v>0</v>
      </c>
      <c r="CM70" s="121">
        <f>SUM(AI70,+BK70)</f>
        <v>0</v>
      </c>
      <c r="CN70" s="121">
        <f>SUM(AJ70,+BL70)</f>
        <v>0</v>
      </c>
      <c r="CO70" s="121">
        <f>SUM(AK70,+BM70)</f>
        <v>0</v>
      </c>
      <c r="CP70" s="121">
        <f>SUM(AL70,+BN70)</f>
        <v>0</v>
      </c>
      <c r="CQ70" s="121">
        <f>SUM(AM70,+BO70)</f>
        <v>346046</v>
      </c>
      <c r="CR70" s="121">
        <f>SUM(AN70,+BP70)</f>
        <v>11383</v>
      </c>
      <c r="CS70" s="121">
        <f>SUM(AO70,+BQ70)</f>
        <v>11383</v>
      </c>
      <c r="CT70" s="121">
        <f>SUM(AP70,+BR70)</f>
        <v>0</v>
      </c>
      <c r="CU70" s="121">
        <f>SUM(AQ70,+BS70)</f>
        <v>0</v>
      </c>
      <c r="CV70" s="121">
        <f>SUM(AR70,+BT70)</f>
        <v>0</v>
      </c>
      <c r="CW70" s="121">
        <f>SUM(AS70,+BU70)</f>
        <v>46710</v>
      </c>
      <c r="CX70" s="121">
        <f>SUM(AT70,+BV70)</f>
        <v>24390</v>
      </c>
      <c r="CY70" s="121">
        <f>SUM(AU70,+BW70)</f>
        <v>20538</v>
      </c>
      <c r="CZ70" s="121">
        <f>SUM(AV70,+BX70)</f>
        <v>1782</v>
      </c>
      <c r="DA70" s="121">
        <f>SUM(AW70,+BY70)</f>
        <v>0</v>
      </c>
      <c r="DB70" s="121">
        <f>SUM(AX70,+BZ70)</f>
        <v>287953</v>
      </c>
      <c r="DC70" s="121">
        <f>SUM(AY70,+CA70)</f>
        <v>65180</v>
      </c>
      <c r="DD70" s="121">
        <f>SUM(AZ70,+CB70)</f>
        <v>210704</v>
      </c>
      <c r="DE70" s="121">
        <f>SUM(BA70,+CC70)</f>
        <v>8379</v>
      </c>
      <c r="DF70" s="121">
        <f>SUM(BB70,+CD70)</f>
        <v>3690</v>
      </c>
      <c r="DG70" s="121">
        <f>SUM(BC70,+CE70)</f>
        <v>45859</v>
      </c>
      <c r="DH70" s="121">
        <f>SUM(BD70,+CF70)</f>
        <v>0</v>
      </c>
      <c r="DI70" s="121">
        <f>SUM(BE70,+CG70)</f>
        <v>0</v>
      </c>
      <c r="DJ70" s="121">
        <f>SUM(BF70,+CH70)</f>
        <v>346046</v>
      </c>
    </row>
    <row r="71" spans="1:114" s="136" customFormat="1" ht="13.5" customHeight="1" x14ac:dyDescent="0.15">
      <c r="A71" s="119" t="s">
        <v>3</v>
      </c>
      <c r="B71" s="120" t="s">
        <v>497</v>
      </c>
      <c r="C71" s="119" t="s">
        <v>498</v>
      </c>
      <c r="D71" s="121">
        <f>SUM(E71,+L71)</f>
        <v>108590</v>
      </c>
      <c r="E71" s="121">
        <f>SUM(F71:I71,K71)</f>
        <v>12757</v>
      </c>
      <c r="F71" s="121">
        <v>0</v>
      </c>
      <c r="G71" s="121">
        <v>0</v>
      </c>
      <c r="H71" s="121">
        <v>0</v>
      </c>
      <c r="I71" s="121">
        <v>12757</v>
      </c>
      <c r="J71" s="122" t="s">
        <v>790</v>
      </c>
      <c r="K71" s="121">
        <v>0</v>
      </c>
      <c r="L71" s="121">
        <v>95833</v>
      </c>
      <c r="M71" s="121">
        <f>SUM(N71,+U71)</f>
        <v>4666</v>
      </c>
      <c r="N71" s="121">
        <f>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2" t="s">
        <v>790</v>
      </c>
      <c r="T71" s="121">
        <v>0</v>
      </c>
      <c r="U71" s="121">
        <v>4666</v>
      </c>
      <c r="V71" s="121">
        <f>+SUM(D71,M71)</f>
        <v>113256</v>
      </c>
      <c r="W71" s="121">
        <f>+SUM(E71,N71)</f>
        <v>12757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12757</v>
      </c>
      <c r="AB71" s="122" t="str">
        <f>IF(+SUM(J71,S71)=0,"-",+SUM(J71,S71))</f>
        <v>-</v>
      </c>
      <c r="AC71" s="121">
        <f>+SUM(K71,T71)</f>
        <v>0</v>
      </c>
      <c r="AD71" s="121">
        <f>+SUM(L71,U71)</f>
        <v>100499</v>
      </c>
      <c r="AE71" s="121">
        <f>SUM(AF71,+AK71)</f>
        <v>0</v>
      </c>
      <c r="AF71" s="121">
        <f>SUM(AG71:AJ71)</f>
        <v>0</v>
      </c>
      <c r="AG71" s="121"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f>SUM(AN71,AS71,AW71,AX71,BD71)</f>
        <v>47663</v>
      </c>
      <c r="AN71" s="121">
        <f>SUM(AO71:AR71)</f>
        <v>6773</v>
      </c>
      <c r="AO71" s="121">
        <v>6773</v>
      </c>
      <c r="AP71" s="121">
        <v>0</v>
      </c>
      <c r="AQ71" s="121">
        <v>0</v>
      </c>
      <c r="AR71" s="121">
        <v>0</v>
      </c>
      <c r="AS71" s="121">
        <f>SUM(AT71:AV71)</f>
        <v>0</v>
      </c>
      <c r="AT71" s="121">
        <v>0</v>
      </c>
      <c r="AU71" s="121">
        <v>0</v>
      </c>
      <c r="AV71" s="121">
        <v>0</v>
      </c>
      <c r="AW71" s="121">
        <v>0</v>
      </c>
      <c r="AX71" s="121">
        <f>SUM(AY71:BB71)</f>
        <v>40890</v>
      </c>
      <c r="AY71" s="121">
        <v>40890</v>
      </c>
      <c r="AZ71" s="121">
        <v>0</v>
      </c>
      <c r="BA71" s="121">
        <v>0</v>
      </c>
      <c r="BB71" s="121">
        <v>0</v>
      </c>
      <c r="BC71" s="121">
        <v>60927</v>
      </c>
      <c r="BD71" s="121">
        <v>0</v>
      </c>
      <c r="BE71" s="121">
        <v>0</v>
      </c>
      <c r="BF71" s="121">
        <f>SUM(AE71,+AM71,+BE71)</f>
        <v>47663</v>
      </c>
      <c r="BG71" s="121">
        <f>SUM(BH71,+BM71)</f>
        <v>0</v>
      </c>
      <c r="BH71" s="121">
        <f>SUM(BI71:BL71)</f>
        <v>0</v>
      </c>
      <c r="BI71" s="121">
        <v>0</v>
      </c>
      <c r="BJ71" s="121">
        <v>0</v>
      </c>
      <c r="BK71" s="121">
        <v>0</v>
      </c>
      <c r="BL71" s="121">
        <v>0</v>
      </c>
      <c r="BM71" s="121">
        <v>0</v>
      </c>
      <c r="BN71" s="121">
        <v>0</v>
      </c>
      <c r="BO71" s="121">
        <f>SUM(BP71,BU71,BY71,BZ71,CF71)</f>
        <v>0</v>
      </c>
      <c r="BP71" s="121">
        <f>SUM(BQ71:BT71)</f>
        <v>0</v>
      </c>
      <c r="BQ71" s="121">
        <v>0</v>
      </c>
      <c r="BR71" s="121">
        <v>0</v>
      </c>
      <c r="BS71" s="121">
        <v>0</v>
      </c>
      <c r="BT71" s="121">
        <v>0</v>
      </c>
      <c r="BU71" s="121">
        <f>SUM(BV71:BX71)</f>
        <v>0</v>
      </c>
      <c r="BV71" s="121">
        <v>0</v>
      </c>
      <c r="BW71" s="121">
        <v>0</v>
      </c>
      <c r="BX71" s="121">
        <v>0</v>
      </c>
      <c r="BY71" s="121">
        <v>0</v>
      </c>
      <c r="BZ71" s="121">
        <f>SUM(CA71:CD71)</f>
        <v>0</v>
      </c>
      <c r="CA71" s="121">
        <v>0</v>
      </c>
      <c r="CB71" s="121">
        <v>0</v>
      </c>
      <c r="CC71" s="121">
        <v>0</v>
      </c>
      <c r="CD71" s="121">
        <v>0</v>
      </c>
      <c r="CE71" s="121">
        <v>4666</v>
      </c>
      <c r="CF71" s="121">
        <v>0</v>
      </c>
      <c r="CG71" s="121">
        <v>0</v>
      </c>
      <c r="CH71" s="121">
        <f>SUM(BG71,+BO71,+CG71)</f>
        <v>0</v>
      </c>
      <c r="CI71" s="121">
        <f>SUM(AE71,+BG71)</f>
        <v>0</v>
      </c>
      <c r="CJ71" s="121">
        <f>SUM(AF71,+BH71)</f>
        <v>0</v>
      </c>
      <c r="CK71" s="121">
        <f>SUM(AG71,+BI71)</f>
        <v>0</v>
      </c>
      <c r="CL71" s="121">
        <f>SUM(AH71,+BJ71)</f>
        <v>0</v>
      </c>
      <c r="CM71" s="121">
        <f>SUM(AI71,+BK71)</f>
        <v>0</v>
      </c>
      <c r="CN71" s="121">
        <f>SUM(AJ71,+BL71)</f>
        <v>0</v>
      </c>
      <c r="CO71" s="121">
        <f>SUM(AK71,+BM71)</f>
        <v>0</v>
      </c>
      <c r="CP71" s="121">
        <f>SUM(AL71,+BN71)</f>
        <v>0</v>
      </c>
      <c r="CQ71" s="121">
        <f>SUM(AM71,+BO71)</f>
        <v>47663</v>
      </c>
      <c r="CR71" s="121">
        <f>SUM(AN71,+BP71)</f>
        <v>6773</v>
      </c>
      <c r="CS71" s="121">
        <f>SUM(AO71,+BQ71)</f>
        <v>6773</v>
      </c>
      <c r="CT71" s="121">
        <f>SUM(AP71,+BR71)</f>
        <v>0</v>
      </c>
      <c r="CU71" s="121">
        <f>SUM(AQ71,+BS71)</f>
        <v>0</v>
      </c>
      <c r="CV71" s="121">
        <f>SUM(AR71,+BT71)</f>
        <v>0</v>
      </c>
      <c r="CW71" s="121">
        <f>SUM(AS71,+BU71)</f>
        <v>0</v>
      </c>
      <c r="CX71" s="121">
        <f>SUM(AT71,+BV71)</f>
        <v>0</v>
      </c>
      <c r="CY71" s="121">
        <f>SUM(AU71,+BW71)</f>
        <v>0</v>
      </c>
      <c r="CZ71" s="121">
        <f>SUM(AV71,+BX71)</f>
        <v>0</v>
      </c>
      <c r="DA71" s="121">
        <f>SUM(AW71,+BY71)</f>
        <v>0</v>
      </c>
      <c r="DB71" s="121">
        <f>SUM(AX71,+BZ71)</f>
        <v>40890</v>
      </c>
      <c r="DC71" s="121">
        <f>SUM(AY71,+CA71)</f>
        <v>40890</v>
      </c>
      <c r="DD71" s="121">
        <f>SUM(AZ71,+CB71)</f>
        <v>0</v>
      </c>
      <c r="DE71" s="121">
        <f>SUM(BA71,+CC71)</f>
        <v>0</v>
      </c>
      <c r="DF71" s="121">
        <f>SUM(BB71,+CD71)</f>
        <v>0</v>
      </c>
      <c r="DG71" s="121">
        <f>SUM(BC71,+CE71)</f>
        <v>65593</v>
      </c>
      <c r="DH71" s="121">
        <f>SUM(BD71,+CF71)</f>
        <v>0</v>
      </c>
      <c r="DI71" s="121">
        <f>SUM(BE71,+CG71)</f>
        <v>0</v>
      </c>
      <c r="DJ71" s="121">
        <f>SUM(BF71,+CH71)</f>
        <v>47663</v>
      </c>
    </row>
    <row r="72" spans="1:114" s="136" customFormat="1" ht="13.5" customHeight="1" x14ac:dyDescent="0.15">
      <c r="A72" s="119" t="s">
        <v>3</v>
      </c>
      <c r="B72" s="120" t="s">
        <v>501</v>
      </c>
      <c r="C72" s="119" t="s">
        <v>502</v>
      </c>
      <c r="D72" s="121">
        <f>SUM(E72,+L72)</f>
        <v>232448</v>
      </c>
      <c r="E72" s="121">
        <f>SUM(F72:I72,K72)</f>
        <v>74310</v>
      </c>
      <c r="F72" s="121">
        <v>0</v>
      </c>
      <c r="G72" s="121">
        <v>26572</v>
      </c>
      <c r="H72" s="121">
        <v>15400</v>
      </c>
      <c r="I72" s="121">
        <v>32338</v>
      </c>
      <c r="J72" s="122" t="s">
        <v>790</v>
      </c>
      <c r="K72" s="121">
        <v>0</v>
      </c>
      <c r="L72" s="121">
        <v>158138</v>
      </c>
      <c r="M72" s="121">
        <f>SUM(N72,+U72)</f>
        <v>10616</v>
      </c>
      <c r="N72" s="121">
        <f>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2" t="s">
        <v>790</v>
      </c>
      <c r="T72" s="121">
        <v>0</v>
      </c>
      <c r="U72" s="121">
        <v>10616</v>
      </c>
      <c r="V72" s="121">
        <f>+SUM(D72,M72)</f>
        <v>243064</v>
      </c>
      <c r="W72" s="121">
        <f>+SUM(E72,N72)</f>
        <v>74310</v>
      </c>
      <c r="X72" s="121">
        <f>+SUM(F72,O72)</f>
        <v>0</v>
      </c>
      <c r="Y72" s="121">
        <f>+SUM(G72,P72)</f>
        <v>26572</v>
      </c>
      <c r="Z72" s="121">
        <f>+SUM(H72,Q72)</f>
        <v>15400</v>
      </c>
      <c r="AA72" s="121">
        <f>+SUM(I72,R72)</f>
        <v>32338</v>
      </c>
      <c r="AB72" s="122" t="str">
        <f>IF(+SUM(J72,S72)=0,"-",+SUM(J72,S72))</f>
        <v>-</v>
      </c>
      <c r="AC72" s="121">
        <f>+SUM(K72,T72)</f>
        <v>0</v>
      </c>
      <c r="AD72" s="121">
        <f>+SUM(L72,U72)</f>
        <v>168754</v>
      </c>
      <c r="AE72" s="121">
        <f>SUM(AF72,+AK72)</f>
        <v>0</v>
      </c>
      <c r="AF72" s="121">
        <f>SUM(AG72:AJ72)</f>
        <v>0</v>
      </c>
      <c r="AG72" s="121"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f>SUM(AN72,AS72,AW72,AX72,BD72)</f>
        <v>72498</v>
      </c>
      <c r="AN72" s="121">
        <f>SUM(AO72:AR72)</f>
        <v>0</v>
      </c>
      <c r="AO72" s="121">
        <v>0</v>
      </c>
      <c r="AP72" s="121">
        <v>0</v>
      </c>
      <c r="AQ72" s="121">
        <v>0</v>
      </c>
      <c r="AR72" s="121">
        <v>0</v>
      </c>
      <c r="AS72" s="121">
        <f>SUM(AT72:AV72)</f>
        <v>4901</v>
      </c>
      <c r="AT72" s="121">
        <v>4901</v>
      </c>
      <c r="AU72" s="121">
        <v>0</v>
      </c>
      <c r="AV72" s="121">
        <v>0</v>
      </c>
      <c r="AW72" s="121">
        <v>0</v>
      </c>
      <c r="AX72" s="121">
        <f>SUM(AY72:BB72)</f>
        <v>67597</v>
      </c>
      <c r="AY72" s="121">
        <v>67597</v>
      </c>
      <c r="AZ72" s="121">
        <v>0</v>
      </c>
      <c r="BA72" s="121">
        <v>0</v>
      </c>
      <c r="BB72" s="121">
        <v>0</v>
      </c>
      <c r="BC72" s="121">
        <v>155711</v>
      </c>
      <c r="BD72" s="121">
        <v>0</v>
      </c>
      <c r="BE72" s="121">
        <v>4239</v>
      </c>
      <c r="BF72" s="121">
        <f>SUM(AE72,+AM72,+BE72)</f>
        <v>76737</v>
      </c>
      <c r="BG72" s="121">
        <f>SUM(BH72,+BM72)</f>
        <v>0</v>
      </c>
      <c r="BH72" s="121">
        <f>SUM(BI72:BL72)</f>
        <v>0</v>
      </c>
      <c r="BI72" s="121">
        <v>0</v>
      </c>
      <c r="BJ72" s="121">
        <v>0</v>
      </c>
      <c r="BK72" s="121">
        <v>0</v>
      </c>
      <c r="BL72" s="121">
        <v>0</v>
      </c>
      <c r="BM72" s="121">
        <v>0</v>
      </c>
      <c r="BN72" s="121">
        <v>0</v>
      </c>
      <c r="BO72" s="121">
        <f>SUM(BP72,BU72,BY72,BZ72,CF72)</f>
        <v>0</v>
      </c>
      <c r="BP72" s="121">
        <f>SUM(BQ72:BT72)</f>
        <v>0</v>
      </c>
      <c r="BQ72" s="121">
        <v>0</v>
      </c>
      <c r="BR72" s="121">
        <v>0</v>
      </c>
      <c r="BS72" s="121">
        <v>0</v>
      </c>
      <c r="BT72" s="121">
        <v>0</v>
      </c>
      <c r="BU72" s="121">
        <f>SUM(BV72:BX72)</f>
        <v>0</v>
      </c>
      <c r="BV72" s="121">
        <v>0</v>
      </c>
      <c r="BW72" s="121">
        <v>0</v>
      </c>
      <c r="BX72" s="121">
        <v>0</v>
      </c>
      <c r="BY72" s="121">
        <v>0</v>
      </c>
      <c r="BZ72" s="121">
        <f>SUM(CA72:CD72)</f>
        <v>0</v>
      </c>
      <c r="CA72" s="121">
        <v>0</v>
      </c>
      <c r="CB72" s="121">
        <v>0</v>
      </c>
      <c r="CC72" s="121">
        <v>0</v>
      </c>
      <c r="CD72" s="121">
        <v>0</v>
      </c>
      <c r="CE72" s="121">
        <v>10616</v>
      </c>
      <c r="CF72" s="121">
        <v>0</v>
      </c>
      <c r="CG72" s="121">
        <v>0</v>
      </c>
      <c r="CH72" s="121">
        <f>SUM(BG72,+BO72,+CG72)</f>
        <v>0</v>
      </c>
      <c r="CI72" s="121">
        <f>SUM(AE72,+BG72)</f>
        <v>0</v>
      </c>
      <c r="CJ72" s="121">
        <f>SUM(AF72,+BH72)</f>
        <v>0</v>
      </c>
      <c r="CK72" s="121">
        <f>SUM(AG72,+BI72)</f>
        <v>0</v>
      </c>
      <c r="CL72" s="121">
        <f>SUM(AH72,+BJ72)</f>
        <v>0</v>
      </c>
      <c r="CM72" s="121">
        <f>SUM(AI72,+BK72)</f>
        <v>0</v>
      </c>
      <c r="CN72" s="121">
        <f>SUM(AJ72,+BL72)</f>
        <v>0</v>
      </c>
      <c r="CO72" s="121">
        <f>SUM(AK72,+BM72)</f>
        <v>0</v>
      </c>
      <c r="CP72" s="121">
        <f>SUM(AL72,+BN72)</f>
        <v>0</v>
      </c>
      <c r="CQ72" s="121">
        <f>SUM(AM72,+BO72)</f>
        <v>72498</v>
      </c>
      <c r="CR72" s="121">
        <f>SUM(AN72,+BP72)</f>
        <v>0</v>
      </c>
      <c r="CS72" s="121">
        <f>SUM(AO72,+BQ72)</f>
        <v>0</v>
      </c>
      <c r="CT72" s="121">
        <f>SUM(AP72,+BR72)</f>
        <v>0</v>
      </c>
      <c r="CU72" s="121">
        <f>SUM(AQ72,+BS72)</f>
        <v>0</v>
      </c>
      <c r="CV72" s="121">
        <f>SUM(AR72,+BT72)</f>
        <v>0</v>
      </c>
      <c r="CW72" s="121">
        <f>SUM(AS72,+BU72)</f>
        <v>4901</v>
      </c>
      <c r="CX72" s="121">
        <f>SUM(AT72,+BV72)</f>
        <v>4901</v>
      </c>
      <c r="CY72" s="121">
        <f>SUM(AU72,+BW72)</f>
        <v>0</v>
      </c>
      <c r="CZ72" s="121">
        <f>SUM(AV72,+BX72)</f>
        <v>0</v>
      </c>
      <c r="DA72" s="121">
        <f>SUM(AW72,+BY72)</f>
        <v>0</v>
      </c>
      <c r="DB72" s="121">
        <f>SUM(AX72,+BZ72)</f>
        <v>67597</v>
      </c>
      <c r="DC72" s="121">
        <f>SUM(AY72,+CA72)</f>
        <v>67597</v>
      </c>
      <c r="DD72" s="121">
        <f>SUM(AZ72,+CB72)</f>
        <v>0</v>
      </c>
      <c r="DE72" s="121">
        <f>SUM(BA72,+CC72)</f>
        <v>0</v>
      </c>
      <c r="DF72" s="121">
        <f>SUM(BB72,+CD72)</f>
        <v>0</v>
      </c>
      <c r="DG72" s="121">
        <f>SUM(BC72,+CE72)</f>
        <v>166327</v>
      </c>
      <c r="DH72" s="121">
        <f>SUM(BD72,+CF72)</f>
        <v>0</v>
      </c>
      <c r="DI72" s="121">
        <f>SUM(BE72,+CG72)</f>
        <v>4239</v>
      </c>
      <c r="DJ72" s="121">
        <f>SUM(BF72,+CH72)</f>
        <v>76737</v>
      </c>
    </row>
    <row r="73" spans="1:114" s="136" customFormat="1" ht="13.5" customHeight="1" x14ac:dyDescent="0.15">
      <c r="A73" s="119" t="s">
        <v>3</v>
      </c>
      <c r="B73" s="120" t="s">
        <v>503</v>
      </c>
      <c r="C73" s="119" t="s">
        <v>504</v>
      </c>
      <c r="D73" s="121">
        <f>SUM(E73,+L73)</f>
        <v>27625</v>
      </c>
      <c r="E73" s="121">
        <f>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2" t="s">
        <v>790</v>
      </c>
      <c r="K73" s="121">
        <v>0</v>
      </c>
      <c r="L73" s="121">
        <v>27625</v>
      </c>
      <c r="M73" s="121">
        <f>SUM(N73,+U73)</f>
        <v>2407</v>
      </c>
      <c r="N73" s="121">
        <f>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2" t="s">
        <v>790</v>
      </c>
      <c r="T73" s="121">
        <v>0</v>
      </c>
      <c r="U73" s="121">
        <v>2407</v>
      </c>
      <c r="V73" s="121">
        <f>+SUM(D73,M73)</f>
        <v>30032</v>
      </c>
      <c r="W73" s="121">
        <f>+SUM(E73,N73)</f>
        <v>0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2" t="str">
        <f>IF(+SUM(J73,S73)=0,"-",+SUM(J73,S73))</f>
        <v>-</v>
      </c>
      <c r="AC73" s="121">
        <f>+SUM(K73,T73)</f>
        <v>0</v>
      </c>
      <c r="AD73" s="121">
        <f>+SUM(L73,U73)</f>
        <v>30032</v>
      </c>
      <c r="AE73" s="121">
        <f>SUM(AF73,+AK73)</f>
        <v>0</v>
      </c>
      <c r="AF73" s="121">
        <f>SUM(AG73:AJ73)</f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f>SUM(AN73,AS73,AW73,AX73,BD73)</f>
        <v>0</v>
      </c>
      <c r="AN73" s="121">
        <f>SUM(AO73:AR73)</f>
        <v>0</v>
      </c>
      <c r="AO73" s="121">
        <v>0</v>
      </c>
      <c r="AP73" s="121">
        <v>0</v>
      </c>
      <c r="AQ73" s="121">
        <v>0</v>
      </c>
      <c r="AR73" s="121">
        <v>0</v>
      </c>
      <c r="AS73" s="121">
        <f>SUM(AT73:AV73)</f>
        <v>0</v>
      </c>
      <c r="AT73" s="121">
        <v>0</v>
      </c>
      <c r="AU73" s="121">
        <v>0</v>
      </c>
      <c r="AV73" s="121">
        <v>0</v>
      </c>
      <c r="AW73" s="121">
        <v>0</v>
      </c>
      <c r="AX73" s="121">
        <f>SUM(AY73:BB73)</f>
        <v>0</v>
      </c>
      <c r="AY73" s="121">
        <v>0</v>
      </c>
      <c r="AZ73" s="121">
        <v>0</v>
      </c>
      <c r="BA73" s="121">
        <v>0</v>
      </c>
      <c r="BB73" s="121">
        <v>0</v>
      </c>
      <c r="BC73" s="121">
        <v>27625</v>
      </c>
      <c r="BD73" s="121">
        <v>0</v>
      </c>
      <c r="BE73" s="121">
        <v>0</v>
      </c>
      <c r="BF73" s="121">
        <f>SUM(AE73,+AM73,+BE73)</f>
        <v>0</v>
      </c>
      <c r="BG73" s="121">
        <f>SUM(BH73,+BM73)</f>
        <v>0</v>
      </c>
      <c r="BH73" s="121">
        <f>SUM(BI73:BL73)</f>
        <v>0</v>
      </c>
      <c r="BI73" s="121">
        <v>0</v>
      </c>
      <c r="BJ73" s="121">
        <v>0</v>
      </c>
      <c r="BK73" s="121">
        <v>0</v>
      </c>
      <c r="BL73" s="121">
        <v>0</v>
      </c>
      <c r="BM73" s="121">
        <v>0</v>
      </c>
      <c r="BN73" s="121">
        <v>0</v>
      </c>
      <c r="BO73" s="121">
        <f>SUM(BP73,BU73,BY73,BZ73,CF73)</f>
        <v>0</v>
      </c>
      <c r="BP73" s="121">
        <f>SUM(BQ73:BT73)</f>
        <v>0</v>
      </c>
      <c r="BQ73" s="121">
        <v>0</v>
      </c>
      <c r="BR73" s="121">
        <v>0</v>
      </c>
      <c r="BS73" s="121">
        <v>0</v>
      </c>
      <c r="BT73" s="121">
        <v>0</v>
      </c>
      <c r="BU73" s="121">
        <f>SUM(BV73:BX73)</f>
        <v>0</v>
      </c>
      <c r="BV73" s="121">
        <v>0</v>
      </c>
      <c r="BW73" s="121">
        <v>0</v>
      </c>
      <c r="BX73" s="121">
        <v>0</v>
      </c>
      <c r="BY73" s="121">
        <v>0</v>
      </c>
      <c r="BZ73" s="121">
        <f>SUM(CA73:CD73)</f>
        <v>0</v>
      </c>
      <c r="CA73" s="121">
        <v>0</v>
      </c>
      <c r="CB73" s="121">
        <v>0</v>
      </c>
      <c r="CC73" s="121">
        <v>0</v>
      </c>
      <c r="CD73" s="121">
        <v>0</v>
      </c>
      <c r="CE73" s="121">
        <v>2407</v>
      </c>
      <c r="CF73" s="121">
        <v>0</v>
      </c>
      <c r="CG73" s="121">
        <v>0</v>
      </c>
      <c r="CH73" s="121">
        <f>SUM(BG73,+BO73,+CG73)</f>
        <v>0</v>
      </c>
      <c r="CI73" s="121">
        <f>SUM(AE73,+BG73)</f>
        <v>0</v>
      </c>
      <c r="CJ73" s="121">
        <f>SUM(AF73,+BH73)</f>
        <v>0</v>
      </c>
      <c r="CK73" s="121">
        <f>SUM(AG73,+BI73)</f>
        <v>0</v>
      </c>
      <c r="CL73" s="121">
        <f>SUM(AH73,+BJ73)</f>
        <v>0</v>
      </c>
      <c r="CM73" s="121">
        <f>SUM(AI73,+BK73)</f>
        <v>0</v>
      </c>
      <c r="CN73" s="121">
        <f>SUM(AJ73,+BL73)</f>
        <v>0</v>
      </c>
      <c r="CO73" s="121">
        <f>SUM(AK73,+BM73)</f>
        <v>0</v>
      </c>
      <c r="CP73" s="121">
        <f>SUM(AL73,+BN73)</f>
        <v>0</v>
      </c>
      <c r="CQ73" s="121">
        <f>SUM(AM73,+BO73)</f>
        <v>0</v>
      </c>
      <c r="CR73" s="121">
        <f>SUM(AN73,+BP73)</f>
        <v>0</v>
      </c>
      <c r="CS73" s="121">
        <f>SUM(AO73,+BQ73)</f>
        <v>0</v>
      </c>
      <c r="CT73" s="121">
        <f>SUM(AP73,+BR73)</f>
        <v>0</v>
      </c>
      <c r="CU73" s="121">
        <f>SUM(AQ73,+BS73)</f>
        <v>0</v>
      </c>
      <c r="CV73" s="121">
        <f>SUM(AR73,+BT73)</f>
        <v>0</v>
      </c>
      <c r="CW73" s="121">
        <f>SUM(AS73,+BU73)</f>
        <v>0</v>
      </c>
      <c r="CX73" s="121">
        <f>SUM(AT73,+BV73)</f>
        <v>0</v>
      </c>
      <c r="CY73" s="121">
        <f>SUM(AU73,+BW73)</f>
        <v>0</v>
      </c>
      <c r="CZ73" s="121">
        <f>SUM(AV73,+BX73)</f>
        <v>0</v>
      </c>
      <c r="DA73" s="121">
        <f>SUM(AW73,+BY73)</f>
        <v>0</v>
      </c>
      <c r="DB73" s="121">
        <f>SUM(AX73,+BZ73)</f>
        <v>0</v>
      </c>
      <c r="DC73" s="121">
        <f>SUM(AY73,+CA73)</f>
        <v>0</v>
      </c>
      <c r="DD73" s="121">
        <f>SUM(AZ73,+CB73)</f>
        <v>0</v>
      </c>
      <c r="DE73" s="121">
        <f>SUM(BA73,+CC73)</f>
        <v>0</v>
      </c>
      <c r="DF73" s="121">
        <f>SUM(BB73,+CD73)</f>
        <v>0</v>
      </c>
      <c r="DG73" s="121">
        <f>SUM(BC73,+CE73)</f>
        <v>30032</v>
      </c>
      <c r="DH73" s="121">
        <f>SUM(BD73,+CF73)</f>
        <v>0</v>
      </c>
      <c r="DI73" s="121">
        <f>SUM(BE73,+CG73)</f>
        <v>0</v>
      </c>
      <c r="DJ73" s="121">
        <f>SUM(BF73,+CH73)</f>
        <v>0</v>
      </c>
    </row>
    <row r="74" spans="1:114" s="136" customFormat="1" ht="13.5" customHeight="1" x14ac:dyDescent="0.15">
      <c r="A74" s="119" t="s">
        <v>3</v>
      </c>
      <c r="B74" s="120" t="s">
        <v>505</v>
      </c>
      <c r="C74" s="119" t="s">
        <v>506</v>
      </c>
      <c r="D74" s="121">
        <f>SUM(E74,+L74)</f>
        <v>27348</v>
      </c>
      <c r="E74" s="121">
        <f>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2" t="s">
        <v>790</v>
      </c>
      <c r="K74" s="121">
        <v>0</v>
      </c>
      <c r="L74" s="121">
        <v>27348</v>
      </c>
      <c r="M74" s="121">
        <f>SUM(N74,+U74)</f>
        <v>1690</v>
      </c>
      <c r="N74" s="121">
        <f>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2" t="s">
        <v>790</v>
      </c>
      <c r="T74" s="121">
        <v>0</v>
      </c>
      <c r="U74" s="121">
        <v>1690</v>
      </c>
      <c r="V74" s="121">
        <f>+SUM(D74,M74)</f>
        <v>29038</v>
      </c>
      <c r="W74" s="121">
        <f>+SUM(E74,N74)</f>
        <v>0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0</v>
      </c>
      <c r="AB74" s="122" t="str">
        <f>IF(+SUM(J74,S74)=0,"-",+SUM(J74,S74))</f>
        <v>-</v>
      </c>
      <c r="AC74" s="121">
        <f>+SUM(K74,T74)</f>
        <v>0</v>
      </c>
      <c r="AD74" s="121">
        <f>+SUM(L74,U74)</f>
        <v>29038</v>
      </c>
      <c r="AE74" s="121">
        <f>SUM(AF74,+AK74)</f>
        <v>0</v>
      </c>
      <c r="AF74" s="121">
        <f>SUM(AG74:AJ74)</f>
        <v>0</v>
      </c>
      <c r="AG74" s="121"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f>SUM(AN74,AS74,AW74,AX74,BD74)</f>
        <v>0</v>
      </c>
      <c r="AN74" s="121">
        <f>SUM(AO74:AR74)</f>
        <v>0</v>
      </c>
      <c r="AO74" s="121">
        <v>0</v>
      </c>
      <c r="AP74" s="121">
        <v>0</v>
      </c>
      <c r="AQ74" s="121">
        <v>0</v>
      </c>
      <c r="AR74" s="121">
        <v>0</v>
      </c>
      <c r="AS74" s="121">
        <f>SUM(AT74:AV74)</f>
        <v>0</v>
      </c>
      <c r="AT74" s="121">
        <v>0</v>
      </c>
      <c r="AU74" s="121">
        <v>0</v>
      </c>
      <c r="AV74" s="121">
        <v>0</v>
      </c>
      <c r="AW74" s="121">
        <v>0</v>
      </c>
      <c r="AX74" s="121">
        <f>SUM(AY74:BB74)</f>
        <v>0</v>
      </c>
      <c r="AY74" s="121">
        <v>0</v>
      </c>
      <c r="AZ74" s="121">
        <v>0</v>
      </c>
      <c r="BA74" s="121">
        <v>0</v>
      </c>
      <c r="BB74" s="121">
        <v>0</v>
      </c>
      <c r="BC74" s="121">
        <v>27348</v>
      </c>
      <c r="BD74" s="121">
        <v>0</v>
      </c>
      <c r="BE74" s="121">
        <v>0</v>
      </c>
      <c r="BF74" s="121">
        <f>SUM(AE74,+AM74,+BE74)</f>
        <v>0</v>
      </c>
      <c r="BG74" s="121">
        <f>SUM(BH74,+BM74)</f>
        <v>0</v>
      </c>
      <c r="BH74" s="121">
        <f>SUM(BI74:BL74)</f>
        <v>0</v>
      </c>
      <c r="BI74" s="121">
        <v>0</v>
      </c>
      <c r="BJ74" s="121">
        <v>0</v>
      </c>
      <c r="BK74" s="121">
        <v>0</v>
      </c>
      <c r="BL74" s="121">
        <v>0</v>
      </c>
      <c r="BM74" s="121">
        <v>0</v>
      </c>
      <c r="BN74" s="121">
        <v>0</v>
      </c>
      <c r="BO74" s="121">
        <f>SUM(BP74,BU74,BY74,BZ74,CF74)</f>
        <v>0</v>
      </c>
      <c r="BP74" s="121">
        <f>SUM(BQ74:BT74)</f>
        <v>0</v>
      </c>
      <c r="BQ74" s="121">
        <v>0</v>
      </c>
      <c r="BR74" s="121">
        <v>0</v>
      </c>
      <c r="BS74" s="121">
        <v>0</v>
      </c>
      <c r="BT74" s="121">
        <v>0</v>
      </c>
      <c r="BU74" s="121">
        <f>SUM(BV74:BX74)</f>
        <v>0</v>
      </c>
      <c r="BV74" s="121">
        <v>0</v>
      </c>
      <c r="BW74" s="121">
        <v>0</v>
      </c>
      <c r="BX74" s="121">
        <v>0</v>
      </c>
      <c r="BY74" s="121">
        <v>0</v>
      </c>
      <c r="BZ74" s="121">
        <f>SUM(CA74:CD74)</f>
        <v>0</v>
      </c>
      <c r="CA74" s="121">
        <v>0</v>
      </c>
      <c r="CB74" s="121">
        <v>0</v>
      </c>
      <c r="CC74" s="121">
        <v>0</v>
      </c>
      <c r="CD74" s="121">
        <v>0</v>
      </c>
      <c r="CE74" s="121">
        <v>1690</v>
      </c>
      <c r="CF74" s="121">
        <v>0</v>
      </c>
      <c r="CG74" s="121">
        <v>0</v>
      </c>
      <c r="CH74" s="121">
        <f>SUM(BG74,+BO74,+CG74)</f>
        <v>0</v>
      </c>
      <c r="CI74" s="121">
        <f>SUM(AE74,+BG74)</f>
        <v>0</v>
      </c>
      <c r="CJ74" s="121">
        <f>SUM(AF74,+BH74)</f>
        <v>0</v>
      </c>
      <c r="CK74" s="121">
        <f>SUM(AG74,+BI74)</f>
        <v>0</v>
      </c>
      <c r="CL74" s="121">
        <f>SUM(AH74,+BJ74)</f>
        <v>0</v>
      </c>
      <c r="CM74" s="121">
        <f>SUM(AI74,+BK74)</f>
        <v>0</v>
      </c>
      <c r="CN74" s="121">
        <f>SUM(AJ74,+BL74)</f>
        <v>0</v>
      </c>
      <c r="CO74" s="121">
        <f>SUM(AK74,+BM74)</f>
        <v>0</v>
      </c>
      <c r="CP74" s="121">
        <f>SUM(AL74,+BN74)</f>
        <v>0</v>
      </c>
      <c r="CQ74" s="121">
        <f>SUM(AM74,+BO74)</f>
        <v>0</v>
      </c>
      <c r="CR74" s="121">
        <f>SUM(AN74,+BP74)</f>
        <v>0</v>
      </c>
      <c r="CS74" s="121">
        <f>SUM(AO74,+BQ74)</f>
        <v>0</v>
      </c>
      <c r="CT74" s="121">
        <f>SUM(AP74,+BR74)</f>
        <v>0</v>
      </c>
      <c r="CU74" s="121">
        <f>SUM(AQ74,+BS74)</f>
        <v>0</v>
      </c>
      <c r="CV74" s="121">
        <f>SUM(AR74,+BT74)</f>
        <v>0</v>
      </c>
      <c r="CW74" s="121">
        <f>SUM(AS74,+BU74)</f>
        <v>0</v>
      </c>
      <c r="CX74" s="121">
        <f>SUM(AT74,+BV74)</f>
        <v>0</v>
      </c>
      <c r="CY74" s="121">
        <f>SUM(AU74,+BW74)</f>
        <v>0</v>
      </c>
      <c r="CZ74" s="121">
        <f>SUM(AV74,+BX74)</f>
        <v>0</v>
      </c>
      <c r="DA74" s="121">
        <f>SUM(AW74,+BY74)</f>
        <v>0</v>
      </c>
      <c r="DB74" s="121">
        <f>SUM(AX74,+BZ74)</f>
        <v>0</v>
      </c>
      <c r="DC74" s="121">
        <f>SUM(AY74,+CA74)</f>
        <v>0</v>
      </c>
      <c r="DD74" s="121">
        <f>SUM(AZ74,+CB74)</f>
        <v>0</v>
      </c>
      <c r="DE74" s="121">
        <f>SUM(BA74,+CC74)</f>
        <v>0</v>
      </c>
      <c r="DF74" s="121">
        <f>SUM(BB74,+CD74)</f>
        <v>0</v>
      </c>
      <c r="DG74" s="121">
        <f>SUM(BC74,+CE74)</f>
        <v>29038</v>
      </c>
      <c r="DH74" s="121">
        <f>SUM(BD74,+CF74)</f>
        <v>0</v>
      </c>
      <c r="DI74" s="121">
        <f>SUM(BE74,+CG74)</f>
        <v>0</v>
      </c>
      <c r="DJ74" s="121">
        <f>SUM(BF74,+CH74)</f>
        <v>0</v>
      </c>
    </row>
    <row r="75" spans="1:114" s="136" customFormat="1" ht="13.5" customHeight="1" x14ac:dyDescent="0.15">
      <c r="A75" s="119" t="s">
        <v>3</v>
      </c>
      <c r="B75" s="120" t="s">
        <v>507</v>
      </c>
      <c r="C75" s="119" t="s">
        <v>508</v>
      </c>
      <c r="D75" s="121">
        <f>SUM(E75,+L75)</f>
        <v>121494</v>
      </c>
      <c r="E75" s="121">
        <f>SUM(F75:I75,K75)</f>
        <v>6083</v>
      </c>
      <c r="F75" s="121">
        <v>0</v>
      </c>
      <c r="G75" s="121">
        <v>0</v>
      </c>
      <c r="H75" s="121">
        <v>0</v>
      </c>
      <c r="I75" s="121">
        <v>6063</v>
      </c>
      <c r="J75" s="122" t="s">
        <v>790</v>
      </c>
      <c r="K75" s="121">
        <v>20</v>
      </c>
      <c r="L75" s="121">
        <v>115411</v>
      </c>
      <c r="M75" s="121">
        <f>SUM(N75,+U75)</f>
        <v>13757</v>
      </c>
      <c r="N75" s="121">
        <f>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2" t="s">
        <v>790</v>
      </c>
      <c r="T75" s="121">
        <v>0</v>
      </c>
      <c r="U75" s="121">
        <v>13757</v>
      </c>
      <c r="V75" s="121">
        <f>+SUM(D75,M75)</f>
        <v>135251</v>
      </c>
      <c r="W75" s="121">
        <f>+SUM(E75,N75)</f>
        <v>6083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6063</v>
      </c>
      <c r="AB75" s="122" t="str">
        <f>IF(+SUM(J75,S75)=0,"-",+SUM(J75,S75))</f>
        <v>-</v>
      </c>
      <c r="AC75" s="121">
        <f>+SUM(K75,T75)</f>
        <v>20</v>
      </c>
      <c r="AD75" s="121">
        <f>+SUM(L75,U75)</f>
        <v>129168</v>
      </c>
      <c r="AE75" s="121">
        <f>SUM(AF75,+AK75)</f>
        <v>55847</v>
      </c>
      <c r="AF75" s="121">
        <f>SUM(AG75:AJ75)</f>
        <v>42317</v>
      </c>
      <c r="AG75" s="121">
        <v>0</v>
      </c>
      <c r="AH75" s="121">
        <v>0</v>
      </c>
      <c r="AI75" s="121">
        <v>42317</v>
      </c>
      <c r="AJ75" s="121">
        <v>0</v>
      </c>
      <c r="AK75" s="121">
        <v>13530</v>
      </c>
      <c r="AL75" s="121">
        <v>0</v>
      </c>
      <c r="AM75" s="121">
        <f>SUM(AN75,AS75,AW75,AX75,BD75)</f>
        <v>56472</v>
      </c>
      <c r="AN75" s="121">
        <f>SUM(AO75:AR75)</f>
        <v>8000</v>
      </c>
      <c r="AO75" s="121">
        <v>8000</v>
      </c>
      <c r="AP75" s="121">
        <v>0</v>
      </c>
      <c r="AQ75" s="121">
        <v>0</v>
      </c>
      <c r="AR75" s="121">
        <v>0</v>
      </c>
      <c r="AS75" s="121">
        <f>SUM(AT75:AV75)</f>
        <v>7960</v>
      </c>
      <c r="AT75" s="121">
        <v>2353</v>
      </c>
      <c r="AU75" s="121">
        <v>0</v>
      </c>
      <c r="AV75" s="121">
        <v>5607</v>
      </c>
      <c r="AW75" s="121">
        <v>0</v>
      </c>
      <c r="AX75" s="121">
        <f>SUM(AY75:BB75)</f>
        <v>40512</v>
      </c>
      <c r="AY75" s="121">
        <v>24948</v>
      </c>
      <c r="AZ75" s="121">
        <v>0</v>
      </c>
      <c r="BA75" s="121">
        <v>15564</v>
      </c>
      <c r="BB75" s="121">
        <v>0</v>
      </c>
      <c r="BC75" s="121">
        <v>9175</v>
      </c>
      <c r="BD75" s="121">
        <v>0</v>
      </c>
      <c r="BE75" s="121">
        <v>0</v>
      </c>
      <c r="BF75" s="121">
        <f>SUM(AE75,+AM75,+BE75)</f>
        <v>112319</v>
      </c>
      <c r="BG75" s="121">
        <f>SUM(BH75,+BM75)</f>
        <v>0</v>
      </c>
      <c r="BH75" s="121">
        <f>SUM(BI75:BL75)</f>
        <v>0</v>
      </c>
      <c r="BI75" s="121">
        <v>0</v>
      </c>
      <c r="BJ75" s="121">
        <v>0</v>
      </c>
      <c r="BK75" s="121">
        <v>0</v>
      </c>
      <c r="BL75" s="121">
        <v>0</v>
      </c>
      <c r="BM75" s="121">
        <v>0</v>
      </c>
      <c r="BN75" s="121">
        <v>0</v>
      </c>
      <c r="BO75" s="121">
        <f>SUM(BP75,BU75,BY75,BZ75,CF75)</f>
        <v>0</v>
      </c>
      <c r="BP75" s="121">
        <f>SUM(BQ75:BT75)</f>
        <v>0</v>
      </c>
      <c r="BQ75" s="121">
        <v>0</v>
      </c>
      <c r="BR75" s="121">
        <v>0</v>
      </c>
      <c r="BS75" s="121">
        <v>0</v>
      </c>
      <c r="BT75" s="121">
        <v>0</v>
      </c>
      <c r="BU75" s="121">
        <f>SUM(BV75:BX75)</f>
        <v>0</v>
      </c>
      <c r="BV75" s="121">
        <v>0</v>
      </c>
      <c r="BW75" s="121">
        <v>0</v>
      </c>
      <c r="BX75" s="121">
        <v>0</v>
      </c>
      <c r="BY75" s="121">
        <v>0</v>
      </c>
      <c r="BZ75" s="121">
        <f>SUM(CA75:CD75)</f>
        <v>0</v>
      </c>
      <c r="CA75" s="121">
        <v>0</v>
      </c>
      <c r="CB75" s="121">
        <v>0</v>
      </c>
      <c r="CC75" s="121">
        <v>0</v>
      </c>
      <c r="CD75" s="121">
        <v>0</v>
      </c>
      <c r="CE75" s="121">
        <v>13757</v>
      </c>
      <c r="CF75" s="121">
        <v>0</v>
      </c>
      <c r="CG75" s="121">
        <v>0</v>
      </c>
      <c r="CH75" s="121">
        <f>SUM(BG75,+BO75,+CG75)</f>
        <v>0</v>
      </c>
      <c r="CI75" s="121">
        <f>SUM(AE75,+BG75)</f>
        <v>55847</v>
      </c>
      <c r="CJ75" s="121">
        <f>SUM(AF75,+BH75)</f>
        <v>42317</v>
      </c>
      <c r="CK75" s="121">
        <f>SUM(AG75,+BI75)</f>
        <v>0</v>
      </c>
      <c r="CL75" s="121">
        <f>SUM(AH75,+BJ75)</f>
        <v>0</v>
      </c>
      <c r="CM75" s="121">
        <f>SUM(AI75,+BK75)</f>
        <v>42317</v>
      </c>
      <c r="CN75" s="121">
        <f>SUM(AJ75,+BL75)</f>
        <v>0</v>
      </c>
      <c r="CO75" s="121">
        <f>SUM(AK75,+BM75)</f>
        <v>13530</v>
      </c>
      <c r="CP75" s="121">
        <f>SUM(AL75,+BN75)</f>
        <v>0</v>
      </c>
      <c r="CQ75" s="121">
        <f>SUM(AM75,+BO75)</f>
        <v>56472</v>
      </c>
      <c r="CR75" s="121">
        <f>SUM(AN75,+BP75)</f>
        <v>8000</v>
      </c>
      <c r="CS75" s="121">
        <f>SUM(AO75,+BQ75)</f>
        <v>8000</v>
      </c>
      <c r="CT75" s="121">
        <f>SUM(AP75,+BR75)</f>
        <v>0</v>
      </c>
      <c r="CU75" s="121">
        <f>SUM(AQ75,+BS75)</f>
        <v>0</v>
      </c>
      <c r="CV75" s="121">
        <f>SUM(AR75,+BT75)</f>
        <v>0</v>
      </c>
      <c r="CW75" s="121">
        <f>SUM(AS75,+BU75)</f>
        <v>7960</v>
      </c>
      <c r="CX75" s="121">
        <f>SUM(AT75,+BV75)</f>
        <v>2353</v>
      </c>
      <c r="CY75" s="121">
        <f>SUM(AU75,+BW75)</f>
        <v>0</v>
      </c>
      <c r="CZ75" s="121">
        <f>SUM(AV75,+BX75)</f>
        <v>5607</v>
      </c>
      <c r="DA75" s="121">
        <f>SUM(AW75,+BY75)</f>
        <v>0</v>
      </c>
      <c r="DB75" s="121">
        <f>SUM(AX75,+BZ75)</f>
        <v>40512</v>
      </c>
      <c r="DC75" s="121">
        <f>SUM(AY75,+CA75)</f>
        <v>24948</v>
      </c>
      <c r="DD75" s="121">
        <f>SUM(AZ75,+CB75)</f>
        <v>0</v>
      </c>
      <c r="DE75" s="121">
        <f>SUM(BA75,+CC75)</f>
        <v>15564</v>
      </c>
      <c r="DF75" s="121">
        <f>SUM(BB75,+CD75)</f>
        <v>0</v>
      </c>
      <c r="DG75" s="121">
        <f>SUM(BC75,+CE75)</f>
        <v>22932</v>
      </c>
      <c r="DH75" s="121">
        <f>SUM(BD75,+CF75)</f>
        <v>0</v>
      </c>
      <c r="DI75" s="121">
        <f>SUM(BE75,+CG75)</f>
        <v>0</v>
      </c>
      <c r="DJ75" s="121">
        <f>SUM(BF75,+CH75)</f>
        <v>112319</v>
      </c>
    </row>
    <row r="76" spans="1:114" s="136" customFormat="1" ht="13.5" customHeight="1" x14ac:dyDescent="0.15">
      <c r="A76" s="119" t="s">
        <v>3</v>
      </c>
      <c r="B76" s="120" t="s">
        <v>511</v>
      </c>
      <c r="C76" s="119" t="s">
        <v>512</v>
      </c>
      <c r="D76" s="121">
        <f>SUM(E76,+L76)</f>
        <v>74547</v>
      </c>
      <c r="E76" s="121">
        <f>SUM(F76:I76,K76)</f>
        <v>8574</v>
      </c>
      <c r="F76" s="121">
        <v>0</v>
      </c>
      <c r="G76" s="121">
        <v>0</v>
      </c>
      <c r="H76" s="121">
        <v>0</v>
      </c>
      <c r="I76" s="121">
        <v>8574</v>
      </c>
      <c r="J76" s="122" t="s">
        <v>790</v>
      </c>
      <c r="K76" s="121">
        <v>0</v>
      </c>
      <c r="L76" s="121">
        <v>65973</v>
      </c>
      <c r="M76" s="121">
        <f>SUM(N76,+U76)</f>
        <v>11732</v>
      </c>
      <c r="N76" s="121">
        <f>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2" t="s">
        <v>790</v>
      </c>
      <c r="T76" s="121">
        <v>0</v>
      </c>
      <c r="U76" s="121">
        <v>11732</v>
      </c>
      <c r="V76" s="121">
        <f>+SUM(D76,M76)</f>
        <v>86279</v>
      </c>
      <c r="W76" s="121">
        <f>+SUM(E76,N76)</f>
        <v>8574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8574</v>
      </c>
      <c r="AB76" s="122" t="str">
        <f>IF(+SUM(J76,S76)=0,"-",+SUM(J76,S76))</f>
        <v>-</v>
      </c>
      <c r="AC76" s="121">
        <f>+SUM(K76,T76)</f>
        <v>0</v>
      </c>
      <c r="AD76" s="121">
        <f>+SUM(L76,U76)</f>
        <v>77705</v>
      </c>
      <c r="AE76" s="121">
        <f>SUM(AF76,+AK76)</f>
        <v>0</v>
      </c>
      <c r="AF76" s="121">
        <f>SUM(AG76:AJ76)</f>
        <v>0</v>
      </c>
      <c r="AG76" s="121"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f>SUM(AN76,AS76,AW76,AX76,BD76)</f>
        <v>51873</v>
      </c>
      <c r="AN76" s="121">
        <f>SUM(AO76:AR76)</f>
        <v>0</v>
      </c>
      <c r="AO76" s="121">
        <v>0</v>
      </c>
      <c r="AP76" s="121">
        <v>0</v>
      </c>
      <c r="AQ76" s="121">
        <v>0</v>
      </c>
      <c r="AR76" s="121">
        <v>0</v>
      </c>
      <c r="AS76" s="121">
        <f>SUM(AT76:AV76)</f>
        <v>0</v>
      </c>
      <c r="AT76" s="121">
        <v>0</v>
      </c>
      <c r="AU76" s="121">
        <v>0</v>
      </c>
      <c r="AV76" s="121">
        <v>0</v>
      </c>
      <c r="AW76" s="121">
        <v>0</v>
      </c>
      <c r="AX76" s="121">
        <f>SUM(AY76:BB76)</f>
        <v>51873</v>
      </c>
      <c r="AY76" s="121">
        <v>33653</v>
      </c>
      <c r="AZ76" s="121">
        <v>0</v>
      </c>
      <c r="BA76" s="121">
        <v>14996</v>
      </c>
      <c r="BB76" s="121">
        <v>3224</v>
      </c>
      <c r="BC76" s="121">
        <v>13548</v>
      </c>
      <c r="BD76" s="121">
        <v>0</v>
      </c>
      <c r="BE76" s="121">
        <v>9126</v>
      </c>
      <c r="BF76" s="121">
        <f>SUM(AE76,+AM76,+BE76)</f>
        <v>60999</v>
      </c>
      <c r="BG76" s="121">
        <f>SUM(BH76,+BM76)</f>
        <v>0</v>
      </c>
      <c r="BH76" s="121">
        <f>SUM(BI76:BL76)</f>
        <v>0</v>
      </c>
      <c r="BI76" s="121">
        <v>0</v>
      </c>
      <c r="BJ76" s="121">
        <v>0</v>
      </c>
      <c r="BK76" s="121">
        <v>0</v>
      </c>
      <c r="BL76" s="121">
        <v>0</v>
      </c>
      <c r="BM76" s="121">
        <v>0</v>
      </c>
      <c r="BN76" s="121">
        <v>0</v>
      </c>
      <c r="BO76" s="121">
        <f>SUM(BP76,BU76,BY76,BZ76,CF76)</f>
        <v>0</v>
      </c>
      <c r="BP76" s="121">
        <f>SUM(BQ76:BT76)</f>
        <v>0</v>
      </c>
      <c r="BQ76" s="121">
        <v>0</v>
      </c>
      <c r="BR76" s="121">
        <v>0</v>
      </c>
      <c r="BS76" s="121">
        <v>0</v>
      </c>
      <c r="BT76" s="121">
        <v>0</v>
      </c>
      <c r="BU76" s="121">
        <f>SUM(BV76:BX76)</f>
        <v>0</v>
      </c>
      <c r="BV76" s="121">
        <v>0</v>
      </c>
      <c r="BW76" s="121">
        <v>0</v>
      </c>
      <c r="BX76" s="121">
        <v>0</v>
      </c>
      <c r="BY76" s="121">
        <v>0</v>
      </c>
      <c r="BZ76" s="121">
        <f>SUM(CA76:CD76)</f>
        <v>0</v>
      </c>
      <c r="CA76" s="121">
        <v>0</v>
      </c>
      <c r="CB76" s="121">
        <v>0</v>
      </c>
      <c r="CC76" s="121">
        <v>0</v>
      </c>
      <c r="CD76" s="121">
        <v>0</v>
      </c>
      <c r="CE76" s="121">
        <v>11732</v>
      </c>
      <c r="CF76" s="121">
        <v>0</v>
      </c>
      <c r="CG76" s="121">
        <v>0</v>
      </c>
      <c r="CH76" s="121">
        <f>SUM(BG76,+BO76,+CG76)</f>
        <v>0</v>
      </c>
      <c r="CI76" s="121">
        <f>SUM(AE76,+BG76)</f>
        <v>0</v>
      </c>
      <c r="CJ76" s="121">
        <f>SUM(AF76,+BH76)</f>
        <v>0</v>
      </c>
      <c r="CK76" s="121">
        <f>SUM(AG76,+BI76)</f>
        <v>0</v>
      </c>
      <c r="CL76" s="121">
        <f>SUM(AH76,+BJ76)</f>
        <v>0</v>
      </c>
      <c r="CM76" s="121">
        <f>SUM(AI76,+BK76)</f>
        <v>0</v>
      </c>
      <c r="CN76" s="121">
        <f>SUM(AJ76,+BL76)</f>
        <v>0</v>
      </c>
      <c r="CO76" s="121">
        <f>SUM(AK76,+BM76)</f>
        <v>0</v>
      </c>
      <c r="CP76" s="121">
        <f>SUM(AL76,+BN76)</f>
        <v>0</v>
      </c>
      <c r="CQ76" s="121">
        <f>SUM(AM76,+BO76)</f>
        <v>51873</v>
      </c>
      <c r="CR76" s="121">
        <f>SUM(AN76,+BP76)</f>
        <v>0</v>
      </c>
      <c r="CS76" s="121">
        <f>SUM(AO76,+BQ76)</f>
        <v>0</v>
      </c>
      <c r="CT76" s="121">
        <f>SUM(AP76,+BR76)</f>
        <v>0</v>
      </c>
      <c r="CU76" s="121">
        <f>SUM(AQ76,+BS76)</f>
        <v>0</v>
      </c>
      <c r="CV76" s="121">
        <f>SUM(AR76,+BT76)</f>
        <v>0</v>
      </c>
      <c r="CW76" s="121">
        <f>SUM(AS76,+BU76)</f>
        <v>0</v>
      </c>
      <c r="CX76" s="121">
        <f>SUM(AT76,+BV76)</f>
        <v>0</v>
      </c>
      <c r="CY76" s="121">
        <f>SUM(AU76,+BW76)</f>
        <v>0</v>
      </c>
      <c r="CZ76" s="121">
        <f>SUM(AV76,+BX76)</f>
        <v>0</v>
      </c>
      <c r="DA76" s="121">
        <f>SUM(AW76,+BY76)</f>
        <v>0</v>
      </c>
      <c r="DB76" s="121">
        <f>SUM(AX76,+BZ76)</f>
        <v>51873</v>
      </c>
      <c r="DC76" s="121">
        <f>SUM(AY76,+CA76)</f>
        <v>33653</v>
      </c>
      <c r="DD76" s="121">
        <f>SUM(AZ76,+CB76)</f>
        <v>0</v>
      </c>
      <c r="DE76" s="121">
        <f>SUM(BA76,+CC76)</f>
        <v>14996</v>
      </c>
      <c r="DF76" s="121">
        <f>SUM(BB76,+CD76)</f>
        <v>3224</v>
      </c>
      <c r="DG76" s="121">
        <f>SUM(BC76,+CE76)</f>
        <v>25280</v>
      </c>
      <c r="DH76" s="121">
        <f>SUM(BD76,+CF76)</f>
        <v>0</v>
      </c>
      <c r="DI76" s="121">
        <f>SUM(BE76,+CG76)</f>
        <v>9126</v>
      </c>
      <c r="DJ76" s="121">
        <f>SUM(BF76,+CH76)</f>
        <v>60999</v>
      </c>
    </row>
    <row r="77" spans="1:114" s="136" customFormat="1" ht="13.5" customHeight="1" x14ac:dyDescent="0.15">
      <c r="A77" s="119" t="s">
        <v>3</v>
      </c>
      <c r="B77" s="120" t="s">
        <v>513</v>
      </c>
      <c r="C77" s="119" t="s">
        <v>514</v>
      </c>
      <c r="D77" s="121">
        <f>SUM(E77,+L77)</f>
        <v>67190</v>
      </c>
      <c r="E77" s="121">
        <f>SUM(F77:I77,K77)</f>
        <v>5668</v>
      </c>
      <c r="F77" s="121">
        <v>0</v>
      </c>
      <c r="G77" s="121">
        <v>0</v>
      </c>
      <c r="H77" s="121">
        <v>0</v>
      </c>
      <c r="I77" s="121">
        <v>5565</v>
      </c>
      <c r="J77" s="122" t="s">
        <v>790</v>
      </c>
      <c r="K77" s="121">
        <v>103</v>
      </c>
      <c r="L77" s="121">
        <v>61522</v>
      </c>
      <c r="M77" s="121">
        <f>SUM(N77,+U77)</f>
        <v>31749</v>
      </c>
      <c r="N77" s="121">
        <f>SUM(O77:R77,T77)</f>
        <v>3059</v>
      </c>
      <c r="O77" s="121">
        <v>2945</v>
      </c>
      <c r="P77" s="121">
        <v>114</v>
      </c>
      <c r="Q77" s="121">
        <v>0</v>
      </c>
      <c r="R77" s="121">
        <v>0</v>
      </c>
      <c r="S77" s="122" t="s">
        <v>790</v>
      </c>
      <c r="T77" s="121">
        <v>0</v>
      </c>
      <c r="U77" s="121">
        <v>28690</v>
      </c>
      <c r="V77" s="121">
        <f>+SUM(D77,M77)</f>
        <v>98939</v>
      </c>
      <c r="W77" s="121">
        <f>+SUM(E77,N77)</f>
        <v>8727</v>
      </c>
      <c r="X77" s="121">
        <f>+SUM(F77,O77)</f>
        <v>2945</v>
      </c>
      <c r="Y77" s="121">
        <f>+SUM(G77,P77)</f>
        <v>114</v>
      </c>
      <c r="Z77" s="121">
        <f>+SUM(H77,Q77)</f>
        <v>0</v>
      </c>
      <c r="AA77" s="121">
        <f>+SUM(I77,R77)</f>
        <v>5565</v>
      </c>
      <c r="AB77" s="122" t="str">
        <f>IF(+SUM(J77,S77)=0,"-",+SUM(J77,S77))</f>
        <v>-</v>
      </c>
      <c r="AC77" s="121">
        <f>+SUM(K77,T77)</f>
        <v>103</v>
      </c>
      <c r="AD77" s="121">
        <f>+SUM(L77,U77)</f>
        <v>90212</v>
      </c>
      <c r="AE77" s="121">
        <f>SUM(AF77,+AK77)</f>
        <v>0</v>
      </c>
      <c r="AF77" s="121">
        <f>SUM(AG77:AJ77)</f>
        <v>0</v>
      </c>
      <c r="AG77" s="121"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f>SUM(AN77,AS77,AW77,AX77,BD77)</f>
        <v>55175</v>
      </c>
      <c r="AN77" s="121">
        <f>SUM(AO77:AR77)</f>
        <v>0</v>
      </c>
      <c r="AO77" s="121">
        <v>0</v>
      </c>
      <c r="AP77" s="121">
        <v>0</v>
      </c>
      <c r="AQ77" s="121">
        <v>0</v>
      </c>
      <c r="AR77" s="121">
        <v>0</v>
      </c>
      <c r="AS77" s="121">
        <f>SUM(AT77:AV77)</f>
        <v>23880</v>
      </c>
      <c r="AT77" s="121">
        <v>4610</v>
      </c>
      <c r="AU77" s="121">
        <v>3696</v>
      </c>
      <c r="AV77" s="121">
        <v>15574</v>
      </c>
      <c r="AW77" s="121">
        <v>0</v>
      </c>
      <c r="AX77" s="121">
        <f>SUM(AY77:BB77)</f>
        <v>31295</v>
      </c>
      <c r="AY77" s="121">
        <v>31295</v>
      </c>
      <c r="AZ77" s="121">
        <v>0</v>
      </c>
      <c r="BA77" s="121">
        <v>0</v>
      </c>
      <c r="BB77" s="121">
        <v>0</v>
      </c>
      <c r="BC77" s="121">
        <v>12015</v>
      </c>
      <c r="BD77" s="121">
        <v>0</v>
      </c>
      <c r="BE77" s="121">
        <v>0</v>
      </c>
      <c r="BF77" s="121">
        <f>SUM(AE77,+AM77,+BE77)</f>
        <v>55175</v>
      </c>
      <c r="BG77" s="121">
        <f>SUM(BH77,+BM77)</f>
        <v>0</v>
      </c>
      <c r="BH77" s="121">
        <f>SUM(BI77:BL77)</f>
        <v>0</v>
      </c>
      <c r="BI77" s="121">
        <v>0</v>
      </c>
      <c r="BJ77" s="121">
        <v>0</v>
      </c>
      <c r="BK77" s="121">
        <v>0</v>
      </c>
      <c r="BL77" s="121">
        <v>0</v>
      </c>
      <c r="BM77" s="121">
        <v>0</v>
      </c>
      <c r="BN77" s="121">
        <v>0</v>
      </c>
      <c r="BO77" s="121">
        <f>SUM(BP77,BU77,BY77,BZ77,CF77)</f>
        <v>0</v>
      </c>
      <c r="BP77" s="121">
        <f>SUM(BQ77:BT77)</f>
        <v>0</v>
      </c>
      <c r="BQ77" s="121">
        <v>0</v>
      </c>
      <c r="BR77" s="121">
        <v>0</v>
      </c>
      <c r="BS77" s="121">
        <v>0</v>
      </c>
      <c r="BT77" s="121">
        <v>0</v>
      </c>
      <c r="BU77" s="121">
        <f>SUM(BV77:BX77)</f>
        <v>0</v>
      </c>
      <c r="BV77" s="121">
        <v>0</v>
      </c>
      <c r="BW77" s="121">
        <v>0</v>
      </c>
      <c r="BX77" s="121">
        <v>0</v>
      </c>
      <c r="BY77" s="121">
        <v>0</v>
      </c>
      <c r="BZ77" s="121">
        <f>SUM(CA77:CD77)</f>
        <v>0</v>
      </c>
      <c r="CA77" s="121">
        <v>0</v>
      </c>
      <c r="CB77" s="121">
        <v>0</v>
      </c>
      <c r="CC77" s="121">
        <v>0</v>
      </c>
      <c r="CD77" s="121">
        <v>0</v>
      </c>
      <c r="CE77" s="121">
        <v>31749</v>
      </c>
      <c r="CF77" s="121">
        <v>0</v>
      </c>
      <c r="CG77" s="121">
        <v>0</v>
      </c>
      <c r="CH77" s="121">
        <f>SUM(BG77,+BO77,+CG77)</f>
        <v>0</v>
      </c>
      <c r="CI77" s="121">
        <f>SUM(AE77,+BG77)</f>
        <v>0</v>
      </c>
      <c r="CJ77" s="121">
        <f>SUM(AF77,+BH77)</f>
        <v>0</v>
      </c>
      <c r="CK77" s="121">
        <f>SUM(AG77,+BI77)</f>
        <v>0</v>
      </c>
      <c r="CL77" s="121">
        <f>SUM(AH77,+BJ77)</f>
        <v>0</v>
      </c>
      <c r="CM77" s="121">
        <f>SUM(AI77,+BK77)</f>
        <v>0</v>
      </c>
      <c r="CN77" s="121">
        <f>SUM(AJ77,+BL77)</f>
        <v>0</v>
      </c>
      <c r="CO77" s="121">
        <f>SUM(AK77,+BM77)</f>
        <v>0</v>
      </c>
      <c r="CP77" s="121">
        <f>SUM(AL77,+BN77)</f>
        <v>0</v>
      </c>
      <c r="CQ77" s="121">
        <f>SUM(AM77,+BO77)</f>
        <v>55175</v>
      </c>
      <c r="CR77" s="121">
        <f>SUM(AN77,+BP77)</f>
        <v>0</v>
      </c>
      <c r="CS77" s="121">
        <f>SUM(AO77,+BQ77)</f>
        <v>0</v>
      </c>
      <c r="CT77" s="121">
        <f>SUM(AP77,+BR77)</f>
        <v>0</v>
      </c>
      <c r="CU77" s="121">
        <f>SUM(AQ77,+BS77)</f>
        <v>0</v>
      </c>
      <c r="CV77" s="121">
        <f>SUM(AR77,+BT77)</f>
        <v>0</v>
      </c>
      <c r="CW77" s="121">
        <f>SUM(AS77,+BU77)</f>
        <v>23880</v>
      </c>
      <c r="CX77" s="121">
        <f>SUM(AT77,+BV77)</f>
        <v>4610</v>
      </c>
      <c r="CY77" s="121">
        <f>SUM(AU77,+BW77)</f>
        <v>3696</v>
      </c>
      <c r="CZ77" s="121">
        <f>SUM(AV77,+BX77)</f>
        <v>15574</v>
      </c>
      <c r="DA77" s="121">
        <f>SUM(AW77,+BY77)</f>
        <v>0</v>
      </c>
      <c r="DB77" s="121">
        <f>SUM(AX77,+BZ77)</f>
        <v>31295</v>
      </c>
      <c r="DC77" s="121">
        <f>SUM(AY77,+CA77)</f>
        <v>31295</v>
      </c>
      <c r="DD77" s="121">
        <f>SUM(AZ77,+CB77)</f>
        <v>0</v>
      </c>
      <c r="DE77" s="121">
        <f>SUM(BA77,+CC77)</f>
        <v>0</v>
      </c>
      <c r="DF77" s="121">
        <f>SUM(BB77,+CD77)</f>
        <v>0</v>
      </c>
      <c r="DG77" s="121">
        <f>SUM(BC77,+CE77)</f>
        <v>43764</v>
      </c>
      <c r="DH77" s="121">
        <f>SUM(BD77,+CF77)</f>
        <v>0</v>
      </c>
      <c r="DI77" s="121">
        <f>SUM(BE77,+CG77)</f>
        <v>0</v>
      </c>
      <c r="DJ77" s="121">
        <f>SUM(BF77,+CH77)</f>
        <v>55175</v>
      </c>
    </row>
    <row r="78" spans="1:114" s="136" customFormat="1" ht="13.5" customHeight="1" x14ac:dyDescent="0.15">
      <c r="A78" s="119" t="s">
        <v>3</v>
      </c>
      <c r="B78" s="120" t="s">
        <v>515</v>
      </c>
      <c r="C78" s="119" t="s">
        <v>516</v>
      </c>
      <c r="D78" s="121">
        <f>SUM(E78,+L78)</f>
        <v>315492</v>
      </c>
      <c r="E78" s="121">
        <f>SUM(F78:I78,K78)</f>
        <v>35804</v>
      </c>
      <c r="F78" s="121">
        <v>0</v>
      </c>
      <c r="G78" s="121">
        <v>0</v>
      </c>
      <c r="H78" s="121">
        <v>0</v>
      </c>
      <c r="I78" s="121">
        <v>35804</v>
      </c>
      <c r="J78" s="122" t="s">
        <v>790</v>
      </c>
      <c r="K78" s="121">
        <v>0</v>
      </c>
      <c r="L78" s="121">
        <v>279688</v>
      </c>
      <c r="M78" s="121">
        <f>SUM(N78,+U78)</f>
        <v>46677</v>
      </c>
      <c r="N78" s="121">
        <f>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2" t="s">
        <v>790</v>
      </c>
      <c r="T78" s="121">
        <v>0</v>
      </c>
      <c r="U78" s="121">
        <v>46677</v>
      </c>
      <c r="V78" s="121">
        <f>+SUM(D78,M78)</f>
        <v>362169</v>
      </c>
      <c r="W78" s="121">
        <f>+SUM(E78,N78)</f>
        <v>35804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35804</v>
      </c>
      <c r="AB78" s="122" t="str">
        <f>IF(+SUM(J78,S78)=0,"-",+SUM(J78,S78))</f>
        <v>-</v>
      </c>
      <c r="AC78" s="121">
        <f>+SUM(K78,T78)</f>
        <v>0</v>
      </c>
      <c r="AD78" s="121">
        <f>+SUM(L78,U78)</f>
        <v>326365</v>
      </c>
      <c r="AE78" s="121">
        <f>SUM(AF78,+AK78)</f>
        <v>0</v>
      </c>
      <c r="AF78" s="121">
        <f>SUM(AG78:AJ78)</f>
        <v>0</v>
      </c>
      <c r="AG78" s="121"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f>SUM(AN78,AS78,AW78,AX78,BD78)</f>
        <v>231754</v>
      </c>
      <c r="AN78" s="121">
        <f>SUM(AO78:AR78)</f>
        <v>0</v>
      </c>
      <c r="AO78" s="121">
        <v>0</v>
      </c>
      <c r="AP78" s="121">
        <v>0</v>
      </c>
      <c r="AQ78" s="121">
        <v>0</v>
      </c>
      <c r="AR78" s="121">
        <v>0</v>
      </c>
      <c r="AS78" s="121">
        <f>SUM(AT78:AV78)</f>
        <v>29943</v>
      </c>
      <c r="AT78" s="121">
        <v>11895</v>
      </c>
      <c r="AU78" s="121">
        <v>0</v>
      </c>
      <c r="AV78" s="121">
        <v>18048</v>
      </c>
      <c r="AW78" s="121">
        <v>0</v>
      </c>
      <c r="AX78" s="121">
        <f>SUM(AY78:BB78)</f>
        <v>201811</v>
      </c>
      <c r="AY78" s="121">
        <v>171643</v>
      </c>
      <c r="AZ78" s="121">
        <v>14339</v>
      </c>
      <c r="BA78" s="121">
        <v>11286</v>
      </c>
      <c r="BB78" s="121">
        <v>4543</v>
      </c>
      <c r="BC78" s="121">
        <v>83727</v>
      </c>
      <c r="BD78" s="121">
        <v>0</v>
      </c>
      <c r="BE78" s="121">
        <v>11</v>
      </c>
      <c r="BF78" s="121">
        <f>SUM(AE78,+AM78,+BE78)</f>
        <v>231765</v>
      </c>
      <c r="BG78" s="121">
        <f>SUM(BH78,+BM78)</f>
        <v>0</v>
      </c>
      <c r="BH78" s="121">
        <f>SUM(BI78:BL78)</f>
        <v>0</v>
      </c>
      <c r="BI78" s="121">
        <v>0</v>
      </c>
      <c r="BJ78" s="121">
        <v>0</v>
      </c>
      <c r="BK78" s="121">
        <v>0</v>
      </c>
      <c r="BL78" s="121">
        <v>0</v>
      </c>
      <c r="BM78" s="121">
        <v>0</v>
      </c>
      <c r="BN78" s="121">
        <v>0</v>
      </c>
      <c r="BO78" s="121">
        <f>SUM(BP78,BU78,BY78,BZ78,CF78)</f>
        <v>0</v>
      </c>
      <c r="BP78" s="121">
        <f>SUM(BQ78:BT78)</f>
        <v>0</v>
      </c>
      <c r="BQ78" s="121">
        <v>0</v>
      </c>
      <c r="BR78" s="121">
        <v>0</v>
      </c>
      <c r="BS78" s="121">
        <v>0</v>
      </c>
      <c r="BT78" s="121">
        <v>0</v>
      </c>
      <c r="BU78" s="121">
        <f>SUM(BV78:BX78)</f>
        <v>0</v>
      </c>
      <c r="BV78" s="121">
        <v>0</v>
      </c>
      <c r="BW78" s="121">
        <v>0</v>
      </c>
      <c r="BX78" s="121">
        <v>0</v>
      </c>
      <c r="BY78" s="121">
        <v>0</v>
      </c>
      <c r="BZ78" s="121">
        <f>SUM(CA78:CD78)</f>
        <v>0</v>
      </c>
      <c r="CA78" s="121">
        <v>0</v>
      </c>
      <c r="CB78" s="121">
        <v>0</v>
      </c>
      <c r="CC78" s="121">
        <v>0</v>
      </c>
      <c r="CD78" s="121">
        <v>0</v>
      </c>
      <c r="CE78" s="121">
        <v>46677</v>
      </c>
      <c r="CF78" s="121">
        <v>0</v>
      </c>
      <c r="CG78" s="121">
        <v>0</v>
      </c>
      <c r="CH78" s="121">
        <f>SUM(BG78,+BO78,+CG78)</f>
        <v>0</v>
      </c>
      <c r="CI78" s="121">
        <f>SUM(AE78,+BG78)</f>
        <v>0</v>
      </c>
      <c r="CJ78" s="121">
        <f>SUM(AF78,+BH78)</f>
        <v>0</v>
      </c>
      <c r="CK78" s="121">
        <f>SUM(AG78,+BI78)</f>
        <v>0</v>
      </c>
      <c r="CL78" s="121">
        <f>SUM(AH78,+BJ78)</f>
        <v>0</v>
      </c>
      <c r="CM78" s="121">
        <f>SUM(AI78,+BK78)</f>
        <v>0</v>
      </c>
      <c r="CN78" s="121">
        <f>SUM(AJ78,+BL78)</f>
        <v>0</v>
      </c>
      <c r="CO78" s="121">
        <f>SUM(AK78,+BM78)</f>
        <v>0</v>
      </c>
      <c r="CP78" s="121">
        <f>SUM(AL78,+BN78)</f>
        <v>0</v>
      </c>
      <c r="CQ78" s="121">
        <f>SUM(AM78,+BO78)</f>
        <v>231754</v>
      </c>
      <c r="CR78" s="121">
        <f>SUM(AN78,+BP78)</f>
        <v>0</v>
      </c>
      <c r="CS78" s="121">
        <f>SUM(AO78,+BQ78)</f>
        <v>0</v>
      </c>
      <c r="CT78" s="121">
        <f>SUM(AP78,+BR78)</f>
        <v>0</v>
      </c>
      <c r="CU78" s="121">
        <f>SUM(AQ78,+BS78)</f>
        <v>0</v>
      </c>
      <c r="CV78" s="121">
        <f>SUM(AR78,+BT78)</f>
        <v>0</v>
      </c>
      <c r="CW78" s="121">
        <f>SUM(AS78,+BU78)</f>
        <v>29943</v>
      </c>
      <c r="CX78" s="121">
        <f>SUM(AT78,+BV78)</f>
        <v>11895</v>
      </c>
      <c r="CY78" s="121">
        <f>SUM(AU78,+BW78)</f>
        <v>0</v>
      </c>
      <c r="CZ78" s="121">
        <f>SUM(AV78,+BX78)</f>
        <v>18048</v>
      </c>
      <c r="DA78" s="121">
        <f>SUM(AW78,+BY78)</f>
        <v>0</v>
      </c>
      <c r="DB78" s="121">
        <f>SUM(AX78,+BZ78)</f>
        <v>201811</v>
      </c>
      <c r="DC78" s="121">
        <f>SUM(AY78,+CA78)</f>
        <v>171643</v>
      </c>
      <c r="DD78" s="121">
        <f>SUM(AZ78,+CB78)</f>
        <v>14339</v>
      </c>
      <c r="DE78" s="121">
        <f>SUM(BA78,+CC78)</f>
        <v>11286</v>
      </c>
      <c r="DF78" s="121">
        <f>SUM(BB78,+CD78)</f>
        <v>4543</v>
      </c>
      <c r="DG78" s="121">
        <f>SUM(BC78,+CE78)</f>
        <v>130404</v>
      </c>
      <c r="DH78" s="121">
        <f>SUM(BD78,+CF78)</f>
        <v>0</v>
      </c>
      <c r="DI78" s="121">
        <f>SUM(BE78,+CG78)</f>
        <v>11</v>
      </c>
      <c r="DJ78" s="121">
        <f>SUM(BF78,+CH78)</f>
        <v>231765</v>
      </c>
    </row>
    <row r="79" spans="1:114" s="136" customFormat="1" ht="13.5" customHeight="1" x14ac:dyDescent="0.15">
      <c r="A79" s="119" t="s">
        <v>3</v>
      </c>
      <c r="B79" s="120" t="s">
        <v>517</v>
      </c>
      <c r="C79" s="119" t="s">
        <v>518</v>
      </c>
      <c r="D79" s="121">
        <f>SUM(E79,+L79)</f>
        <v>50842</v>
      </c>
      <c r="E79" s="121">
        <f>SUM(F79:I79,K79)</f>
        <v>2189</v>
      </c>
      <c r="F79" s="121">
        <v>0</v>
      </c>
      <c r="G79" s="121">
        <v>0</v>
      </c>
      <c r="H79" s="121">
        <v>0</v>
      </c>
      <c r="I79" s="121">
        <v>2189</v>
      </c>
      <c r="J79" s="122" t="s">
        <v>790</v>
      </c>
      <c r="K79" s="121">
        <v>0</v>
      </c>
      <c r="L79" s="121">
        <v>48653</v>
      </c>
      <c r="M79" s="121">
        <f>SUM(N79,+U79)</f>
        <v>5527</v>
      </c>
      <c r="N79" s="121">
        <f>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2" t="s">
        <v>790</v>
      </c>
      <c r="T79" s="121">
        <v>0</v>
      </c>
      <c r="U79" s="121">
        <v>5527</v>
      </c>
      <c r="V79" s="121">
        <f>+SUM(D79,M79)</f>
        <v>56369</v>
      </c>
      <c r="W79" s="121">
        <f>+SUM(E79,N79)</f>
        <v>2189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2189</v>
      </c>
      <c r="AB79" s="122" t="str">
        <f>IF(+SUM(J79,S79)=0,"-",+SUM(J79,S79))</f>
        <v>-</v>
      </c>
      <c r="AC79" s="121">
        <f>+SUM(K79,T79)</f>
        <v>0</v>
      </c>
      <c r="AD79" s="121">
        <f>+SUM(L79,U79)</f>
        <v>54180</v>
      </c>
      <c r="AE79" s="121">
        <f>SUM(AF79,+AK79)</f>
        <v>0</v>
      </c>
      <c r="AF79" s="121">
        <f>SUM(AG79:AJ79)</f>
        <v>0</v>
      </c>
      <c r="AG79" s="121"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f>SUM(AN79,AS79,AW79,AX79,BD79)</f>
        <v>46613</v>
      </c>
      <c r="AN79" s="121">
        <f>SUM(AO79:AR79)</f>
        <v>0</v>
      </c>
      <c r="AO79" s="121">
        <v>0</v>
      </c>
      <c r="AP79" s="121">
        <v>0</v>
      </c>
      <c r="AQ79" s="121">
        <v>0</v>
      </c>
      <c r="AR79" s="121">
        <v>0</v>
      </c>
      <c r="AS79" s="121">
        <f>SUM(AT79:AV79)</f>
        <v>3612</v>
      </c>
      <c r="AT79" s="121">
        <v>441</v>
      </c>
      <c r="AU79" s="121">
        <v>2522</v>
      </c>
      <c r="AV79" s="121">
        <v>649</v>
      </c>
      <c r="AW79" s="121">
        <v>0</v>
      </c>
      <c r="AX79" s="121">
        <f>SUM(AY79:BB79)</f>
        <v>43001</v>
      </c>
      <c r="AY79" s="121">
        <v>23619</v>
      </c>
      <c r="AZ79" s="121">
        <v>839</v>
      </c>
      <c r="BA79" s="121">
        <v>18543</v>
      </c>
      <c r="BB79" s="121">
        <v>0</v>
      </c>
      <c r="BC79" s="121">
        <v>4229</v>
      </c>
      <c r="BD79" s="121">
        <v>0</v>
      </c>
      <c r="BE79" s="121">
        <v>0</v>
      </c>
      <c r="BF79" s="121">
        <f>SUM(AE79,+AM79,+BE79)</f>
        <v>46613</v>
      </c>
      <c r="BG79" s="121">
        <f>SUM(BH79,+BM79)</f>
        <v>0</v>
      </c>
      <c r="BH79" s="121">
        <f>SUM(BI79:BL79)</f>
        <v>0</v>
      </c>
      <c r="BI79" s="121">
        <v>0</v>
      </c>
      <c r="BJ79" s="121">
        <v>0</v>
      </c>
      <c r="BK79" s="121">
        <v>0</v>
      </c>
      <c r="BL79" s="121">
        <v>0</v>
      </c>
      <c r="BM79" s="121">
        <v>0</v>
      </c>
      <c r="BN79" s="121">
        <v>0</v>
      </c>
      <c r="BO79" s="121">
        <f>SUM(BP79,BU79,BY79,BZ79,CF79)</f>
        <v>0</v>
      </c>
      <c r="BP79" s="121">
        <f>SUM(BQ79:BT79)</f>
        <v>0</v>
      </c>
      <c r="BQ79" s="121">
        <v>0</v>
      </c>
      <c r="BR79" s="121">
        <v>0</v>
      </c>
      <c r="BS79" s="121">
        <v>0</v>
      </c>
      <c r="BT79" s="121">
        <v>0</v>
      </c>
      <c r="BU79" s="121">
        <f>SUM(BV79:BX79)</f>
        <v>0</v>
      </c>
      <c r="BV79" s="121">
        <v>0</v>
      </c>
      <c r="BW79" s="121">
        <v>0</v>
      </c>
      <c r="BX79" s="121">
        <v>0</v>
      </c>
      <c r="BY79" s="121">
        <v>0</v>
      </c>
      <c r="BZ79" s="121">
        <f>SUM(CA79:CD79)</f>
        <v>0</v>
      </c>
      <c r="CA79" s="121">
        <v>0</v>
      </c>
      <c r="CB79" s="121">
        <v>0</v>
      </c>
      <c r="CC79" s="121">
        <v>0</v>
      </c>
      <c r="CD79" s="121">
        <v>0</v>
      </c>
      <c r="CE79" s="121">
        <v>5527</v>
      </c>
      <c r="CF79" s="121">
        <v>0</v>
      </c>
      <c r="CG79" s="121">
        <v>0</v>
      </c>
      <c r="CH79" s="121">
        <f>SUM(BG79,+BO79,+CG79)</f>
        <v>0</v>
      </c>
      <c r="CI79" s="121">
        <f>SUM(AE79,+BG79)</f>
        <v>0</v>
      </c>
      <c r="CJ79" s="121">
        <f>SUM(AF79,+BH79)</f>
        <v>0</v>
      </c>
      <c r="CK79" s="121">
        <f>SUM(AG79,+BI79)</f>
        <v>0</v>
      </c>
      <c r="CL79" s="121">
        <f>SUM(AH79,+BJ79)</f>
        <v>0</v>
      </c>
      <c r="CM79" s="121">
        <f>SUM(AI79,+BK79)</f>
        <v>0</v>
      </c>
      <c r="CN79" s="121">
        <f>SUM(AJ79,+BL79)</f>
        <v>0</v>
      </c>
      <c r="CO79" s="121">
        <f>SUM(AK79,+BM79)</f>
        <v>0</v>
      </c>
      <c r="CP79" s="121">
        <f>SUM(AL79,+BN79)</f>
        <v>0</v>
      </c>
      <c r="CQ79" s="121">
        <f>SUM(AM79,+BO79)</f>
        <v>46613</v>
      </c>
      <c r="CR79" s="121">
        <f>SUM(AN79,+BP79)</f>
        <v>0</v>
      </c>
      <c r="CS79" s="121">
        <f>SUM(AO79,+BQ79)</f>
        <v>0</v>
      </c>
      <c r="CT79" s="121">
        <f>SUM(AP79,+BR79)</f>
        <v>0</v>
      </c>
      <c r="CU79" s="121">
        <f>SUM(AQ79,+BS79)</f>
        <v>0</v>
      </c>
      <c r="CV79" s="121">
        <f>SUM(AR79,+BT79)</f>
        <v>0</v>
      </c>
      <c r="CW79" s="121">
        <f>SUM(AS79,+BU79)</f>
        <v>3612</v>
      </c>
      <c r="CX79" s="121">
        <f>SUM(AT79,+BV79)</f>
        <v>441</v>
      </c>
      <c r="CY79" s="121">
        <f>SUM(AU79,+BW79)</f>
        <v>2522</v>
      </c>
      <c r="CZ79" s="121">
        <f>SUM(AV79,+BX79)</f>
        <v>649</v>
      </c>
      <c r="DA79" s="121">
        <f>SUM(AW79,+BY79)</f>
        <v>0</v>
      </c>
      <c r="DB79" s="121">
        <f>SUM(AX79,+BZ79)</f>
        <v>43001</v>
      </c>
      <c r="DC79" s="121">
        <f>SUM(AY79,+CA79)</f>
        <v>23619</v>
      </c>
      <c r="DD79" s="121">
        <f>SUM(AZ79,+CB79)</f>
        <v>839</v>
      </c>
      <c r="DE79" s="121">
        <f>SUM(BA79,+CC79)</f>
        <v>18543</v>
      </c>
      <c r="DF79" s="121">
        <f>SUM(BB79,+CD79)</f>
        <v>0</v>
      </c>
      <c r="DG79" s="121">
        <f>SUM(BC79,+CE79)</f>
        <v>9756</v>
      </c>
      <c r="DH79" s="121">
        <f>SUM(BD79,+CF79)</f>
        <v>0</v>
      </c>
      <c r="DI79" s="121">
        <f>SUM(BE79,+CG79)</f>
        <v>0</v>
      </c>
      <c r="DJ79" s="121">
        <f>SUM(BF79,+CH79)</f>
        <v>46613</v>
      </c>
    </row>
    <row r="80" spans="1:114" s="136" customFormat="1" ht="13.5" customHeight="1" x14ac:dyDescent="0.15">
      <c r="A80" s="119" t="s">
        <v>3</v>
      </c>
      <c r="B80" s="120" t="s">
        <v>520</v>
      </c>
      <c r="C80" s="119" t="s">
        <v>521</v>
      </c>
      <c r="D80" s="121">
        <f>SUM(E80,+L80)</f>
        <v>103688</v>
      </c>
      <c r="E80" s="121">
        <f>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2" t="s">
        <v>790</v>
      </c>
      <c r="K80" s="121">
        <v>0</v>
      </c>
      <c r="L80" s="121">
        <v>103688</v>
      </c>
      <c r="M80" s="121">
        <f>SUM(N80,+U80)</f>
        <v>12125</v>
      </c>
      <c r="N80" s="121">
        <f>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2" t="s">
        <v>790</v>
      </c>
      <c r="T80" s="121">
        <v>0</v>
      </c>
      <c r="U80" s="121">
        <v>12125</v>
      </c>
      <c r="V80" s="121">
        <f>+SUM(D80,M80)</f>
        <v>115813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2" t="str">
        <f>IF(+SUM(J80,S80)=0,"-",+SUM(J80,S80))</f>
        <v>-</v>
      </c>
      <c r="AC80" s="121">
        <f>+SUM(K80,T80)</f>
        <v>0</v>
      </c>
      <c r="AD80" s="121">
        <f>+SUM(L80,U80)</f>
        <v>115813</v>
      </c>
      <c r="AE80" s="121">
        <f>SUM(AF80,+AK80)</f>
        <v>0</v>
      </c>
      <c r="AF80" s="121">
        <f>SUM(AG80:AJ80)</f>
        <v>0</v>
      </c>
      <c r="AG80" s="121"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f>SUM(AN80,AS80,AW80,AX80,BD80)</f>
        <v>0</v>
      </c>
      <c r="AN80" s="121">
        <f>SUM(AO80:AR80)</f>
        <v>0</v>
      </c>
      <c r="AO80" s="121">
        <v>0</v>
      </c>
      <c r="AP80" s="121">
        <v>0</v>
      </c>
      <c r="AQ80" s="121">
        <v>0</v>
      </c>
      <c r="AR80" s="121">
        <v>0</v>
      </c>
      <c r="AS80" s="121">
        <f>SUM(AT80:AV80)</f>
        <v>0</v>
      </c>
      <c r="AT80" s="121">
        <v>0</v>
      </c>
      <c r="AU80" s="121">
        <v>0</v>
      </c>
      <c r="AV80" s="121">
        <v>0</v>
      </c>
      <c r="AW80" s="121">
        <v>0</v>
      </c>
      <c r="AX80" s="121">
        <f>SUM(AY80:BB80)</f>
        <v>0</v>
      </c>
      <c r="AY80" s="121">
        <v>0</v>
      </c>
      <c r="AZ80" s="121">
        <v>0</v>
      </c>
      <c r="BA80" s="121">
        <v>0</v>
      </c>
      <c r="BB80" s="121">
        <v>0</v>
      </c>
      <c r="BC80" s="121">
        <v>103688</v>
      </c>
      <c r="BD80" s="121">
        <v>0</v>
      </c>
      <c r="BE80" s="121">
        <v>0</v>
      </c>
      <c r="BF80" s="121">
        <f>SUM(AE80,+AM80,+BE80)</f>
        <v>0</v>
      </c>
      <c r="BG80" s="121">
        <f>SUM(BH80,+BM80)</f>
        <v>0</v>
      </c>
      <c r="BH80" s="121">
        <f>SUM(BI80:BL80)</f>
        <v>0</v>
      </c>
      <c r="BI80" s="121">
        <v>0</v>
      </c>
      <c r="BJ80" s="121">
        <v>0</v>
      </c>
      <c r="BK80" s="121">
        <v>0</v>
      </c>
      <c r="BL80" s="121">
        <v>0</v>
      </c>
      <c r="BM80" s="121">
        <v>0</v>
      </c>
      <c r="BN80" s="121">
        <v>0</v>
      </c>
      <c r="BO80" s="121">
        <f>SUM(BP80,BU80,BY80,BZ80,CF80)</f>
        <v>12125</v>
      </c>
      <c r="BP80" s="121">
        <f>SUM(BQ80:BT80)</f>
        <v>0</v>
      </c>
      <c r="BQ80" s="121">
        <v>0</v>
      </c>
      <c r="BR80" s="121">
        <v>0</v>
      </c>
      <c r="BS80" s="121">
        <v>0</v>
      </c>
      <c r="BT80" s="121">
        <v>0</v>
      </c>
      <c r="BU80" s="121">
        <f>SUM(BV80:BX80)</f>
        <v>0</v>
      </c>
      <c r="BV80" s="121">
        <v>0</v>
      </c>
      <c r="BW80" s="121">
        <v>0</v>
      </c>
      <c r="BX80" s="121">
        <v>0</v>
      </c>
      <c r="BY80" s="121">
        <v>0</v>
      </c>
      <c r="BZ80" s="121">
        <f>SUM(CA80:CD80)</f>
        <v>12125</v>
      </c>
      <c r="CA80" s="121">
        <v>0</v>
      </c>
      <c r="CB80" s="121">
        <v>12125</v>
      </c>
      <c r="CC80" s="121">
        <v>0</v>
      </c>
      <c r="CD80" s="121">
        <v>0</v>
      </c>
      <c r="CE80" s="121">
        <v>0</v>
      </c>
      <c r="CF80" s="121">
        <v>0</v>
      </c>
      <c r="CG80" s="121">
        <v>0</v>
      </c>
      <c r="CH80" s="121">
        <f>SUM(BG80,+BO80,+CG80)</f>
        <v>12125</v>
      </c>
      <c r="CI80" s="121">
        <f>SUM(AE80,+BG80)</f>
        <v>0</v>
      </c>
      <c r="CJ80" s="121">
        <f>SUM(AF80,+BH80)</f>
        <v>0</v>
      </c>
      <c r="CK80" s="121">
        <f>SUM(AG80,+BI80)</f>
        <v>0</v>
      </c>
      <c r="CL80" s="121">
        <f>SUM(AH80,+BJ80)</f>
        <v>0</v>
      </c>
      <c r="CM80" s="121">
        <f>SUM(AI80,+BK80)</f>
        <v>0</v>
      </c>
      <c r="CN80" s="121">
        <f>SUM(AJ80,+BL80)</f>
        <v>0</v>
      </c>
      <c r="CO80" s="121">
        <f>SUM(AK80,+BM80)</f>
        <v>0</v>
      </c>
      <c r="CP80" s="121">
        <f>SUM(AL80,+BN80)</f>
        <v>0</v>
      </c>
      <c r="CQ80" s="121">
        <f>SUM(AM80,+BO80)</f>
        <v>12125</v>
      </c>
      <c r="CR80" s="121">
        <f>SUM(AN80,+BP80)</f>
        <v>0</v>
      </c>
      <c r="CS80" s="121">
        <f>SUM(AO80,+BQ80)</f>
        <v>0</v>
      </c>
      <c r="CT80" s="121">
        <f>SUM(AP80,+BR80)</f>
        <v>0</v>
      </c>
      <c r="CU80" s="121">
        <f>SUM(AQ80,+BS80)</f>
        <v>0</v>
      </c>
      <c r="CV80" s="121">
        <f>SUM(AR80,+BT80)</f>
        <v>0</v>
      </c>
      <c r="CW80" s="121">
        <f>SUM(AS80,+BU80)</f>
        <v>0</v>
      </c>
      <c r="CX80" s="121">
        <f>SUM(AT80,+BV80)</f>
        <v>0</v>
      </c>
      <c r="CY80" s="121">
        <f>SUM(AU80,+BW80)</f>
        <v>0</v>
      </c>
      <c r="CZ80" s="121">
        <f>SUM(AV80,+BX80)</f>
        <v>0</v>
      </c>
      <c r="DA80" s="121">
        <f>SUM(AW80,+BY80)</f>
        <v>0</v>
      </c>
      <c r="DB80" s="121">
        <f>SUM(AX80,+BZ80)</f>
        <v>12125</v>
      </c>
      <c r="DC80" s="121">
        <f>SUM(AY80,+CA80)</f>
        <v>0</v>
      </c>
      <c r="DD80" s="121">
        <f>SUM(AZ80,+CB80)</f>
        <v>12125</v>
      </c>
      <c r="DE80" s="121">
        <f>SUM(BA80,+CC80)</f>
        <v>0</v>
      </c>
      <c r="DF80" s="121">
        <f>SUM(BB80,+CD80)</f>
        <v>0</v>
      </c>
      <c r="DG80" s="121">
        <f>SUM(BC80,+CE80)</f>
        <v>103688</v>
      </c>
      <c r="DH80" s="121">
        <f>SUM(BD80,+CF80)</f>
        <v>0</v>
      </c>
      <c r="DI80" s="121">
        <f>SUM(BE80,+CG80)</f>
        <v>0</v>
      </c>
      <c r="DJ80" s="121">
        <f>SUM(BF80,+CH80)</f>
        <v>12125</v>
      </c>
    </row>
    <row r="81" spans="1:114" s="136" customFormat="1" ht="13.5" customHeight="1" x14ac:dyDescent="0.15">
      <c r="A81" s="119" t="s">
        <v>3</v>
      </c>
      <c r="B81" s="120" t="s">
        <v>524</v>
      </c>
      <c r="C81" s="119" t="s">
        <v>525</v>
      </c>
      <c r="D81" s="121">
        <f>SUM(E81,+L81)</f>
        <v>138393</v>
      </c>
      <c r="E81" s="121">
        <f>SUM(F81:I81,K81)</f>
        <v>17813</v>
      </c>
      <c r="F81" s="121">
        <v>0</v>
      </c>
      <c r="G81" s="121">
        <v>0</v>
      </c>
      <c r="H81" s="121">
        <v>0</v>
      </c>
      <c r="I81" s="121">
        <v>17711</v>
      </c>
      <c r="J81" s="122" t="s">
        <v>790</v>
      </c>
      <c r="K81" s="121">
        <v>102</v>
      </c>
      <c r="L81" s="121">
        <v>120580</v>
      </c>
      <c r="M81" s="121">
        <f>SUM(N81,+U81)</f>
        <v>11140</v>
      </c>
      <c r="N81" s="121">
        <f>SUM(O81:R81,T81)</f>
        <v>528</v>
      </c>
      <c r="O81" s="121">
        <v>0</v>
      </c>
      <c r="P81" s="121">
        <v>0</v>
      </c>
      <c r="Q81" s="121">
        <v>0</v>
      </c>
      <c r="R81" s="121">
        <v>516</v>
      </c>
      <c r="S81" s="122" t="s">
        <v>790</v>
      </c>
      <c r="T81" s="121">
        <v>12</v>
      </c>
      <c r="U81" s="121">
        <v>10612</v>
      </c>
      <c r="V81" s="121">
        <f>+SUM(D81,M81)</f>
        <v>149533</v>
      </c>
      <c r="W81" s="121">
        <f>+SUM(E81,N81)</f>
        <v>18341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18227</v>
      </c>
      <c r="AB81" s="122" t="str">
        <f>IF(+SUM(J81,S81)=0,"-",+SUM(J81,S81))</f>
        <v>-</v>
      </c>
      <c r="AC81" s="121">
        <f>+SUM(K81,T81)</f>
        <v>114</v>
      </c>
      <c r="AD81" s="121">
        <f>+SUM(L81,U81)</f>
        <v>131192</v>
      </c>
      <c r="AE81" s="121">
        <f>SUM(AF81,+AK81)</f>
        <v>0</v>
      </c>
      <c r="AF81" s="121">
        <f>SUM(AG81:AJ81)</f>
        <v>0</v>
      </c>
      <c r="AG81" s="121"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f>SUM(AN81,AS81,AW81,AX81,BD81)</f>
        <v>71960</v>
      </c>
      <c r="AN81" s="121">
        <f>SUM(AO81:AR81)</f>
        <v>0</v>
      </c>
      <c r="AO81" s="121">
        <v>0</v>
      </c>
      <c r="AP81" s="121">
        <v>0</v>
      </c>
      <c r="AQ81" s="121">
        <v>0</v>
      </c>
      <c r="AR81" s="121">
        <v>0</v>
      </c>
      <c r="AS81" s="121">
        <f>SUM(AT81:AV81)</f>
        <v>65021</v>
      </c>
      <c r="AT81" s="121">
        <v>65021</v>
      </c>
      <c r="AU81" s="121">
        <v>0</v>
      </c>
      <c r="AV81" s="121">
        <v>0</v>
      </c>
      <c r="AW81" s="121">
        <v>0</v>
      </c>
      <c r="AX81" s="121">
        <f>SUM(AY81:BB81)</f>
        <v>6939</v>
      </c>
      <c r="AY81" s="121">
        <v>0</v>
      </c>
      <c r="AZ81" s="121">
        <v>0</v>
      </c>
      <c r="BA81" s="121">
        <v>6022</v>
      </c>
      <c r="BB81" s="121">
        <v>917</v>
      </c>
      <c r="BC81" s="121">
        <v>60040</v>
      </c>
      <c r="BD81" s="121">
        <v>0</v>
      </c>
      <c r="BE81" s="121">
        <v>6393</v>
      </c>
      <c r="BF81" s="121">
        <f>SUM(AE81,+AM81,+BE81)</f>
        <v>78353</v>
      </c>
      <c r="BG81" s="121">
        <f>SUM(BH81,+BM81)</f>
        <v>0</v>
      </c>
      <c r="BH81" s="121">
        <f>SUM(BI81:BL81)</f>
        <v>0</v>
      </c>
      <c r="BI81" s="121">
        <v>0</v>
      </c>
      <c r="BJ81" s="121">
        <v>0</v>
      </c>
      <c r="BK81" s="121">
        <v>0</v>
      </c>
      <c r="BL81" s="121">
        <v>0</v>
      </c>
      <c r="BM81" s="121">
        <v>0</v>
      </c>
      <c r="BN81" s="121">
        <v>0</v>
      </c>
      <c r="BO81" s="121">
        <f>SUM(BP81,BU81,BY81,BZ81,CF81)</f>
        <v>11140</v>
      </c>
      <c r="BP81" s="121">
        <f>SUM(BQ81:BT81)</f>
        <v>0</v>
      </c>
      <c r="BQ81" s="121">
        <v>0</v>
      </c>
      <c r="BR81" s="121">
        <v>0</v>
      </c>
      <c r="BS81" s="121">
        <v>0</v>
      </c>
      <c r="BT81" s="121">
        <v>0</v>
      </c>
      <c r="BU81" s="121">
        <f>SUM(BV81:BX81)</f>
        <v>11140</v>
      </c>
      <c r="BV81" s="121">
        <v>11140</v>
      </c>
      <c r="BW81" s="121">
        <v>0</v>
      </c>
      <c r="BX81" s="121">
        <v>0</v>
      </c>
      <c r="BY81" s="121">
        <v>0</v>
      </c>
      <c r="BZ81" s="121">
        <f>SUM(CA81:CD81)</f>
        <v>0</v>
      </c>
      <c r="CA81" s="121">
        <v>0</v>
      </c>
      <c r="CB81" s="121">
        <v>0</v>
      </c>
      <c r="CC81" s="121">
        <v>0</v>
      </c>
      <c r="CD81" s="121">
        <v>0</v>
      </c>
      <c r="CE81" s="121">
        <v>0</v>
      </c>
      <c r="CF81" s="121">
        <v>0</v>
      </c>
      <c r="CG81" s="121">
        <v>0</v>
      </c>
      <c r="CH81" s="121">
        <f>SUM(BG81,+BO81,+CG81)</f>
        <v>11140</v>
      </c>
      <c r="CI81" s="121">
        <f>SUM(AE81,+BG81)</f>
        <v>0</v>
      </c>
      <c r="CJ81" s="121">
        <f>SUM(AF81,+BH81)</f>
        <v>0</v>
      </c>
      <c r="CK81" s="121">
        <f>SUM(AG81,+BI81)</f>
        <v>0</v>
      </c>
      <c r="CL81" s="121">
        <f>SUM(AH81,+BJ81)</f>
        <v>0</v>
      </c>
      <c r="CM81" s="121">
        <f>SUM(AI81,+BK81)</f>
        <v>0</v>
      </c>
      <c r="CN81" s="121">
        <f>SUM(AJ81,+BL81)</f>
        <v>0</v>
      </c>
      <c r="CO81" s="121">
        <f>SUM(AK81,+BM81)</f>
        <v>0</v>
      </c>
      <c r="CP81" s="121">
        <f>SUM(AL81,+BN81)</f>
        <v>0</v>
      </c>
      <c r="CQ81" s="121">
        <f>SUM(AM81,+BO81)</f>
        <v>83100</v>
      </c>
      <c r="CR81" s="121">
        <f>SUM(AN81,+BP81)</f>
        <v>0</v>
      </c>
      <c r="CS81" s="121">
        <f>SUM(AO81,+BQ81)</f>
        <v>0</v>
      </c>
      <c r="CT81" s="121">
        <f>SUM(AP81,+BR81)</f>
        <v>0</v>
      </c>
      <c r="CU81" s="121">
        <f>SUM(AQ81,+BS81)</f>
        <v>0</v>
      </c>
      <c r="CV81" s="121">
        <f>SUM(AR81,+BT81)</f>
        <v>0</v>
      </c>
      <c r="CW81" s="121">
        <f>SUM(AS81,+BU81)</f>
        <v>76161</v>
      </c>
      <c r="CX81" s="121">
        <f>SUM(AT81,+BV81)</f>
        <v>76161</v>
      </c>
      <c r="CY81" s="121">
        <f>SUM(AU81,+BW81)</f>
        <v>0</v>
      </c>
      <c r="CZ81" s="121">
        <f>SUM(AV81,+BX81)</f>
        <v>0</v>
      </c>
      <c r="DA81" s="121">
        <f>SUM(AW81,+BY81)</f>
        <v>0</v>
      </c>
      <c r="DB81" s="121">
        <f>SUM(AX81,+BZ81)</f>
        <v>6939</v>
      </c>
      <c r="DC81" s="121">
        <f>SUM(AY81,+CA81)</f>
        <v>0</v>
      </c>
      <c r="DD81" s="121">
        <f>SUM(AZ81,+CB81)</f>
        <v>0</v>
      </c>
      <c r="DE81" s="121">
        <f>SUM(BA81,+CC81)</f>
        <v>6022</v>
      </c>
      <c r="DF81" s="121">
        <f>SUM(BB81,+CD81)</f>
        <v>917</v>
      </c>
      <c r="DG81" s="121">
        <f>SUM(BC81,+CE81)</f>
        <v>60040</v>
      </c>
      <c r="DH81" s="121">
        <f>SUM(BD81,+CF81)</f>
        <v>0</v>
      </c>
      <c r="DI81" s="121">
        <f>SUM(BE81,+CG81)</f>
        <v>6393</v>
      </c>
      <c r="DJ81" s="121">
        <f>SUM(BF81,+CH81)</f>
        <v>89493</v>
      </c>
    </row>
    <row r="82" spans="1:114" s="136" customFormat="1" ht="13.5" customHeight="1" x14ac:dyDescent="0.15">
      <c r="A82" s="119" t="s">
        <v>3</v>
      </c>
      <c r="B82" s="120" t="s">
        <v>526</v>
      </c>
      <c r="C82" s="119" t="s">
        <v>527</v>
      </c>
      <c r="D82" s="121">
        <f>SUM(E82,+L82)</f>
        <v>68729</v>
      </c>
      <c r="E82" s="121">
        <f>SUM(F82:I82,K82)</f>
        <v>9289</v>
      </c>
      <c r="F82" s="121">
        <v>0</v>
      </c>
      <c r="G82" s="121">
        <v>0</v>
      </c>
      <c r="H82" s="121">
        <v>0</v>
      </c>
      <c r="I82" s="121">
        <v>9289</v>
      </c>
      <c r="J82" s="122" t="s">
        <v>790</v>
      </c>
      <c r="K82" s="121">
        <v>0</v>
      </c>
      <c r="L82" s="121">
        <v>59440</v>
      </c>
      <c r="M82" s="121">
        <f>SUM(N82,+U82)</f>
        <v>12138</v>
      </c>
      <c r="N82" s="121">
        <f>SUM(O82:R82,T82)</f>
        <v>3444</v>
      </c>
      <c r="O82" s="121">
        <v>0</v>
      </c>
      <c r="P82" s="121">
        <v>0</v>
      </c>
      <c r="Q82" s="121">
        <v>0</v>
      </c>
      <c r="R82" s="121">
        <v>3444</v>
      </c>
      <c r="S82" s="122" t="s">
        <v>790</v>
      </c>
      <c r="T82" s="121">
        <v>0</v>
      </c>
      <c r="U82" s="121">
        <v>8694</v>
      </c>
      <c r="V82" s="121">
        <f>+SUM(D82,M82)</f>
        <v>80867</v>
      </c>
      <c r="W82" s="121">
        <f>+SUM(E82,N82)</f>
        <v>12733</v>
      </c>
      <c r="X82" s="121">
        <f>+SUM(F82,O82)</f>
        <v>0</v>
      </c>
      <c r="Y82" s="121">
        <f>+SUM(G82,P82)</f>
        <v>0</v>
      </c>
      <c r="Z82" s="121">
        <f>+SUM(H82,Q82)</f>
        <v>0</v>
      </c>
      <c r="AA82" s="121">
        <f>+SUM(I82,R82)</f>
        <v>12733</v>
      </c>
      <c r="AB82" s="122" t="str">
        <f>IF(+SUM(J82,S82)=0,"-",+SUM(J82,S82))</f>
        <v>-</v>
      </c>
      <c r="AC82" s="121">
        <f>+SUM(K82,T82)</f>
        <v>0</v>
      </c>
      <c r="AD82" s="121">
        <f>+SUM(L82,U82)</f>
        <v>68134</v>
      </c>
      <c r="AE82" s="121">
        <f>SUM(AF82,+AK82)</f>
        <v>0</v>
      </c>
      <c r="AF82" s="121">
        <f>SUM(AG82:AJ82)</f>
        <v>0</v>
      </c>
      <c r="AG82" s="121"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f>SUM(AN82,AS82,AW82,AX82,BD82)</f>
        <v>32368</v>
      </c>
      <c r="AN82" s="121">
        <f>SUM(AO82:AR82)</f>
        <v>13107</v>
      </c>
      <c r="AO82" s="121">
        <v>7268</v>
      </c>
      <c r="AP82" s="121">
        <v>5839</v>
      </c>
      <c r="AQ82" s="121">
        <v>0</v>
      </c>
      <c r="AR82" s="121">
        <v>0</v>
      </c>
      <c r="AS82" s="121">
        <f>SUM(AT82:AV82)</f>
        <v>8454</v>
      </c>
      <c r="AT82" s="121">
        <v>2490</v>
      </c>
      <c r="AU82" s="121">
        <v>0</v>
      </c>
      <c r="AV82" s="121">
        <v>5964</v>
      </c>
      <c r="AW82" s="121">
        <v>2297</v>
      </c>
      <c r="AX82" s="121">
        <f>SUM(AY82:BB82)</f>
        <v>8510</v>
      </c>
      <c r="AY82" s="121">
        <v>3567</v>
      </c>
      <c r="AZ82" s="121">
        <v>0</v>
      </c>
      <c r="BA82" s="121">
        <v>3442</v>
      </c>
      <c r="BB82" s="121">
        <v>1501</v>
      </c>
      <c r="BC82" s="121">
        <v>36361</v>
      </c>
      <c r="BD82" s="121">
        <v>0</v>
      </c>
      <c r="BE82" s="121">
        <v>0</v>
      </c>
      <c r="BF82" s="121">
        <f>SUM(AE82,+AM82,+BE82)</f>
        <v>32368</v>
      </c>
      <c r="BG82" s="121">
        <f>SUM(BH82,+BM82)</f>
        <v>0</v>
      </c>
      <c r="BH82" s="121">
        <f>SUM(BI82:BL82)</f>
        <v>0</v>
      </c>
      <c r="BI82" s="121">
        <v>0</v>
      </c>
      <c r="BJ82" s="121">
        <v>0</v>
      </c>
      <c r="BK82" s="121">
        <v>0</v>
      </c>
      <c r="BL82" s="121">
        <v>0</v>
      </c>
      <c r="BM82" s="121">
        <v>0</v>
      </c>
      <c r="BN82" s="121">
        <v>0</v>
      </c>
      <c r="BO82" s="121">
        <f>SUM(BP82,BU82,BY82,BZ82,CF82)</f>
        <v>12138</v>
      </c>
      <c r="BP82" s="121">
        <f>SUM(BQ82:BT82)</f>
        <v>11432</v>
      </c>
      <c r="BQ82" s="121">
        <v>6204</v>
      </c>
      <c r="BR82" s="121">
        <v>5228</v>
      </c>
      <c r="BS82" s="121">
        <v>0</v>
      </c>
      <c r="BT82" s="121">
        <v>0</v>
      </c>
      <c r="BU82" s="121">
        <f>SUM(BV82:BX82)</f>
        <v>706</v>
      </c>
      <c r="BV82" s="121">
        <v>694</v>
      </c>
      <c r="BW82" s="121">
        <v>0</v>
      </c>
      <c r="BX82" s="121">
        <v>12</v>
      </c>
      <c r="BY82" s="121">
        <v>0</v>
      </c>
      <c r="BZ82" s="121">
        <f>SUM(CA82:CD82)</f>
        <v>0</v>
      </c>
      <c r="CA82" s="121">
        <v>0</v>
      </c>
      <c r="CB82" s="121">
        <v>0</v>
      </c>
      <c r="CC82" s="121">
        <v>0</v>
      </c>
      <c r="CD82" s="121">
        <v>0</v>
      </c>
      <c r="CE82" s="121">
        <v>0</v>
      </c>
      <c r="CF82" s="121">
        <v>0</v>
      </c>
      <c r="CG82" s="121">
        <v>0</v>
      </c>
      <c r="CH82" s="121">
        <f>SUM(BG82,+BO82,+CG82)</f>
        <v>12138</v>
      </c>
      <c r="CI82" s="121">
        <f>SUM(AE82,+BG82)</f>
        <v>0</v>
      </c>
      <c r="CJ82" s="121">
        <f>SUM(AF82,+BH82)</f>
        <v>0</v>
      </c>
      <c r="CK82" s="121">
        <f>SUM(AG82,+BI82)</f>
        <v>0</v>
      </c>
      <c r="CL82" s="121">
        <f>SUM(AH82,+BJ82)</f>
        <v>0</v>
      </c>
      <c r="CM82" s="121">
        <f>SUM(AI82,+BK82)</f>
        <v>0</v>
      </c>
      <c r="CN82" s="121">
        <f>SUM(AJ82,+BL82)</f>
        <v>0</v>
      </c>
      <c r="CO82" s="121">
        <f>SUM(AK82,+BM82)</f>
        <v>0</v>
      </c>
      <c r="CP82" s="121">
        <f>SUM(AL82,+BN82)</f>
        <v>0</v>
      </c>
      <c r="CQ82" s="121">
        <f>SUM(AM82,+BO82)</f>
        <v>44506</v>
      </c>
      <c r="CR82" s="121">
        <f>SUM(AN82,+BP82)</f>
        <v>24539</v>
      </c>
      <c r="CS82" s="121">
        <f>SUM(AO82,+BQ82)</f>
        <v>13472</v>
      </c>
      <c r="CT82" s="121">
        <f>SUM(AP82,+BR82)</f>
        <v>11067</v>
      </c>
      <c r="CU82" s="121">
        <f>SUM(AQ82,+BS82)</f>
        <v>0</v>
      </c>
      <c r="CV82" s="121">
        <f>SUM(AR82,+BT82)</f>
        <v>0</v>
      </c>
      <c r="CW82" s="121">
        <f>SUM(AS82,+BU82)</f>
        <v>9160</v>
      </c>
      <c r="CX82" s="121">
        <f>SUM(AT82,+BV82)</f>
        <v>3184</v>
      </c>
      <c r="CY82" s="121">
        <f>SUM(AU82,+BW82)</f>
        <v>0</v>
      </c>
      <c r="CZ82" s="121">
        <f>SUM(AV82,+BX82)</f>
        <v>5976</v>
      </c>
      <c r="DA82" s="121">
        <f>SUM(AW82,+BY82)</f>
        <v>2297</v>
      </c>
      <c r="DB82" s="121">
        <f>SUM(AX82,+BZ82)</f>
        <v>8510</v>
      </c>
      <c r="DC82" s="121">
        <f>SUM(AY82,+CA82)</f>
        <v>3567</v>
      </c>
      <c r="DD82" s="121">
        <f>SUM(AZ82,+CB82)</f>
        <v>0</v>
      </c>
      <c r="DE82" s="121">
        <f>SUM(BA82,+CC82)</f>
        <v>3442</v>
      </c>
      <c r="DF82" s="121">
        <f>SUM(BB82,+CD82)</f>
        <v>1501</v>
      </c>
      <c r="DG82" s="121">
        <f>SUM(BC82,+CE82)</f>
        <v>36361</v>
      </c>
      <c r="DH82" s="121">
        <f>SUM(BD82,+CF82)</f>
        <v>0</v>
      </c>
      <c r="DI82" s="121">
        <f>SUM(BE82,+CG82)</f>
        <v>0</v>
      </c>
      <c r="DJ82" s="121">
        <f>SUM(BF82,+CH82)</f>
        <v>44506</v>
      </c>
    </row>
    <row r="83" spans="1:114" s="136" customFormat="1" ht="13.5" customHeight="1" x14ac:dyDescent="0.15">
      <c r="A83" s="119" t="s">
        <v>3</v>
      </c>
      <c r="B83" s="120" t="s">
        <v>528</v>
      </c>
      <c r="C83" s="119" t="s">
        <v>529</v>
      </c>
      <c r="D83" s="121">
        <f>SUM(E83,+L83)</f>
        <v>85249</v>
      </c>
      <c r="E83" s="121">
        <f>SUM(F83:I83,K83)</f>
        <v>0</v>
      </c>
      <c r="F83" s="121">
        <v>0</v>
      </c>
      <c r="G83" s="121">
        <v>0</v>
      </c>
      <c r="H83" s="121">
        <v>0</v>
      </c>
      <c r="I83" s="121">
        <v>0</v>
      </c>
      <c r="J83" s="122" t="s">
        <v>790</v>
      </c>
      <c r="K83" s="121">
        <v>0</v>
      </c>
      <c r="L83" s="121">
        <v>85249</v>
      </c>
      <c r="M83" s="121">
        <f>SUM(N83,+U83)</f>
        <v>16502</v>
      </c>
      <c r="N83" s="121">
        <f>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2" t="s">
        <v>790</v>
      </c>
      <c r="T83" s="121">
        <v>0</v>
      </c>
      <c r="U83" s="121">
        <v>16502</v>
      </c>
      <c r="V83" s="121">
        <f>+SUM(D83,M83)</f>
        <v>101751</v>
      </c>
      <c r="W83" s="121">
        <f>+SUM(E83,N83)</f>
        <v>0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0</v>
      </c>
      <c r="AB83" s="122" t="str">
        <f>IF(+SUM(J83,S83)=0,"-",+SUM(J83,S83))</f>
        <v>-</v>
      </c>
      <c r="AC83" s="121">
        <f>+SUM(K83,T83)</f>
        <v>0</v>
      </c>
      <c r="AD83" s="121">
        <f>+SUM(L83,U83)</f>
        <v>101751</v>
      </c>
      <c r="AE83" s="121">
        <f>SUM(AF83,+AK83)</f>
        <v>0</v>
      </c>
      <c r="AF83" s="121">
        <f>SUM(AG83:AJ83)</f>
        <v>0</v>
      </c>
      <c r="AG83" s="121"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f>SUM(AN83,AS83,AW83,AX83,BD83)</f>
        <v>0</v>
      </c>
      <c r="AN83" s="121">
        <f>SUM(AO83:AR83)</f>
        <v>0</v>
      </c>
      <c r="AO83" s="121">
        <v>0</v>
      </c>
      <c r="AP83" s="121">
        <v>0</v>
      </c>
      <c r="AQ83" s="121">
        <v>0</v>
      </c>
      <c r="AR83" s="121">
        <v>0</v>
      </c>
      <c r="AS83" s="121">
        <f>SUM(AT83:AV83)</f>
        <v>0</v>
      </c>
      <c r="AT83" s="121">
        <v>0</v>
      </c>
      <c r="AU83" s="121">
        <v>0</v>
      </c>
      <c r="AV83" s="121">
        <v>0</v>
      </c>
      <c r="AW83" s="121">
        <v>0</v>
      </c>
      <c r="AX83" s="121">
        <f>SUM(AY83:BB83)</f>
        <v>0</v>
      </c>
      <c r="AY83" s="121">
        <v>0</v>
      </c>
      <c r="AZ83" s="121">
        <v>0</v>
      </c>
      <c r="BA83" s="121">
        <v>0</v>
      </c>
      <c r="BB83" s="121">
        <v>0</v>
      </c>
      <c r="BC83" s="121">
        <v>85249</v>
      </c>
      <c r="BD83" s="121">
        <v>0</v>
      </c>
      <c r="BE83" s="121">
        <v>0</v>
      </c>
      <c r="BF83" s="121">
        <f>SUM(AE83,+AM83,+BE83)</f>
        <v>0</v>
      </c>
      <c r="BG83" s="121">
        <f>SUM(BH83,+BM83)</f>
        <v>0</v>
      </c>
      <c r="BH83" s="121">
        <f>SUM(BI83:BL83)</f>
        <v>0</v>
      </c>
      <c r="BI83" s="121">
        <v>0</v>
      </c>
      <c r="BJ83" s="121">
        <v>0</v>
      </c>
      <c r="BK83" s="121">
        <v>0</v>
      </c>
      <c r="BL83" s="121">
        <v>0</v>
      </c>
      <c r="BM83" s="121">
        <v>0</v>
      </c>
      <c r="BN83" s="121">
        <v>0</v>
      </c>
      <c r="BO83" s="121">
        <f>SUM(BP83,BU83,BY83,BZ83,CF83)</f>
        <v>16502</v>
      </c>
      <c r="BP83" s="121">
        <f>SUM(BQ83:BT83)</f>
        <v>0</v>
      </c>
      <c r="BQ83" s="121">
        <v>0</v>
      </c>
      <c r="BR83" s="121">
        <v>0</v>
      </c>
      <c r="BS83" s="121">
        <v>0</v>
      </c>
      <c r="BT83" s="121">
        <v>0</v>
      </c>
      <c r="BU83" s="121">
        <f>SUM(BV83:BX83)</f>
        <v>0</v>
      </c>
      <c r="BV83" s="121">
        <v>0</v>
      </c>
      <c r="BW83" s="121">
        <v>0</v>
      </c>
      <c r="BX83" s="121">
        <v>0</v>
      </c>
      <c r="BY83" s="121">
        <v>0</v>
      </c>
      <c r="BZ83" s="121">
        <f>SUM(CA83:CD83)</f>
        <v>16502</v>
      </c>
      <c r="CA83" s="121">
        <v>0</v>
      </c>
      <c r="CB83" s="121">
        <v>16502</v>
      </c>
      <c r="CC83" s="121">
        <v>0</v>
      </c>
      <c r="CD83" s="121">
        <v>0</v>
      </c>
      <c r="CE83" s="121">
        <v>0</v>
      </c>
      <c r="CF83" s="121">
        <v>0</v>
      </c>
      <c r="CG83" s="121">
        <v>0</v>
      </c>
      <c r="CH83" s="121">
        <f>SUM(BG83,+BO83,+CG83)</f>
        <v>16502</v>
      </c>
      <c r="CI83" s="121">
        <f>SUM(AE83,+BG83)</f>
        <v>0</v>
      </c>
      <c r="CJ83" s="121">
        <f>SUM(AF83,+BH83)</f>
        <v>0</v>
      </c>
      <c r="CK83" s="121">
        <f>SUM(AG83,+BI83)</f>
        <v>0</v>
      </c>
      <c r="CL83" s="121">
        <f>SUM(AH83,+BJ83)</f>
        <v>0</v>
      </c>
      <c r="CM83" s="121">
        <f>SUM(AI83,+BK83)</f>
        <v>0</v>
      </c>
      <c r="CN83" s="121">
        <f>SUM(AJ83,+BL83)</f>
        <v>0</v>
      </c>
      <c r="CO83" s="121">
        <f>SUM(AK83,+BM83)</f>
        <v>0</v>
      </c>
      <c r="CP83" s="121">
        <f>SUM(AL83,+BN83)</f>
        <v>0</v>
      </c>
      <c r="CQ83" s="121">
        <f>SUM(AM83,+BO83)</f>
        <v>16502</v>
      </c>
      <c r="CR83" s="121">
        <f>SUM(AN83,+BP83)</f>
        <v>0</v>
      </c>
      <c r="CS83" s="121">
        <f>SUM(AO83,+BQ83)</f>
        <v>0</v>
      </c>
      <c r="CT83" s="121">
        <f>SUM(AP83,+BR83)</f>
        <v>0</v>
      </c>
      <c r="CU83" s="121">
        <f>SUM(AQ83,+BS83)</f>
        <v>0</v>
      </c>
      <c r="CV83" s="121">
        <f>SUM(AR83,+BT83)</f>
        <v>0</v>
      </c>
      <c r="CW83" s="121">
        <f>SUM(AS83,+BU83)</f>
        <v>0</v>
      </c>
      <c r="CX83" s="121">
        <f>SUM(AT83,+BV83)</f>
        <v>0</v>
      </c>
      <c r="CY83" s="121">
        <f>SUM(AU83,+BW83)</f>
        <v>0</v>
      </c>
      <c r="CZ83" s="121">
        <f>SUM(AV83,+BX83)</f>
        <v>0</v>
      </c>
      <c r="DA83" s="121">
        <f>SUM(AW83,+BY83)</f>
        <v>0</v>
      </c>
      <c r="DB83" s="121">
        <f>SUM(AX83,+BZ83)</f>
        <v>16502</v>
      </c>
      <c r="DC83" s="121">
        <f>SUM(AY83,+CA83)</f>
        <v>0</v>
      </c>
      <c r="DD83" s="121">
        <f>SUM(AZ83,+CB83)</f>
        <v>16502</v>
      </c>
      <c r="DE83" s="121">
        <f>SUM(BA83,+CC83)</f>
        <v>0</v>
      </c>
      <c r="DF83" s="121">
        <f>SUM(BB83,+CD83)</f>
        <v>0</v>
      </c>
      <c r="DG83" s="121">
        <f>SUM(BC83,+CE83)</f>
        <v>85249</v>
      </c>
      <c r="DH83" s="121">
        <f>SUM(BD83,+CF83)</f>
        <v>0</v>
      </c>
      <c r="DI83" s="121">
        <f>SUM(BE83,+CG83)</f>
        <v>0</v>
      </c>
      <c r="DJ83" s="121">
        <f>SUM(BF83,+CH83)</f>
        <v>16502</v>
      </c>
    </row>
    <row r="84" spans="1:114" s="136" customFormat="1" ht="13.5" customHeight="1" x14ac:dyDescent="0.15">
      <c r="A84" s="119" t="s">
        <v>3</v>
      </c>
      <c r="B84" s="120" t="s">
        <v>530</v>
      </c>
      <c r="C84" s="119" t="s">
        <v>531</v>
      </c>
      <c r="D84" s="121">
        <f>SUM(E84,+L84)</f>
        <v>140455</v>
      </c>
      <c r="E84" s="121">
        <f>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2" t="s">
        <v>790</v>
      </c>
      <c r="K84" s="121">
        <v>0</v>
      </c>
      <c r="L84" s="121">
        <v>140455</v>
      </c>
      <c r="M84" s="121">
        <f>SUM(N84,+U84)</f>
        <v>0</v>
      </c>
      <c r="N84" s="121">
        <f>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2" t="s">
        <v>790</v>
      </c>
      <c r="T84" s="121">
        <v>0</v>
      </c>
      <c r="U84" s="121">
        <v>0</v>
      </c>
      <c r="V84" s="121">
        <f>+SUM(D84,M84)</f>
        <v>140455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2" t="str">
        <f>IF(+SUM(J84,S84)=0,"-",+SUM(J84,S84))</f>
        <v>-</v>
      </c>
      <c r="AC84" s="121">
        <f>+SUM(K84,T84)</f>
        <v>0</v>
      </c>
      <c r="AD84" s="121">
        <f>+SUM(L84,U84)</f>
        <v>140455</v>
      </c>
      <c r="AE84" s="121">
        <f>SUM(AF84,+AK84)</f>
        <v>0</v>
      </c>
      <c r="AF84" s="121">
        <f>SUM(AG84:AJ84)</f>
        <v>0</v>
      </c>
      <c r="AG84" s="121"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f>SUM(AN84,AS84,AW84,AX84,BD84)</f>
        <v>0</v>
      </c>
      <c r="AN84" s="121">
        <f>SUM(AO84:AR84)</f>
        <v>0</v>
      </c>
      <c r="AO84" s="121">
        <v>0</v>
      </c>
      <c r="AP84" s="121">
        <v>0</v>
      </c>
      <c r="AQ84" s="121">
        <v>0</v>
      </c>
      <c r="AR84" s="121">
        <v>0</v>
      </c>
      <c r="AS84" s="121">
        <f>SUM(AT84:AV84)</f>
        <v>0</v>
      </c>
      <c r="AT84" s="121">
        <v>0</v>
      </c>
      <c r="AU84" s="121">
        <v>0</v>
      </c>
      <c r="AV84" s="121">
        <v>0</v>
      </c>
      <c r="AW84" s="121">
        <v>0</v>
      </c>
      <c r="AX84" s="121">
        <f>SUM(AY84:BB84)</f>
        <v>0</v>
      </c>
      <c r="AY84" s="121">
        <v>0</v>
      </c>
      <c r="AZ84" s="121">
        <v>0</v>
      </c>
      <c r="BA84" s="121">
        <v>0</v>
      </c>
      <c r="BB84" s="121">
        <v>0</v>
      </c>
      <c r="BC84" s="121">
        <v>140455</v>
      </c>
      <c r="BD84" s="121">
        <v>0</v>
      </c>
      <c r="BE84" s="121">
        <v>0</v>
      </c>
      <c r="BF84" s="121">
        <f>SUM(AE84,+AM84,+BE84)</f>
        <v>0</v>
      </c>
      <c r="BG84" s="121">
        <f>SUM(BH84,+BM84)</f>
        <v>0</v>
      </c>
      <c r="BH84" s="121">
        <f>SUM(BI84:BL84)</f>
        <v>0</v>
      </c>
      <c r="BI84" s="121">
        <v>0</v>
      </c>
      <c r="BJ84" s="121">
        <v>0</v>
      </c>
      <c r="BK84" s="121">
        <v>0</v>
      </c>
      <c r="BL84" s="121">
        <v>0</v>
      </c>
      <c r="BM84" s="121">
        <v>0</v>
      </c>
      <c r="BN84" s="121">
        <v>0</v>
      </c>
      <c r="BO84" s="121">
        <f>SUM(BP84,BU84,BY84,BZ84,CF84)</f>
        <v>0</v>
      </c>
      <c r="BP84" s="121">
        <f>SUM(BQ84:BT84)</f>
        <v>0</v>
      </c>
      <c r="BQ84" s="121">
        <v>0</v>
      </c>
      <c r="BR84" s="121">
        <v>0</v>
      </c>
      <c r="BS84" s="121">
        <v>0</v>
      </c>
      <c r="BT84" s="121">
        <v>0</v>
      </c>
      <c r="BU84" s="121">
        <f>SUM(BV84:BX84)</f>
        <v>0</v>
      </c>
      <c r="BV84" s="121">
        <v>0</v>
      </c>
      <c r="BW84" s="121">
        <v>0</v>
      </c>
      <c r="BX84" s="121">
        <v>0</v>
      </c>
      <c r="BY84" s="121">
        <v>0</v>
      </c>
      <c r="BZ84" s="121">
        <f>SUM(CA84:CD84)</f>
        <v>0</v>
      </c>
      <c r="CA84" s="121">
        <v>0</v>
      </c>
      <c r="CB84" s="121">
        <v>0</v>
      </c>
      <c r="CC84" s="121">
        <v>0</v>
      </c>
      <c r="CD84" s="121">
        <v>0</v>
      </c>
      <c r="CE84" s="121">
        <v>0</v>
      </c>
      <c r="CF84" s="121">
        <v>0</v>
      </c>
      <c r="CG84" s="121">
        <v>0</v>
      </c>
      <c r="CH84" s="121">
        <f>SUM(BG84,+BO84,+CG84)</f>
        <v>0</v>
      </c>
      <c r="CI84" s="121">
        <f>SUM(AE84,+BG84)</f>
        <v>0</v>
      </c>
      <c r="CJ84" s="121">
        <f>SUM(AF84,+BH84)</f>
        <v>0</v>
      </c>
      <c r="CK84" s="121">
        <f>SUM(AG84,+BI84)</f>
        <v>0</v>
      </c>
      <c r="CL84" s="121">
        <f>SUM(AH84,+BJ84)</f>
        <v>0</v>
      </c>
      <c r="CM84" s="121">
        <f>SUM(AI84,+BK84)</f>
        <v>0</v>
      </c>
      <c r="CN84" s="121">
        <f>SUM(AJ84,+BL84)</f>
        <v>0</v>
      </c>
      <c r="CO84" s="121">
        <f>SUM(AK84,+BM84)</f>
        <v>0</v>
      </c>
      <c r="CP84" s="121">
        <f>SUM(AL84,+BN84)</f>
        <v>0</v>
      </c>
      <c r="CQ84" s="121">
        <f>SUM(AM84,+BO84)</f>
        <v>0</v>
      </c>
      <c r="CR84" s="121">
        <f>SUM(AN84,+BP84)</f>
        <v>0</v>
      </c>
      <c r="CS84" s="121">
        <f>SUM(AO84,+BQ84)</f>
        <v>0</v>
      </c>
      <c r="CT84" s="121">
        <f>SUM(AP84,+BR84)</f>
        <v>0</v>
      </c>
      <c r="CU84" s="121">
        <f>SUM(AQ84,+BS84)</f>
        <v>0</v>
      </c>
      <c r="CV84" s="121">
        <f>SUM(AR84,+BT84)</f>
        <v>0</v>
      </c>
      <c r="CW84" s="121">
        <f>SUM(AS84,+BU84)</f>
        <v>0</v>
      </c>
      <c r="CX84" s="121">
        <f>SUM(AT84,+BV84)</f>
        <v>0</v>
      </c>
      <c r="CY84" s="121">
        <f>SUM(AU84,+BW84)</f>
        <v>0</v>
      </c>
      <c r="CZ84" s="121">
        <f>SUM(AV84,+BX84)</f>
        <v>0</v>
      </c>
      <c r="DA84" s="121">
        <f>SUM(AW84,+BY84)</f>
        <v>0</v>
      </c>
      <c r="DB84" s="121">
        <f>SUM(AX84,+BZ84)</f>
        <v>0</v>
      </c>
      <c r="DC84" s="121">
        <f>SUM(AY84,+CA84)</f>
        <v>0</v>
      </c>
      <c r="DD84" s="121">
        <f>SUM(AZ84,+CB84)</f>
        <v>0</v>
      </c>
      <c r="DE84" s="121">
        <f>SUM(BA84,+CC84)</f>
        <v>0</v>
      </c>
      <c r="DF84" s="121">
        <f>SUM(BB84,+CD84)</f>
        <v>0</v>
      </c>
      <c r="DG84" s="121">
        <f>SUM(BC84,+CE84)</f>
        <v>140455</v>
      </c>
      <c r="DH84" s="121">
        <f>SUM(BD84,+CF84)</f>
        <v>0</v>
      </c>
      <c r="DI84" s="121">
        <f>SUM(BE84,+CG84)</f>
        <v>0</v>
      </c>
      <c r="DJ84" s="121">
        <f>SUM(BF84,+CH84)</f>
        <v>0</v>
      </c>
    </row>
    <row r="85" spans="1:114" s="136" customFormat="1" ht="13.5" customHeight="1" x14ac:dyDescent="0.15">
      <c r="A85" s="119" t="s">
        <v>3</v>
      </c>
      <c r="B85" s="120" t="s">
        <v>532</v>
      </c>
      <c r="C85" s="119" t="s">
        <v>533</v>
      </c>
      <c r="D85" s="121">
        <f>SUM(E85,+L85)</f>
        <v>390022</v>
      </c>
      <c r="E85" s="121">
        <f>SUM(F85:I85,K85)</f>
        <v>237347</v>
      </c>
      <c r="F85" s="121">
        <v>0</v>
      </c>
      <c r="G85" s="121">
        <v>0</v>
      </c>
      <c r="H85" s="121">
        <v>205100</v>
      </c>
      <c r="I85" s="121">
        <v>29009</v>
      </c>
      <c r="J85" s="122" t="s">
        <v>790</v>
      </c>
      <c r="K85" s="121">
        <v>3238</v>
      </c>
      <c r="L85" s="121">
        <v>152675</v>
      </c>
      <c r="M85" s="121">
        <f>SUM(N85,+U85)</f>
        <v>19074</v>
      </c>
      <c r="N85" s="121">
        <f>SUM(O85:R85,T85)</f>
        <v>370</v>
      </c>
      <c r="O85" s="121">
        <v>0</v>
      </c>
      <c r="P85" s="121">
        <v>0</v>
      </c>
      <c r="Q85" s="121">
        <v>0</v>
      </c>
      <c r="R85" s="121">
        <v>370</v>
      </c>
      <c r="S85" s="122" t="s">
        <v>790</v>
      </c>
      <c r="T85" s="121">
        <v>0</v>
      </c>
      <c r="U85" s="121">
        <v>18704</v>
      </c>
      <c r="V85" s="121">
        <f>+SUM(D85,M85)</f>
        <v>409096</v>
      </c>
      <c r="W85" s="121">
        <f>+SUM(E85,N85)</f>
        <v>237717</v>
      </c>
      <c r="X85" s="121">
        <f>+SUM(F85,O85)</f>
        <v>0</v>
      </c>
      <c r="Y85" s="121">
        <f>+SUM(G85,P85)</f>
        <v>0</v>
      </c>
      <c r="Z85" s="121">
        <f>+SUM(H85,Q85)</f>
        <v>205100</v>
      </c>
      <c r="AA85" s="121">
        <f>+SUM(I85,R85)</f>
        <v>29379</v>
      </c>
      <c r="AB85" s="122" t="str">
        <f>IF(+SUM(J85,S85)=0,"-",+SUM(J85,S85))</f>
        <v>-</v>
      </c>
      <c r="AC85" s="121">
        <f>+SUM(K85,T85)</f>
        <v>3238</v>
      </c>
      <c r="AD85" s="121">
        <f>+SUM(L85,U85)</f>
        <v>171379</v>
      </c>
      <c r="AE85" s="121">
        <f>SUM(AF85,+AK85)</f>
        <v>19360</v>
      </c>
      <c r="AF85" s="121">
        <f>SUM(AG85:AJ85)</f>
        <v>19360</v>
      </c>
      <c r="AG85" s="121">
        <v>0</v>
      </c>
      <c r="AH85" s="121">
        <v>0</v>
      </c>
      <c r="AI85" s="121">
        <v>19360</v>
      </c>
      <c r="AJ85" s="121">
        <v>0</v>
      </c>
      <c r="AK85" s="121">
        <v>0</v>
      </c>
      <c r="AL85" s="121">
        <v>0</v>
      </c>
      <c r="AM85" s="121">
        <f>SUM(AN85,AS85,AW85,AX85,BD85)</f>
        <v>174736</v>
      </c>
      <c r="AN85" s="121">
        <f>SUM(AO85:AR85)</f>
        <v>0</v>
      </c>
      <c r="AO85" s="121">
        <v>0</v>
      </c>
      <c r="AP85" s="121">
        <v>0</v>
      </c>
      <c r="AQ85" s="121">
        <v>0</v>
      </c>
      <c r="AR85" s="121">
        <v>0</v>
      </c>
      <c r="AS85" s="121">
        <f>SUM(AT85:AV85)</f>
        <v>37476</v>
      </c>
      <c r="AT85" s="121">
        <v>15227</v>
      </c>
      <c r="AU85" s="121">
        <v>17004</v>
      </c>
      <c r="AV85" s="121">
        <v>5245</v>
      </c>
      <c r="AW85" s="121">
        <v>979</v>
      </c>
      <c r="AX85" s="121">
        <f>SUM(AY85:BB85)</f>
        <v>136251</v>
      </c>
      <c r="AY85" s="121">
        <v>82222</v>
      </c>
      <c r="AZ85" s="121">
        <v>14537</v>
      </c>
      <c r="BA85" s="121">
        <v>24804</v>
      </c>
      <c r="BB85" s="121">
        <v>14688</v>
      </c>
      <c r="BC85" s="121">
        <v>0</v>
      </c>
      <c r="BD85" s="121">
        <v>30</v>
      </c>
      <c r="BE85" s="121">
        <v>195926</v>
      </c>
      <c r="BF85" s="121">
        <f>SUM(AE85,+AM85,+BE85)</f>
        <v>390022</v>
      </c>
      <c r="BG85" s="121">
        <f>SUM(BH85,+BM85)</f>
        <v>0</v>
      </c>
      <c r="BH85" s="121">
        <f>SUM(BI85:BL85)</f>
        <v>0</v>
      </c>
      <c r="BI85" s="121">
        <v>0</v>
      </c>
      <c r="BJ85" s="121">
        <v>0</v>
      </c>
      <c r="BK85" s="121">
        <v>0</v>
      </c>
      <c r="BL85" s="121">
        <v>0</v>
      </c>
      <c r="BM85" s="121">
        <v>0</v>
      </c>
      <c r="BN85" s="121">
        <v>0</v>
      </c>
      <c r="BO85" s="121">
        <f>SUM(BP85,BU85,BY85,BZ85,CF85)</f>
        <v>0</v>
      </c>
      <c r="BP85" s="121">
        <f>SUM(BQ85:BT85)</f>
        <v>0</v>
      </c>
      <c r="BQ85" s="121">
        <v>0</v>
      </c>
      <c r="BR85" s="121">
        <v>0</v>
      </c>
      <c r="BS85" s="121">
        <v>0</v>
      </c>
      <c r="BT85" s="121">
        <v>0</v>
      </c>
      <c r="BU85" s="121">
        <f>SUM(BV85:BX85)</f>
        <v>0</v>
      </c>
      <c r="BV85" s="121">
        <v>0</v>
      </c>
      <c r="BW85" s="121">
        <v>0</v>
      </c>
      <c r="BX85" s="121">
        <v>0</v>
      </c>
      <c r="BY85" s="121">
        <v>0</v>
      </c>
      <c r="BZ85" s="121">
        <f>SUM(CA85:CD85)</f>
        <v>0</v>
      </c>
      <c r="CA85" s="121">
        <v>0</v>
      </c>
      <c r="CB85" s="121">
        <v>0</v>
      </c>
      <c r="CC85" s="121">
        <v>0</v>
      </c>
      <c r="CD85" s="121">
        <v>0</v>
      </c>
      <c r="CE85" s="121">
        <v>0</v>
      </c>
      <c r="CF85" s="121">
        <v>0</v>
      </c>
      <c r="CG85" s="121">
        <v>19074</v>
      </c>
      <c r="CH85" s="121">
        <f>SUM(BG85,+BO85,+CG85)</f>
        <v>19074</v>
      </c>
      <c r="CI85" s="121">
        <f>SUM(AE85,+BG85)</f>
        <v>19360</v>
      </c>
      <c r="CJ85" s="121">
        <f>SUM(AF85,+BH85)</f>
        <v>19360</v>
      </c>
      <c r="CK85" s="121">
        <f>SUM(AG85,+BI85)</f>
        <v>0</v>
      </c>
      <c r="CL85" s="121">
        <f>SUM(AH85,+BJ85)</f>
        <v>0</v>
      </c>
      <c r="CM85" s="121">
        <f>SUM(AI85,+BK85)</f>
        <v>19360</v>
      </c>
      <c r="CN85" s="121">
        <f>SUM(AJ85,+BL85)</f>
        <v>0</v>
      </c>
      <c r="CO85" s="121">
        <f>SUM(AK85,+BM85)</f>
        <v>0</v>
      </c>
      <c r="CP85" s="121">
        <f>SUM(AL85,+BN85)</f>
        <v>0</v>
      </c>
      <c r="CQ85" s="121">
        <f>SUM(AM85,+BO85)</f>
        <v>174736</v>
      </c>
      <c r="CR85" s="121">
        <f>SUM(AN85,+BP85)</f>
        <v>0</v>
      </c>
      <c r="CS85" s="121">
        <f>SUM(AO85,+BQ85)</f>
        <v>0</v>
      </c>
      <c r="CT85" s="121">
        <f>SUM(AP85,+BR85)</f>
        <v>0</v>
      </c>
      <c r="CU85" s="121">
        <f>SUM(AQ85,+BS85)</f>
        <v>0</v>
      </c>
      <c r="CV85" s="121">
        <f>SUM(AR85,+BT85)</f>
        <v>0</v>
      </c>
      <c r="CW85" s="121">
        <f>SUM(AS85,+BU85)</f>
        <v>37476</v>
      </c>
      <c r="CX85" s="121">
        <f>SUM(AT85,+BV85)</f>
        <v>15227</v>
      </c>
      <c r="CY85" s="121">
        <f>SUM(AU85,+BW85)</f>
        <v>17004</v>
      </c>
      <c r="CZ85" s="121">
        <f>SUM(AV85,+BX85)</f>
        <v>5245</v>
      </c>
      <c r="DA85" s="121">
        <f>SUM(AW85,+BY85)</f>
        <v>979</v>
      </c>
      <c r="DB85" s="121">
        <f>SUM(AX85,+BZ85)</f>
        <v>136251</v>
      </c>
      <c r="DC85" s="121">
        <f>SUM(AY85,+CA85)</f>
        <v>82222</v>
      </c>
      <c r="DD85" s="121">
        <f>SUM(AZ85,+CB85)</f>
        <v>14537</v>
      </c>
      <c r="DE85" s="121">
        <f>SUM(BA85,+CC85)</f>
        <v>24804</v>
      </c>
      <c r="DF85" s="121">
        <f>SUM(BB85,+CD85)</f>
        <v>14688</v>
      </c>
      <c r="DG85" s="121">
        <f>SUM(BC85,+CE85)</f>
        <v>0</v>
      </c>
      <c r="DH85" s="121">
        <f>SUM(BD85,+CF85)</f>
        <v>30</v>
      </c>
      <c r="DI85" s="121">
        <f>SUM(BE85,+CG85)</f>
        <v>215000</v>
      </c>
      <c r="DJ85" s="121">
        <f>SUM(BF85,+CH85)</f>
        <v>409096</v>
      </c>
    </row>
    <row r="86" spans="1:114" s="136" customFormat="1" ht="13.5" customHeight="1" x14ac:dyDescent="0.15">
      <c r="A86" s="119" t="s">
        <v>3</v>
      </c>
      <c r="B86" s="120" t="s">
        <v>534</v>
      </c>
      <c r="C86" s="119" t="s">
        <v>535</v>
      </c>
      <c r="D86" s="121">
        <f>SUM(E86,+L86)</f>
        <v>98989</v>
      </c>
      <c r="E86" s="121">
        <f>SUM(F86:I86,K86)</f>
        <v>14865</v>
      </c>
      <c r="F86" s="121">
        <v>0</v>
      </c>
      <c r="G86" s="121">
        <v>0</v>
      </c>
      <c r="H86" s="121">
        <v>0</v>
      </c>
      <c r="I86" s="121">
        <v>13974</v>
      </c>
      <c r="J86" s="122" t="s">
        <v>790</v>
      </c>
      <c r="K86" s="121">
        <v>891</v>
      </c>
      <c r="L86" s="121">
        <v>84124</v>
      </c>
      <c r="M86" s="121">
        <f>SUM(N86,+U86)</f>
        <v>0</v>
      </c>
      <c r="N86" s="121">
        <f>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2" t="s">
        <v>790</v>
      </c>
      <c r="T86" s="121">
        <v>0</v>
      </c>
      <c r="U86" s="121">
        <v>0</v>
      </c>
      <c r="V86" s="121">
        <f>+SUM(D86,M86)</f>
        <v>98989</v>
      </c>
      <c r="W86" s="121">
        <f>+SUM(E86,N86)</f>
        <v>14865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13974</v>
      </c>
      <c r="AB86" s="122" t="str">
        <f>IF(+SUM(J86,S86)=0,"-",+SUM(J86,S86))</f>
        <v>-</v>
      </c>
      <c r="AC86" s="121">
        <f>+SUM(K86,T86)</f>
        <v>891</v>
      </c>
      <c r="AD86" s="121">
        <f>+SUM(L86,U86)</f>
        <v>84124</v>
      </c>
      <c r="AE86" s="121">
        <f>SUM(AF86,+AK86)</f>
        <v>0</v>
      </c>
      <c r="AF86" s="121">
        <f>SUM(AG86:AJ86)</f>
        <v>0</v>
      </c>
      <c r="AG86" s="121"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f>SUM(AN86,AS86,AW86,AX86,BD86)</f>
        <v>98989</v>
      </c>
      <c r="AN86" s="121">
        <f>SUM(AO86:AR86)</f>
        <v>0</v>
      </c>
      <c r="AO86" s="121">
        <v>0</v>
      </c>
      <c r="AP86" s="121">
        <v>0</v>
      </c>
      <c r="AQ86" s="121">
        <v>0</v>
      </c>
      <c r="AR86" s="121">
        <v>0</v>
      </c>
      <c r="AS86" s="121">
        <f>SUM(AT86:AV86)</f>
        <v>18167</v>
      </c>
      <c r="AT86" s="121">
        <v>8722</v>
      </c>
      <c r="AU86" s="121">
        <v>3510</v>
      </c>
      <c r="AV86" s="121">
        <v>5935</v>
      </c>
      <c r="AW86" s="121">
        <v>0</v>
      </c>
      <c r="AX86" s="121">
        <f>SUM(AY86:BB86)</f>
        <v>80822</v>
      </c>
      <c r="AY86" s="121">
        <v>16242</v>
      </c>
      <c r="AZ86" s="121">
        <v>18107</v>
      </c>
      <c r="BA86" s="121">
        <v>46459</v>
      </c>
      <c r="BB86" s="121">
        <v>14</v>
      </c>
      <c r="BC86" s="121">
        <v>0</v>
      </c>
      <c r="BD86" s="121">
        <v>0</v>
      </c>
      <c r="BE86" s="121">
        <v>0</v>
      </c>
      <c r="BF86" s="121">
        <f>SUM(AE86,+AM86,+BE86)</f>
        <v>98989</v>
      </c>
      <c r="BG86" s="121">
        <f>SUM(BH86,+BM86)</f>
        <v>0</v>
      </c>
      <c r="BH86" s="121">
        <f>SUM(BI86:BL86)</f>
        <v>0</v>
      </c>
      <c r="BI86" s="121">
        <v>0</v>
      </c>
      <c r="BJ86" s="121">
        <v>0</v>
      </c>
      <c r="BK86" s="121">
        <v>0</v>
      </c>
      <c r="BL86" s="121">
        <v>0</v>
      </c>
      <c r="BM86" s="121">
        <v>0</v>
      </c>
      <c r="BN86" s="121">
        <v>0</v>
      </c>
      <c r="BO86" s="121">
        <f>SUM(BP86,BU86,BY86,BZ86,CF86)</f>
        <v>0</v>
      </c>
      <c r="BP86" s="121">
        <f>SUM(BQ86:BT86)</f>
        <v>0</v>
      </c>
      <c r="BQ86" s="121">
        <v>0</v>
      </c>
      <c r="BR86" s="121">
        <v>0</v>
      </c>
      <c r="BS86" s="121">
        <v>0</v>
      </c>
      <c r="BT86" s="121">
        <v>0</v>
      </c>
      <c r="BU86" s="121">
        <f>SUM(BV86:BX86)</f>
        <v>0</v>
      </c>
      <c r="BV86" s="121">
        <v>0</v>
      </c>
      <c r="BW86" s="121">
        <v>0</v>
      </c>
      <c r="BX86" s="121">
        <v>0</v>
      </c>
      <c r="BY86" s="121">
        <v>0</v>
      </c>
      <c r="BZ86" s="121">
        <f>SUM(CA86:CD86)</f>
        <v>0</v>
      </c>
      <c r="CA86" s="121">
        <v>0</v>
      </c>
      <c r="CB86" s="121">
        <v>0</v>
      </c>
      <c r="CC86" s="121">
        <v>0</v>
      </c>
      <c r="CD86" s="121">
        <v>0</v>
      </c>
      <c r="CE86" s="121">
        <v>0</v>
      </c>
      <c r="CF86" s="121">
        <v>0</v>
      </c>
      <c r="CG86" s="121">
        <v>0</v>
      </c>
      <c r="CH86" s="121">
        <f>SUM(BG86,+BO86,+CG86)</f>
        <v>0</v>
      </c>
      <c r="CI86" s="121">
        <f>SUM(AE86,+BG86)</f>
        <v>0</v>
      </c>
      <c r="CJ86" s="121">
        <f>SUM(AF86,+BH86)</f>
        <v>0</v>
      </c>
      <c r="CK86" s="121">
        <f>SUM(AG86,+BI86)</f>
        <v>0</v>
      </c>
      <c r="CL86" s="121">
        <f>SUM(AH86,+BJ86)</f>
        <v>0</v>
      </c>
      <c r="CM86" s="121">
        <f>SUM(AI86,+BK86)</f>
        <v>0</v>
      </c>
      <c r="CN86" s="121">
        <f>SUM(AJ86,+BL86)</f>
        <v>0</v>
      </c>
      <c r="CO86" s="121">
        <f>SUM(AK86,+BM86)</f>
        <v>0</v>
      </c>
      <c r="CP86" s="121">
        <f>SUM(AL86,+BN86)</f>
        <v>0</v>
      </c>
      <c r="CQ86" s="121">
        <f>SUM(AM86,+BO86)</f>
        <v>98989</v>
      </c>
      <c r="CR86" s="121">
        <f>SUM(AN86,+BP86)</f>
        <v>0</v>
      </c>
      <c r="CS86" s="121">
        <f>SUM(AO86,+BQ86)</f>
        <v>0</v>
      </c>
      <c r="CT86" s="121">
        <f>SUM(AP86,+BR86)</f>
        <v>0</v>
      </c>
      <c r="CU86" s="121">
        <f>SUM(AQ86,+BS86)</f>
        <v>0</v>
      </c>
      <c r="CV86" s="121">
        <f>SUM(AR86,+BT86)</f>
        <v>0</v>
      </c>
      <c r="CW86" s="121">
        <f>SUM(AS86,+BU86)</f>
        <v>18167</v>
      </c>
      <c r="CX86" s="121">
        <f>SUM(AT86,+BV86)</f>
        <v>8722</v>
      </c>
      <c r="CY86" s="121">
        <f>SUM(AU86,+BW86)</f>
        <v>3510</v>
      </c>
      <c r="CZ86" s="121">
        <f>SUM(AV86,+BX86)</f>
        <v>5935</v>
      </c>
      <c r="DA86" s="121">
        <f>SUM(AW86,+BY86)</f>
        <v>0</v>
      </c>
      <c r="DB86" s="121">
        <f>SUM(AX86,+BZ86)</f>
        <v>80822</v>
      </c>
      <c r="DC86" s="121">
        <f>SUM(AY86,+CA86)</f>
        <v>16242</v>
      </c>
      <c r="DD86" s="121">
        <f>SUM(AZ86,+CB86)</f>
        <v>18107</v>
      </c>
      <c r="DE86" s="121">
        <f>SUM(BA86,+CC86)</f>
        <v>46459</v>
      </c>
      <c r="DF86" s="121">
        <f>SUM(BB86,+CD86)</f>
        <v>14</v>
      </c>
      <c r="DG86" s="121">
        <f>SUM(BC86,+CE86)</f>
        <v>0</v>
      </c>
      <c r="DH86" s="121">
        <f>SUM(BD86,+CF86)</f>
        <v>0</v>
      </c>
      <c r="DI86" s="121">
        <f>SUM(BE86,+CG86)</f>
        <v>0</v>
      </c>
      <c r="DJ86" s="121">
        <f>SUM(BF86,+CH86)</f>
        <v>98989</v>
      </c>
    </row>
    <row r="87" spans="1:114" s="136" customFormat="1" ht="13.5" customHeight="1" x14ac:dyDescent="0.15">
      <c r="A87" s="119" t="s">
        <v>3</v>
      </c>
      <c r="B87" s="120" t="s">
        <v>536</v>
      </c>
      <c r="C87" s="119" t="s">
        <v>537</v>
      </c>
      <c r="D87" s="121">
        <f>SUM(E87,+L87)</f>
        <v>82990</v>
      </c>
      <c r="E87" s="121">
        <f>SUM(F87:I87,K87)</f>
        <v>28372</v>
      </c>
      <c r="F87" s="121">
        <v>0</v>
      </c>
      <c r="G87" s="121">
        <v>0</v>
      </c>
      <c r="H87" s="121">
        <v>20500</v>
      </c>
      <c r="I87" s="121">
        <v>5744</v>
      </c>
      <c r="J87" s="122" t="s">
        <v>790</v>
      </c>
      <c r="K87" s="121">
        <v>2128</v>
      </c>
      <c r="L87" s="121">
        <v>54618</v>
      </c>
      <c r="M87" s="121">
        <f>SUM(N87,+U87)</f>
        <v>6115</v>
      </c>
      <c r="N87" s="121">
        <f>SUM(O87:R87,T87)</f>
        <v>3634</v>
      </c>
      <c r="O87" s="121">
        <v>0</v>
      </c>
      <c r="P87" s="121">
        <v>0</v>
      </c>
      <c r="Q87" s="121">
        <v>0</v>
      </c>
      <c r="R87" s="121">
        <v>3634</v>
      </c>
      <c r="S87" s="122" t="s">
        <v>790</v>
      </c>
      <c r="T87" s="121">
        <v>0</v>
      </c>
      <c r="U87" s="121">
        <v>2481</v>
      </c>
      <c r="V87" s="121">
        <f>+SUM(D87,M87)</f>
        <v>89105</v>
      </c>
      <c r="W87" s="121">
        <f>+SUM(E87,N87)</f>
        <v>32006</v>
      </c>
      <c r="X87" s="121">
        <f>+SUM(F87,O87)</f>
        <v>0</v>
      </c>
      <c r="Y87" s="121">
        <f>+SUM(G87,P87)</f>
        <v>0</v>
      </c>
      <c r="Z87" s="121">
        <f>+SUM(H87,Q87)</f>
        <v>20500</v>
      </c>
      <c r="AA87" s="121">
        <f>+SUM(I87,R87)</f>
        <v>9378</v>
      </c>
      <c r="AB87" s="122" t="str">
        <f>IF(+SUM(J87,S87)=0,"-",+SUM(J87,S87))</f>
        <v>-</v>
      </c>
      <c r="AC87" s="121">
        <f>+SUM(K87,T87)</f>
        <v>2128</v>
      </c>
      <c r="AD87" s="121">
        <f>+SUM(L87,U87)</f>
        <v>57099</v>
      </c>
      <c r="AE87" s="121">
        <f>SUM(AF87,+AK87)</f>
        <v>19965</v>
      </c>
      <c r="AF87" s="121">
        <f>SUM(AG87:AJ87)</f>
        <v>19965</v>
      </c>
      <c r="AG87" s="121">
        <v>19965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f>SUM(AN87,AS87,AW87,AX87,BD87)</f>
        <v>39994</v>
      </c>
      <c r="AN87" s="121">
        <f>SUM(AO87:AR87)</f>
        <v>12891</v>
      </c>
      <c r="AO87" s="121">
        <v>5461</v>
      </c>
      <c r="AP87" s="121">
        <v>0</v>
      </c>
      <c r="AQ87" s="121">
        <v>0</v>
      </c>
      <c r="AR87" s="121">
        <v>7430</v>
      </c>
      <c r="AS87" s="121">
        <f>SUM(AT87:AV87)</f>
        <v>6268</v>
      </c>
      <c r="AT87" s="121">
        <v>1969</v>
      </c>
      <c r="AU87" s="121">
        <v>177</v>
      </c>
      <c r="AV87" s="121">
        <v>4122</v>
      </c>
      <c r="AW87" s="121">
        <v>0</v>
      </c>
      <c r="AX87" s="121">
        <f>SUM(AY87:BB87)</f>
        <v>20835</v>
      </c>
      <c r="AY87" s="121">
        <v>12925</v>
      </c>
      <c r="AZ87" s="121">
        <v>242</v>
      </c>
      <c r="BA87" s="121">
        <v>7069</v>
      </c>
      <c r="BB87" s="121">
        <v>599</v>
      </c>
      <c r="BC87" s="121">
        <v>23031</v>
      </c>
      <c r="BD87" s="121">
        <v>0</v>
      </c>
      <c r="BE87" s="121">
        <v>0</v>
      </c>
      <c r="BF87" s="121">
        <f>SUM(AE87,+AM87,+BE87)</f>
        <v>59959</v>
      </c>
      <c r="BG87" s="121">
        <f>SUM(BH87,+BM87)</f>
        <v>0</v>
      </c>
      <c r="BH87" s="121">
        <f>SUM(BI87:BL87)</f>
        <v>0</v>
      </c>
      <c r="BI87" s="121">
        <v>0</v>
      </c>
      <c r="BJ87" s="121">
        <v>0</v>
      </c>
      <c r="BK87" s="121">
        <v>0</v>
      </c>
      <c r="BL87" s="121">
        <v>0</v>
      </c>
      <c r="BM87" s="121">
        <v>0</v>
      </c>
      <c r="BN87" s="121">
        <v>0</v>
      </c>
      <c r="BO87" s="121">
        <f>SUM(BP87,BU87,BY87,BZ87,CF87)</f>
        <v>6115</v>
      </c>
      <c r="BP87" s="121">
        <f>SUM(BQ87:BT87)</f>
        <v>1614</v>
      </c>
      <c r="BQ87" s="121">
        <v>1614</v>
      </c>
      <c r="BR87" s="121">
        <v>0</v>
      </c>
      <c r="BS87" s="121">
        <v>0</v>
      </c>
      <c r="BT87" s="121">
        <v>0</v>
      </c>
      <c r="BU87" s="121">
        <f>SUM(BV87:BX87)</f>
        <v>1109</v>
      </c>
      <c r="BV87" s="121">
        <v>1109</v>
      </c>
      <c r="BW87" s="121">
        <v>0</v>
      </c>
      <c r="BX87" s="121">
        <v>0</v>
      </c>
      <c r="BY87" s="121">
        <v>0</v>
      </c>
      <c r="BZ87" s="121">
        <f>SUM(CA87:CD87)</f>
        <v>3392</v>
      </c>
      <c r="CA87" s="121">
        <v>3392</v>
      </c>
      <c r="CB87" s="121">
        <v>0</v>
      </c>
      <c r="CC87" s="121">
        <v>0</v>
      </c>
      <c r="CD87" s="121">
        <v>0</v>
      </c>
      <c r="CE87" s="121">
        <v>0</v>
      </c>
      <c r="CF87" s="121">
        <v>0</v>
      </c>
      <c r="CG87" s="121">
        <v>0</v>
      </c>
      <c r="CH87" s="121">
        <f>SUM(BG87,+BO87,+CG87)</f>
        <v>6115</v>
      </c>
      <c r="CI87" s="121">
        <f>SUM(AE87,+BG87)</f>
        <v>19965</v>
      </c>
      <c r="CJ87" s="121">
        <f>SUM(AF87,+BH87)</f>
        <v>19965</v>
      </c>
      <c r="CK87" s="121">
        <f>SUM(AG87,+BI87)</f>
        <v>19965</v>
      </c>
      <c r="CL87" s="121">
        <f>SUM(AH87,+BJ87)</f>
        <v>0</v>
      </c>
      <c r="CM87" s="121">
        <f>SUM(AI87,+BK87)</f>
        <v>0</v>
      </c>
      <c r="CN87" s="121">
        <f>SUM(AJ87,+BL87)</f>
        <v>0</v>
      </c>
      <c r="CO87" s="121">
        <f>SUM(AK87,+BM87)</f>
        <v>0</v>
      </c>
      <c r="CP87" s="121">
        <f>SUM(AL87,+BN87)</f>
        <v>0</v>
      </c>
      <c r="CQ87" s="121">
        <f>SUM(AM87,+BO87)</f>
        <v>46109</v>
      </c>
      <c r="CR87" s="121">
        <f>SUM(AN87,+BP87)</f>
        <v>14505</v>
      </c>
      <c r="CS87" s="121">
        <f>SUM(AO87,+BQ87)</f>
        <v>7075</v>
      </c>
      <c r="CT87" s="121">
        <f>SUM(AP87,+BR87)</f>
        <v>0</v>
      </c>
      <c r="CU87" s="121">
        <f>SUM(AQ87,+BS87)</f>
        <v>0</v>
      </c>
      <c r="CV87" s="121">
        <f>SUM(AR87,+BT87)</f>
        <v>7430</v>
      </c>
      <c r="CW87" s="121">
        <f>SUM(AS87,+BU87)</f>
        <v>7377</v>
      </c>
      <c r="CX87" s="121">
        <f>SUM(AT87,+BV87)</f>
        <v>3078</v>
      </c>
      <c r="CY87" s="121">
        <f>SUM(AU87,+BW87)</f>
        <v>177</v>
      </c>
      <c r="CZ87" s="121">
        <f>SUM(AV87,+BX87)</f>
        <v>4122</v>
      </c>
      <c r="DA87" s="121">
        <f>SUM(AW87,+BY87)</f>
        <v>0</v>
      </c>
      <c r="DB87" s="121">
        <f>SUM(AX87,+BZ87)</f>
        <v>24227</v>
      </c>
      <c r="DC87" s="121">
        <f>SUM(AY87,+CA87)</f>
        <v>16317</v>
      </c>
      <c r="DD87" s="121">
        <f>SUM(AZ87,+CB87)</f>
        <v>242</v>
      </c>
      <c r="DE87" s="121">
        <f>SUM(BA87,+CC87)</f>
        <v>7069</v>
      </c>
      <c r="DF87" s="121">
        <f>SUM(BB87,+CD87)</f>
        <v>599</v>
      </c>
      <c r="DG87" s="121">
        <f>SUM(BC87,+CE87)</f>
        <v>23031</v>
      </c>
      <c r="DH87" s="121">
        <f>SUM(BD87,+CF87)</f>
        <v>0</v>
      </c>
      <c r="DI87" s="121">
        <f>SUM(BE87,+CG87)</f>
        <v>0</v>
      </c>
      <c r="DJ87" s="121">
        <f>SUM(BF87,+CH87)</f>
        <v>66074</v>
      </c>
    </row>
    <row r="88" spans="1:114" s="136" customFormat="1" ht="13.5" customHeight="1" x14ac:dyDescent="0.15">
      <c r="A88" s="119" t="s">
        <v>3</v>
      </c>
      <c r="B88" s="120" t="s">
        <v>538</v>
      </c>
      <c r="C88" s="119" t="s">
        <v>539</v>
      </c>
      <c r="D88" s="121">
        <f>SUM(E88,+L88)</f>
        <v>128806</v>
      </c>
      <c r="E88" s="121">
        <f>SUM(F88:I88,K88)</f>
        <v>13879</v>
      </c>
      <c r="F88" s="121">
        <v>0</v>
      </c>
      <c r="G88" s="121">
        <v>0</v>
      </c>
      <c r="H88" s="121">
        <v>9600</v>
      </c>
      <c r="I88" s="121">
        <v>1958</v>
      </c>
      <c r="J88" s="122" t="s">
        <v>790</v>
      </c>
      <c r="K88" s="121">
        <v>2321</v>
      </c>
      <c r="L88" s="121">
        <v>114927</v>
      </c>
      <c r="M88" s="121">
        <f>SUM(N88,+U88)</f>
        <v>6157</v>
      </c>
      <c r="N88" s="121">
        <f>SUM(O88:R88,T88)</f>
        <v>4240</v>
      </c>
      <c r="O88" s="121">
        <v>0</v>
      </c>
      <c r="P88" s="121">
        <v>0</v>
      </c>
      <c r="Q88" s="121">
        <v>0</v>
      </c>
      <c r="R88" s="121">
        <v>3920</v>
      </c>
      <c r="S88" s="122" t="s">
        <v>790</v>
      </c>
      <c r="T88" s="121">
        <v>320</v>
      </c>
      <c r="U88" s="121">
        <v>1917</v>
      </c>
      <c r="V88" s="121">
        <f>+SUM(D88,M88)</f>
        <v>134963</v>
      </c>
      <c r="W88" s="121">
        <f>+SUM(E88,N88)</f>
        <v>18119</v>
      </c>
      <c r="X88" s="121">
        <f>+SUM(F88,O88)</f>
        <v>0</v>
      </c>
      <c r="Y88" s="121">
        <f>+SUM(G88,P88)</f>
        <v>0</v>
      </c>
      <c r="Z88" s="121">
        <f>+SUM(H88,Q88)</f>
        <v>9600</v>
      </c>
      <c r="AA88" s="121">
        <f>+SUM(I88,R88)</f>
        <v>5878</v>
      </c>
      <c r="AB88" s="122" t="str">
        <f>IF(+SUM(J88,S88)=0,"-",+SUM(J88,S88))</f>
        <v>-</v>
      </c>
      <c r="AC88" s="121">
        <f>+SUM(K88,T88)</f>
        <v>2641</v>
      </c>
      <c r="AD88" s="121">
        <f>+SUM(L88,U88)</f>
        <v>116844</v>
      </c>
      <c r="AE88" s="121">
        <f>SUM(AF88,+AK88)</f>
        <v>0</v>
      </c>
      <c r="AF88" s="121">
        <f>SUM(AG88:AJ88)</f>
        <v>0</v>
      </c>
      <c r="AG88" s="121"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f>SUM(AN88,AS88,AW88,AX88,BD88)</f>
        <v>51379</v>
      </c>
      <c r="AN88" s="121">
        <f>SUM(AO88:AR88)</f>
        <v>0</v>
      </c>
      <c r="AO88" s="121">
        <v>0</v>
      </c>
      <c r="AP88" s="121">
        <v>0</v>
      </c>
      <c r="AQ88" s="121">
        <v>0</v>
      </c>
      <c r="AR88" s="121">
        <v>0</v>
      </c>
      <c r="AS88" s="121">
        <f>SUM(AT88:AV88)</f>
        <v>51379</v>
      </c>
      <c r="AT88" s="121">
        <v>51379</v>
      </c>
      <c r="AU88" s="121">
        <v>0</v>
      </c>
      <c r="AV88" s="121">
        <v>0</v>
      </c>
      <c r="AW88" s="121">
        <v>0</v>
      </c>
      <c r="AX88" s="121">
        <f>SUM(AY88:BB88)</f>
        <v>0</v>
      </c>
      <c r="AY88" s="121">
        <v>0</v>
      </c>
      <c r="AZ88" s="121">
        <v>0</v>
      </c>
      <c r="BA88" s="121">
        <v>0</v>
      </c>
      <c r="BB88" s="121">
        <v>0</v>
      </c>
      <c r="BC88" s="121">
        <v>69643</v>
      </c>
      <c r="BD88" s="121">
        <v>0</v>
      </c>
      <c r="BE88" s="121">
        <v>7784</v>
      </c>
      <c r="BF88" s="121">
        <f>SUM(AE88,+AM88,+BE88)</f>
        <v>59163</v>
      </c>
      <c r="BG88" s="121">
        <f>SUM(BH88,+BM88)</f>
        <v>0</v>
      </c>
      <c r="BH88" s="121">
        <f>SUM(BI88:BL88)</f>
        <v>0</v>
      </c>
      <c r="BI88" s="121">
        <v>0</v>
      </c>
      <c r="BJ88" s="121">
        <v>0</v>
      </c>
      <c r="BK88" s="121">
        <v>0</v>
      </c>
      <c r="BL88" s="121">
        <v>0</v>
      </c>
      <c r="BM88" s="121">
        <v>0</v>
      </c>
      <c r="BN88" s="121">
        <v>0</v>
      </c>
      <c r="BO88" s="121">
        <f>SUM(BP88,BU88,BY88,BZ88,CF88)</f>
        <v>4686</v>
      </c>
      <c r="BP88" s="121">
        <f>SUM(BQ88:BT88)</f>
        <v>0</v>
      </c>
      <c r="BQ88" s="121">
        <v>0</v>
      </c>
      <c r="BR88" s="121">
        <v>0</v>
      </c>
      <c r="BS88" s="121">
        <v>0</v>
      </c>
      <c r="BT88" s="121">
        <v>0</v>
      </c>
      <c r="BU88" s="121">
        <f>SUM(BV88:BX88)</f>
        <v>4686</v>
      </c>
      <c r="BV88" s="121">
        <v>4686</v>
      </c>
      <c r="BW88" s="121">
        <v>0</v>
      </c>
      <c r="BX88" s="121">
        <v>0</v>
      </c>
      <c r="BY88" s="121">
        <v>0</v>
      </c>
      <c r="BZ88" s="121">
        <f>SUM(CA88:CD88)</f>
        <v>0</v>
      </c>
      <c r="CA88" s="121">
        <v>0</v>
      </c>
      <c r="CB88" s="121">
        <v>0</v>
      </c>
      <c r="CC88" s="121">
        <v>0</v>
      </c>
      <c r="CD88" s="121">
        <v>0</v>
      </c>
      <c r="CE88" s="121">
        <v>0</v>
      </c>
      <c r="CF88" s="121">
        <v>0</v>
      </c>
      <c r="CG88" s="121">
        <v>1471</v>
      </c>
      <c r="CH88" s="121">
        <f>SUM(BG88,+BO88,+CG88)</f>
        <v>6157</v>
      </c>
      <c r="CI88" s="121">
        <f>SUM(AE88,+BG88)</f>
        <v>0</v>
      </c>
      <c r="CJ88" s="121">
        <f>SUM(AF88,+BH88)</f>
        <v>0</v>
      </c>
      <c r="CK88" s="121">
        <f>SUM(AG88,+BI88)</f>
        <v>0</v>
      </c>
      <c r="CL88" s="121">
        <f>SUM(AH88,+BJ88)</f>
        <v>0</v>
      </c>
      <c r="CM88" s="121">
        <f>SUM(AI88,+BK88)</f>
        <v>0</v>
      </c>
      <c r="CN88" s="121">
        <f>SUM(AJ88,+BL88)</f>
        <v>0</v>
      </c>
      <c r="CO88" s="121">
        <f>SUM(AK88,+BM88)</f>
        <v>0</v>
      </c>
      <c r="CP88" s="121">
        <f>SUM(AL88,+BN88)</f>
        <v>0</v>
      </c>
      <c r="CQ88" s="121">
        <f>SUM(AM88,+BO88)</f>
        <v>56065</v>
      </c>
      <c r="CR88" s="121">
        <f>SUM(AN88,+BP88)</f>
        <v>0</v>
      </c>
      <c r="CS88" s="121">
        <f>SUM(AO88,+BQ88)</f>
        <v>0</v>
      </c>
      <c r="CT88" s="121">
        <f>SUM(AP88,+BR88)</f>
        <v>0</v>
      </c>
      <c r="CU88" s="121">
        <f>SUM(AQ88,+BS88)</f>
        <v>0</v>
      </c>
      <c r="CV88" s="121">
        <f>SUM(AR88,+BT88)</f>
        <v>0</v>
      </c>
      <c r="CW88" s="121">
        <f>SUM(AS88,+BU88)</f>
        <v>56065</v>
      </c>
      <c r="CX88" s="121">
        <f>SUM(AT88,+BV88)</f>
        <v>56065</v>
      </c>
      <c r="CY88" s="121">
        <f>SUM(AU88,+BW88)</f>
        <v>0</v>
      </c>
      <c r="CZ88" s="121">
        <f>SUM(AV88,+BX88)</f>
        <v>0</v>
      </c>
      <c r="DA88" s="121">
        <f>SUM(AW88,+BY88)</f>
        <v>0</v>
      </c>
      <c r="DB88" s="121">
        <f>SUM(AX88,+BZ88)</f>
        <v>0</v>
      </c>
      <c r="DC88" s="121">
        <f>SUM(AY88,+CA88)</f>
        <v>0</v>
      </c>
      <c r="DD88" s="121">
        <f>SUM(AZ88,+CB88)</f>
        <v>0</v>
      </c>
      <c r="DE88" s="121">
        <f>SUM(BA88,+CC88)</f>
        <v>0</v>
      </c>
      <c r="DF88" s="121">
        <f>SUM(BB88,+CD88)</f>
        <v>0</v>
      </c>
      <c r="DG88" s="121">
        <f>SUM(BC88,+CE88)</f>
        <v>69643</v>
      </c>
      <c r="DH88" s="121">
        <f>SUM(BD88,+CF88)</f>
        <v>0</v>
      </c>
      <c r="DI88" s="121">
        <f>SUM(BE88,+CG88)</f>
        <v>9255</v>
      </c>
      <c r="DJ88" s="121">
        <f>SUM(BF88,+CH88)</f>
        <v>65320</v>
      </c>
    </row>
    <row r="89" spans="1:114" s="136" customFormat="1" ht="13.5" customHeight="1" x14ac:dyDescent="0.15">
      <c r="A89" s="119" t="s">
        <v>3</v>
      </c>
      <c r="B89" s="120" t="s">
        <v>540</v>
      </c>
      <c r="C89" s="119" t="s">
        <v>541</v>
      </c>
      <c r="D89" s="121">
        <f>SUM(E89,+L89)</f>
        <v>57841</v>
      </c>
      <c r="E89" s="121">
        <f>SUM(F89:I89,K89)</f>
        <v>9819</v>
      </c>
      <c r="F89" s="121">
        <v>0</v>
      </c>
      <c r="G89" s="121">
        <v>0</v>
      </c>
      <c r="H89" s="121">
        <v>0</v>
      </c>
      <c r="I89" s="121">
        <v>7324</v>
      </c>
      <c r="J89" s="122" t="s">
        <v>790</v>
      </c>
      <c r="K89" s="121">
        <v>2495</v>
      </c>
      <c r="L89" s="121">
        <v>48022</v>
      </c>
      <c r="M89" s="121">
        <f>SUM(N89,+U89)</f>
        <v>10985</v>
      </c>
      <c r="N89" s="121">
        <f>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2" t="s">
        <v>790</v>
      </c>
      <c r="T89" s="121">
        <v>0</v>
      </c>
      <c r="U89" s="121">
        <v>10985</v>
      </c>
      <c r="V89" s="121">
        <f>+SUM(D89,M89)</f>
        <v>68826</v>
      </c>
      <c r="W89" s="121">
        <f>+SUM(E89,N89)</f>
        <v>9819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7324</v>
      </c>
      <c r="AB89" s="122" t="str">
        <f>IF(+SUM(J89,S89)=0,"-",+SUM(J89,S89))</f>
        <v>-</v>
      </c>
      <c r="AC89" s="121">
        <f>+SUM(K89,T89)</f>
        <v>2495</v>
      </c>
      <c r="AD89" s="121">
        <f>+SUM(L89,U89)</f>
        <v>59007</v>
      </c>
      <c r="AE89" s="121">
        <f>SUM(AF89,+AK89)</f>
        <v>0</v>
      </c>
      <c r="AF89" s="121">
        <f>SUM(AG89:AJ89)</f>
        <v>0</v>
      </c>
      <c r="AG89" s="121"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f>SUM(AN89,AS89,AW89,AX89,BD89)</f>
        <v>16524</v>
      </c>
      <c r="AN89" s="121">
        <f>SUM(AO89:AR89)</f>
        <v>0</v>
      </c>
      <c r="AO89" s="121">
        <v>0</v>
      </c>
      <c r="AP89" s="121">
        <v>0</v>
      </c>
      <c r="AQ89" s="121">
        <v>0</v>
      </c>
      <c r="AR89" s="121">
        <v>0</v>
      </c>
      <c r="AS89" s="121">
        <f>SUM(AT89:AV89)</f>
        <v>216</v>
      </c>
      <c r="AT89" s="121">
        <v>216</v>
      </c>
      <c r="AU89" s="121">
        <v>0</v>
      </c>
      <c r="AV89" s="121">
        <v>0</v>
      </c>
      <c r="AW89" s="121">
        <v>0</v>
      </c>
      <c r="AX89" s="121">
        <f>SUM(AY89:BB89)</f>
        <v>16308</v>
      </c>
      <c r="AY89" s="121">
        <v>13614</v>
      </c>
      <c r="AZ89" s="121">
        <v>0</v>
      </c>
      <c r="BA89" s="121">
        <v>0</v>
      </c>
      <c r="BB89" s="121">
        <v>2694</v>
      </c>
      <c r="BC89" s="121">
        <v>41317</v>
      </c>
      <c r="BD89" s="121">
        <v>0</v>
      </c>
      <c r="BE89" s="121">
        <v>0</v>
      </c>
      <c r="BF89" s="121">
        <f>SUM(AE89,+AM89,+BE89)</f>
        <v>16524</v>
      </c>
      <c r="BG89" s="121">
        <f>SUM(BH89,+BM89)</f>
        <v>0</v>
      </c>
      <c r="BH89" s="121">
        <f>SUM(BI89:BL89)</f>
        <v>0</v>
      </c>
      <c r="BI89" s="121">
        <v>0</v>
      </c>
      <c r="BJ89" s="121">
        <v>0</v>
      </c>
      <c r="BK89" s="121">
        <v>0</v>
      </c>
      <c r="BL89" s="121">
        <v>0</v>
      </c>
      <c r="BM89" s="121">
        <v>0</v>
      </c>
      <c r="BN89" s="121">
        <v>0</v>
      </c>
      <c r="BO89" s="121">
        <f>SUM(BP89,BU89,BY89,BZ89,CF89)</f>
        <v>0</v>
      </c>
      <c r="BP89" s="121">
        <f>SUM(BQ89:BT89)</f>
        <v>0</v>
      </c>
      <c r="BQ89" s="121">
        <v>0</v>
      </c>
      <c r="BR89" s="121">
        <v>0</v>
      </c>
      <c r="BS89" s="121">
        <v>0</v>
      </c>
      <c r="BT89" s="121">
        <v>0</v>
      </c>
      <c r="BU89" s="121">
        <f>SUM(BV89:BX89)</f>
        <v>0</v>
      </c>
      <c r="BV89" s="121">
        <v>0</v>
      </c>
      <c r="BW89" s="121">
        <v>0</v>
      </c>
      <c r="BX89" s="121">
        <v>0</v>
      </c>
      <c r="BY89" s="121">
        <v>0</v>
      </c>
      <c r="BZ89" s="121">
        <f>SUM(CA89:CD89)</f>
        <v>0</v>
      </c>
      <c r="CA89" s="121">
        <v>0</v>
      </c>
      <c r="CB89" s="121">
        <v>0</v>
      </c>
      <c r="CC89" s="121">
        <v>0</v>
      </c>
      <c r="CD89" s="121">
        <v>0</v>
      </c>
      <c r="CE89" s="121">
        <v>10985</v>
      </c>
      <c r="CF89" s="121">
        <v>0</v>
      </c>
      <c r="CG89" s="121">
        <v>0</v>
      </c>
      <c r="CH89" s="121">
        <f>SUM(BG89,+BO89,+CG89)</f>
        <v>0</v>
      </c>
      <c r="CI89" s="121">
        <f>SUM(AE89,+BG89)</f>
        <v>0</v>
      </c>
      <c r="CJ89" s="121">
        <f>SUM(AF89,+BH89)</f>
        <v>0</v>
      </c>
      <c r="CK89" s="121">
        <f>SUM(AG89,+BI89)</f>
        <v>0</v>
      </c>
      <c r="CL89" s="121">
        <f>SUM(AH89,+BJ89)</f>
        <v>0</v>
      </c>
      <c r="CM89" s="121">
        <f>SUM(AI89,+BK89)</f>
        <v>0</v>
      </c>
      <c r="CN89" s="121">
        <f>SUM(AJ89,+BL89)</f>
        <v>0</v>
      </c>
      <c r="CO89" s="121">
        <f>SUM(AK89,+BM89)</f>
        <v>0</v>
      </c>
      <c r="CP89" s="121">
        <f>SUM(AL89,+BN89)</f>
        <v>0</v>
      </c>
      <c r="CQ89" s="121">
        <f>SUM(AM89,+BO89)</f>
        <v>16524</v>
      </c>
      <c r="CR89" s="121">
        <f>SUM(AN89,+BP89)</f>
        <v>0</v>
      </c>
      <c r="CS89" s="121">
        <f>SUM(AO89,+BQ89)</f>
        <v>0</v>
      </c>
      <c r="CT89" s="121">
        <f>SUM(AP89,+BR89)</f>
        <v>0</v>
      </c>
      <c r="CU89" s="121">
        <f>SUM(AQ89,+BS89)</f>
        <v>0</v>
      </c>
      <c r="CV89" s="121">
        <f>SUM(AR89,+BT89)</f>
        <v>0</v>
      </c>
      <c r="CW89" s="121">
        <f>SUM(AS89,+BU89)</f>
        <v>216</v>
      </c>
      <c r="CX89" s="121">
        <f>SUM(AT89,+BV89)</f>
        <v>216</v>
      </c>
      <c r="CY89" s="121">
        <f>SUM(AU89,+BW89)</f>
        <v>0</v>
      </c>
      <c r="CZ89" s="121">
        <f>SUM(AV89,+BX89)</f>
        <v>0</v>
      </c>
      <c r="DA89" s="121">
        <f>SUM(AW89,+BY89)</f>
        <v>0</v>
      </c>
      <c r="DB89" s="121">
        <f>SUM(AX89,+BZ89)</f>
        <v>16308</v>
      </c>
      <c r="DC89" s="121">
        <f>SUM(AY89,+CA89)</f>
        <v>13614</v>
      </c>
      <c r="DD89" s="121">
        <f>SUM(AZ89,+CB89)</f>
        <v>0</v>
      </c>
      <c r="DE89" s="121">
        <f>SUM(BA89,+CC89)</f>
        <v>0</v>
      </c>
      <c r="DF89" s="121">
        <f>SUM(BB89,+CD89)</f>
        <v>2694</v>
      </c>
      <c r="DG89" s="121">
        <f>SUM(BC89,+CE89)</f>
        <v>52302</v>
      </c>
      <c r="DH89" s="121">
        <f>SUM(BD89,+CF89)</f>
        <v>0</v>
      </c>
      <c r="DI89" s="121">
        <f>SUM(BE89,+CG89)</f>
        <v>0</v>
      </c>
      <c r="DJ89" s="121">
        <f>SUM(BF89,+CH89)</f>
        <v>16524</v>
      </c>
    </row>
    <row r="90" spans="1:114" s="136" customFormat="1" ht="13.5" customHeight="1" x14ac:dyDescent="0.15">
      <c r="A90" s="119" t="s">
        <v>3</v>
      </c>
      <c r="B90" s="120" t="s">
        <v>545</v>
      </c>
      <c r="C90" s="119" t="s">
        <v>546</v>
      </c>
      <c r="D90" s="121">
        <f>SUM(E90,+L90)</f>
        <v>41076</v>
      </c>
      <c r="E90" s="121">
        <f>SUM(F90:I90,K90)</f>
        <v>5750</v>
      </c>
      <c r="F90" s="121">
        <v>0</v>
      </c>
      <c r="G90" s="121">
        <v>0</v>
      </c>
      <c r="H90" s="121">
        <v>0</v>
      </c>
      <c r="I90" s="121">
        <v>5750</v>
      </c>
      <c r="J90" s="122" t="s">
        <v>790</v>
      </c>
      <c r="K90" s="121">
        <v>0</v>
      </c>
      <c r="L90" s="121">
        <v>35326</v>
      </c>
      <c r="M90" s="121">
        <f>SUM(N90,+U90)</f>
        <v>8892</v>
      </c>
      <c r="N90" s="121">
        <f>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2" t="s">
        <v>790</v>
      </c>
      <c r="T90" s="121">
        <v>0</v>
      </c>
      <c r="U90" s="121">
        <v>8892</v>
      </c>
      <c r="V90" s="121">
        <f>+SUM(D90,M90)</f>
        <v>49968</v>
      </c>
      <c r="W90" s="121">
        <f>+SUM(E90,N90)</f>
        <v>5750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5750</v>
      </c>
      <c r="AB90" s="122" t="str">
        <f>IF(+SUM(J90,S90)=0,"-",+SUM(J90,S90))</f>
        <v>-</v>
      </c>
      <c r="AC90" s="121">
        <f>+SUM(K90,T90)</f>
        <v>0</v>
      </c>
      <c r="AD90" s="121">
        <f>+SUM(L90,U90)</f>
        <v>44218</v>
      </c>
      <c r="AE90" s="121">
        <f>SUM(AF90,+AK90)</f>
        <v>0</v>
      </c>
      <c r="AF90" s="121">
        <f>SUM(AG90:AJ90)</f>
        <v>0</v>
      </c>
      <c r="AG90" s="121"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f>SUM(AN90,AS90,AW90,AX90,BD90)</f>
        <v>4768</v>
      </c>
      <c r="AN90" s="121">
        <f>SUM(AO90:AR90)</f>
        <v>0</v>
      </c>
      <c r="AO90" s="121">
        <v>0</v>
      </c>
      <c r="AP90" s="121">
        <v>0</v>
      </c>
      <c r="AQ90" s="121">
        <v>0</v>
      </c>
      <c r="AR90" s="121">
        <v>0</v>
      </c>
      <c r="AS90" s="121">
        <f>SUM(AT90:AV90)</f>
        <v>0</v>
      </c>
      <c r="AT90" s="121">
        <v>0</v>
      </c>
      <c r="AU90" s="121">
        <v>0</v>
      </c>
      <c r="AV90" s="121">
        <v>0</v>
      </c>
      <c r="AW90" s="121">
        <v>0</v>
      </c>
      <c r="AX90" s="121">
        <f>SUM(AY90:BB90)</f>
        <v>4768</v>
      </c>
      <c r="AY90" s="121">
        <v>4768</v>
      </c>
      <c r="AZ90" s="121">
        <v>0</v>
      </c>
      <c r="BA90" s="121">
        <v>0</v>
      </c>
      <c r="BB90" s="121">
        <v>0</v>
      </c>
      <c r="BC90" s="121">
        <v>36308</v>
      </c>
      <c r="BD90" s="121">
        <v>0</v>
      </c>
      <c r="BE90" s="121">
        <v>0</v>
      </c>
      <c r="BF90" s="121">
        <f>SUM(AE90,+AM90,+BE90)</f>
        <v>4768</v>
      </c>
      <c r="BG90" s="121">
        <f>SUM(BH90,+BM90)</f>
        <v>0</v>
      </c>
      <c r="BH90" s="121">
        <f>SUM(BI90:BL90)</f>
        <v>0</v>
      </c>
      <c r="BI90" s="121">
        <v>0</v>
      </c>
      <c r="BJ90" s="121">
        <v>0</v>
      </c>
      <c r="BK90" s="121">
        <v>0</v>
      </c>
      <c r="BL90" s="121">
        <v>0</v>
      </c>
      <c r="BM90" s="121">
        <v>0</v>
      </c>
      <c r="BN90" s="121">
        <v>0</v>
      </c>
      <c r="BO90" s="121">
        <f>SUM(BP90,BU90,BY90,BZ90,CF90)</f>
        <v>0</v>
      </c>
      <c r="BP90" s="121">
        <f>SUM(BQ90:BT90)</f>
        <v>0</v>
      </c>
      <c r="BQ90" s="121">
        <v>0</v>
      </c>
      <c r="BR90" s="121">
        <v>0</v>
      </c>
      <c r="BS90" s="121">
        <v>0</v>
      </c>
      <c r="BT90" s="121">
        <v>0</v>
      </c>
      <c r="BU90" s="121">
        <f>SUM(BV90:BX90)</f>
        <v>0</v>
      </c>
      <c r="BV90" s="121">
        <v>0</v>
      </c>
      <c r="BW90" s="121">
        <v>0</v>
      </c>
      <c r="BX90" s="121">
        <v>0</v>
      </c>
      <c r="BY90" s="121">
        <v>0</v>
      </c>
      <c r="BZ90" s="121">
        <f>SUM(CA90:CD90)</f>
        <v>0</v>
      </c>
      <c r="CA90" s="121">
        <v>0</v>
      </c>
      <c r="CB90" s="121">
        <v>0</v>
      </c>
      <c r="CC90" s="121">
        <v>0</v>
      </c>
      <c r="CD90" s="121">
        <v>0</v>
      </c>
      <c r="CE90" s="121">
        <v>8892</v>
      </c>
      <c r="CF90" s="121">
        <v>0</v>
      </c>
      <c r="CG90" s="121">
        <v>0</v>
      </c>
      <c r="CH90" s="121">
        <f>SUM(BG90,+BO90,+CG90)</f>
        <v>0</v>
      </c>
      <c r="CI90" s="121">
        <f>SUM(AE90,+BG90)</f>
        <v>0</v>
      </c>
      <c r="CJ90" s="121">
        <f>SUM(AF90,+BH90)</f>
        <v>0</v>
      </c>
      <c r="CK90" s="121">
        <f>SUM(AG90,+BI90)</f>
        <v>0</v>
      </c>
      <c r="CL90" s="121">
        <f>SUM(AH90,+BJ90)</f>
        <v>0</v>
      </c>
      <c r="CM90" s="121">
        <f>SUM(AI90,+BK90)</f>
        <v>0</v>
      </c>
      <c r="CN90" s="121">
        <f>SUM(AJ90,+BL90)</f>
        <v>0</v>
      </c>
      <c r="CO90" s="121">
        <f>SUM(AK90,+BM90)</f>
        <v>0</v>
      </c>
      <c r="CP90" s="121">
        <f>SUM(AL90,+BN90)</f>
        <v>0</v>
      </c>
      <c r="CQ90" s="121">
        <f>SUM(AM90,+BO90)</f>
        <v>4768</v>
      </c>
      <c r="CR90" s="121">
        <f>SUM(AN90,+BP90)</f>
        <v>0</v>
      </c>
      <c r="CS90" s="121">
        <f>SUM(AO90,+BQ90)</f>
        <v>0</v>
      </c>
      <c r="CT90" s="121">
        <f>SUM(AP90,+BR90)</f>
        <v>0</v>
      </c>
      <c r="CU90" s="121">
        <f>SUM(AQ90,+BS90)</f>
        <v>0</v>
      </c>
      <c r="CV90" s="121">
        <f>SUM(AR90,+BT90)</f>
        <v>0</v>
      </c>
      <c r="CW90" s="121">
        <f>SUM(AS90,+BU90)</f>
        <v>0</v>
      </c>
      <c r="CX90" s="121">
        <f>SUM(AT90,+BV90)</f>
        <v>0</v>
      </c>
      <c r="CY90" s="121">
        <f>SUM(AU90,+BW90)</f>
        <v>0</v>
      </c>
      <c r="CZ90" s="121">
        <f>SUM(AV90,+BX90)</f>
        <v>0</v>
      </c>
      <c r="DA90" s="121">
        <f>SUM(AW90,+BY90)</f>
        <v>0</v>
      </c>
      <c r="DB90" s="121">
        <f>SUM(AX90,+BZ90)</f>
        <v>4768</v>
      </c>
      <c r="DC90" s="121">
        <f>SUM(AY90,+CA90)</f>
        <v>4768</v>
      </c>
      <c r="DD90" s="121">
        <f>SUM(AZ90,+CB90)</f>
        <v>0</v>
      </c>
      <c r="DE90" s="121">
        <f>SUM(BA90,+CC90)</f>
        <v>0</v>
      </c>
      <c r="DF90" s="121">
        <f>SUM(BB90,+CD90)</f>
        <v>0</v>
      </c>
      <c r="DG90" s="121">
        <f>SUM(BC90,+CE90)</f>
        <v>45200</v>
      </c>
      <c r="DH90" s="121">
        <f>SUM(BD90,+CF90)</f>
        <v>0</v>
      </c>
      <c r="DI90" s="121">
        <f>SUM(BE90,+CG90)</f>
        <v>0</v>
      </c>
      <c r="DJ90" s="121">
        <f>SUM(BF90,+CH90)</f>
        <v>4768</v>
      </c>
    </row>
    <row r="91" spans="1:114" s="136" customFormat="1" ht="13.5" customHeight="1" x14ac:dyDescent="0.15">
      <c r="A91" s="119" t="s">
        <v>3</v>
      </c>
      <c r="B91" s="120" t="s">
        <v>548</v>
      </c>
      <c r="C91" s="119" t="s">
        <v>549</v>
      </c>
      <c r="D91" s="121">
        <f>SUM(E91,+L91)</f>
        <v>62800</v>
      </c>
      <c r="E91" s="121">
        <f>SUM(F91:I91,K91)</f>
        <v>7308</v>
      </c>
      <c r="F91" s="121">
        <v>0</v>
      </c>
      <c r="G91" s="121">
        <v>0</v>
      </c>
      <c r="H91" s="121">
        <v>0</v>
      </c>
      <c r="I91" s="121">
        <v>7308</v>
      </c>
      <c r="J91" s="122" t="s">
        <v>790</v>
      </c>
      <c r="K91" s="121">
        <v>0</v>
      </c>
      <c r="L91" s="121">
        <v>55492</v>
      </c>
      <c r="M91" s="121">
        <f>SUM(N91,+U91)</f>
        <v>7659</v>
      </c>
      <c r="N91" s="121">
        <f>SUM(O91:R91,T91)</f>
        <v>7659</v>
      </c>
      <c r="O91" s="121">
        <v>0</v>
      </c>
      <c r="P91" s="121">
        <v>0</v>
      </c>
      <c r="Q91" s="121">
        <v>0</v>
      </c>
      <c r="R91" s="121">
        <v>7659</v>
      </c>
      <c r="S91" s="122" t="s">
        <v>790</v>
      </c>
      <c r="T91" s="121">
        <v>0</v>
      </c>
      <c r="U91" s="121">
        <v>0</v>
      </c>
      <c r="V91" s="121">
        <f>+SUM(D91,M91)</f>
        <v>70459</v>
      </c>
      <c r="W91" s="121">
        <f>+SUM(E91,N91)</f>
        <v>14967</v>
      </c>
      <c r="X91" s="121">
        <f>+SUM(F91,O91)</f>
        <v>0</v>
      </c>
      <c r="Y91" s="121">
        <f>+SUM(G91,P91)</f>
        <v>0</v>
      </c>
      <c r="Z91" s="121">
        <f>+SUM(H91,Q91)</f>
        <v>0</v>
      </c>
      <c r="AA91" s="121">
        <f>+SUM(I91,R91)</f>
        <v>14967</v>
      </c>
      <c r="AB91" s="122" t="str">
        <f>IF(+SUM(J91,S91)=0,"-",+SUM(J91,S91))</f>
        <v>-</v>
      </c>
      <c r="AC91" s="121">
        <f>+SUM(K91,T91)</f>
        <v>0</v>
      </c>
      <c r="AD91" s="121">
        <f>+SUM(L91,U91)</f>
        <v>55492</v>
      </c>
      <c r="AE91" s="121">
        <f>SUM(AF91,+AK91)</f>
        <v>0</v>
      </c>
      <c r="AF91" s="121">
        <f>SUM(AG91:AJ91)</f>
        <v>0</v>
      </c>
      <c r="AG91" s="121"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f>SUM(AN91,AS91,AW91,AX91,BD91)</f>
        <v>27038</v>
      </c>
      <c r="AN91" s="121">
        <f>SUM(AO91:AR91)</f>
        <v>0</v>
      </c>
      <c r="AO91" s="121">
        <v>0</v>
      </c>
      <c r="AP91" s="121">
        <v>0</v>
      </c>
      <c r="AQ91" s="121">
        <v>0</v>
      </c>
      <c r="AR91" s="121">
        <v>0</v>
      </c>
      <c r="AS91" s="121">
        <f>SUM(AT91:AV91)</f>
        <v>27038</v>
      </c>
      <c r="AT91" s="121">
        <v>23264</v>
      </c>
      <c r="AU91" s="121">
        <v>0</v>
      </c>
      <c r="AV91" s="121">
        <v>3774</v>
      </c>
      <c r="AW91" s="121">
        <v>0</v>
      </c>
      <c r="AX91" s="121">
        <f>SUM(AY91:BB91)</f>
        <v>0</v>
      </c>
      <c r="AY91" s="121">
        <v>0</v>
      </c>
      <c r="AZ91" s="121">
        <v>0</v>
      </c>
      <c r="BA91" s="121">
        <v>0</v>
      </c>
      <c r="BB91" s="121">
        <v>0</v>
      </c>
      <c r="BC91" s="121">
        <v>35762</v>
      </c>
      <c r="BD91" s="121">
        <v>0</v>
      </c>
      <c r="BE91" s="121">
        <v>0</v>
      </c>
      <c r="BF91" s="121">
        <f>SUM(AE91,+AM91,+BE91)</f>
        <v>27038</v>
      </c>
      <c r="BG91" s="121">
        <f>SUM(BH91,+BM91)</f>
        <v>0</v>
      </c>
      <c r="BH91" s="121">
        <f>SUM(BI91:BL91)</f>
        <v>0</v>
      </c>
      <c r="BI91" s="121">
        <v>0</v>
      </c>
      <c r="BJ91" s="121">
        <v>0</v>
      </c>
      <c r="BK91" s="121">
        <v>0</v>
      </c>
      <c r="BL91" s="121">
        <v>0</v>
      </c>
      <c r="BM91" s="121">
        <v>0</v>
      </c>
      <c r="BN91" s="121">
        <v>0</v>
      </c>
      <c r="BO91" s="121">
        <f>SUM(BP91,BU91,BY91,BZ91,CF91)</f>
        <v>7659</v>
      </c>
      <c r="BP91" s="121">
        <f>SUM(BQ91:BT91)</f>
        <v>0</v>
      </c>
      <c r="BQ91" s="121">
        <v>0</v>
      </c>
      <c r="BR91" s="121">
        <v>0</v>
      </c>
      <c r="BS91" s="121">
        <v>0</v>
      </c>
      <c r="BT91" s="121">
        <v>0</v>
      </c>
      <c r="BU91" s="121">
        <f>SUM(BV91:BX91)</f>
        <v>7659</v>
      </c>
      <c r="BV91" s="121">
        <v>7659</v>
      </c>
      <c r="BW91" s="121">
        <v>0</v>
      </c>
      <c r="BX91" s="121">
        <v>0</v>
      </c>
      <c r="BY91" s="121">
        <v>0</v>
      </c>
      <c r="BZ91" s="121">
        <f>SUM(CA91:CD91)</f>
        <v>0</v>
      </c>
      <c r="CA91" s="121">
        <v>0</v>
      </c>
      <c r="CB91" s="121">
        <v>0</v>
      </c>
      <c r="CC91" s="121">
        <v>0</v>
      </c>
      <c r="CD91" s="121">
        <v>0</v>
      </c>
      <c r="CE91" s="121">
        <v>0</v>
      </c>
      <c r="CF91" s="121">
        <v>0</v>
      </c>
      <c r="CG91" s="121">
        <v>0</v>
      </c>
      <c r="CH91" s="121">
        <f>SUM(BG91,+BO91,+CG91)</f>
        <v>7659</v>
      </c>
      <c r="CI91" s="121">
        <f>SUM(AE91,+BG91)</f>
        <v>0</v>
      </c>
      <c r="CJ91" s="121">
        <f>SUM(AF91,+BH91)</f>
        <v>0</v>
      </c>
      <c r="CK91" s="121">
        <f>SUM(AG91,+BI91)</f>
        <v>0</v>
      </c>
      <c r="CL91" s="121">
        <f>SUM(AH91,+BJ91)</f>
        <v>0</v>
      </c>
      <c r="CM91" s="121">
        <f>SUM(AI91,+BK91)</f>
        <v>0</v>
      </c>
      <c r="CN91" s="121">
        <f>SUM(AJ91,+BL91)</f>
        <v>0</v>
      </c>
      <c r="CO91" s="121">
        <f>SUM(AK91,+BM91)</f>
        <v>0</v>
      </c>
      <c r="CP91" s="121">
        <f>SUM(AL91,+BN91)</f>
        <v>0</v>
      </c>
      <c r="CQ91" s="121">
        <f>SUM(AM91,+BO91)</f>
        <v>34697</v>
      </c>
      <c r="CR91" s="121">
        <f>SUM(AN91,+BP91)</f>
        <v>0</v>
      </c>
      <c r="CS91" s="121">
        <f>SUM(AO91,+BQ91)</f>
        <v>0</v>
      </c>
      <c r="CT91" s="121">
        <f>SUM(AP91,+BR91)</f>
        <v>0</v>
      </c>
      <c r="CU91" s="121">
        <f>SUM(AQ91,+BS91)</f>
        <v>0</v>
      </c>
      <c r="CV91" s="121">
        <f>SUM(AR91,+BT91)</f>
        <v>0</v>
      </c>
      <c r="CW91" s="121">
        <f>SUM(AS91,+BU91)</f>
        <v>34697</v>
      </c>
      <c r="CX91" s="121">
        <f>SUM(AT91,+BV91)</f>
        <v>30923</v>
      </c>
      <c r="CY91" s="121">
        <f>SUM(AU91,+BW91)</f>
        <v>0</v>
      </c>
      <c r="CZ91" s="121">
        <f>SUM(AV91,+BX91)</f>
        <v>3774</v>
      </c>
      <c r="DA91" s="121">
        <f>SUM(AW91,+BY91)</f>
        <v>0</v>
      </c>
      <c r="DB91" s="121">
        <f>SUM(AX91,+BZ91)</f>
        <v>0</v>
      </c>
      <c r="DC91" s="121">
        <f>SUM(AY91,+CA91)</f>
        <v>0</v>
      </c>
      <c r="DD91" s="121">
        <f>SUM(AZ91,+CB91)</f>
        <v>0</v>
      </c>
      <c r="DE91" s="121">
        <f>SUM(BA91,+CC91)</f>
        <v>0</v>
      </c>
      <c r="DF91" s="121">
        <f>SUM(BB91,+CD91)</f>
        <v>0</v>
      </c>
      <c r="DG91" s="121">
        <f>SUM(BC91,+CE91)</f>
        <v>35762</v>
      </c>
      <c r="DH91" s="121">
        <f>SUM(BD91,+CF91)</f>
        <v>0</v>
      </c>
      <c r="DI91" s="121">
        <f>SUM(BE91,+CG91)</f>
        <v>0</v>
      </c>
      <c r="DJ91" s="121">
        <f>SUM(BF91,+CH91)</f>
        <v>34697</v>
      </c>
    </row>
    <row r="92" spans="1:114" s="136" customFormat="1" ht="13.5" customHeight="1" x14ac:dyDescent="0.15">
      <c r="A92" s="119" t="s">
        <v>3</v>
      </c>
      <c r="B92" s="120" t="s">
        <v>550</v>
      </c>
      <c r="C92" s="119" t="s">
        <v>551</v>
      </c>
      <c r="D92" s="121">
        <f>SUM(E92,+L92)</f>
        <v>38104</v>
      </c>
      <c r="E92" s="121">
        <f>SUM(F92:I92,K92)</f>
        <v>4685</v>
      </c>
      <c r="F92" s="121">
        <v>0</v>
      </c>
      <c r="G92" s="121">
        <v>0</v>
      </c>
      <c r="H92" s="121">
        <v>0</v>
      </c>
      <c r="I92" s="121">
        <v>0</v>
      </c>
      <c r="J92" s="122" t="s">
        <v>790</v>
      </c>
      <c r="K92" s="121">
        <v>4685</v>
      </c>
      <c r="L92" s="121">
        <v>33419</v>
      </c>
      <c r="M92" s="121">
        <f>SUM(N92,+U92)</f>
        <v>12166</v>
      </c>
      <c r="N92" s="121">
        <f>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2" t="s">
        <v>790</v>
      </c>
      <c r="T92" s="121">
        <v>0</v>
      </c>
      <c r="U92" s="121">
        <v>12166</v>
      </c>
      <c r="V92" s="121">
        <f>+SUM(D92,M92)</f>
        <v>50270</v>
      </c>
      <c r="W92" s="121">
        <f>+SUM(E92,N92)</f>
        <v>4685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0</v>
      </c>
      <c r="AB92" s="122" t="str">
        <f>IF(+SUM(J92,S92)=0,"-",+SUM(J92,S92))</f>
        <v>-</v>
      </c>
      <c r="AC92" s="121">
        <f>+SUM(K92,T92)</f>
        <v>4685</v>
      </c>
      <c r="AD92" s="121">
        <f>+SUM(L92,U92)</f>
        <v>45585</v>
      </c>
      <c r="AE92" s="121">
        <f>SUM(AF92,+AK92)</f>
        <v>0</v>
      </c>
      <c r="AF92" s="121">
        <f>SUM(AG92:AJ92)</f>
        <v>0</v>
      </c>
      <c r="AG92" s="121"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f>SUM(AN92,AS92,AW92,AX92,BD92)</f>
        <v>11554</v>
      </c>
      <c r="AN92" s="121">
        <f>SUM(AO92:AR92)</f>
        <v>0</v>
      </c>
      <c r="AO92" s="121">
        <v>0</v>
      </c>
      <c r="AP92" s="121">
        <v>0</v>
      </c>
      <c r="AQ92" s="121">
        <v>0</v>
      </c>
      <c r="AR92" s="121">
        <v>0</v>
      </c>
      <c r="AS92" s="121">
        <f>SUM(AT92:AV92)</f>
        <v>0</v>
      </c>
      <c r="AT92" s="121">
        <v>0</v>
      </c>
      <c r="AU92" s="121">
        <v>0</v>
      </c>
      <c r="AV92" s="121">
        <v>0</v>
      </c>
      <c r="AW92" s="121">
        <v>0</v>
      </c>
      <c r="AX92" s="121">
        <f>SUM(AY92:BB92)</f>
        <v>11554</v>
      </c>
      <c r="AY92" s="121">
        <v>11554</v>
      </c>
      <c r="AZ92" s="121">
        <v>0</v>
      </c>
      <c r="BA92" s="121">
        <v>0</v>
      </c>
      <c r="BB92" s="121">
        <v>0</v>
      </c>
      <c r="BC92" s="121">
        <v>26550</v>
      </c>
      <c r="BD92" s="121">
        <v>0</v>
      </c>
      <c r="BE92" s="121">
        <v>0</v>
      </c>
      <c r="BF92" s="121">
        <f>SUM(AE92,+AM92,+BE92)</f>
        <v>11554</v>
      </c>
      <c r="BG92" s="121">
        <f>SUM(BH92,+BM92)</f>
        <v>0</v>
      </c>
      <c r="BH92" s="121">
        <f>SUM(BI92:BL92)</f>
        <v>0</v>
      </c>
      <c r="BI92" s="121">
        <v>0</v>
      </c>
      <c r="BJ92" s="121">
        <v>0</v>
      </c>
      <c r="BK92" s="121">
        <v>0</v>
      </c>
      <c r="BL92" s="121">
        <v>0</v>
      </c>
      <c r="BM92" s="121">
        <v>0</v>
      </c>
      <c r="BN92" s="121">
        <v>0</v>
      </c>
      <c r="BO92" s="121">
        <f>SUM(BP92,BU92,BY92,BZ92,CF92)</f>
        <v>0</v>
      </c>
      <c r="BP92" s="121">
        <f>SUM(BQ92:BT92)</f>
        <v>0</v>
      </c>
      <c r="BQ92" s="121">
        <v>0</v>
      </c>
      <c r="BR92" s="121">
        <v>0</v>
      </c>
      <c r="BS92" s="121">
        <v>0</v>
      </c>
      <c r="BT92" s="121">
        <v>0</v>
      </c>
      <c r="BU92" s="121">
        <f>SUM(BV92:BX92)</f>
        <v>0</v>
      </c>
      <c r="BV92" s="121">
        <v>0</v>
      </c>
      <c r="BW92" s="121">
        <v>0</v>
      </c>
      <c r="BX92" s="121">
        <v>0</v>
      </c>
      <c r="BY92" s="121">
        <v>0</v>
      </c>
      <c r="BZ92" s="121">
        <f>SUM(CA92:CD92)</f>
        <v>0</v>
      </c>
      <c r="CA92" s="121">
        <v>0</v>
      </c>
      <c r="CB92" s="121">
        <v>0</v>
      </c>
      <c r="CC92" s="121">
        <v>0</v>
      </c>
      <c r="CD92" s="121">
        <v>0</v>
      </c>
      <c r="CE92" s="121">
        <v>12166</v>
      </c>
      <c r="CF92" s="121">
        <v>0</v>
      </c>
      <c r="CG92" s="121">
        <v>0</v>
      </c>
      <c r="CH92" s="121">
        <f>SUM(BG92,+BO92,+CG92)</f>
        <v>0</v>
      </c>
      <c r="CI92" s="121">
        <f>SUM(AE92,+BG92)</f>
        <v>0</v>
      </c>
      <c r="CJ92" s="121">
        <f>SUM(AF92,+BH92)</f>
        <v>0</v>
      </c>
      <c r="CK92" s="121">
        <f>SUM(AG92,+BI92)</f>
        <v>0</v>
      </c>
      <c r="CL92" s="121">
        <f>SUM(AH92,+BJ92)</f>
        <v>0</v>
      </c>
      <c r="CM92" s="121">
        <f>SUM(AI92,+BK92)</f>
        <v>0</v>
      </c>
      <c r="CN92" s="121">
        <f>SUM(AJ92,+BL92)</f>
        <v>0</v>
      </c>
      <c r="CO92" s="121">
        <f>SUM(AK92,+BM92)</f>
        <v>0</v>
      </c>
      <c r="CP92" s="121">
        <f>SUM(AL92,+BN92)</f>
        <v>0</v>
      </c>
      <c r="CQ92" s="121">
        <f>SUM(AM92,+BO92)</f>
        <v>11554</v>
      </c>
      <c r="CR92" s="121">
        <f>SUM(AN92,+BP92)</f>
        <v>0</v>
      </c>
      <c r="CS92" s="121">
        <f>SUM(AO92,+BQ92)</f>
        <v>0</v>
      </c>
      <c r="CT92" s="121">
        <f>SUM(AP92,+BR92)</f>
        <v>0</v>
      </c>
      <c r="CU92" s="121">
        <f>SUM(AQ92,+BS92)</f>
        <v>0</v>
      </c>
      <c r="CV92" s="121">
        <f>SUM(AR92,+BT92)</f>
        <v>0</v>
      </c>
      <c r="CW92" s="121">
        <f>SUM(AS92,+BU92)</f>
        <v>0</v>
      </c>
      <c r="CX92" s="121">
        <f>SUM(AT92,+BV92)</f>
        <v>0</v>
      </c>
      <c r="CY92" s="121">
        <f>SUM(AU92,+BW92)</f>
        <v>0</v>
      </c>
      <c r="CZ92" s="121">
        <f>SUM(AV92,+BX92)</f>
        <v>0</v>
      </c>
      <c r="DA92" s="121">
        <f>SUM(AW92,+BY92)</f>
        <v>0</v>
      </c>
      <c r="DB92" s="121">
        <f>SUM(AX92,+BZ92)</f>
        <v>11554</v>
      </c>
      <c r="DC92" s="121">
        <f>SUM(AY92,+CA92)</f>
        <v>11554</v>
      </c>
      <c r="DD92" s="121">
        <f>SUM(AZ92,+CB92)</f>
        <v>0</v>
      </c>
      <c r="DE92" s="121">
        <f>SUM(BA92,+CC92)</f>
        <v>0</v>
      </c>
      <c r="DF92" s="121">
        <f>SUM(BB92,+CD92)</f>
        <v>0</v>
      </c>
      <c r="DG92" s="121">
        <f>SUM(BC92,+CE92)</f>
        <v>38716</v>
      </c>
      <c r="DH92" s="121">
        <f>SUM(BD92,+CF92)</f>
        <v>0</v>
      </c>
      <c r="DI92" s="121">
        <f>SUM(BE92,+CG92)</f>
        <v>0</v>
      </c>
      <c r="DJ92" s="121">
        <f>SUM(BF92,+CH92)</f>
        <v>11554</v>
      </c>
    </row>
    <row r="93" spans="1:114" s="136" customFormat="1" ht="13.5" customHeight="1" x14ac:dyDescent="0.15">
      <c r="A93" s="119" t="s">
        <v>3</v>
      </c>
      <c r="B93" s="120" t="s">
        <v>552</v>
      </c>
      <c r="C93" s="119" t="s">
        <v>553</v>
      </c>
      <c r="D93" s="121">
        <f>SUM(E93,+L93)</f>
        <v>39563</v>
      </c>
      <c r="E93" s="121">
        <f>SUM(F93:I93,K93)</f>
        <v>0</v>
      </c>
      <c r="F93" s="121">
        <v>0</v>
      </c>
      <c r="G93" s="121">
        <v>0</v>
      </c>
      <c r="H93" s="121">
        <v>0</v>
      </c>
      <c r="I93" s="121">
        <v>0</v>
      </c>
      <c r="J93" s="122" t="s">
        <v>790</v>
      </c>
      <c r="K93" s="121">
        <v>0</v>
      </c>
      <c r="L93" s="121">
        <v>39563</v>
      </c>
      <c r="M93" s="121">
        <f>SUM(N93,+U93)</f>
        <v>14539</v>
      </c>
      <c r="N93" s="121">
        <f>SUM(O93:R93,T93)</f>
        <v>0</v>
      </c>
      <c r="O93" s="121">
        <v>0</v>
      </c>
      <c r="P93" s="121">
        <v>0</v>
      </c>
      <c r="Q93" s="121">
        <v>0</v>
      </c>
      <c r="R93" s="121">
        <v>0</v>
      </c>
      <c r="S93" s="122" t="s">
        <v>790</v>
      </c>
      <c r="T93" s="121">
        <v>0</v>
      </c>
      <c r="U93" s="121">
        <v>14539</v>
      </c>
      <c r="V93" s="121">
        <f>+SUM(D93,M93)</f>
        <v>54102</v>
      </c>
      <c r="W93" s="121">
        <f>+SUM(E93,N93)</f>
        <v>0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0</v>
      </c>
      <c r="AB93" s="122" t="str">
        <f>IF(+SUM(J93,S93)=0,"-",+SUM(J93,S93))</f>
        <v>-</v>
      </c>
      <c r="AC93" s="121">
        <f>+SUM(K93,T93)</f>
        <v>0</v>
      </c>
      <c r="AD93" s="121">
        <f>+SUM(L93,U93)</f>
        <v>54102</v>
      </c>
      <c r="AE93" s="121">
        <f>SUM(AF93,+AK93)</f>
        <v>0</v>
      </c>
      <c r="AF93" s="121">
        <f>SUM(AG93:AJ93)</f>
        <v>0</v>
      </c>
      <c r="AG93" s="121"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f>SUM(AN93,AS93,AW93,AX93,BD93)</f>
        <v>0</v>
      </c>
      <c r="AN93" s="121">
        <f>SUM(AO93:AR93)</f>
        <v>0</v>
      </c>
      <c r="AO93" s="121">
        <v>0</v>
      </c>
      <c r="AP93" s="121">
        <v>0</v>
      </c>
      <c r="AQ93" s="121">
        <v>0</v>
      </c>
      <c r="AR93" s="121">
        <v>0</v>
      </c>
      <c r="AS93" s="121">
        <f>SUM(AT93:AV93)</f>
        <v>0</v>
      </c>
      <c r="AT93" s="121">
        <v>0</v>
      </c>
      <c r="AU93" s="121">
        <v>0</v>
      </c>
      <c r="AV93" s="121">
        <v>0</v>
      </c>
      <c r="AW93" s="121">
        <v>0</v>
      </c>
      <c r="AX93" s="121">
        <f>SUM(AY93:BB93)</f>
        <v>0</v>
      </c>
      <c r="AY93" s="121">
        <v>0</v>
      </c>
      <c r="AZ93" s="121">
        <v>0</v>
      </c>
      <c r="BA93" s="121">
        <v>0</v>
      </c>
      <c r="BB93" s="121">
        <v>0</v>
      </c>
      <c r="BC93" s="121">
        <v>39563</v>
      </c>
      <c r="BD93" s="121">
        <v>0</v>
      </c>
      <c r="BE93" s="121">
        <v>0</v>
      </c>
      <c r="BF93" s="121">
        <f>SUM(AE93,+AM93,+BE93)</f>
        <v>0</v>
      </c>
      <c r="BG93" s="121">
        <f>SUM(BH93,+BM93)</f>
        <v>0</v>
      </c>
      <c r="BH93" s="121">
        <f>SUM(BI93:BL93)</f>
        <v>0</v>
      </c>
      <c r="BI93" s="121">
        <v>0</v>
      </c>
      <c r="BJ93" s="121">
        <v>0</v>
      </c>
      <c r="BK93" s="121">
        <v>0</v>
      </c>
      <c r="BL93" s="121">
        <v>0</v>
      </c>
      <c r="BM93" s="121">
        <v>0</v>
      </c>
      <c r="BN93" s="121">
        <v>0</v>
      </c>
      <c r="BO93" s="121">
        <f>SUM(BP93,BU93,BY93,BZ93,CF93)</f>
        <v>0</v>
      </c>
      <c r="BP93" s="121">
        <f>SUM(BQ93:BT93)</f>
        <v>0</v>
      </c>
      <c r="BQ93" s="121">
        <v>0</v>
      </c>
      <c r="BR93" s="121">
        <v>0</v>
      </c>
      <c r="BS93" s="121">
        <v>0</v>
      </c>
      <c r="BT93" s="121">
        <v>0</v>
      </c>
      <c r="BU93" s="121">
        <f>SUM(BV93:BX93)</f>
        <v>0</v>
      </c>
      <c r="BV93" s="121">
        <v>0</v>
      </c>
      <c r="BW93" s="121">
        <v>0</v>
      </c>
      <c r="BX93" s="121">
        <v>0</v>
      </c>
      <c r="BY93" s="121">
        <v>0</v>
      </c>
      <c r="BZ93" s="121">
        <f>SUM(CA93:CD93)</f>
        <v>0</v>
      </c>
      <c r="CA93" s="121">
        <v>0</v>
      </c>
      <c r="CB93" s="121">
        <v>0</v>
      </c>
      <c r="CC93" s="121">
        <v>0</v>
      </c>
      <c r="CD93" s="121">
        <v>0</v>
      </c>
      <c r="CE93" s="121">
        <v>14539</v>
      </c>
      <c r="CF93" s="121">
        <v>0</v>
      </c>
      <c r="CG93" s="121">
        <v>0</v>
      </c>
      <c r="CH93" s="121">
        <f>SUM(BG93,+BO93,+CG93)</f>
        <v>0</v>
      </c>
      <c r="CI93" s="121">
        <f>SUM(AE93,+BG93)</f>
        <v>0</v>
      </c>
      <c r="CJ93" s="121">
        <f>SUM(AF93,+BH93)</f>
        <v>0</v>
      </c>
      <c r="CK93" s="121">
        <f>SUM(AG93,+BI93)</f>
        <v>0</v>
      </c>
      <c r="CL93" s="121">
        <f>SUM(AH93,+BJ93)</f>
        <v>0</v>
      </c>
      <c r="CM93" s="121">
        <f>SUM(AI93,+BK93)</f>
        <v>0</v>
      </c>
      <c r="CN93" s="121">
        <f>SUM(AJ93,+BL93)</f>
        <v>0</v>
      </c>
      <c r="CO93" s="121">
        <f>SUM(AK93,+BM93)</f>
        <v>0</v>
      </c>
      <c r="CP93" s="121">
        <f>SUM(AL93,+BN93)</f>
        <v>0</v>
      </c>
      <c r="CQ93" s="121">
        <f>SUM(AM93,+BO93)</f>
        <v>0</v>
      </c>
      <c r="CR93" s="121">
        <f>SUM(AN93,+BP93)</f>
        <v>0</v>
      </c>
      <c r="CS93" s="121">
        <f>SUM(AO93,+BQ93)</f>
        <v>0</v>
      </c>
      <c r="CT93" s="121">
        <f>SUM(AP93,+BR93)</f>
        <v>0</v>
      </c>
      <c r="CU93" s="121">
        <f>SUM(AQ93,+BS93)</f>
        <v>0</v>
      </c>
      <c r="CV93" s="121">
        <f>SUM(AR93,+BT93)</f>
        <v>0</v>
      </c>
      <c r="CW93" s="121">
        <f>SUM(AS93,+BU93)</f>
        <v>0</v>
      </c>
      <c r="CX93" s="121">
        <f>SUM(AT93,+BV93)</f>
        <v>0</v>
      </c>
      <c r="CY93" s="121">
        <f>SUM(AU93,+BW93)</f>
        <v>0</v>
      </c>
      <c r="CZ93" s="121">
        <f>SUM(AV93,+BX93)</f>
        <v>0</v>
      </c>
      <c r="DA93" s="121">
        <f>SUM(AW93,+BY93)</f>
        <v>0</v>
      </c>
      <c r="DB93" s="121">
        <f>SUM(AX93,+BZ93)</f>
        <v>0</v>
      </c>
      <c r="DC93" s="121">
        <f>SUM(AY93,+CA93)</f>
        <v>0</v>
      </c>
      <c r="DD93" s="121">
        <f>SUM(AZ93,+CB93)</f>
        <v>0</v>
      </c>
      <c r="DE93" s="121">
        <f>SUM(BA93,+CC93)</f>
        <v>0</v>
      </c>
      <c r="DF93" s="121">
        <f>SUM(BB93,+CD93)</f>
        <v>0</v>
      </c>
      <c r="DG93" s="121">
        <f>SUM(BC93,+CE93)</f>
        <v>54102</v>
      </c>
      <c r="DH93" s="121">
        <f>SUM(BD93,+CF93)</f>
        <v>0</v>
      </c>
      <c r="DI93" s="121">
        <f>SUM(BE93,+CG93)</f>
        <v>0</v>
      </c>
      <c r="DJ93" s="121">
        <f>SUM(BF93,+CH93)</f>
        <v>0</v>
      </c>
    </row>
    <row r="94" spans="1:114" s="136" customFormat="1" ht="13.5" customHeight="1" x14ac:dyDescent="0.15">
      <c r="A94" s="119" t="s">
        <v>3</v>
      </c>
      <c r="B94" s="120" t="s">
        <v>555</v>
      </c>
      <c r="C94" s="119" t="s">
        <v>556</v>
      </c>
      <c r="D94" s="121">
        <f>SUM(E94,+L94)</f>
        <v>162408</v>
      </c>
      <c r="E94" s="121">
        <f>SUM(F94:I94,K94)</f>
        <v>20733</v>
      </c>
      <c r="F94" s="121">
        <v>0</v>
      </c>
      <c r="G94" s="121">
        <v>0</v>
      </c>
      <c r="H94" s="121">
        <v>0</v>
      </c>
      <c r="I94" s="121">
        <v>13370</v>
      </c>
      <c r="J94" s="122" t="s">
        <v>790</v>
      </c>
      <c r="K94" s="121">
        <v>7363</v>
      </c>
      <c r="L94" s="121">
        <v>141675</v>
      </c>
      <c r="M94" s="121">
        <f>SUM(N94,+U94)</f>
        <v>25290</v>
      </c>
      <c r="N94" s="121">
        <f>SUM(O94:R94,T94)</f>
        <v>7238</v>
      </c>
      <c r="O94" s="121">
        <v>1155</v>
      </c>
      <c r="P94" s="121">
        <v>0</v>
      </c>
      <c r="Q94" s="121">
        <v>0</v>
      </c>
      <c r="R94" s="121">
        <v>6083</v>
      </c>
      <c r="S94" s="122" t="s">
        <v>790</v>
      </c>
      <c r="T94" s="121">
        <v>0</v>
      </c>
      <c r="U94" s="121">
        <v>18052</v>
      </c>
      <c r="V94" s="121">
        <f>+SUM(D94,M94)</f>
        <v>187698</v>
      </c>
      <c r="W94" s="121">
        <f>+SUM(E94,N94)</f>
        <v>27971</v>
      </c>
      <c r="X94" s="121">
        <f>+SUM(F94,O94)</f>
        <v>1155</v>
      </c>
      <c r="Y94" s="121">
        <f>+SUM(G94,P94)</f>
        <v>0</v>
      </c>
      <c r="Z94" s="121">
        <f>+SUM(H94,Q94)</f>
        <v>0</v>
      </c>
      <c r="AA94" s="121">
        <f>+SUM(I94,R94)</f>
        <v>19453</v>
      </c>
      <c r="AB94" s="122" t="str">
        <f>IF(+SUM(J94,S94)=0,"-",+SUM(J94,S94))</f>
        <v>-</v>
      </c>
      <c r="AC94" s="121">
        <f>+SUM(K94,T94)</f>
        <v>7363</v>
      </c>
      <c r="AD94" s="121">
        <f>+SUM(L94,U94)</f>
        <v>159727</v>
      </c>
      <c r="AE94" s="121">
        <f>SUM(AF94,+AK94)</f>
        <v>4367</v>
      </c>
      <c r="AF94" s="121">
        <f>SUM(AG94:AJ94)</f>
        <v>4367</v>
      </c>
      <c r="AG94" s="121">
        <v>0</v>
      </c>
      <c r="AH94" s="121">
        <v>4367</v>
      </c>
      <c r="AI94" s="121">
        <v>0</v>
      </c>
      <c r="AJ94" s="121">
        <v>0</v>
      </c>
      <c r="AK94" s="121">
        <v>0</v>
      </c>
      <c r="AL94" s="121">
        <v>0</v>
      </c>
      <c r="AM94" s="121">
        <f>SUM(AN94,AS94,AW94,AX94,BD94)</f>
        <v>157833</v>
      </c>
      <c r="AN94" s="121">
        <f>SUM(AO94:AR94)</f>
        <v>52850</v>
      </c>
      <c r="AO94" s="121">
        <v>24319</v>
      </c>
      <c r="AP94" s="121">
        <v>14789</v>
      </c>
      <c r="AQ94" s="121">
        <v>10402</v>
      </c>
      <c r="AR94" s="121">
        <v>3340</v>
      </c>
      <c r="AS94" s="121">
        <f>SUM(AT94:AV94)</f>
        <v>32393</v>
      </c>
      <c r="AT94" s="121">
        <v>8960</v>
      </c>
      <c r="AU94" s="121">
        <v>18087</v>
      </c>
      <c r="AV94" s="121">
        <v>5346</v>
      </c>
      <c r="AW94" s="121">
        <v>14905</v>
      </c>
      <c r="AX94" s="121">
        <f>SUM(AY94:BB94)</f>
        <v>57685</v>
      </c>
      <c r="AY94" s="121">
        <v>200</v>
      </c>
      <c r="AZ94" s="121">
        <v>48843</v>
      </c>
      <c r="BA94" s="121">
        <v>8642</v>
      </c>
      <c r="BB94" s="121">
        <v>0</v>
      </c>
      <c r="BC94" s="121">
        <v>0</v>
      </c>
      <c r="BD94" s="121">
        <v>0</v>
      </c>
      <c r="BE94" s="121">
        <v>208</v>
      </c>
      <c r="BF94" s="121">
        <f>SUM(AE94,+AM94,+BE94)</f>
        <v>162408</v>
      </c>
      <c r="BG94" s="121">
        <f>SUM(BH94,+BM94)</f>
        <v>0</v>
      </c>
      <c r="BH94" s="121">
        <f>SUM(BI94:BL94)</f>
        <v>0</v>
      </c>
      <c r="BI94" s="121">
        <v>0</v>
      </c>
      <c r="BJ94" s="121">
        <v>0</v>
      </c>
      <c r="BK94" s="121">
        <v>0</v>
      </c>
      <c r="BL94" s="121">
        <v>0</v>
      </c>
      <c r="BM94" s="121">
        <v>0</v>
      </c>
      <c r="BN94" s="121">
        <v>0</v>
      </c>
      <c r="BO94" s="121">
        <f>SUM(BP94,BU94,BY94,BZ94,CF94)</f>
        <v>25246</v>
      </c>
      <c r="BP94" s="121">
        <f>SUM(BQ94:BT94)</f>
        <v>4581</v>
      </c>
      <c r="BQ94" s="121">
        <v>4581</v>
      </c>
      <c r="BR94" s="121">
        <v>0</v>
      </c>
      <c r="BS94" s="121">
        <v>0</v>
      </c>
      <c r="BT94" s="121">
        <v>0</v>
      </c>
      <c r="BU94" s="121">
        <f>SUM(BV94:BX94)</f>
        <v>0</v>
      </c>
      <c r="BV94" s="121">
        <v>0</v>
      </c>
      <c r="BW94" s="121">
        <v>0</v>
      </c>
      <c r="BX94" s="121">
        <v>0</v>
      </c>
      <c r="BY94" s="121">
        <v>0</v>
      </c>
      <c r="BZ94" s="121">
        <f>SUM(CA94:CD94)</f>
        <v>20665</v>
      </c>
      <c r="CA94" s="121">
        <v>5708</v>
      </c>
      <c r="CB94" s="121">
        <v>0</v>
      </c>
      <c r="CC94" s="121">
        <v>14957</v>
      </c>
      <c r="CD94" s="121">
        <v>0</v>
      </c>
      <c r="CE94" s="121">
        <v>0</v>
      </c>
      <c r="CF94" s="121">
        <v>0</v>
      </c>
      <c r="CG94" s="121">
        <v>44</v>
      </c>
      <c r="CH94" s="121">
        <f>SUM(BG94,+BO94,+CG94)</f>
        <v>25290</v>
      </c>
      <c r="CI94" s="121">
        <f>SUM(AE94,+BG94)</f>
        <v>4367</v>
      </c>
      <c r="CJ94" s="121">
        <f>SUM(AF94,+BH94)</f>
        <v>4367</v>
      </c>
      <c r="CK94" s="121">
        <f>SUM(AG94,+BI94)</f>
        <v>0</v>
      </c>
      <c r="CL94" s="121">
        <f>SUM(AH94,+BJ94)</f>
        <v>4367</v>
      </c>
      <c r="CM94" s="121">
        <f>SUM(AI94,+BK94)</f>
        <v>0</v>
      </c>
      <c r="CN94" s="121">
        <f>SUM(AJ94,+BL94)</f>
        <v>0</v>
      </c>
      <c r="CO94" s="121">
        <f>SUM(AK94,+BM94)</f>
        <v>0</v>
      </c>
      <c r="CP94" s="121">
        <f>SUM(AL94,+BN94)</f>
        <v>0</v>
      </c>
      <c r="CQ94" s="121">
        <f>SUM(AM94,+BO94)</f>
        <v>183079</v>
      </c>
      <c r="CR94" s="121">
        <f>SUM(AN94,+BP94)</f>
        <v>57431</v>
      </c>
      <c r="CS94" s="121">
        <f>SUM(AO94,+BQ94)</f>
        <v>28900</v>
      </c>
      <c r="CT94" s="121">
        <f>SUM(AP94,+BR94)</f>
        <v>14789</v>
      </c>
      <c r="CU94" s="121">
        <f>SUM(AQ94,+BS94)</f>
        <v>10402</v>
      </c>
      <c r="CV94" s="121">
        <f>SUM(AR94,+BT94)</f>
        <v>3340</v>
      </c>
      <c r="CW94" s="121">
        <f>SUM(AS94,+BU94)</f>
        <v>32393</v>
      </c>
      <c r="CX94" s="121">
        <f>SUM(AT94,+BV94)</f>
        <v>8960</v>
      </c>
      <c r="CY94" s="121">
        <f>SUM(AU94,+BW94)</f>
        <v>18087</v>
      </c>
      <c r="CZ94" s="121">
        <f>SUM(AV94,+BX94)</f>
        <v>5346</v>
      </c>
      <c r="DA94" s="121">
        <f>SUM(AW94,+BY94)</f>
        <v>14905</v>
      </c>
      <c r="DB94" s="121">
        <f>SUM(AX94,+BZ94)</f>
        <v>78350</v>
      </c>
      <c r="DC94" s="121">
        <f>SUM(AY94,+CA94)</f>
        <v>5908</v>
      </c>
      <c r="DD94" s="121">
        <f>SUM(AZ94,+CB94)</f>
        <v>48843</v>
      </c>
      <c r="DE94" s="121">
        <f>SUM(BA94,+CC94)</f>
        <v>23599</v>
      </c>
      <c r="DF94" s="121">
        <f>SUM(BB94,+CD94)</f>
        <v>0</v>
      </c>
      <c r="DG94" s="121">
        <f>SUM(BC94,+CE94)</f>
        <v>0</v>
      </c>
      <c r="DH94" s="121">
        <f>SUM(BD94,+CF94)</f>
        <v>0</v>
      </c>
      <c r="DI94" s="121">
        <f>SUM(BE94,+CG94)</f>
        <v>252</v>
      </c>
      <c r="DJ94" s="121">
        <f>SUM(BF94,+CH94)</f>
        <v>187698</v>
      </c>
    </row>
    <row r="95" spans="1:114" s="136" customFormat="1" ht="13.5" customHeight="1" x14ac:dyDescent="0.15">
      <c r="A95" s="119" t="s">
        <v>3</v>
      </c>
      <c r="B95" s="120" t="s">
        <v>557</v>
      </c>
      <c r="C95" s="119" t="s">
        <v>558</v>
      </c>
      <c r="D95" s="121">
        <f>SUM(E95,+L95)</f>
        <v>159619</v>
      </c>
      <c r="E95" s="121">
        <f>SUM(F95:I95,K95)</f>
        <v>6473</v>
      </c>
      <c r="F95" s="121">
        <v>0</v>
      </c>
      <c r="G95" s="121">
        <v>0</v>
      </c>
      <c r="H95" s="121">
        <v>0</v>
      </c>
      <c r="I95" s="121">
        <v>6435</v>
      </c>
      <c r="J95" s="122" t="s">
        <v>790</v>
      </c>
      <c r="K95" s="121">
        <v>38</v>
      </c>
      <c r="L95" s="121">
        <v>153146</v>
      </c>
      <c r="M95" s="121">
        <f>SUM(N95,+U95)</f>
        <v>25109</v>
      </c>
      <c r="N95" s="121">
        <f>SUM(O95:R95,T95)</f>
        <v>3500</v>
      </c>
      <c r="O95" s="121">
        <v>0</v>
      </c>
      <c r="P95" s="121">
        <v>0</v>
      </c>
      <c r="Q95" s="121">
        <v>0</v>
      </c>
      <c r="R95" s="121">
        <v>3475</v>
      </c>
      <c r="S95" s="122" t="s">
        <v>790</v>
      </c>
      <c r="T95" s="121">
        <v>25</v>
      </c>
      <c r="U95" s="121">
        <v>21609</v>
      </c>
      <c r="V95" s="121">
        <f>+SUM(D95,M95)</f>
        <v>184728</v>
      </c>
      <c r="W95" s="121">
        <f>+SUM(E95,N95)</f>
        <v>9973</v>
      </c>
      <c r="X95" s="121">
        <f>+SUM(F95,O95)</f>
        <v>0</v>
      </c>
      <c r="Y95" s="121">
        <f>+SUM(G95,P95)</f>
        <v>0</v>
      </c>
      <c r="Z95" s="121">
        <f>+SUM(H95,Q95)</f>
        <v>0</v>
      </c>
      <c r="AA95" s="121">
        <f>+SUM(I95,R95)</f>
        <v>9910</v>
      </c>
      <c r="AB95" s="122" t="str">
        <f>IF(+SUM(J95,S95)=0,"-",+SUM(J95,S95))</f>
        <v>-</v>
      </c>
      <c r="AC95" s="121">
        <f>+SUM(K95,T95)</f>
        <v>63</v>
      </c>
      <c r="AD95" s="121">
        <f>+SUM(L95,U95)</f>
        <v>174755</v>
      </c>
      <c r="AE95" s="121">
        <f>SUM(AF95,+AK95)</f>
        <v>0</v>
      </c>
      <c r="AF95" s="121">
        <f>SUM(AG95:AJ95)</f>
        <v>0</v>
      </c>
      <c r="AG95" s="121"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f>SUM(AN95,AS95,AW95,AX95,BD95)</f>
        <v>56132</v>
      </c>
      <c r="AN95" s="121">
        <f>SUM(AO95:AR95)</f>
        <v>0</v>
      </c>
      <c r="AO95" s="121">
        <v>0</v>
      </c>
      <c r="AP95" s="121">
        <v>0</v>
      </c>
      <c r="AQ95" s="121">
        <v>0</v>
      </c>
      <c r="AR95" s="121">
        <v>0</v>
      </c>
      <c r="AS95" s="121">
        <f>SUM(AT95:AV95)</f>
        <v>0</v>
      </c>
      <c r="AT95" s="121">
        <v>0</v>
      </c>
      <c r="AU95" s="121">
        <v>0</v>
      </c>
      <c r="AV95" s="121">
        <v>0</v>
      </c>
      <c r="AW95" s="121">
        <v>0</v>
      </c>
      <c r="AX95" s="121">
        <f>SUM(AY95:BB95)</f>
        <v>56132</v>
      </c>
      <c r="AY95" s="121">
        <v>56132</v>
      </c>
      <c r="AZ95" s="121">
        <v>0</v>
      </c>
      <c r="BA95" s="121">
        <v>0</v>
      </c>
      <c r="BB95" s="121">
        <v>0</v>
      </c>
      <c r="BC95" s="121">
        <v>103487</v>
      </c>
      <c r="BD95" s="121">
        <v>0</v>
      </c>
      <c r="BE95" s="121">
        <v>0</v>
      </c>
      <c r="BF95" s="121">
        <f>SUM(AE95,+AM95,+BE95)</f>
        <v>56132</v>
      </c>
      <c r="BG95" s="121">
        <f>SUM(BH95,+BM95)</f>
        <v>0</v>
      </c>
      <c r="BH95" s="121">
        <f>SUM(BI95:BL95)</f>
        <v>0</v>
      </c>
      <c r="BI95" s="121">
        <v>0</v>
      </c>
      <c r="BJ95" s="121">
        <v>0</v>
      </c>
      <c r="BK95" s="121">
        <v>0</v>
      </c>
      <c r="BL95" s="121">
        <v>0</v>
      </c>
      <c r="BM95" s="121">
        <v>0</v>
      </c>
      <c r="BN95" s="121">
        <v>0</v>
      </c>
      <c r="BO95" s="121">
        <f>SUM(BP95,BU95,BY95,BZ95,CF95)</f>
        <v>25109</v>
      </c>
      <c r="BP95" s="121">
        <f>SUM(BQ95:BT95)</f>
        <v>0</v>
      </c>
      <c r="BQ95" s="121">
        <v>0</v>
      </c>
      <c r="BR95" s="121">
        <v>0</v>
      </c>
      <c r="BS95" s="121">
        <v>0</v>
      </c>
      <c r="BT95" s="121">
        <v>0</v>
      </c>
      <c r="BU95" s="121">
        <f>SUM(BV95:BX95)</f>
        <v>0</v>
      </c>
      <c r="BV95" s="121">
        <v>0</v>
      </c>
      <c r="BW95" s="121">
        <v>0</v>
      </c>
      <c r="BX95" s="121">
        <v>0</v>
      </c>
      <c r="BY95" s="121">
        <v>0</v>
      </c>
      <c r="BZ95" s="121">
        <f>SUM(CA95:CD95)</f>
        <v>25109</v>
      </c>
      <c r="CA95" s="121">
        <v>25109</v>
      </c>
      <c r="CB95" s="121">
        <v>0</v>
      </c>
      <c r="CC95" s="121">
        <v>0</v>
      </c>
      <c r="CD95" s="121">
        <v>0</v>
      </c>
      <c r="CE95" s="121">
        <v>0</v>
      </c>
      <c r="CF95" s="121">
        <v>0</v>
      </c>
      <c r="CG95" s="121">
        <v>0</v>
      </c>
      <c r="CH95" s="121">
        <f>SUM(BG95,+BO95,+CG95)</f>
        <v>25109</v>
      </c>
      <c r="CI95" s="121">
        <f>SUM(AE95,+BG95)</f>
        <v>0</v>
      </c>
      <c r="CJ95" s="121">
        <f>SUM(AF95,+BH95)</f>
        <v>0</v>
      </c>
      <c r="CK95" s="121">
        <f>SUM(AG95,+BI95)</f>
        <v>0</v>
      </c>
      <c r="CL95" s="121">
        <f>SUM(AH95,+BJ95)</f>
        <v>0</v>
      </c>
      <c r="CM95" s="121">
        <f>SUM(AI95,+BK95)</f>
        <v>0</v>
      </c>
      <c r="CN95" s="121">
        <f>SUM(AJ95,+BL95)</f>
        <v>0</v>
      </c>
      <c r="CO95" s="121">
        <f>SUM(AK95,+BM95)</f>
        <v>0</v>
      </c>
      <c r="CP95" s="121">
        <f>SUM(AL95,+BN95)</f>
        <v>0</v>
      </c>
      <c r="CQ95" s="121">
        <f>SUM(AM95,+BO95)</f>
        <v>81241</v>
      </c>
      <c r="CR95" s="121">
        <f>SUM(AN95,+BP95)</f>
        <v>0</v>
      </c>
      <c r="CS95" s="121">
        <f>SUM(AO95,+BQ95)</f>
        <v>0</v>
      </c>
      <c r="CT95" s="121">
        <f>SUM(AP95,+BR95)</f>
        <v>0</v>
      </c>
      <c r="CU95" s="121">
        <f>SUM(AQ95,+BS95)</f>
        <v>0</v>
      </c>
      <c r="CV95" s="121">
        <f>SUM(AR95,+BT95)</f>
        <v>0</v>
      </c>
      <c r="CW95" s="121">
        <f>SUM(AS95,+BU95)</f>
        <v>0</v>
      </c>
      <c r="CX95" s="121">
        <f>SUM(AT95,+BV95)</f>
        <v>0</v>
      </c>
      <c r="CY95" s="121">
        <f>SUM(AU95,+BW95)</f>
        <v>0</v>
      </c>
      <c r="CZ95" s="121">
        <f>SUM(AV95,+BX95)</f>
        <v>0</v>
      </c>
      <c r="DA95" s="121">
        <f>SUM(AW95,+BY95)</f>
        <v>0</v>
      </c>
      <c r="DB95" s="121">
        <f>SUM(AX95,+BZ95)</f>
        <v>81241</v>
      </c>
      <c r="DC95" s="121">
        <f>SUM(AY95,+CA95)</f>
        <v>81241</v>
      </c>
      <c r="DD95" s="121">
        <f>SUM(AZ95,+CB95)</f>
        <v>0</v>
      </c>
      <c r="DE95" s="121">
        <f>SUM(BA95,+CC95)</f>
        <v>0</v>
      </c>
      <c r="DF95" s="121">
        <f>SUM(BB95,+CD95)</f>
        <v>0</v>
      </c>
      <c r="DG95" s="121">
        <f>SUM(BC95,+CE95)</f>
        <v>103487</v>
      </c>
      <c r="DH95" s="121">
        <f>SUM(BD95,+CF95)</f>
        <v>0</v>
      </c>
      <c r="DI95" s="121">
        <f>SUM(BE95,+CG95)</f>
        <v>0</v>
      </c>
      <c r="DJ95" s="121">
        <f>SUM(BF95,+CH95)</f>
        <v>81241</v>
      </c>
    </row>
    <row r="96" spans="1:114" s="136" customFormat="1" ht="13.5" customHeight="1" x14ac:dyDescent="0.15">
      <c r="A96" s="119" t="s">
        <v>3</v>
      </c>
      <c r="B96" s="120" t="s">
        <v>561</v>
      </c>
      <c r="C96" s="119" t="s">
        <v>562</v>
      </c>
      <c r="D96" s="121">
        <f>SUM(E96,+L96)</f>
        <v>173654</v>
      </c>
      <c r="E96" s="121">
        <f>SUM(F96:I96,K96)</f>
        <v>10232</v>
      </c>
      <c r="F96" s="121">
        <v>0</v>
      </c>
      <c r="G96" s="121">
        <v>0</v>
      </c>
      <c r="H96" s="121">
        <v>0</v>
      </c>
      <c r="I96" s="121">
        <v>10212</v>
      </c>
      <c r="J96" s="122" t="s">
        <v>790</v>
      </c>
      <c r="K96" s="121">
        <v>20</v>
      </c>
      <c r="L96" s="121">
        <v>163422</v>
      </c>
      <c r="M96" s="121">
        <f>SUM(N96,+U96)</f>
        <v>28316</v>
      </c>
      <c r="N96" s="121">
        <f>SUM(O96:R96,T96)</f>
        <v>0</v>
      </c>
      <c r="O96" s="121">
        <v>0</v>
      </c>
      <c r="P96" s="121">
        <v>0</v>
      </c>
      <c r="Q96" s="121">
        <v>0</v>
      </c>
      <c r="R96" s="121">
        <v>0</v>
      </c>
      <c r="S96" s="122" t="s">
        <v>790</v>
      </c>
      <c r="T96" s="121">
        <v>0</v>
      </c>
      <c r="U96" s="121">
        <v>28316</v>
      </c>
      <c r="V96" s="121">
        <f>+SUM(D96,M96)</f>
        <v>201970</v>
      </c>
      <c r="W96" s="121">
        <f>+SUM(E96,N96)</f>
        <v>10232</v>
      </c>
      <c r="X96" s="121">
        <f>+SUM(F96,O96)</f>
        <v>0</v>
      </c>
      <c r="Y96" s="121">
        <f>+SUM(G96,P96)</f>
        <v>0</v>
      </c>
      <c r="Z96" s="121">
        <f>+SUM(H96,Q96)</f>
        <v>0</v>
      </c>
      <c r="AA96" s="121">
        <f>+SUM(I96,R96)</f>
        <v>10212</v>
      </c>
      <c r="AB96" s="122" t="str">
        <f>IF(+SUM(J96,S96)=0,"-",+SUM(J96,S96))</f>
        <v>-</v>
      </c>
      <c r="AC96" s="121">
        <f>+SUM(K96,T96)</f>
        <v>20</v>
      </c>
      <c r="AD96" s="121">
        <f>+SUM(L96,U96)</f>
        <v>191738</v>
      </c>
      <c r="AE96" s="121">
        <f>SUM(AF96,+AK96)</f>
        <v>0</v>
      </c>
      <c r="AF96" s="121">
        <f>SUM(AG96:AJ96)</f>
        <v>0</v>
      </c>
      <c r="AG96" s="121">
        <v>0</v>
      </c>
      <c r="AH96" s="121">
        <v>0</v>
      </c>
      <c r="AI96" s="121">
        <v>0</v>
      </c>
      <c r="AJ96" s="121">
        <v>0</v>
      </c>
      <c r="AK96" s="121">
        <v>0</v>
      </c>
      <c r="AL96" s="121">
        <v>0</v>
      </c>
      <c r="AM96" s="121">
        <f>SUM(AN96,AS96,AW96,AX96,BD96)</f>
        <v>57085</v>
      </c>
      <c r="AN96" s="121">
        <f>SUM(AO96:AR96)</f>
        <v>0</v>
      </c>
      <c r="AO96" s="121">
        <v>0</v>
      </c>
      <c r="AP96" s="121">
        <v>0</v>
      </c>
      <c r="AQ96" s="121">
        <v>0</v>
      </c>
      <c r="AR96" s="121">
        <v>0</v>
      </c>
      <c r="AS96" s="121">
        <f>SUM(AT96:AV96)</f>
        <v>0</v>
      </c>
      <c r="AT96" s="121">
        <v>0</v>
      </c>
      <c r="AU96" s="121">
        <v>0</v>
      </c>
      <c r="AV96" s="121">
        <v>0</v>
      </c>
      <c r="AW96" s="121">
        <v>0</v>
      </c>
      <c r="AX96" s="121">
        <f>SUM(AY96:BB96)</f>
        <v>57085</v>
      </c>
      <c r="AY96" s="121">
        <v>57085</v>
      </c>
      <c r="AZ96" s="121">
        <v>0</v>
      </c>
      <c r="BA96" s="121">
        <v>0</v>
      </c>
      <c r="BB96" s="121">
        <v>0</v>
      </c>
      <c r="BC96" s="121">
        <v>115771</v>
      </c>
      <c r="BD96" s="121">
        <v>0</v>
      </c>
      <c r="BE96" s="121">
        <v>798</v>
      </c>
      <c r="BF96" s="121">
        <f>SUM(AE96,+AM96,+BE96)</f>
        <v>57883</v>
      </c>
      <c r="BG96" s="121">
        <f>SUM(BH96,+BM96)</f>
        <v>0</v>
      </c>
      <c r="BH96" s="121">
        <f>SUM(BI96:BL96)</f>
        <v>0</v>
      </c>
      <c r="BI96" s="121">
        <v>0</v>
      </c>
      <c r="BJ96" s="121">
        <v>0</v>
      </c>
      <c r="BK96" s="121">
        <v>0</v>
      </c>
      <c r="BL96" s="121">
        <v>0</v>
      </c>
      <c r="BM96" s="121">
        <v>0</v>
      </c>
      <c r="BN96" s="121">
        <v>0</v>
      </c>
      <c r="BO96" s="121">
        <f>SUM(BP96,BU96,BY96,BZ96,CF96)</f>
        <v>0</v>
      </c>
      <c r="BP96" s="121">
        <f>SUM(BQ96:BT96)</f>
        <v>0</v>
      </c>
      <c r="BQ96" s="121">
        <v>0</v>
      </c>
      <c r="BR96" s="121">
        <v>0</v>
      </c>
      <c r="BS96" s="121">
        <v>0</v>
      </c>
      <c r="BT96" s="121">
        <v>0</v>
      </c>
      <c r="BU96" s="121">
        <f>SUM(BV96:BX96)</f>
        <v>0</v>
      </c>
      <c r="BV96" s="121">
        <v>0</v>
      </c>
      <c r="BW96" s="121">
        <v>0</v>
      </c>
      <c r="BX96" s="121">
        <v>0</v>
      </c>
      <c r="BY96" s="121">
        <v>0</v>
      </c>
      <c r="BZ96" s="121">
        <f>SUM(CA96:CD96)</f>
        <v>0</v>
      </c>
      <c r="CA96" s="121">
        <v>0</v>
      </c>
      <c r="CB96" s="121">
        <v>0</v>
      </c>
      <c r="CC96" s="121">
        <v>0</v>
      </c>
      <c r="CD96" s="121">
        <v>0</v>
      </c>
      <c r="CE96" s="121">
        <v>28316</v>
      </c>
      <c r="CF96" s="121">
        <v>0</v>
      </c>
      <c r="CG96" s="121">
        <v>0</v>
      </c>
      <c r="CH96" s="121">
        <f>SUM(BG96,+BO96,+CG96)</f>
        <v>0</v>
      </c>
      <c r="CI96" s="121">
        <f>SUM(AE96,+BG96)</f>
        <v>0</v>
      </c>
      <c r="CJ96" s="121">
        <f>SUM(AF96,+BH96)</f>
        <v>0</v>
      </c>
      <c r="CK96" s="121">
        <f>SUM(AG96,+BI96)</f>
        <v>0</v>
      </c>
      <c r="CL96" s="121">
        <f>SUM(AH96,+BJ96)</f>
        <v>0</v>
      </c>
      <c r="CM96" s="121">
        <f>SUM(AI96,+BK96)</f>
        <v>0</v>
      </c>
      <c r="CN96" s="121">
        <f>SUM(AJ96,+BL96)</f>
        <v>0</v>
      </c>
      <c r="CO96" s="121">
        <f>SUM(AK96,+BM96)</f>
        <v>0</v>
      </c>
      <c r="CP96" s="121">
        <f>SUM(AL96,+BN96)</f>
        <v>0</v>
      </c>
      <c r="CQ96" s="121">
        <f>SUM(AM96,+BO96)</f>
        <v>57085</v>
      </c>
      <c r="CR96" s="121">
        <f>SUM(AN96,+BP96)</f>
        <v>0</v>
      </c>
      <c r="CS96" s="121">
        <f>SUM(AO96,+BQ96)</f>
        <v>0</v>
      </c>
      <c r="CT96" s="121">
        <f>SUM(AP96,+BR96)</f>
        <v>0</v>
      </c>
      <c r="CU96" s="121">
        <f>SUM(AQ96,+BS96)</f>
        <v>0</v>
      </c>
      <c r="CV96" s="121">
        <f>SUM(AR96,+BT96)</f>
        <v>0</v>
      </c>
      <c r="CW96" s="121">
        <f>SUM(AS96,+BU96)</f>
        <v>0</v>
      </c>
      <c r="CX96" s="121">
        <f>SUM(AT96,+BV96)</f>
        <v>0</v>
      </c>
      <c r="CY96" s="121">
        <f>SUM(AU96,+BW96)</f>
        <v>0</v>
      </c>
      <c r="CZ96" s="121">
        <f>SUM(AV96,+BX96)</f>
        <v>0</v>
      </c>
      <c r="DA96" s="121">
        <f>SUM(AW96,+BY96)</f>
        <v>0</v>
      </c>
      <c r="DB96" s="121">
        <f>SUM(AX96,+BZ96)</f>
        <v>57085</v>
      </c>
      <c r="DC96" s="121">
        <f>SUM(AY96,+CA96)</f>
        <v>57085</v>
      </c>
      <c r="DD96" s="121">
        <f>SUM(AZ96,+CB96)</f>
        <v>0</v>
      </c>
      <c r="DE96" s="121">
        <f>SUM(BA96,+CC96)</f>
        <v>0</v>
      </c>
      <c r="DF96" s="121">
        <f>SUM(BB96,+CD96)</f>
        <v>0</v>
      </c>
      <c r="DG96" s="121">
        <f>SUM(BC96,+CE96)</f>
        <v>144087</v>
      </c>
      <c r="DH96" s="121">
        <f>SUM(BD96,+CF96)</f>
        <v>0</v>
      </c>
      <c r="DI96" s="121">
        <f>SUM(BE96,+CG96)</f>
        <v>798</v>
      </c>
      <c r="DJ96" s="121">
        <f>SUM(BF96,+CH96)</f>
        <v>57883</v>
      </c>
    </row>
    <row r="97" spans="1:114" s="136" customFormat="1" ht="13.5" customHeight="1" x14ac:dyDescent="0.15">
      <c r="A97" s="119" t="s">
        <v>3</v>
      </c>
      <c r="B97" s="120" t="s">
        <v>567</v>
      </c>
      <c r="C97" s="119" t="s">
        <v>568</v>
      </c>
      <c r="D97" s="121">
        <f>SUM(E97,+L97)</f>
        <v>92542</v>
      </c>
      <c r="E97" s="121">
        <f>SUM(F97:I97,K97)</f>
        <v>5266</v>
      </c>
      <c r="F97" s="121">
        <v>0</v>
      </c>
      <c r="G97" s="121">
        <v>0</v>
      </c>
      <c r="H97" s="121">
        <v>0</v>
      </c>
      <c r="I97" s="121">
        <v>5266</v>
      </c>
      <c r="J97" s="122" t="s">
        <v>790</v>
      </c>
      <c r="K97" s="121">
        <v>0</v>
      </c>
      <c r="L97" s="121">
        <v>87276</v>
      </c>
      <c r="M97" s="121">
        <f>SUM(N97,+U97)</f>
        <v>16825</v>
      </c>
      <c r="N97" s="121">
        <f>SUM(O97:R97,T97)</f>
        <v>0</v>
      </c>
      <c r="O97" s="121">
        <v>0</v>
      </c>
      <c r="P97" s="121">
        <v>0</v>
      </c>
      <c r="Q97" s="121">
        <v>0</v>
      </c>
      <c r="R97" s="121">
        <v>0</v>
      </c>
      <c r="S97" s="122" t="s">
        <v>790</v>
      </c>
      <c r="T97" s="121">
        <v>0</v>
      </c>
      <c r="U97" s="121">
        <v>16825</v>
      </c>
      <c r="V97" s="121">
        <f>+SUM(D97,M97)</f>
        <v>109367</v>
      </c>
      <c r="W97" s="121">
        <f>+SUM(E97,N97)</f>
        <v>5266</v>
      </c>
      <c r="X97" s="121">
        <f>+SUM(F97,O97)</f>
        <v>0</v>
      </c>
      <c r="Y97" s="121">
        <f>+SUM(G97,P97)</f>
        <v>0</v>
      </c>
      <c r="Z97" s="121">
        <f>+SUM(H97,Q97)</f>
        <v>0</v>
      </c>
      <c r="AA97" s="121">
        <f>+SUM(I97,R97)</f>
        <v>5266</v>
      </c>
      <c r="AB97" s="122" t="str">
        <f>IF(+SUM(J97,S97)=0,"-",+SUM(J97,S97))</f>
        <v>-</v>
      </c>
      <c r="AC97" s="121">
        <f>+SUM(K97,T97)</f>
        <v>0</v>
      </c>
      <c r="AD97" s="121">
        <f>+SUM(L97,U97)</f>
        <v>104101</v>
      </c>
      <c r="AE97" s="121">
        <f>SUM(AF97,+AK97)</f>
        <v>0</v>
      </c>
      <c r="AF97" s="121">
        <f>SUM(AG97:AJ97)</f>
        <v>0</v>
      </c>
      <c r="AG97" s="121"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f>SUM(AN97,AS97,AW97,AX97,BD97)</f>
        <v>22220</v>
      </c>
      <c r="AN97" s="121">
        <f>SUM(AO97:AR97)</f>
        <v>0</v>
      </c>
      <c r="AO97" s="121">
        <v>0</v>
      </c>
      <c r="AP97" s="121">
        <v>0</v>
      </c>
      <c r="AQ97" s="121">
        <v>0</v>
      </c>
      <c r="AR97" s="121">
        <v>0</v>
      </c>
      <c r="AS97" s="121">
        <f>SUM(AT97:AV97)</f>
        <v>0</v>
      </c>
      <c r="AT97" s="121">
        <v>0</v>
      </c>
      <c r="AU97" s="121">
        <v>0</v>
      </c>
      <c r="AV97" s="121">
        <v>0</v>
      </c>
      <c r="AW97" s="121">
        <v>0</v>
      </c>
      <c r="AX97" s="121">
        <f>SUM(AY97:BB97)</f>
        <v>22220</v>
      </c>
      <c r="AY97" s="121">
        <v>22220</v>
      </c>
      <c r="AZ97" s="121">
        <v>0</v>
      </c>
      <c r="BA97" s="121">
        <v>0</v>
      </c>
      <c r="BB97" s="121">
        <v>0</v>
      </c>
      <c r="BC97" s="121">
        <v>70322</v>
      </c>
      <c r="BD97" s="121">
        <v>0</v>
      </c>
      <c r="BE97" s="121">
        <v>0</v>
      </c>
      <c r="BF97" s="121">
        <f>SUM(AE97,+AM97,+BE97)</f>
        <v>22220</v>
      </c>
      <c r="BG97" s="121">
        <f>SUM(BH97,+BM97)</f>
        <v>0</v>
      </c>
      <c r="BH97" s="121">
        <f>SUM(BI97:BL97)</f>
        <v>0</v>
      </c>
      <c r="BI97" s="121">
        <v>0</v>
      </c>
      <c r="BJ97" s="121">
        <v>0</v>
      </c>
      <c r="BK97" s="121">
        <v>0</v>
      </c>
      <c r="BL97" s="121">
        <v>0</v>
      </c>
      <c r="BM97" s="121">
        <v>0</v>
      </c>
      <c r="BN97" s="121">
        <v>0</v>
      </c>
      <c r="BO97" s="121">
        <f>SUM(BP97,BU97,BY97,BZ97,CF97)</f>
        <v>0</v>
      </c>
      <c r="BP97" s="121">
        <f>SUM(BQ97:BT97)</f>
        <v>0</v>
      </c>
      <c r="BQ97" s="121">
        <v>0</v>
      </c>
      <c r="BR97" s="121">
        <v>0</v>
      </c>
      <c r="BS97" s="121">
        <v>0</v>
      </c>
      <c r="BT97" s="121">
        <v>0</v>
      </c>
      <c r="BU97" s="121">
        <f>SUM(BV97:BX97)</f>
        <v>0</v>
      </c>
      <c r="BV97" s="121">
        <v>0</v>
      </c>
      <c r="BW97" s="121">
        <v>0</v>
      </c>
      <c r="BX97" s="121">
        <v>0</v>
      </c>
      <c r="BY97" s="121">
        <v>0</v>
      </c>
      <c r="BZ97" s="121">
        <f>SUM(CA97:CD97)</f>
        <v>0</v>
      </c>
      <c r="CA97" s="121">
        <v>0</v>
      </c>
      <c r="CB97" s="121">
        <v>0</v>
      </c>
      <c r="CC97" s="121">
        <v>0</v>
      </c>
      <c r="CD97" s="121">
        <v>0</v>
      </c>
      <c r="CE97" s="121">
        <v>16825</v>
      </c>
      <c r="CF97" s="121">
        <v>0</v>
      </c>
      <c r="CG97" s="121">
        <v>0</v>
      </c>
      <c r="CH97" s="121">
        <f>SUM(BG97,+BO97,+CG97)</f>
        <v>0</v>
      </c>
      <c r="CI97" s="121">
        <f>SUM(AE97,+BG97)</f>
        <v>0</v>
      </c>
      <c r="CJ97" s="121">
        <f>SUM(AF97,+BH97)</f>
        <v>0</v>
      </c>
      <c r="CK97" s="121">
        <f>SUM(AG97,+BI97)</f>
        <v>0</v>
      </c>
      <c r="CL97" s="121">
        <f>SUM(AH97,+BJ97)</f>
        <v>0</v>
      </c>
      <c r="CM97" s="121">
        <f>SUM(AI97,+BK97)</f>
        <v>0</v>
      </c>
      <c r="CN97" s="121">
        <f>SUM(AJ97,+BL97)</f>
        <v>0</v>
      </c>
      <c r="CO97" s="121">
        <f>SUM(AK97,+BM97)</f>
        <v>0</v>
      </c>
      <c r="CP97" s="121">
        <f>SUM(AL97,+BN97)</f>
        <v>0</v>
      </c>
      <c r="CQ97" s="121">
        <f>SUM(AM97,+BO97)</f>
        <v>22220</v>
      </c>
      <c r="CR97" s="121">
        <f>SUM(AN97,+BP97)</f>
        <v>0</v>
      </c>
      <c r="CS97" s="121">
        <f>SUM(AO97,+BQ97)</f>
        <v>0</v>
      </c>
      <c r="CT97" s="121">
        <f>SUM(AP97,+BR97)</f>
        <v>0</v>
      </c>
      <c r="CU97" s="121">
        <f>SUM(AQ97,+BS97)</f>
        <v>0</v>
      </c>
      <c r="CV97" s="121">
        <f>SUM(AR97,+BT97)</f>
        <v>0</v>
      </c>
      <c r="CW97" s="121">
        <f>SUM(AS97,+BU97)</f>
        <v>0</v>
      </c>
      <c r="CX97" s="121">
        <f>SUM(AT97,+BV97)</f>
        <v>0</v>
      </c>
      <c r="CY97" s="121">
        <f>SUM(AU97,+BW97)</f>
        <v>0</v>
      </c>
      <c r="CZ97" s="121">
        <f>SUM(AV97,+BX97)</f>
        <v>0</v>
      </c>
      <c r="DA97" s="121">
        <f>SUM(AW97,+BY97)</f>
        <v>0</v>
      </c>
      <c r="DB97" s="121">
        <f>SUM(AX97,+BZ97)</f>
        <v>22220</v>
      </c>
      <c r="DC97" s="121">
        <f>SUM(AY97,+CA97)</f>
        <v>22220</v>
      </c>
      <c r="DD97" s="121">
        <f>SUM(AZ97,+CB97)</f>
        <v>0</v>
      </c>
      <c r="DE97" s="121">
        <f>SUM(BA97,+CC97)</f>
        <v>0</v>
      </c>
      <c r="DF97" s="121">
        <f>SUM(BB97,+CD97)</f>
        <v>0</v>
      </c>
      <c r="DG97" s="121">
        <f>SUM(BC97,+CE97)</f>
        <v>87147</v>
      </c>
      <c r="DH97" s="121">
        <f>SUM(BD97,+CF97)</f>
        <v>0</v>
      </c>
      <c r="DI97" s="121">
        <f>SUM(BE97,+CG97)</f>
        <v>0</v>
      </c>
      <c r="DJ97" s="121">
        <f>SUM(BF97,+CH97)</f>
        <v>22220</v>
      </c>
    </row>
    <row r="98" spans="1:114" s="136" customFormat="1" ht="13.5" customHeight="1" x14ac:dyDescent="0.15">
      <c r="A98" s="119" t="s">
        <v>3</v>
      </c>
      <c r="B98" s="120" t="s">
        <v>569</v>
      </c>
      <c r="C98" s="119" t="s">
        <v>570</v>
      </c>
      <c r="D98" s="121">
        <f>SUM(E98,+L98)</f>
        <v>70064</v>
      </c>
      <c r="E98" s="121">
        <f>SUM(F98:I98,K98)</f>
        <v>3228</v>
      </c>
      <c r="F98" s="121">
        <v>0</v>
      </c>
      <c r="G98" s="121">
        <v>0</v>
      </c>
      <c r="H98" s="121">
        <v>0</v>
      </c>
      <c r="I98" s="121">
        <v>3208</v>
      </c>
      <c r="J98" s="122" t="s">
        <v>790</v>
      </c>
      <c r="K98" s="121">
        <v>20</v>
      </c>
      <c r="L98" s="121">
        <v>66836</v>
      </c>
      <c r="M98" s="121">
        <f>SUM(N98,+U98)</f>
        <v>15609</v>
      </c>
      <c r="N98" s="121">
        <f>SUM(O98:R98,T98)</f>
        <v>0</v>
      </c>
      <c r="O98" s="121">
        <v>0</v>
      </c>
      <c r="P98" s="121">
        <v>0</v>
      </c>
      <c r="Q98" s="121">
        <v>0</v>
      </c>
      <c r="R98" s="121">
        <v>0</v>
      </c>
      <c r="S98" s="122" t="s">
        <v>790</v>
      </c>
      <c r="T98" s="121">
        <v>0</v>
      </c>
      <c r="U98" s="121">
        <v>15609</v>
      </c>
      <c r="V98" s="121">
        <f>+SUM(D98,M98)</f>
        <v>85673</v>
      </c>
      <c r="W98" s="121">
        <f>+SUM(E98,N98)</f>
        <v>3228</v>
      </c>
      <c r="X98" s="121">
        <f>+SUM(F98,O98)</f>
        <v>0</v>
      </c>
      <c r="Y98" s="121">
        <f>+SUM(G98,P98)</f>
        <v>0</v>
      </c>
      <c r="Z98" s="121">
        <f>+SUM(H98,Q98)</f>
        <v>0</v>
      </c>
      <c r="AA98" s="121">
        <f>+SUM(I98,R98)</f>
        <v>3208</v>
      </c>
      <c r="AB98" s="122" t="str">
        <f>IF(+SUM(J98,S98)=0,"-",+SUM(J98,S98))</f>
        <v>-</v>
      </c>
      <c r="AC98" s="121">
        <f>+SUM(K98,T98)</f>
        <v>20</v>
      </c>
      <c r="AD98" s="121">
        <f>+SUM(L98,U98)</f>
        <v>82445</v>
      </c>
      <c r="AE98" s="121">
        <f>SUM(AF98,+AK98)</f>
        <v>0</v>
      </c>
      <c r="AF98" s="121">
        <f>SUM(AG98:AJ98)</f>
        <v>0</v>
      </c>
      <c r="AG98" s="121">
        <v>0</v>
      </c>
      <c r="AH98" s="121">
        <v>0</v>
      </c>
      <c r="AI98" s="121">
        <v>0</v>
      </c>
      <c r="AJ98" s="121">
        <v>0</v>
      </c>
      <c r="AK98" s="121">
        <v>0</v>
      </c>
      <c r="AL98" s="121">
        <v>0</v>
      </c>
      <c r="AM98" s="121">
        <f>SUM(AN98,AS98,AW98,AX98,BD98)</f>
        <v>13468</v>
      </c>
      <c r="AN98" s="121">
        <f>SUM(AO98:AR98)</f>
        <v>3700</v>
      </c>
      <c r="AO98" s="121">
        <v>3700</v>
      </c>
      <c r="AP98" s="121">
        <v>0</v>
      </c>
      <c r="AQ98" s="121">
        <v>0</v>
      </c>
      <c r="AR98" s="121">
        <v>0</v>
      </c>
      <c r="AS98" s="121">
        <f>SUM(AT98:AV98)</f>
        <v>1628</v>
      </c>
      <c r="AT98" s="121">
        <v>1628</v>
      </c>
      <c r="AU98" s="121">
        <v>0</v>
      </c>
      <c r="AV98" s="121">
        <v>0</v>
      </c>
      <c r="AW98" s="121">
        <v>0</v>
      </c>
      <c r="AX98" s="121">
        <f>SUM(AY98:BB98)</f>
        <v>8140</v>
      </c>
      <c r="AY98" s="121">
        <v>8140</v>
      </c>
      <c r="AZ98" s="121">
        <v>0</v>
      </c>
      <c r="BA98" s="121">
        <v>0</v>
      </c>
      <c r="BB98" s="121">
        <v>0</v>
      </c>
      <c r="BC98" s="121">
        <v>56596</v>
      </c>
      <c r="BD98" s="121">
        <v>0</v>
      </c>
      <c r="BE98" s="121">
        <v>0</v>
      </c>
      <c r="BF98" s="121">
        <f>SUM(AE98,+AM98,+BE98)</f>
        <v>13468</v>
      </c>
      <c r="BG98" s="121">
        <f>SUM(BH98,+BM98)</f>
        <v>0</v>
      </c>
      <c r="BH98" s="121">
        <f>SUM(BI98:BL98)</f>
        <v>0</v>
      </c>
      <c r="BI98" s="121">
        <v>0</v>
      </c>
      <c r="BJ98" s="121">
        <v>0</v>
      </c>
      <c r="BK98" s="121">
        <v>0</v>
      </c>
      <c r="BL98" s="121">
        <v>0</v>
      </c>
      <c r="BM98" s="121">
        <v>0</v>
      </c>
      <c r="BN98" s="121">
        <v>0</v>
      </c>
      <c r="BO98" s="121">
        <f>SUM(BP98,BU98,BY98,BZ98,CF98)</f>
        <v>0</v>
      </c>
      <c r="BP98" s="121">
        <f>SUM(BQ98:BT98)</f>
        <v>0</v>
      </c>
      <c r="BQ98" s="121">
        <v>0</v>
      </c>
      <c r="BR98" s="121">
        <v>0</v>
      </c>
      <c r="BS98" s="121">
        <v>0</v>
      </c>
      <c r="BT98" s="121">
        <v>0</v>
      </c>
      <c r="BU98" s="121">
        <f>SUM(BV98:BX98)</f>
        <v>0</v>
      </c>
      <c r="BV98" s="121">
        <v>0</v>
      </c>
      <c r="BW98" s="121">
        <v>0</v>
      </c>
      <c r="BX98" s="121">
        <v>0</v>
      </c>
      <c r="BY98" s="121">
        <v>0</v>
      </c>
      <c r="BZ98" s="121">
        <f>SUM(CA98:CD98)</f>
        <v>0</v>
      </c>
      <c r="CA98" s="121">
        <v>0</v>
      </c>
      <c r="CB98" s="121">
        <v>0</v>
      </c>
      <c r="CC98" s="121">
        <v>0</v>
      </c>
      <c r="CD98" s="121">
        <v>0</v>
      </c>
      <c r="CE98" s="121">
        <v>15609</v>
      </c>
      <c r="CF98" s="121">
        <v>0</v>
      </c>
      <c r="CG98" s="121">
        <v>0</v>
      </c>
      <c r="CH98" s="121">
        <f>SUM(BG98,+BO98,+CG98)</f>
        <v>0</v>
      </c>
      <c r="CI98" s="121">
        <f>SUM(AE98,+BG98)</f>
        <v>0</v>
      </c>
      <c r="CJ98" s="121">
        <f>SUM(AF98,+BH98)</f>
        <v>0</v>
      </c>
      <c r="CK98" s="121">
        <f>SUM(AG98,+BI98)</f>
        <v>0</v>
      </c>
      <c r="CL98" s="121">
        <f>SUM(AH98,+BJ98)</f>
        <v>0</v>
      </c>
      <c r="CM98" s="121">
        <f>SUM(AI98,+BK98)</f>
        <v>0</v>
      </c>
      <c r="CN98" s="121">
        <f>SUM(AJ98,+BL98)</f>
        <v>0</v>
      </c>
      <c r="CO98" s="121">
        <f>SUM(AK98,+BM98)</f>
        <v>0</v>
      </c>
      <c r="CP98" s="121">
        <f>SUM(AL98,+BN98)</f>
        <v>0</v>
      </c>
      <c r="CQ98" s="121">
        <f>SUM(AM98,+BO98)</f>
        <v>13468</v>
      </c>
      <c r="CR98" s="121">
        <f>SUM(AN98,+BP98)</f>
        <v>3700</v>
      </c>
      <c r="CS98" s="121">
        <f>SUM(AO98,+BQ98)</f>
        <v>3700</v>
      </c>
      <c r="CT98" s="121">
        <f>SUM(AP98,+BR98)</f>
        <v>0</v>
      </c>
      <c r="CU98" s="121">
        <f>SUM(AQ98,+BS98)</f>
        <v>0</v>
      </c>
      <c r="CV98" s="121">
        <f>SUM(AR98,+BT98)</f>
        <v>0</v>
      </c>
      <c r="CW98" s="121">
        <f>SUM(AS98,+BU98)</f>
        <v>1628</v>
      </c>
      <c r="CX98" s="121">
        <f>SUM(AT98,+BV98)</f>
        <v>1628</v>
      </c>
      <c r="CY98" s="121">
        <f>SUM(AU98,+BW98)</f>
        <v>0</v>
      </c>
      <c r="CZ98" s="121">
        <f>SUM(AV98,+BX98)</f>
        <v>0</v>
      </c>
      <c r="DA98" s="121">
        <f>SUM(AW98,+BY98)</f>
        <v>0</v>
      </c>
      <c r="DB98" s="121">
        <f>SUM(AX98,+BZ98)</f>
        <v>8140</v>
      </c>
      <c r="DC98" s="121">
        <f>SUM(AY98,+CA98)</f>
        <v>8140</v>
      </c>
      <c r="DD98" s="121">
        <f>SUM(AZ98,+CB98)</f>
        <v>0</v>
      </c>
      <c r="DE98" s="121">
        <f>SUM(BA98,+CC98)</f>
        <v>0</v>
      </c>
      <c r="DF98" s="121">
        <f>SUM(BB98,+CD98)</f>
        <v>0</v>
      </c>
      <c r="DG98" s="121">
        <f>SUM(BC98,+CE98)</f>
        <v>72205</v>
      </c>
      <c r="DH98" s="121">
        <f>SUM(BD98,+CF98)</f>
        <v>0</v>
      </c>
      <c r="DI98" s="121">
        <f>SUM(BE98,+CG98)</f>
        <v>0</v>
      </c>
      <c r="DJ98" s="121">
        <f>SUM(BF98,+CH98)</f>
        <v>13468</v>
      </c>
    </row>
    <row r="99" spans="1:114" s="136" customFormat="1" ht="13.5" customHeight="1" x14ac:dyDescent="0.15">
      <c r="A99" s="119" t="s">
        <v>3</v>
      </c>
      <c r="B99" s="120" t="s">
        <v>572</v>
      </c>
      <c r="C99" s="119" t="s">
        <v>573</v>
      </c>
      <c r="D99" s="121">
        <f>SUM(E99,+L99)</f>
        <v>134066</v>
      </c>
      <c r="E99" s="121">
        <f>SUM(F99:I99,K99)</f>
        <v>7108</v>
      </c>
      <c r="F99" s="121">
        <v>0</v>
      </c>
      <c r="G99" s="121">
        <v>0</v>
      </c>
      <c r="H99" s="121">
        <v>0</v>
      </c>
      <c r="I99" s="121">
        <v>7108</v>
      </c>
      <c r="J99" s="122" t="s">
        <v>790</v>
      </c>
      <c r="K99" s="121">
        <v>0</v>
      </c>
      <c r="L99" s="121">
        <v>126958</v>
      </c>
      <c r="M99" s="121">
        <f>SUM(N99,+U99)</f>
        <v>30358</v>
      </c>
      <c r="N99" s="121">
        <f>SUM(O99:R99,T99)</f>
        <v>9087</v>
      </c>
      <c r="O99" s="121">
        <v>0</v>
      </c>
      <c r="P99" s="121">
        <v>0</v>
      </c>
      <c r="Q99" s="121">
        <v>0</v>
      </c>
      <c r="R99" s="121">
        <v>9087</v>
      </c>
      <c r="S99" s="122" t="s">
        <v>790</v>
      </c>
      <c r="T99" s="121">
        <v>0</v>
      </c>
      <c r="U99" s="121">
        <v>21271</v>
      </c>
      <c r="V99" s="121">
        <f>+SUM(D99,M99)</f>
        <v>164424</v>
      </c>
      <c r="W99" s="121">
        <f>+SUM(E99,N99)</f>
        <v>16195</v>
      </c>
      <c r="X99" s="121">
        <f>+SUM(F99,O99)</f>
        <v>0</v>
      </c>
      <c r="Y99" s="121">
        <f>+SUM(G99,P99)</f>
        <v>0</v>
      </c>
      <c r="Z99" s="121">
        <f>+SUM(H99,Q99)</f>
        <v>0</v>
      </c>
      <c r="AA99" s="121">
        <f>+SUM(I99,R99)</f>
        <v>16195</v>
      </c>
      <c r="AB99" s="122" t="str">
        <f>IF(+SUM(J99,S99)=0,"-",+SUM(J99,S99))</f>
        <v>-</v>
      </c>
      <c r="AC99" s="121">
        <f>+SUM(K99,T99)</f>
        <v>0</v>
      </c>
      <c r="AD99" s="121">
        <f>+SUM(L99,U99)</f>
        <v>148229</v>
      </c>
      <c r="AE99" s="121">
        <f>SUM(AF99,+AK99)</f>
        <v>0</v>
      </c>
      <c r="AF99" s="121">
        <f>SUM(AG99:AJ99)</f>
        <v>0</v>
      </c>
      <c r="AG99" s="121"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f>SUM(AN99,AS99,AW99,AX99,BD99)</f>
        <v>58235</v>
      </c>
      <c r="AN99" s="121">
        <f>SUM(AO99:AR99)</f>
        <v>5301</v>
      </c>
      <c r="AO99" s="121">
        <v>5301</v>
      </c>
      <c r="AP99" s="121">
        <v>0</v>
      </c>
      <c r="AQ99" s="121">
        <v>0</v>
      </c>
      <c r="AR99" s="121">
        <v>0</v>
      </c>
      <c r="AS99" s="121">
        <f>SUM(AT99:AV99)</f>
        <v>0</v>
      </c>
      <c r="AT99" s="121">
        <v>0</v>
      </c>
      <c r="AU99" s="121">
        <v>0</v>
      </c>
      <c r="AV99" s="121">
        <v>0</v>
      </c>
      <c r="AW99" s="121">
        <v>0</v>
      </c>
      <c r="AX99" s="121">
        <f>SUM(AY99:BB99)</f>
        <v>52934</v>
      </c>
      <c r="AY99" s="121">
        <v>52934</v>
      </c>
      <c r="AZ99" s="121">
        <v>0</v>
      </c>
      <c r="BA99" s="121">
        <v>0</v>
      </c>
      <c r="BB99" s="121">
        <v>0</v>
      </c>
      <c r="BC99" s="121">
        <v>75831</v>
      </c>
      <c r="BD99" s="121">
        <v>0</v>
      </c>
      <c r="BE99" s="121">
        <v>0</v>
      </c>
      <c r="BF99" s="121">
        <f>SUM(AE99,+AM99,+BE99)</f>
        <v>58235</v>
      </c>
      <c r="BG99" s="121">
        <f>SUM(BH99,+BM99)</f>
        <v>0</v>
      </c>
      <c r="BH99" s="121">
        <f>SUM(BI99:BL99)</f>
        <v>0</v>
      </c>
      <c r="BI99" s="121">
        <v>0</v>
      </c>
      <c r="BJ99" s="121">
        <v>0</v>
      </c>
      <c r="BK99" s="121">
        <v>0</v>
      </c>
      <c r="BL99" s="121">
        <v>0</v>
      </c>
      <c r="BM99" s="121">
        <v>0</v>
      </c>
      <c r="BN99" s="121">
        <v>0</v>
      </c>
      <c r="BO99" s="121">
        <f>SUM(BP99,BU99,BY99,BZ99,CF99)</f>
        <v>30358</v>
      </c>
      <c r="BP99" s="121">
        <f>SUM(BQ99:BT99)</f>
        <v>2888</v>
      </c>
      <c r="BQ99" s="121">
        <v>2888</v>
      </c>
      <c r="BR99" s="121">
        <v>0</v>
      </c>
      <c r="BS99" s="121">
        <v>0</v>
      </c>
      <c r="BT99" s="121">
        <v>0</v>
      </c>
      <c r="BU99" s="121">
        <f>SUM(BV99:BX99)</f>
        <v>0</v>
      </c>
      <c r="BV99" s="121">
        <v>0</v>
      </c>
      <c r="BW99" s="121">
        <v>0</v>
      </c>
      <c r="BX99" s="121">
        <v>0</v>
      </c>
      <c r="BY99" s="121">
        <v>0</v>
      </c>
      <c r="BZ99" s="121">
        <f>SUM(CA99:CD99)</f>
        <v>27470</v>
      </c>
      <c r="CA99" s="121">
        <v>20700</v>
      </c>
      <c r="CB99" s="121">
        <v>0</v>
      </c>
      <c r="CC99" s="121">
        <v>6770</v>
      </c>
      <c r="CD99" s="121">
        <v>0</v>
      </c>
      <c r="CE99" s="121">
        <v>0</v>
      </c>
      <c r="CF99" s="121">
        <v>0</v>
      </c>
      <c r="CG99" s="121">
        <v>0</v>
      </c>
      <c r="CH99" s="121">
        <f>SUM(BG99,+BO99,+CG99)</f>
        <v>30358</v>
      </c>
      <c r="CI99" s="121">
        <f>SUM(AE99,+BG99)</f>
        <v>0</v>
      </c>
      <c r="CJ99" s="121">
        <f>SUM(AF99,+BH99)</f>
        <v>0</v>
      </c>
      <c r="CK99" s="121">
        <f>SUM(AG99,+BI99)</f>
        <v>0</v>
      </c>
      <c r="CL99" s="121">
        <f>SUM(AH99,+BJ99)</f>
        <v>0</v>
      </c>
      <c r="CM99" s="121">
        <f>SUM(AI99,+BK99)</f>
        <v>0</v>
      </c>
      <c r="CN99" s="121">
        <f>SUM(AJ99,+BL99)</f>
        <v>0</v>
      </c>
      <c r="CO99" s="121">
        <f>SUM(AK99,+BM99)</f>
        <v>0</v>
      </c>
      <c r="CP99" s="121">
        <f>SUM(AL99,+BN99)</f>
        <v>0</v>
      </c>
      <c r="CQ99" s="121">
        <f>SUM(AM99,+BO99)</f>
        <v>88593</v>
      </c>
      <c r="CR99" s="121">
        <f>SUM(AN99,+BP99)</f>
        <v>8189</v>
      </c>
      <c r="CS99" s="121">
        <f>SUM(AO99,+BQ99)</f>
        <v>8189</v>
      </c>
      <c r="CT99" s="121">
        <f>SUM(AP99,+BR99)</f>
        <v>0</v>
      </c>
      <c r="CU99" s="121">
        <f>SUM(AQ99,+BS99)</f>
        <v>0</v>
      </c>
      <c r="CV99" s="121">
        <f>SUM(AR99,+BT99)</f>
        <v>0</v>
      </c>
      <c r="CW99" s="121">
        <f>SUM(AS99,+BU99)</f>
        <v>0</v>
      </c>
      <c r="CX99" s="121">
        <f>SUM(AT99,+BV99)</f>
        <v>0</v>
      </c>
      <c r="CY99" s="121">
        <f>SUM(AU99,+BW99)</f>
        <v>0</v>
      </c>
      <c r="CZ99" s="121">
        <f>SUM(AV99,+BX99)</f>
        <v>0</v>
      </c>
      <c r="DA99" s="121">
        <f>SUM(AW99,+BY99)</f>
        <v>0</v>
      </c>
      <c r="DB99" s="121">
        <f>SUM(AX99,+BZ99)</f>
        <v>80404</v>
      </c>
      <c r="DC99" s="121">
        <f>SUM(AY99,+CA99)</f>
        <v>73634</v>
      </c>
      <c r="DD99" s="121">
        <f>SUM(AZ99,+CB99)</f>
        <v>0</v>
      </c>
      <c r="DE99" s="121">
        <f>SUM(BA99,+CC99)</f>
        <v>6770</v>
      </c>
      <c r="DF99" s="121">
        <f>SUM(BB99,+CD99)</f>
        <v>0</v>
      </c>
      <c r="DG99" s="121">
        <f>SUM(BC99,+CE99)</f>
        <v>75831</v>
      </c>
      <c r="DH99" s="121">
        <f>SUM(BD99,+CF99)</f>
        <v>0</v>
      </c>
      <c r="DI99" s="121">
        <f>SUM(BE99,+CG99)</f>
        <v>0</v>
      </c>
      <c r="DJ99" s="121">
        <f>SUM(BF99,+CH99)</f>
        <v>88593</v>
      </c>
    </row>
    <row r="100" spans="1:114" s="136" customFormat="1" ht="13.5" customHeight="1" x14ac:dyDescent="0.15">
      <c r="A100" s="119" t="s">
        <v>3</v>
      </c>
      <c r="B100" s="120" t="s">
        <v>574</v>
      </c>
      <c r="C100" s="119" t="s">
        <v>575</v>
      </c>
      <c r="D100" s="121">
        <f>SUM(E100,+L100)</f>
        <v>83992</v>
      </c>
      <c r="E100" s="121">
        <f>SUM(F100:I100,K100)</f>
        <v>17087</v>
      </c>
      <c r="F100" s="121">
        <v>0</v>
      </c>
      <c r="G100" s="121">
        <v>0</v>
      </c>
      <c r="H100" s="121">
        <v>0</v>
      </c>
      <c r="I100" s="121">
        <v>17042</v>
      </c>
      <c r="J100" s="122" t="s">
        <v>790</v>
      </c>
      <c r="K100" s="121">
        <v>45</v>
      </c>
      <c r="L100" s="121">
        <v>66905</v>
      </c>
      <c r="M100" s="121">
        <f>SUM(N100,+U100)</f>
        <v>29972</v>
      </c>
      <c r="N100" s="121">
        <f>SUM(O100:R100,T100)</f>
        <v>4196</v>
      </c>
      <c r="O100" s="121">
        <v>0</v>
      </c>
      <c r="P100" s="121">
        <v>0</v>
      </c>
      <c r="Q100" s="121">
        <v>0</v>
      </c>
      <c r="R100" s="121">
        <v>4175</v>
      </c>
      <c r="S100" s="122" t="s">
        <v>790</v>
      </c>
      <c r="T100" s="121">
        <v>21</v>
      </c>
      <c r="U100" s="121">
        <v>25776</v>
      </c>
      <c r="V100" s="121">
        <f>+SUM(D100,M100)</f>
        <v>113964</v>
      </c>
      <c r="W100" s="121">
        <f>+SUM(E100,N100)</f>
        <v>21283</v>
      </c>
      <c r="X100" s="121">
        <f>+SUM(F100,O100)</f>
        <v>0</v>
      </c>
      <c r="Y100" s="121">
        <f>+SUM(G100,P100)</f>
        <v>0</v>
      </c>
      <c r="Z100" s="121">
        <f>+SUM(H100,Q100)</f>
        <v>0</v>
      </c>
      <c r="AA100" s="121">
        <f>+SUM(I100,R100)</f>
        <v>21217</v>
      </c>
      <c r="AB100" s="122" t="str">
        <f>IF(+SUM(J100,S100)=0,"-",+SUM(J100,S100))</f>
        <v>-</v>
      </c>
      <c r="AC100" s="121">
        <f>+SUM(K100,T100)</f>
        <v>66</v>
      </c>
      <c r="AD100" s="121">
        <f>+SUM(L100,U100)</f>
        <v>92681</v>
      </c>
      <c r="AE100" s="121">
        <f>SUM(AF100,+AK100)</f>
        <v>0</v>
      </c>
      <c r="AF100" s="121">
        <f>SUM(AG100:AJ100)</f>
        <v>0</v>
      </c>
      <c r="AG100" s="121"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f>SUM(AN100,AS100,AW100,AX100,BD100)</f>
        <v>0</v>
      </c>
      <c r="AN100" s="121">
        <f>SUM(AO100:AR100)</f>
        <v>0</v>
      </c>
      <c r="AO100" s="121">
        <v>0</v>
      </c>
      <c r="AP100" s="121">
        <v>0</v>
      </c>
      <c r="AQ100" s="121">
        <v>0</v>
      </c>
      <c r="AR100" s="121">
        <v>0</v>
      </c>
      <c r="AS100" s="121">
        <f>SUM(AT100:AV100)</f>
        <v>0</v>
      </c>
      <c r="AT100" s="121">
        <v>0</v>
      </c>
      <c r="AU100" s="121">
        <v>0</v>
      </c>
      <c r="AV100" s="121">
        <v>0</v>
      </c>
      <c r="AW100" s="121">
        <v>0</v>
      </c>
      <c r="AX100" s="121">
        <f>SUM(AY100:BB100)</f>
        <v>0</v>
      </c>
      <c r="AY100" s="121">
        <v>0</v>
      </c>
      <c r="AZ100" s="121">
        <v>0</v>
      </c>
      <c r="BA100" s="121">
        <v>0</v>
      </c>
      <c r="BB100" s="121">
        <v>0</v>
      </c>
      <c r="BC100" s="121">
        <v>83992</v>
      </c>
      <c r="BD100" s="121">
        <v>0</v>
      </c>
      <c r="BE100" s="121">
        <v>0</v>
      </c>
      <c r="BF100" s="121">
        <f>SUM(AE100,+AM100,+BE100)</f>
        <v>0</v>
      </c>
      <c r="BG100" s="121">
        <f>SUM(BH100,+BM100)</f>
        <v>0</v>
      </c>
      <c r="BH100" s="121">
        <f>SUM(BI100:BL100)</f>
        <v>0</v>
      </c>
      <c r="BI100" s="121">
        <v>0</v>
      </c>
      <c r="BJ100" s="121">
        <v>0</v>
      </c>
      <c r="BK100" s="121">
        <v>0</v>
      </c>
      <c r="BL100" s="121">
        <v>0</v>
      </c>
      <c r="BM100" s="121">
        <v>0</v>
      </c>
      <c r="BN100" s="121">
        <v>0</v>
      </c>
      <c r="BO100" s="121">
        <f>SUM(BP100,BU100,BY100,BZ100,CF100)</f>
        <v>29972</v>
      </c>
      <c r="BP100" s="121">
        <f>SUM(BQ100:BT100)</f>
        <v>0</v>
      </c>
      <c r="BQ100" s="121">
        <v>0</v>
      </c>
      <c r="BR100" s="121">
        <v>0</v>
      </c>
      <c r="BS100" s="121">
        <v>0</v>
      </c>
      <c r="BT100" s="121">
        <v>0</v>
      </c>
      <c r="BU100" s="121">
        <f>SUM(BV100:BX100)</f>
        <v>29972</v>
      </c>
      <c r="BV100" s="121">
        <v>9735</v>
      </c>
      <c r="BW100" s="121">
        <v>20237</v>
      </c>
      <c r="BX100" s="121">
        <v>0</v>
      </c>
      <c r="BY100" s="121">
        <v>0</v>
      </c>
      <c r="BZ100" s="121">
        <f>SUM(CA100:CD100)</f>
        <v>0</v>
      </c>
      <c r="CA100" s="121">
        <v>0</v>
      </c>
      <c r="CB100" s="121">
        <v>0</v>
      </c>
      <c r="CC100" s="121">
        <v>0</v>
      </c>
      <c r="CD100" s="121">
        <v>0</v>
      </c>
      <c r="CE100" s="121">
        <v>0</v>
      </c>
      <c r="CF100" s="121">
        <v>0</v>
      </c>
      <c r="CG100" s="121">
        <v>0</v>
      </c>
      <c r="CH100" s="121">
        <f>SUM(BG100,+BO100,+CG100)</f>
        <v>29972</v>
      </c>
      <c r="CI100" s="121">
        <f>SUM(AE100,+BG100)</f>
        <v>0</v>
      </c>
      <c r="CJ100" s="121">
        <f>SUM(AF100,+BH100)</f>
        <v>0</v>
      </c>
      <c r="CK100" s="121">
        <f>SUM(AG100,+BI100)</f>
        <v>0</v>
      </c>
      <c r="CL100" s="121">
        <f>SUM(AH100,+BJ100)</f>
        <v>0</v>
      </c>
      <c r="CM100" s="121">
        <f>SUM(AI100,+BK100)</f>
        <v>0</v>
      </c>
      <c r="CN100" s="121">
        <f>SUM(AJ100,+BL100)</f>
        <v>0</v>
      </c>
      <c r="CO100" s="121">
        <f>SUM(AK100,+BM100)</f>
        <v>0</v>
      </c>
      <c r="CP100" s="121">
        <f>SUM(AL100,+BN100)</f>
        <v>0</v>
      </c>
      <c r="CQ100" s="121">
        <f>SUM(AM100,+BO100)</f>
        <v>29972</v>
      </c>
      <c r="CR100" s="121">
        <f>SUM(AN100,+BP100)</f>
        <v>0</v>
      </c>
      <c r="CS100" s="121">
        <f>SUM(AO100,+BQ100)</f>
        <v>0</v>
      </c>
      <c r="CT100" s="121">
        <f>SUM(AP100,+BR100)</f>
        <v>0</v>
      </c>
      <c r="CU100" s="121">
        <f>SUM(AQ100,+BS100)</f>
        <v>0</v>
      </c>
      <c r="CV100" s="121">
        <f>SUM(AR100,+BT100)</f>
        <v>0</v>
      </c>
      <c r="CW100" s="121">
        <f>SUM(AS100,+BU100)</f>
        <v>29972</v>
      </c>
      <c r="CX100" s="121">
        <f>SUM(AT100,+BV100)</f>
        <v>9735</v>
      </c>
      <c r="CY100" s="121">
        <f>SUM(AU100,+BW100)</f>
        <v>20237</v>
      </c>
      <c r="CZ100" s="121">
        <f>SUM(AV100,+BX100)</f>
        <v>0</v>
      </c>
      <c r="DA100" s="121">
        <f>SUM(AW100,+BY100)</f>
        <v>0</v>
      </c>
      <c r="DB100" s="121">
        <f>SUM(AX100,+BZ100)</f>
        <v>0</v>
      </c>
      <c r="DC100" s="121">
        <f>SUM(AY100,+CA100)</f>
        <v>0</v>
      </c>
      <c r="DD100" s="121">
        <f>SUM(AZ100,+CB100)</f>
        <v>0</v>
      </c>
      <c r="DE100" s="121">
        <f>SUM(BA100,+CC100)</f>
        <v>0</v>
      </c>
      <c r="DF100" s="121">
        <f>SUM(BB100,+CD100)</f>
        <v>0</v>
      </c>
      <c r="DG100" s="121">
        <f>SUM(BC100,+CE100)</f>
        <v>83992</v>
      </c>
      <c r="DH100" s="121">
        <f>SUM(BD100,+CF100)</f>
        <v>0</v>
      </c>
      <c r="DI100" s="121">
        <f>SUM(BE100,+CG100)</f>
        <v>0</v>
      </c>
      <c r="DJ100" s="121">
        <f>SUM(BF100,+CH100)</f>
        <v>29972</v>
      </c>
    </row>
    <row r="101" spans="1:114" s="136" customFormat="1" ht="13.5" customHeight="1" x14ac:dyDescent="0.15">
      <c r="A101" s="119" t="s">
        <v>3</v>
      </c>
      <c r="B101" s="120" t="s">
        <v>576</v>
      </c>
      <c r="C101" s="119" t="s">
        <v>577</v>
      </c>
      <c r="D101" s="121">
        <f>SUM(E101,+L101)</f>
        <v>182215</v>
      </c>
      <c r="E101" s="121">
        <f>SUM(F101:I101,K101)</f>
        <v>8240</v>
      </c>
      <c r="F101" s="121">
        <v>0</v>
      </c>
      <c r="G101" s="121">
        <v>0</v>
      </c>
      <c r="H101" s="121">
        <v>0</v>
      </c>
      <c r="I101" s="121">
        <v>8240</v>
      </c>
      <c r="J101" s="122" t="s">
        <v>790</v>
      </c>
      <c r="K101" s="121">
        <v>0</v>
      </c>
      <c r="L101" s="121">
        <v>173975</v>
      </c>
      <c r="M101" s="121">
        <f>SUM(N101,+U101)</f>
        <v>103087</v>
      </c>
      <c r="N101" s="121">
        <f>SUM(O101:R101,T101)</f>
        <v>21131</v>
      </c>
      <c r="O101" s="121">
        <v>0</v>
      </c>
      <c r="P101" s="121">
        <v>0</v>
      </c>
      <c r="Q101" s="121">
        <v>0</v>
      </c>
      <c r="R101" s="121">
        <v>21131</v>
      </c>
      <c r="S101" s="122" t="s">
        <v>790</v>
      </c>
      <c r="T101" s="121">
        <v>0</v>
      </c>
      <c r="U101" s="121">
        <v>81956</v>
      </c>
      <c r="V101" s="121">
        <f>+SUM(D101,M101)</f>
        <v>285302</v>
      </c>
      <c r="W101" s="121">
        <f>+SUM(E101,N101)</f>
        <v>29371</v>
      </c>
      <c r="X101" s="121">
        <f>+SUM(F101,O101)</f>
        <v>0</v>
      </c>
      <c r="Y101" s="121">
        <f>+SUM(G101,P101)</f>
        <v>0</v>
      </c>
      <c r="Z101" s="121">
        <f>+SUM(H101,Q101)</f>
        <v>0</v>
      </c>
      <c r="AA101" s="121">
        <f>+SUM(I101,R101)</f>
        <v>29371</v>
      </c>
      <c r="AB101" s="122" t="str">
        <f>IF(+SUM(J101,S101)=0,"-",+SUM(J101,S101))</f>
        <v>-</v>
      </c>
      <c r="AC101" s="121">
        <f>+SUM(K101,T101)</f>
        <v>0</v>
      </c>
      <c r="AD101" s="121">
        <f>+SUM(L101,U101)</f>
        <v>255931</v>
      </c>
      <c r="AE101" s="121">
        <f>SUM(AF101,+AK101)</f>
        <v>0</v>
      </c>
      <c r="AF101" s="121">
        <f>SUM(AG101:AJ101)</f>
        <v>0</v>
      </c>
      <c r="AG101" s="121"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f>SUM(AN101,AS101,AW101,AX101,BD101)</f>
        <v>84309</v>
      </c>
      <c r="AN101" s="121">
        <f>SUM(AO101:AR101)</f>
        <v>6759</v>
      </c>
      <c r="AO101" s="121">
        <v>6759</v>
      </c>
      <c r="AP101" s="121">
        <v>0</v>
      </c>
      <c r="AQ101" s="121">
        <v>0</v>
      </c>
      <c r="AR101" s="121">
        <v>0</v>
      </c>
      <c r="AS101" s="121">
        <f>SUM(AT101:AV101)</f>
        <v>0</v>
      </c>
      <c r="AT101" s="121">
        <v>0</v>
      </c>
      <c r="AU101" s="121">
        <v>0</v>
      </c>
      <c r="AV101" s="121">
        <v>0</v>
      </c>
      <c r="AW101" s="121">
        <v>0</v>
      </c>
      <c r="AX101" s="121">
        <f>SUM(AY101:BB101)</f>
        <v>77550</v>
      </c>
      <c r="AY101" s="121">
        <v>77550</v>
      </c>
      <c r="AZ101" s="121">
        <v>0</v>
      </c>
      <c r="BA101" s="121">
        <v>0</v>
      </c>
      <c r="BB101" s="121">
        <v>0</v>
      </c>
      <c r="BC101" s="121">
        <v>97906</v>
      </c>
      <c r="BD101" s="121">
        <v>0</v>
      </c>
      <c r="BE101" s="121">
        <v>0</v>
      </c>
      <c r="BF101" s="121">
        <f>SUM(AE101,+AM101,+BE101)</f>
        <v>84309</v>
      </c>
      <c r="BG101" s="121">
        <f>SUM(BH101,+BM101)</f>
        <v>0</v>
      </c>
      <c r="BH101" s="121">
        <f>SUM(BI101:BL101)</f>
        <v>0</v>
      </c>
      <c r="BI101" s="121">
        <v>0</v>
      </c>
      <c r="BJ101" s="121">
        <v>0</v>
      </c>
      <c r="BK101" s="121">
        <v>0</v>
      </c>
      <c r="BL101" s="121">
        <v>0</v>
      </c>
      <c r="BM101" s="121">
        <v>0</v>
      </c>
      <c r="BN101" s="121">
        <v>0</v>
      </c>
      <c r="BO101" s="121">
        <f>SUM(BP101,BU101,BY101,BZ101,CF101)</f>
        <v>103087</v>
      </c>
      <c r="BP101" s="121">
        <f>SUM(BQ101:BT101)</f>
        <v>17562</v>
      </c>
      <c r="BQ101" s="121">
        <v>17562</v>
      </c>
      <c r="BR101" s="121">
        <v>0</v>
      </c>
      <c r="BS101" s="121">
        <v>0</v>
      </c>
      <c r="BT101" s="121">
        <v>0</v>
      </c>
      <c r="BU101" s="121">
        <f>SUM(BV101:BX101)</f>
        <v>20785</v>
      </c>
      <c r="BV101" s="121">
        <v>0</v>
      </c>
      <c r="BW101" s="121">
        <v>20785</v>
      </c>
      <c r="BX101" s="121">
        <v>0</v>
      </c>
      <c r="BY101" s="121">
        <v>0</v>
      </c>
      <c r="BZ101" s="121">
        <f>SUM(CA101:CD101)</f>
        <v>64740</v>
      </c>
      <c r="CA101" s="121">
        <v>48840</v>
      </c>
      <c r="CB101" s="121">
        <v>12501</v>
      </c>
      <c r="CC101" s="121">
        <v>0</v>
      </c>
      <c r="CD101" s="121">
        <v>3399</v>
      </c>
      <c r="CE101" s="121">
        <v>0</v>
      </c>
      <c r="CF101" s="121">
        <v>0</v>
      </c>
      <c r="CG101" s="121">
        <v>0</v>
      </c>
      <c r="CH101" s="121">
        <f>SUM(BG101,+BO101,+CG101)</f>
        <v>103087</v>
      </c>
      <c r="CI101" s="121">
        <f>SUM(AE101,+BG101)</f>
        <v>0</v>
      </c>
      <c r="CJ101" s="121">
        <f>SUM(AF101,+BH101)</f>
        <v>0</v>
      </c>
      <c r="CK101" s="121">
        <f>SUM(AG101,+BI101)</f>
        <v>0</v>
      </c>
      <c r="CL101" s="121">
        <f>SUM(AH101,+BJ101)</f>
        <v>0</v>
      </c>
      <c r="CM101" s="121">
        <f>SUM(AI101,+BK101)</f>
        <v>0</v>
      </c>
      <c r="CN101" s="121">
        <f>SUM(AJ101,+BL101)</f>
        <v>0</v>
      </c>
      <c r="CO101" s="121">
        <f>SUM(AK101,+BM101)</f>
        <v>0</v>
      </c>
      <c r="CP101" s="121">
        <f>SUM(AL101,+BN101)</f>
        <v>0</v>
      </c>
      <c r="CQ101" s="121">
        <f>SUM(AM101,+BO101)</f>
        <v>187396</v>
      </c>
      <c r="CR101" s="121">
        <f>SUM(AN101,+BP101)</f>
        <v>24321</v>
      </c>
      <c r="CS101" s="121">
        <f>SUM(AO101,+BQ101)</f>
        <v>24321</v>
      </c>
      <c r="CT101" s="121">
        <f>SUM(AP101,+BR101)</f>
        <v>0</v>
      </c>
      <c r="CU101" s="121">
        <f>SUM(AQ101,+BS101)</f>
        <v>0</v>
      </c>
      <c r="CV101" s="121">
        <f>SUM(AR101,+BT101)</f>
        <v>0</v>
      </c>
      <c r="CW101" s="121">
        <f>SUM(AS101,+BU101)</f>
        <v>20785</v>
      </c>
      <c r="CX101" s="121">
        <f>SUM(AT101,+BV101)</f>
        <v>0</v>
      </c>
      <c r="CY101" s="121">
        <f>SUM(AU101,+BW101)</f>
        <v>20785</v>
      </c>
      <c r="CZ101" s="121">
        <f>SUM(AV101,+BX101)</f>
        <v>0</v>
      </c>
      <c r="DA101" s="121">
        <f>SUM(AW101,+BY101)</f>
        <v>0</v>
      </c>
      <c r="DB101" s="121">
        <f>SUM(AX101,+BZ101)</f>
        <v>142290</v>
      </c>
      <c r="DC101" s="121">
        <f>SUM(AY101,+CA101)</f>
        <v>126390</v>
      </c>
      <c r="DD101" s="121">
        <f>SUM(AZ101,+CB101)</f>
        <v>12501</v>
      </c>
      <c r="DE101" s="121">
        <f>SUM(BA101,+CC101)</f>
        <v>0</v>
      </c>
      <c r="DF101" s="121">
        <f>SUM(BB101,+CD101)</f>
        <v>3399</v>
      </c>
      <c r="DG101" s="121">
        <f>SUM(BC101,+CE101)</f>
        <v>97906</v>
      </c>
      <c r="DH101" s="121">
        <f>SUM(BD101,+CF101)</f>
        <v>0</v>
      </c>
      <c r="DI101" s="121">
        <f>SUM(BE101,+CG101)</f>
        <v>0</v>
      </c>
      <c r="DJ101" s="121">
        <f>SUM(BF101,+CH101)</f>
        <v>187396</v>
      </c>
    </row>
    <row r="102" spans="1:114" s="136" customFormat="1" ht="13.5" customHeight="1" x14ac:dyDescent="0.15">
      <c r="A102" s="119" t="s">
        <v>3</v>
      </c>
      <c r="B102" s="120" t="s">
        <v>578</v>
      </c>
      <c r="C102" s="119" t="s">
        <v>579</v>
      </c>
      <c r="D102" s="121">
        <f>SUM(E102,+L102)</f>
        <v>264356</v>
      </c>
      <c r="E102" s="121">
        <f>SUM(F102:I102,K102)</f>
        <v>102991</v>
      </c>
      <c r="F102" s="121">
        <v>0</v>
      </c>
      <c r="G102" s="121">
        <v>0</v>
      </c>
      <c r="H102" s="121">
        <v>0</v>
      </c>
      <c r="I102" s="121">
        <v>99356</v>
      </c>
      <c r="J102" s="122" t="s">
        <v>790</v>
      </c>
      <c r="K102" s="121">
        <v>3635</v>
      </c>
      <c r="L102" s="121">
        <v>161365</v>
      </c>
      <c r="M102" s="121">
        <f>SUM(N102,+U102)</f>
        <v>45420</v>
      </c>
      <c r="N102" s="121">
        <f>SUM(O102:R102,T102)</f>
        <v>0</v>
      </c>
      <c r="O102" s="121">
        <v>0</v>
      </c>
      <c r="P102" s="121">
        <v>0</v>
      </c>
      <c r="Q102" s="121">
        <v>0</v>
      </c>
      <c r="R102" s="121">
        <v>0</v>
      </c>
      <c r="S102" s="122" t="s">
        <v>790</v>
      </c>
      <c r="T102" s="121">
        <v>0</v>
      </c>
      <c r="U102" s="121">
        <v>45420</v>
      </c>
      <c r="V102" s="121">
        <f>+SUM(D102,M102)</f>
        <v>309776</v>
      </c>
      <c r="W102" s="121">
        <f>+SUM(E102,N102)</f>
        <v>102991</v>
      </c>
      <c r="X102" s="121">
        <f>+SUM(F102,O102)</f>
        <v>0</v>
      </c>
      <c r="Y102" s="121">
        <f>+SUM(G102,P102)</f>
        <v>0</v>
      </c>
      <c r="Z102" s="121">
        <f>+SUM(H102,Q102)</f>
        <v>0</v>
      </c>
      <c r="AA102" s="121">
        <f>+SUM(I102,R102)</f>
        <v>99356</v>
      </c>
      <c r="AB102" s="122" t="str">
        <f>IF(+SUM(J102,S102)=0,"-",+SUM(J102,S102))</f>
        <v>-</v>
      </c>
      <c r="AC102" s="121">
        <f>+SUM(K102,T102)</f>
        <v>3635</v>
      </c>
      <c r="AD102" s="121">
        <f>+SUM(L102,U102)</f>
        <v>206785</v>
      </c>
      <c r="AE102" s="121">
        <f>SUM(AF102,+AK102)</f>
        <v>0</v>
      </c>
      <c r="AF102" s="121">
        <f>SUM(AG102:AJ102)</f>
        <v>0</v>
      </c>
      <c r="AG102" s="121"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f>SUM(AN102,AS102,AW102,AX102,BD102)</f>
        <v>264356</v>
      </c>
      <c r="AN102" s="121">
        <f>SUM(AO102:AR102)</f>
        <v>19492</v>
      </c>
      <c r="AO102" s="121">
        <v>19492</v>
      </c>
      <c r="AP102" s="121">
        <v>0</v>
      </c>
      <c r="AQ102" s="121">
        <v>0</v>
      </c>
      <c r="AR102" s="121">
        <v>0</v>
      </c>
      <c r="AS102" s="121">
        <f>SUM(AT102:AV102)</f>
        <v>86750</v>
      </c>
      <c r="AT102" s="121">
        <v>6076</v>
      </c>
      <c r="AU102" s="121">
        <v>75065</v>
      </c>
      <c r="AV102" s="121">
        <v>5609</v>
      </c>
      <c r="AW102" s="121">
        <v>0</v>
      </c>
      <c r="AX102" s="121">
        <f>SUM(AY102:BB102)</f>
        <v>158114</v>
      </c>
      <c r="AY102" s="121">
        <v>64614</v>
      </c>
      <c r="AZ102" s="121">
        <v>81932</v>
      </c>
      <c r="BA102" s="121">
        <v>11568</v>
      </c>
      <c r="BB102" s="121">
        <v>0</v>
      </c>
      <c r="BC102" s="121">
        <v>0</v>
      </c>
      <c r="BD102" s="121">
        <v>0</v>
      </c>
      <c r="BE102" s="121">
        <v>0</v>
      </c>
      <c r="BF102" s="121">
        <f>SUM(AE102,+AM102,+BE102)</f>
        <v>264356</v>
      </c>
      <c r="BG102" s="121">
        <f>SUM(BH102,+BM102)</f>
        <v>0</v>
      </c>
      <c r="BH102" s="121">
        <f>SUM(BI102:BL102)</f>
        <v>0</v>
      </c>
      <c r="BI102" s="121">
        <v>0</v>
      </c>
      <c r="BJ102" s="121">
        <v>0</v>
      </c>
      <c r="BK102" s="121">
        <v>0</v>
      </c>
      <c r="BL102" s="121">
        <v>0</v>
      </c>
      <c r="BM102" s="121">
        <v>0</v>
      </c>
      <c r="BN102" s="121">
        <v>0</v>
      </c>
      <c r="BO102" s="121">
        <f>SUM(BP102,BU102,BY102,BZ102,CF102)</f>
        <v>0</v>
      </c>
      <c r="BP102" s="121">
        <f>SUM(BQ102:BT102)</f>
        <v>0</v>
      </c>
      <c r="BQ102" s="121">
        <v>0</v>
      </c>
      <c r="BR102" s="121">
        <v>0</v>
      </c>
      <c r="BS102" s="121">
        <v>0</v>
      </c>
      <c r="BT102" s="121">
        <v>0</v>
      </c>
      <c r="BU102" s="121">
        <f>SUM(BV102:BX102)</f>
        <v>0</v>
      </c>
      <c r="BV102" s="121">
        <v>0</v>
      </c>
      <c r="BW102" s="121">
        <v>0</v>
      </c>
      <c r="BX102" s="121">
        <v>0</v>
      </c>
      <c r="BY102" s="121">
        <v>0</v>
      </c>
      <c r="BZ102" s="121">
        <f>SUM(CA102:CD102)</f>
        <v>0</v>
      </c>
      <c r="CA102" s="121">
        <v>0</v>
      </c>
      <c r="CB102" s="121">
        <v>0</v>
      </c>
      <c r="CC102" s="121">
        <v>0</v>
      </c>
      <c r="CD102" s="121">
        <v>0</v>
      </c>
      <c r="CE102" s="121">
        <v>45420</v>
      </c>
      <c r="CF102" s="121">
        <v>0</v>
      </c>
      <c r="CG102" s="121">
        <v>0</v>
      </c>
      <c r="CH102" s="121">
        <f>SUM(BG102,+BO102,+CG102)</f>
        <v>0</v>
      </c>
      <c r="CI102" s="121">
        <f>SUM(AE102,+BG102)</f>
        <v>0</v>
      </c>
      <c r="CJ102" s="121">
        <f>SUM(AF102,+BH102)</f>
        <v>0</v>
      </c>
      <c r="CK102" s="121">
        <f>SUM(AG102,+BI102)</f>
        <v>0</v>
      </c>
      <c r="CL102" s="121">
        <f>SUM(AH102,+BJ102)</f>
        <v>0</v>
      </c>
      <c r="CM102" s="121">
        <f>SUM(AI102,+BK102)</f>
        <v>0</v>
      </c>
      <c r="CN102" s="121">
        <f>SUM(AJ102,+BL102)</f>
        <v>0</v>
      </c>
      <c r="CO102" s="121">
        <f>SUM(AK102,+BM102)</f>
        <v>0</v>
      </c>
      <c r="CP102" s="121">
        <f>SUM(AL102,+BN102)</f>
        <v>0</v>
      </c>
      <c r="CQ102" s="121">
        <f>SUM(AM102,+BO102)</f>
        <v>264356</v>
      </c>
      <c r="CR102" s="121">
        <f>SUM(AN102,+BP102)</f>
        <v>19492</v>
      </c>
      <c r="CS102" s="121">
        <f>SUM(AO102,+BQ102)</f>
        <v>19492</v>
      </c>
      <c r="CT102" s="121">
        <f>SUM(AP102,+BR102)</f>
        <v>0</v>
      </c>
      <c r="CU102" s="121">
        <f>SUM(AQ102,+BS102)</f>
        <v>0</v>
      </c>
      <c r="CV102" s="121">
        <f>SUM(AR102,+BT102)</f>
        <v>0</v>
      </c>
      <c r="CW102" s="121">
        <f>SUM(AS102,+BU102)</f>
        <v>86750</v>
      </c>
      <c r="CX102" s="121">
        <f>SUM(AT102,+BV102)</f>
        <v>6076</v>
      </c>
      <c r="CY102" s="121">
        <f>SUM(AU102,+BW102)</f>
        <v>75065</v>
      </c>
      <c r="CZ102" s="121">
        <f>SUM(AV102,+BX102)</f>
        <v>5609</v>
      </c>
      <c r="DA102" s="121">
        <f>SUM(AW102,+BY102)</f>
        <v>0</v>
      </c>
      <c r="DB102" s="121">
        <f>SUM(AX102,+BZ102)</f>
        <v>158114</v>
      </c>
      <c r="DC102" s="121">
        <f>SUM(AY102,+CA102)</f>
        <v>64614</v>
      </c>
      <c r="DD102" s="121">
        <f>SUM(AZ102,+CB102)</f>
        <v>81932</v>
      </c>
      <c r="DE102" s="121">
        <f>SUM(BA102,+CC102)</f>
        <v>11568</v>
      </c>
      <c r="DF102" s="121">
        <f>SUM(BB102,+CD102)</f>
        <v>0</v>
      </c>
      <c r="DG102" s="121">
        <f>SUM(BC102,+CE102)</f>
        <v>45420</v>
      </c>
      <c r="DH102" s="121">
        <f>SUM(BD102,+CF102)</f>
        <v>0</v>
      </c>
      <c r="DI102" s="121">
        <f>SUM(BE102,+CG102)</f>
        <v>0</v>
      </c>
      <c r="DJ102" s="121">
        <f>SUM(BF102,+CH102)</f>
        <v>264356</v>
      </c>
    </row>
    <row r="103" spans="1:114" s="136" customFormat="1" ht="13.5" customHeight="1" x14ac:dyDescent="0.15">
      <c r="A103" s="119" t="s">
        <v>3</v>
      </c>
      <c r="B103" s="120" t="s">
        <v>580</v>
      </c>
      <c r="C103" s="119" t="s">
        <v>581</v>
      </c>
      <c r="D103" s="121">
        <f>SUM(E103,+L103)</f>
        <v>86573</v>
      </c>
      <c r="E103" s="121">
        <f>SUM(F103:I103,K103)</f>
        <v>25431</v>
      </c>
      <c r="F103" s="121">
        <v>0</v>
      </c>
      <c r="G103" s="121">
        <v>0</v>
      </c>
      <c r="H103" s="121">
        <v>0</v>
      </c>
      <c r="I103" s="121">
        <v>0</v>
      </c>
      <c r="J103" s="122" t="s">
        <v>790</v>
      </c>
      <c r="K103" s="121">
        <v>25431</v>
      </c>
      <c r="L103" s="121">
        <v>61142</v>
      </c>
      <c r="M103" s="121">
        <f>SUM(N103,+U103)</f>
        <v>31378</v>
      </c>
      <c r="N103" s="121">
        <f>SUM(O103:R103,T103)</f>
        <v>0</v>
      </c>
      <c r="O103" s="121">
        <v>0</v>
      </c>
      <c r="P103" s="121">
        <v>0</v>
      </c>
      <c r="Q103" s="121">
        <v>0</v>
      </c>
      <c r="R103" s="121">
        <v>0</v>
      </c>
      <c r="S103" s="122" t="s">
        <v>790</v>
      </c>
      <c r="T103" s="121">
        <v>0</v>
      </c>
      <c r="U103" s="121">
        <v>31378</v>
      </c>
      <c r="V103" s="121">
        <f>+SUM(D103,M103)</f>
        <v>117951</v>
      </c>
      <c r="W103" s="121">
        <f>+SUM(E103,N103)</f>
        <v>25431</v>
      </c>
      <c r="X103" s="121">
        <f>+SUM(F103,O103)</f>
        <v>0</v>
      </c>
      <c r="Y103" s="121">
        <f>+SUM(G103,P103)</f>
        <v>0</v>
      </c>
      <c r="Z103" s="121">
        <f>+SUM(H103,Q103)</f>
        <v>0</v>
      </c>
      <c r="AA103" s="121">
        <f>+SUM(I103,R103)</f>
        <v>0</v>
      </c>
      <c r="AB103" s="122" t="str">
        <f>IF(+SUM(J103,S103)=0,"-",+SUM(J103,S103))</f>
        <v>-</v>
      </c>
      <c r="AC103" s="121">
        <f>+SUM(K103,T103)</f>
        <v>25431</v>
      </c>
      <c r="AD103" s="121">
        <f>+SUM(L103,U103)</f>
        <v>92520</v>
      </c>
      <c r="AE103" s="121">
        <f>SUM(AF103,+AK103)</f>
        <v>7425</v>
      </c>
      <c r="AF103" s="121">
        <f>SUM(AG103:AJ103)</f>
        <v>7425</v>
      </c>
      <c r="AG103" s="121">
        <v>0</v>
      </c>
      <c r="AH103" s="121">
        <v>0</v>
      </c>
      <c r="AI103" s="121">
        <v>7425</v>
      </c>
      <c r="AJ103" s="121">
        <v>0</v>
      </c>
      <c r="AK103" s="121">
        <v>0</v>
      </c>
      <c r="AL103" s="121">
        <v>0</v>
      </c>
      <c r="AM103" s="121">
        <f>SUM(AN103,AS103,AW103,AX103,BD103)</f>
        <v>79148</v>
      </c>
      <c r="AN103" s="121">
        <f>SUM(AO103:AR103)</f>
        <v>0</v>
      </c>
      <c r="AO103" s="121">
        <v>0</v>
      </c>
      <c r="AP103" s="121">
        <v>0</v>
      </c>
      <c r="AQ103" s="121">
        <v>0</v>
      </c>
      <c r="AR103" s="121">
        <v>0</v>
      </c>
      <c r="AS103" s="121">
        <f>SUM(AT103:AV103)</f>
        <v>27072</v>
      </c>
      <c r="AT103" s="121">
        <v>0</v>
      </c>
      <c r="AU103" s="121">
        <v>8593</v>
      </c>
      <c r="AV103" s="121">
        <v>18479</v>
      </c>
      <c r="AW103" s="121">
        <v>0</v>
      </c>
      <c r="AX103" s="121">
        <f>SUM(AY103:BB103)</f>
        <v>52076</v>
      </c>
      <c r="AY103" s="121">
        <v>22136</v>
      </c>
      <c r="AZ103" s="121">
        <v>13490</v>
      </c>
      <c r="BA103" s="121">
        <v>16450</v>
      </c>
      <c r="BB103" s="121">
        <v>0</v>
      </c>
      <c r="BC103" s="121">
        <v>0</v>
      </c>
      <c r="BD103" s="121">
        <v>0</v>
      </c>
      <c r="BE103" s="121">
        <v>0</v>
      </c>
      <c r="BF103" s="121">
        <f>SUM(AE103,+AM103,+BE103)</f>
        <v>86573</v>
      </c>
      <c r="BG103" s="121">
        <f>SUM(BH103,+BM103)</f>
        <v>0</v>
      </c>
      <c r="BH103" s="121">
        <f>SUM(BI103:BL103)</f>
        <v>0</v>
      </c>
      <c r="BI103" s="121">
        <v>0</v>
      </c>
      <c r="BJ103" s="121">
        <v>0</v>
      </c>
      <c r="BK103" s="121">
        <v>0</v>
      </c>
      <c r="BL103" s="121">
        <v>0</v>
      </c>
      <c r="BM103" s="121">
        <v>0</v>
      </c>
      <c r="BN103" s="121">
        <v>0</v>
      </c>
      <c r="BO103" s="121">
        <f>SUM(BP103,BU103,BY103,BZ103,CF103)</f>
        <v>0</v>
      </c>
      <c r="BP103" s="121">
        <f>SUM(BQ103:BT103)</f>
        <v>0</v>
      </c>
      <c r="BQ103" s="121">
        <v>0</v>
      </c>
      <c r="BR103" s="121">
        <v>0</v>
      </c>
      <c r="BS103" s="121">
        <v>0</v>
      </c>
      <c r="BT103" s="121">
        <v>0</v>
      </c>
      <c r="BU103" s="121">
        <f>SUM(BV103:BX103)</f>
        <v>0</v>
      </c>
      <c r="BV103" s="121">
        <v>0</v>
      </c>
      <c r="BW103" s="121">
        <v>0</v>
      </c>
      <c r="BX103" s="121">
        <v>0</v>
      </c>
      <c r="BY103" s="121">
        <v>0</v>
      </c>
      <c r="BZ103" s="121">
        <f>SUM(CA103:CD103)</f>
        <v>0</v>
      </c>
      <c r="CA103" s="121">
        <v>0</v>
      </c>
      <c r="CB103" s="121">
        <v>0</v>
      </c>
      <c r="CC103" s="121">
        <v>0</v>
      </c>
      <c r="CD103" s="121">
        <v>0</v>
      </c>
      <c r="CE103" s="121">
        <v>31378</v>
      </c>
      <c r="CF103" s="121">
        <v>0</v>
      </c>
      <c r="CG103" s="121">
        <v>0</v>
      </c>
      <c r="CH103" s="121">
        <f>SUM(BG103,+BO103,+CG103)</f>
        <v>0</v>
      </c>
      <c r="CI103" s="121">
        <f>SUM(AE103,+BG103)</f>
        <v>7425</v>
      </c>
      <c r="CJ103" s="121">
        <f>SUM(AF103,+BH103)</f>
        <v>7425</v>
      </c>
      <c r="CK103" s="121">
        <f>SUM(AG103,+BI103)</f>
        <v>0</v>
      </c>
      <c r="CL103" s="121">
        <f>SUM(AH103,+BJ103)</f>
        <v>0</v>
      </c>
      <c r="CM103" s="121">
        <f>SUM(AI103,+BK103)</f>
        <v>7425</v>
      </c>
      <c r="CN103" s="121">
        <f>SUM(AJ103,+BL103)</f>
        <v>0</v>
      </c>
      <c r="CO103" s="121">
        <f>SUM(AK103,+BM103)</f>
        <v>0</v>
      </c>
      <c r="CP103" s="121">
        <f>SUM(AL103,+BN103)</f>
        <v>0</v>
      </c>
      <c r="CQ103" s="121">
        <f>SUM(AM103,+BO103)</f>
        <v>79148</v>
      </c>
      <c r="CR103" s="121">
        <f>SUM(AN103,+BP103)</f>
        <v>0</v>
      </c>
      <c r="CS103" s="121">
        <f>SUM(AO103,+BQ103)</f>
        <v>0</v>
      </c>
      <c r="CT103" s="121">
        <f>SUM(AP103,+BR103)</f>
        <v>0</v>
      </c>
      <c r="CU103" s="121">
        <f>SUM(AQ103,+BS103)</f>
        <v>0</v>
      </c>
      <c r="CV103" s="121">
        <f>SUM(AR103,+BT103)</f>
        <v>0</v>
      </c>
      <c r="CW103" s="121">
        <f>SUM(AS103,+BU103)</f>
        <v>27072</v>
      </c>
      <c r="CX103" s="121">
        <f>SUM(AT103,+BV103)</f>
        <v>0</v>
      </c>
      <c r="CY103" s="121">
        <f>SUM(AU103,+BW103)</f>
        <v>8593</v>
      </c>
      <c r="CZ103" s="121">
        <f>SUM(AV103,+BX103)</f>
        <v>18479</v>
      </c>
      <c r="DA103" s="121">
        <f>SUM(AW103,+BY103)</f>
        <v>0</v>
      </c>
      <c r="DB103" s="121">
        <f>SUM(AX103,+BZ103)</f>
        <v>52076</v>
      </c>
      <c r="DC103" s="121">
        <f>SUM(AY103,+CA103)</f>
        <v>22136</v>
      </c>
      <c r="DD103" s="121">
        <f>SUM(AZ103,+CB103)</f>
        <v>13490</v>
      </c>
      <c r="DE103" s="121">
        <f>SUM(BA103,+CC103)</f>
        <v>16450</v>
      </c>
      <c r="DF103" s="121">
        <f>SUM(BB103,+CD103)</f>
        <v>0</v>
      </c>
      <c r="DG103" s="121">
        <f>SUM(BC103,+CE103)</f>
        <v>31378</v>
      </c>
      <c r="DH103" s="121">
        <f>SUM(BD103,+CF103)</f>
        <v>0</v>
      </c>
      <c r="DI103" s="121">
        <f>SUM(BE103,+CG103)</f>
        <v>0</v>
      </c>
      <c r="DJ103" s="121">
        <f>SUM(BF103,+CH103)</f>
        <v>86573</v>
      </c>
    </row>
    <row r="104" spans="1:114" s="136" customFormat="1" ht="13.5" customHeight="1" x14ac:dyDescent="0.15">
      <c r="A104" s="119" t="s">
        <v>3</v>
      </c>
      <c r="B104" s="120" t="s">
        <v>582</v>
      </c>
      <c r="C104" s="119" t="s">
        <v>583</v>
      </c>
      <c r="D104" s="121">
        <f>SUM(E104,+L104)</f>
        <v>68693</v>
      </c>
      <c r="E104" s="121">
        <f>SUM(F104:I104,K104)</f>
        <v>2919</v>
      </c>
      <c r="F104" s="121">
        <v>0</v>
      </c>
      <c r="G104" s="121">
        <v>0</v>
      </c>
      <c r="H104" s="121">
        <v>0</v>
      </c>
      <c r="I104" s="121">
        <v>1608</v>
      </c>
      <c r="J104" s="122" t="s">
        <v>790</v>
      </c>
      <c r="K104" s="121">
        <v>1311</v>
      </c>
      <c r="L104" s="121">
        <v>65774</v>
      </c>
      <c r="M104" s="121">
        <f>SUM(N104,+U104)</f>
        <v>22248</v>
      </c>
      <c r="N104" s="121">
        <f>SUM(O104:R104,T104)</f>
        <v>0</v>
      </c>
      <c r="O104" s="121">
        <v>0</v>
      </c>
      <c r="P104" s="121">
        <v>0</v>
      </c>
      <c r="Q104" s="121">
        <v>0</v>
      </c>
      <c r="R104" s="121">
        <v>0</v>
      </c>
      <c r="S104" s="122" t="s">
        <v>790</v>
      </c>
      <c r="T104" s="121">
        <v>0</v>
      </c>
      <c r="U104" s="121">
        <v>22248</v>
      </c>
      <c r="V104" s="121">
        <f>+SUM(D104,M104)</f>
        <v>90941</v>
      </c>
      <c r="W104" s="121">
        <f>+SUM(E104,N104)</f>
        <v>2919</v>
      </c>
      <c r="X104" s="121">
        <f>+SUM(F104,O104)</f>
        <v>0</v>
      </c>
      <c r="Y104" s="121">
        <f>+SUM(G104,P104)</f>
        <v>0</v>
      </c>
      <c r="Z104" s="121">
        <f>+SUM(H104,Q104)</f>
        <v>0</v>
      </c>
      <c r="AA104" s="121">
        <f>+SUM(I104,R104)</f>
        <v>1608</v>
      </c>
      <c r="AB104" s="122" t="str">
        <f>IF(+SUM(J104,S104)=0,"-",+SUM(J104,S104))</f>
        <v>-</v>
      </c>
      <c r="AC104" s="121">
        <f>+SUM(K104,T104)</f>
        <v>1311</v>
      </c>
      <c r="AD104" s="121">
        <f>+SUM(L104,U104)</f>
        <v>88022</v>
      </c>
      <c r="AE104" s="121">
        <f>SUM(AF104,+AK104)</f>
        <v>0</v>
      </c>
      <c r="AF104" s="121">
        <f>SUM(AG104:AJ104)</f>
        <v>0</v>
      </c>
      <c r="AG104" s="121"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f>SUM(AN104,AS104,AW104,AX104,BD104)</f>
        <v>68693</v>
      </c>
      <c r="AN104" s="121">
        <f>SUM(AO104:AR104)</f>
        <v>6985</v>
      </c>
      <c r="AO104" s="121">
        <v>6985</v>
      </c>
      <c r="AP104" s="121">
        <v>0</v>
      </c>
      <c r="AQ104" s="121">
        <v>0</v>
      </c>
      <c r="AR104" s="121">
        <v>0</v>
      </c>
      <c r="AS104" s="121">
        <f>SUM(AT104:AV104)</f>
        <v>33994</v>
      </c>
      <c r="AT104" s="121">
        <v>4212</v>
      </c>
      <c r="AU104" s="121">
        <v>2713</v>
      </c>
      <c r="AV104" s="121">
        <v>27069</v>
      </c>
      <c r="AW104" s="121">
        <v>0</v>
      </c>
      <c r="AX104" s="121">
        <f>SUM(AY104:BB104)</f>
        <v>27714</v>
      </c>
      <c r="AY104" s="121">
        <v>21729</v>
      </c>
      <c r="AZ104" s="121">
        <v>244</v>
      </c>
      <c r="BA104" s="121">
        <v>5741</v>
      </c>
      <c r="BB104" s="121">
        <v>0</v>
      </c>
      <c r="BC104" s="121">
        <v>0</v>
      </c>
      <c r="BD104" s="121">
        <v>0</v>
      </c>
      <c r="BE104" s="121">
        <v>0</v>
      </c>
      <c r="BF104" s="121">
        <f>SUM(AE104,+AM104,+BE104)</f>
        <v>68693</v>
      </c>
      <c r="BG104" s="121">
        <f>SUM(BH104,+BM104)</f>
        <v>0</v>
      </c>
      <c r="BH104" s="121">
        <f>SUM(BI104:BL104)</f>
        <v>0</v>
      </c>
      <c r="BI104" s="121">
        <v>0</v>
      </c>
      <c r="BJ104" s="121">
        <v>0</v>
      </c>
      <c r="BK104" s="121">
        <v>0</v>
      </c>
      <c r="BL104" s="121">
        <v>0</v>
      </c>
      <c r="BM104" s="121">
        <v>0</v>
      </c>
      <c r="BN104" s="121">
        <v>0</v>
      </c>
      <c r="BO104" s="121">
        <f>SUM(BP104,BU104,BY104,BZ104,CF104)</f>
        <v>582</v>
      </c>
      <c r="BP104" s="121">
        <f>SUM(BQ104:BT104)</f>
        <v>582</v>
      </c>
      <c r="BQ104" s="121">
        <v>582</v>
      </c>
      <c r="BR104" s="121">
        <v>0</v>
      </c>
      <c r="BS104" s="121">
        <v>0</v>
      </c>
      <c r="BT104" s="121">
        <v>0</v>
      </c>
      <c r="BU104" s="121">
        <f>SUM(BV104:BX104)</f>
        <v>0</v>
      </c>
      <c r="BV104" s="121">
        <v>0</v>
      </c>
      <c r="BW104" s="121">
        <v>0</v>
      </c>
      <c r="BX104" s="121">
        <v>0</v>
      </c>
      <c r="BY104" s="121">
        <v>0</v>
      </c>
      <c r="BZ104" s="121">
        <f>SUM(CA104:CD104)</f>
        <v>0</v>
      </c>
      <c r="CA104" s="121">
        <v>0</v>
      </c>
      <c r="CB104" s="121">
        <v>0</v>
      </c>
      <c r="CC104" s="121">
        <v>0</v>
      </c>
      <c r="CD104" s="121">
        <v>0</v>
      </c>
      <c r="CE104" s="121">
        <v>21666</v>
      </c>
      <c r="CF104" s="121">
        <v>0</v>
      </c>
      <c r="CG104" s="121">
        <v>0</v>
      </c>
      <c r="CH104" s="121">
        <f>SUM(BG104,+BO104,+CG104)</f>
        <v>582</v>
      </c>
      <c r="CI104" s="121">
        <f>SUM(AE104,+BG104)</f>
        <v>0</v>
      </c>
      <c r="CJ104" s="121">
        <f>SUM(AF104,+BH104)</f>
        <v>0</v>
      </c>
      <c r="CK104" s="121">
        <f>SUM(AG104,+BI104)</f>
        <v>0</v>
      </c>
      <c r="CL104" s="121">
        <f>SUM(AH104,+BJ104)</f>
        <v>0</v>
      </c>
      <c r="CM104" s="121">
        <f>SUM(AI104,+BK104)</f>
        <v>0</v>
      </c>
      <c r="CN104" s="121">
        <f>SUM(AJ104,+BL104)</f>
        <v>0</v>
      </c>
      <c r="CO104" s="121">
        <f>SUM(AK104,+BM104)</f>
        <v>0</v>
      </c>
      <c r="CP104" s="121">
        <f>SUM(AL104,+BN104)</f>
        <v>0</v>
      </c>
      <c r="CQ104" s="121">
        <f>SUM(AM104,+BO104)</f>
        <v>69275</v>
      </c>
      <c r="CR104" s="121">
        <f>SUM(AN104,+BP104)</f>
        <v>7567</v>
      </c>
      <c r="CS104" s="121">
        <f>SUM(AO104,+BQ104)</f>
        <v>7567</v>
      </c>
      <c r="CT104" s="121">
        <f>SUM(AP104,+BR104)</f>
        <v>0</v>
      </c>
      <c r="CU104" s="121">
        <f>SUM(AQ104,+BS104)</f>
        <v>0</v>
      </c>
      <c r="CV104" s="121">
        <f>SUM(AR104,+BT104)</f>
        <v>0</v>
      </c>
      <c r="CW104" s="121">
        <f>SUM(AS104,+BU104)</f>
        <v>33994</v>
      </c>
      <c r="CX104" s="121">
        <f>SUM(AT104,+BV104)</f>
        <v>4212</v>
      </c>
      <c r="CY104" s="121">
        <f>SUM(AU104,+BW104)</f>
        <v>2713</v>
      </c>
      <c r="CZ104" s="121">
        <f>SUM(AV104,+BX104)</f>
        <v>27069</v>
      </c>
      <c r="DA104" s="121">
        <f>SUM(AW104,+BY104)</f>
        <v>0</v>
      </c>
      <c r="DB104" s="121">
        <f>SUM(AX104,+BZ104)</f>
        <v>27714</v>
      </c>
      <c r="DC104" s="121">
        <f>SUM(AY104,+CA104)</f>
        <v>21729</v>
      </c>
      <c r="DD104" s="121">
        <f>SUM(AZ104,+CB104)</f>
        <v>244</v>
      </c>
      <c r="DE104" s="121">
        <f>SUM(BA104,+CC104)</f>
        <v>5741</v>
      </c>
      <c r="DF104" s="121">
        <f>SUM(BB104,+CD104)</f>
        <v>0</v>
      </c>
      <c r="DG104" s="121">
        <f>SUM(BC104,+CE104)</f>
        <v>21666</v>
      </c>
      <c r="DH104" s="121">
        <f>SUM(BD104,+CF104)</f>
        <v>0</v>
      </c>
      <c r="DI104" s="121">
        <f>SUM(BE104,+CG104)</f>
        <v>0</v>
      </c>
      <c r="DJ104" s="121">
        <f>SUM(BF104,+CH104)</f>
        <v>69275</v>
      </c>
    </row>
    <row r="105" spans="1:114" s="136" customFormat="1" ht="13.5" customHeight="1" x14ac:dyDescent="0.15">
      <c r="A105" s="119" t="s">
        <v>3</v>
      </c>
      <c r="B105" s="120" t="s">
        <v>584</v>
      </c>
      <c r="C105" s="119" t="s">
        <v>585</v>
      </c>
      <c r="D105" s="121">
        <f>SUM(E105,+L105)</f>
        <v>332745</v>
      </c>
      <c r="E105" s="121">
        <f>SUM(F105:I105,K105)</f>
        <v>1538</v>
      </c>
      <c r="F105" s="121">
        <v>0</v>
      </c>
      <c r="G105" s="121">
        <v>0</v>
      </c>
      <c r="H105" s="121">
        <v>0</v>
      </c>
      <c r="I105" s="121">
        <v>1538</v>
      </c>
      <c r="J105" s="122" t="s">
        <v>790</v>
      </c>
      <c r="K105" s="121">
        <v>0</v>
      </c>
      <c r="L105" s="121">
        <v>331207</v>
      </c>
      <c r="M105" s="121">
        <f>SUM(N105,+U105)</f>
        <v>22417</v>
      </c>
      <c r="N105" s="121">
        <f>SUM(O105:R105,T105)</f>
        <v>0</v>
      </c>
      <c r="O105" s="121">
        <v>0</v>
      </c>
      <c r="P105" s="121">
        <v>0</v>
      </c>
      <c r="Q105" s="121">
        <v>0</v>
      </c>
      <c r="R105" s="121">
        <v>0</v>
      </c>
      <c r="S105" s="122" t="s">
        <v>790</v>
      </c>
      <c r="T105" s="121">
        <v>0</v>
      </c>
      <c r="U105" s="121">
        <v>22417</v>
      </c>
      <c r="V105" s="121">
        <f>+SUM(D105,M105)</f>
        <v>355162</v>
      </c>
      <c r="W105" s="121">
        <f>+SUM(E105,N105)</f>
        <v>1538</v>
      </c>
      <c r="X105" s="121">
        <f>+SUM(F105,O105)</f>
        <v>0</v>
      </c>
      <c r="Y105" s="121">
        <f>+SUM(G105,P105)</f>
        <v>0</v>
      </c>
      <c r="Z105" s="121">
        <f>+SUM(H105,Q105)</f>
        <v>0</v>
      </c>
      <c r="AA105" s="121">
        <f>+SUM(I105,R105)</f>
        <v>1538</v>
      </c>
      <c r="AB105" s="122" t="str">
        <f>IF(+SUM(J105,S105)=0,"-",+SUM(J105,S105))</f>
        <v>-</v>
      </c>
      <c r="AC105" s="121">
        <f>+SUM(K105,T105)</f>
        <v>0</v>
      </c>
      <c r="AD105" s="121">
        <f>+SUM(L105,U105)</f>
        <v>353624</v>
      </c>
      <c r="AE105" s="121">
        <f>SUM(AF105,+AK105)</f>
        <v>296780</v>
      </c>
      <c r="AF105" s="121">
        <f>SUM(AG105:AJ105)</f>
        <v>245080</v>
      </c>
      <c r="AG105" s="121">
        <v>0</v>
      </c>
      <c r="AH105" s="121">
        <v>0</v>
      </c>
      <c r="AI105" s="121">
        <v>245080</v>
      </c>
      <c r="AJ105" s="121">
        <v>0</v>
      </c>
      <c r="AK105" s="121">
        <v>51700</v>
      </c>
      <c r="AL105" s="121">
        <v>0</v>
      </c>
      <c r="AM105" s="121">
        <f>SUM(AN105,AS105,AW105,AX105,BD105)</f>
        <v>35452</v>
      </c>
      <c r="AN105" s="121">
        <f>SUM(AO105:AR105)</f>
        <v>0</v>
      </c>
      <c r="AO105" s="121">
        <v>0</v>
      </c>
      <c r="AP105" s="121">
        <v>0</v>
      </c>
      <c r="AQ105" s="121">
        <v>0</v>
      </c>
      <c r="AR105" s="121">
        <v>0</v>
      </c>
      <c r="AS105" s="121">
        <f>SUM(AT105:AV105)</f>
        <v>1511</v>
      </c>
      <c r="AT105" s="121">
        <v>0</v>
      </c>
      <c r="AU105" s="121">
        <v>0</v>
      </c>
      <c r="AV105" s="121">
        <v>1511</v>
      </c>
      <c r="AW105" s="121">
        <v>0</v>
      </c>
      <c r="AX105" s="121">
        <f>SUM(AY105:BB105)</f>
        <v>33941</v>
      </c>
      <c r="AY105" s="121">
        <v>10296</v>
      </c>
      <c r="AZ105" s="121">
        <v>5944</v>
      </c>
      <c r="BA105" s="121">
        <v>17701</v>
      </c>
      <c r="BB105" s="121">
        <v>0</v>
      </c>
      <c r="BC105" s="121">
        <v>0</v>
      </c>
      <c r="BD105" s="121">
        <v>0</v>
      </c>
      <c r="BE105" s="121">
        <v>513</v>
      </c>
      <c r="BF105" s="121">
        <f>SUM(AE105,+AM105,+BE105)</f>
        <v>332745</v>
      </c>
      <c r="BG105" s="121">
        <f>SUM(BH105,+BM105)</f>
        <v>0</v>
      </c>
      <c r="BH105" s="121">
        <f>SUM(BI105:BL105)</f>
        <v>0</v>
      </c>
      <c r="BI105" s="121">
        <v>0</v>
      </c>
      <c r="BJ105" s="121">
        <v>0</v>
      </c>
      <c r="BK105" s="121">
        <v>0</v>
      </c>
      <c r="BL105" s="121">
        <v>0</v>
      </c>
      <c r="BM105" s="121">
        <v>0</v>
      </c>
      <c r="BN105" s="121">
        <v>0</v>
      </c>
      <c r="BO105" s="121">
        <f>SUM(BP105,BU105,BY105,BZ105,CF105)</f>
        <v>0</v>
      </c>
      <c r="BP105" s="121">
        <f>SUM(BQ105:BT105)</f>
        <v>0</v>
      </c>
      <c r="BQ105" s="121">
        <v>0</v>
      </c>
      <c r="BR105" s="121">
        <v>0</v>
      </c>
      <c r="BS105" s="121">
        <v>0</v>
      </c>
      <c r="BT105" s="121">
        <v>0</v>
      </c>
      <c r="BU105" s="121">
        <f>SUM(BV105:BX105)</f>
        <v>0</v>
      </c>
      <c r="BV105" s="121">
        <v>0</v>
      </c>
      <c r="BW105" s="121">
        <v>0</v>
      </c>
      <c r="BX105" s="121">
        <v>0</v>
      </c>
      <c r="BY105" s="121">
        <v>0</v>
      </c>
      <c r="BZ105" s="121">
        <f>SUM(CA105:CD105)</f>
        <v>0</v>
      </c>
      <c r="CA105" s="121">
        <v>0</v>
      </c>
      <c r="CB105" s="121">
        <v>0</v>
      </c>
      <c r="CC105" s="121">
        <v>0</v>
      </c>
      <c r="CD105" s="121">
        <v>0</v>
      </c>
      <c r="CE105" s="121">
        <v>22417</v>
      </c>
      <c r="CF105" s="121">
        <v>0</v>
      </c>
      <c r="CG105" s="121">
        <v>0</v>
      </c>
      <c r="CH105" s="121">
        <f>SUM(BG105,+BO105,+CG105)</f>
        <v>0</v>
      </c>
      <c r="CI105" s="121">
        <f>SUM(AE105,+BG105)</f>
        <v>296780</v>
      </c>
      <c r="CJ105" s="121">
        <f>SUM(AF105,+BH105)</f>
        <v>245080</v>
      </c>
      <c r="CK105" s="121">
        <f>SUM(AG105,+BI105)</f>
        <v>0</v>
      </c>
      <c r="CL105" s="121">
        <f>SUM(AH105,+BJ105)</f>
        <v>0</v>
      </c>
      <c r="CM105" s="121">
        <f>SUM(AI105,+BK105)</f>
        <v>245080</v>
      </c>
      <c r="CN105" s="121">
        <f>SUM(AJ105,+BL105)</f>
        <v>0</v>
      </c>
      <c r="CO105" s="121">
        <f>SUM(AK105,+BM105)</f>
        <v>51700</v>
      </c>
      <c r="CP105" s="121">
        <f>SUM(AL105,+BN105)</f>
        <v>0</v>
      </c>
      <c r="CQ105" s="121">
        <f>SUM(AM105,+BO105)</f>
        <v>35452</v>
      </c>
      <c r="CR105" s="121">
        <f>SUM(AN105,+BP105)</f>
        <v>0</v>
      </c>
      <c r="CS105" s="121">
        <f>SUM(AO105,+BQ105)</f>
        <v>0</v>
      </c>
      <c r="CT105" s="121">
        <f>SUM(AP105,+BR105)</f>
        <v>0</v>
      </c>
      <c r="CU105" s="121">
        <f>SUM(AQ105,+BS105)</f>
        <v>0</v>
      </c>
      <c r="CV105" s="121">
        <f>SUM(AR105,+BT105)</f>
        <v>0</v>
      </c>
      <c r="CW105" s="121">
        <f>SUM(AS105,+BU105)</f>
        <v>1511</v>
      </c>
      <c r="CX105" s="121">
        <f>SUM(AT105,+BV105)</f>
        <v>0</v>
      </c>
      <c r="CY105" s="121">
        <f>SUM(AU105,+BW105)</f>
        <v>0</v>
      </c>
      <c r="CZ105" s="121">
        <f>SUM(AV105,+BX105)</f>
        <v>1511</v>
      </c>
      <c r="DA105" s="121">
        <f>SUM(AW105,+BY105)</f>
        <v>0</v>
      </c>
      <c r="DB105" s="121">
        <f>SUM(AX105,+BZ105)</f>
        <v>33941</v>
      </c>
      <c r="DC105" s="121">
        <f>SUM(AY105,+CA105)</f>
        <v>10296</v>
      </c>
      <c r="DD105" s="121">
        <f>SUM(AZ105,+CB105)</f>
        <v>5944</v>
      </c>
      <c r="DE105" s="121">
        <f>SUM(BA105,+CC105)</f>
        <v>17701</v>
      </c>
      <c r="DF105" s="121">
        <f>SUM(BB105,+CD105)</f>
        <v>0</v>
      </c>
      <c r="DG105" s="121">
        <f>SUM(BC105,+CE105)</f>
        <v>22417</v>
      </c>
      <c r="DH105" s="121">
        <f>SUM(BD105,+CF105)</f>
        <v>0</v>
      </c>
      <c r="DI105" s="121">
        <f>SUM(BE105,+CG105)</f>
        <v>513</v>
      </c>
      <c r="DJ105" s="121">
        <f>SUM(BF105,+CH105)</f>
        <v>332745</v>
      </c>
    </row>
    <row r="106" spans="1:114" s="136" customFormat="1" ht="13.5" customHeight="1" x14ac:dyDescent="0.15">
      <c r="A106" s="119" t="s">
        <v>3</v>
      </c>
      <c r="B106" s="120" t="s">
        <v>586</v>
      </c>
      <c r="C106" s="119" t="s">
        <v>587</v>
      </c>
      <c r="D106" s="121">
        <f>SUM(E106,+L106)</f>
        <v>89560</v>
      </c>
      <c r="E106" s="121">
        <f>SUM(F106:I106,K106)</f>
        <v>13319</v>
      </c>
      <c r="F106" s="121">
        <v>0</v>
      </c>
      <c r="G106" s="121">
        <v>0</v>
      </c>
      <c r="H106" s="121">
        <v>0</v>
      </c>
      <c r="I106" s="121">
        <v>0</v>
      </c>
      <c r="J106" s="122" t="s">
        <v>790</v>
      </c>
      <c r="K106" s="121">
        <v>13319</v>
      </c>
      <c r="L106" s="121">
        <v>76241</v>
      </c>
      <c r="M106" s="121">
        <f>SUM(N106,+U106)</f>
        <v>14188</v>
      </c>
      <c r="N106" s="121">
        <f>SUM(O106:R106,T106)</f>
        <v>1613</v>
      </c>
      <c r="O106" s="121">
        <v>0</v>
      </c>
      <c r="P106" s="121">
        <v>0</v>
      </c>
      <c r="Q106" s="121">
        <v>0</v>
      </c>
      <c r="R106" s="121">
        <v>1603</v>
      </c>
      <c r="S106" s="122" t="s">
        <v>790</v>
      </c>
      <c r="T106" s="121">
        <v>10</v>
      </c>
      <c r="U106" s="121">
        <v>12575</v>
      </c>
      <c r="V106" s="121">
        <f>+SUM(D106,M106)</f>
        <v>103748</v>
      </c>
      <c r="W106" s="121">
        <f>+SUM(E106,N106)</f>
        <v>14932</v>
      </c>
      <c r="X106" s="121">
        <f>+SUM(F106,O106)</f>
        <v>0</v>
      </c>
      <c r="Y106" s="121">
        <f>+SUM(G106,P106)</f>
        <v>0</v>
      </c>
      <c r="Z106" s="121">
        <f>+SUM(H106,Q106)</f>
        <v>0</v>
      </c>
      <c r="AA106" s="121">
        <f>+SUM(I106,R106)</f>
        <v>1603</v>
      </c>
      <c r="AB106" s="122" t="str">
        <f>IF(+SUM(J106,S106)=0,"-",+SUM(J106,S106))</f>
        <v>-</v>
      </c>
      <c r="AC106" s="121">
        <f>+SUM(K106,T106)</f>
        <v>13329</v>
      </c>
      <c r="AD106" s="121">
        <f>+SUM(L106,U106)</f>
        <v>88816</v>
      </c>
      <c r="AE106" s="121">
        <f>SUM(AF106,+AK106)</f>
        <v>0</v>
      </c>
      <c r="AF106" s="121">
        <f>SUM(AG106:AJ106)</f>
        <v>0</v>
      </c>
      <c r="AG106" s="121"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f>SUM(AN106,AS106,AW106,AX106,BD106)</f>
        <v>89560</v>
      </c>
      <c r="AN106" s="121">
        <f>SUM(AO106:AR106)</f>
        <v>16247</v>
      </c>
      <c r="AO106" s="121">
        <v>16247</v>
      </c>
      <c r="AP106" s="121">
        <v>0</v>
      </c>
      <c r="AQ106" s="121">
        <v>0</v>
      </c>
      <c r="AR106" s="121">
        <v>0</v>
      </c>
      <c r="AS106" s="121">
        <f>SUM(AT106:AV106)</f>
        <v>22547</v>
      </c>
      <c r="AT106" s="121">
        <v>0</v>
      </c>
      <c r="AU106" s="121">
        <v>14580</v>
      </c>
      <c r="AV106" s="121">
        <v>7967</v>
      </c>
      <c r="AW106" s="121">
        <v>0</v>
      </c>
      <c r="AX106" s="121">
        <f>SUM(AY106:BB106)</f>
        <v>50766</v>
      </c>
      <c r="AY106" s="121">
        <v>16609</v>
      </c>
      <c r="AZ106" s="121">
        <v>18428</v>
      </c>
      <c r="BA106" s="121">
        <v>15729</v>
      </c>
      <c r="BB106" s="121">
        <v>0</v>
      </c>
      <c r="BC106" s="121">
        <v>0</v>
      </c>
      <c r="BD106" s="121">
        <v>0</v>
      </c>
      <c r="BE106" s="121">
        <v>0</v>
      </c>
      <c r="BF106" s="121">
        <f>SUM(AE106,+AM106,+BE106)</f>
        <v>89560</v>
      </c>
      <c r="BG106" s="121">
        <f>SUM(BH106,+BM106)</f>
        <v>0</v>
      </c>
      <c r="BH106" s="121">
        <f>SUM(BI106:BL106)</f>
        <v>0</v>
      </c>
      <c r="BI106" s="121">
        <v>0</v>
      </c>
      <c r="BJ106" s="121">
        <v>0</v>
      </c>
      <c r="BK106" s="121">
        <v>0</v>
      </c>
      <c r="BL106" s="121">
        <v>0</v>
      </c>
      <c r="BM106" s="121">
        <v>0</v>
      </c>
      <c r="BN106" s="121">
        <v>0</v>
      </c>
      <c r="BO106" s="121">
        <f>SUM(BP106,BU106,BY106,BZ106,CF106)</f>
        <v>14188</v>
      </c>
      <c r="BP106" s="121">
        <f>SUM(BQ106:BT106)</f>
        <v>4062</v>
      </c>
      <c r="BQ106" s="121">
        <v>4062</v>
      </c>
      <c r="BR106" s="121">
        <v>0</v>
      </c>
      <c r="BS106" s="121">
        <v>0</v>
      </c>
      <c r="BT106" s="121">
        <v>0</v>
      </c>
      <c r="BU106" s="121">
        <f>SUM(BV106:BX106)</f>
        <v>0</v>
      </c>
      <c r="BV106" s="121">
        <v>0</v>
      </c>
      <c r="BW106" s="121">
        <v>0</v>
      </c>
      <c r="BX106" s="121">
        <v>0</v>
      </c>
      <c r="BY106" s="121">
        <v>0</v>
      </c>
      <c r="BZ106" s="121">
        <f>SUM(CA106:CD106)</f>
        <v>10126</v>
      </c>
      <c r="CA106" s="121">
        <v>1744</v>
      </c>
      <c r="CB106" s="121">
        <v>0</v>
      </c>
      <c r="CC106" s="121">
        <v>8382</v>
      </c>
      <c r="CD106" s="121">
        <v>0</v>
      </c>
      <c r="CE106" s="121">
        <v>0</v>
      </c>
      <c r="CF106" s="121">
        <v>0</v>
      </c>
      <c r="CG106" s="121">
        <v>0</v>
      </c>
      <c r="CH106" s="121">
        <f>SUM(BG106,+BO106,+CG106)</f>
        <v>14188</v>
      </c>
      <c r="CI106" s="121">
        <f>SUM(AE106,+BG106)</f>
        <v>0</v>
      </c>
      <c r="CJ106" s="121">
        <f>SUM(AF106,+BH106)</f>
        <v>0</v>
      </c>
      <c r="CK106" s="121">
        <f>SUM(AG106,+BI106)</f>
        <v>0</v>
      </c>
      <c r="CL106" s="121">
        <f>SUM(AH106,+BJ106)</f>
        <v>0</v>
      </c>
      <c r="CM106" s="121">
        <f>SUM(AI106,+BK106)</f>
        <v>0</v>
      </c>
      <c r="CN106" s="121">
        <f>SUM(AJ106,+BL106)</f>
        <v>0</v>
      </c>
      <c r="CO106" s="121">
        <f>SUM(AK106,+BM106)</f>
        <v>0</v>
      </c>
      <c r="CP106" s="121">
        <f>SUM(AL106,+BN106)</f>
        <v>0</v>
      </c>
      <c r="CQ106" s="121">
        <f>SUM(AM106,+BO106)</f>
        <v>103748</v>
      </c>
      <c r="CR106" s="121">
        <f>SUM(AN106,+BP106)</f>
        <v>20309</v>
      </c>
      <c r="CS106" s="121">
        <f>SUM(AO106,+BQ106)</f>
        <v>20309</v>
      </c>
      <c r="CT106" s="121">
        <f>SUM(AP106,+BR106)</f>
        <v>0</v>
      </c>
      <c r="CU106" s="121">
        <f>SUM(AQ106,+BS106)</f>
        <v>0</v>
      </c>
      <c r="CV106" s="121">
        <f>SUM(AR106,+BT106)</f>
        <v>0</v>
      </c>
      <c r="CW106" s="121">
        <f>SUM(AS106,+BU106)</f>
        <v>22547</v>
      </c>
      <c r="CX106" s="121">
        <f>SUM(AT106,+BV106)</f>
        <v>0</v>
      </c>
      <c r="CY106" s="121">
        <f>SUM(AU106,+BW106)</f>
        <v>14580</v>
      </c>
      <c r="CZ106" s="121">
        <f>SUM(AV106,+BX106)</f>
        <v>7967</v>
      </c>
      <c r="DA106" s="121">
        <f>SUM(AW106,+BY106)</f>
        <v>0</v>
      </c>
      <c r="DB106" s="121">
        <f>SUM(AX106,+BZ106)</f>
        <v>60892</v>
      </c>
      <c r="DC106" s="121">
        <f>SUM(AY106,+CA106)</f>
        <v>18353</v>
      </c>
      <c r="DD106" s="121">
        <f>SUM(AZ106,+CB106)</f>
        <v>18428</v>
      </c>
      <c r="DE106" s="121">
        <f>SUM(BA106,+CC106)</f>
        <v>24111</v>
      </c>
      <c r="DF106" s="121">
        <f>SUM(BB106,+CD106)</f>
        <v>0</v>
      </c>
      <c r="DG106" s="121">
        <f>SUM(BC106,+CE106)</f>
        <v>0</v>
      </c>
      <c r="DH106" s="121">
        <f>SUM(BD106,+CF106)</f>
        <v>0</v>
      </c>
      <c r="DI106" s="121">
        <f>SUM(BE106,+CG106)</f>
        <v>0</v>
      </c>
      <c r="DJ106" s="121">
        <f>SUM(BF106,+CH106)</f>
        <v>103748</v>
      </c>
    </row>
    <row r="107" spans="1:114" s="136" customFormat="1" ht="13.5" customHeight="1" x14ac:dyDescent="0.15">
      <c r="A107" s="119" t="s">
        <v>3</v>
      </c>
      <c r="B107" s="120" t="s">
        <v>588</v>
      </c>
      <c r="C107" s="119" t="s">
        <v>589</v>
      </c>
      <c r="D107" s="121">
        <f>SUM(E107,+L107)</f>
        <v>82660</v>
      </c>
      <c r="E107" s="121">
        <f>SUM(F107:I107,K107)</f>
        <v>2820</v>
      </c>
      <c r="F107" s="121">
        <v>0</v>
      </c>
      <c r="G107" s="121">
        <v>0</v>
      </c>
      <c r="H107" s="121">
        <v>0</v>
      </c>
      <c r="I107" s="121">
        <v>2716</v>
      </c>
      <c r="J107" s="122" t="s">
        <v>790</v>
      </c>
      <c r="K107" s="121">
        <v>104</v>
      </c>
      <c r="L107" s="121">
        <v>79840</v>
      </c>
      <c r="M107" s="121">
        <f>SUM(N107,+U107)</f>
        <v>24466</v>
      </c>
      <c r="N107" s="121">
        <f>SUM(O107:R107,T107)</f>
        <v>14766</v>
      </c>
      <c r="O107" s="121">
        <v>0</v>
      </c>
      <c r="P107" s="121">
        <v>0</v>
      </c>
      <c r="Q107" s="121">
        <v>12600</v>
      </c>
      <c r="R107" s="121">
        <v>2166</v>
      </c>
      <c r="S107" s="122" t="s">
        <v>790</v>
      </c>
      <c r="T107" s="121">
        <v>0</v>
      </c>
      <c r="U107" s="121">
        <v>9700</v>
      </c>
      <c r="V107" s="121">
        <f>+SUM(D107,M107)</f>
        <v>107126</v>
      </c>
      <c r="W107" s="121">
        <f>+SUM(E107,N107)</f>
        <v>17586</v>
      </c>
      <c r="X107" s="121">
        <f>+SUM(F107,O107)</f>
        <v>0</v>
      </c>
      <c r="Y107" s="121">
        <f>+SUM(G107,P107)</f>
        <v>0</v>
      </c>
      <c r="Z107" s="121">
        <f>+SUM(H107,Q107)</f>
        <v>12600</v>
      </c>
      <c r="AA107" s="121">
        <f>+SUM(I107,R107)</f>
        <v>4882</v>
      </c>
      <c r="AB107" s="122" t="str">
        <f>IF(+SUM(J107,S107)=0,"-",+SUM(J107,S107))</f>
        <v>-</v>
      </c>
      <c r="AC107" s="121">
        <f>+SUM(K107,T107)</f>
        <v>104</v>
      </c>
      <c r="AD107" s="121">
        <f>+SUM(L107,U107)</f>
        <v>89540</v>
      </c>
      <c r="AE107" s="121">
        <f>SUM(AF107,+AK107)</f>
        <v>0</v>
      </c>
      <c r="AF107" s="121">
        <f>SUM(AG107:AJ107)</f>
        <v>0</v>
      </c>
      <c r="AG107" s="121">
        <v>0</v>
      </c>
      <c r="AH107" s="121">
        <v>0</v>
      </c>
      <c r="AI107" s="121">
        <v>0</v>
      </c>
      <c r="AJ107" s="121">
        <v>0</v>
      </c>
      <c r="AK107" s="121">
        <v>0</v>
      </c>
      <c r="AL107" s="121">
        <v>0</v>
      </c>
      <c r="AM107" s="121">
        <f>SUM(AN107,AS107,AW107,AX107,BD107)</f>
        <v>82660</v>
      </c>
      <c r="AN107" s="121">
        <f>SUM(AO107:AR107)</f>
        <v>2544</v>
      </c>
      <c r="AO107" s="121">
        <v>2544</v>
      </c>
      <c r="AP107" s="121">
        <v>0</v>
      </c>
      <c r="AQ107" s="121">
        <v>0</v>
      </c>
      <c r="AR107" s="121">
        <v>0</v>
      </c>
      <c r="AS107" s="121">
        <f>SUM(AT107:AV107)</f>
        <v>33893</v>
      </c>
      <c r="AT107" s="121">
        <v>0</v>
      </c>
      <c r="AU107" s="121">
        <v>149</v>
      </c>
      <c r="AV107" s="121">
        <v>33744</v>
      </c>
      <c r="AW107" s="121">
        <v>0</v>
      </c>
      <c r="AX107" s="121">
        <f>SUM(AY107:BB107)</f>
        <v>46223</v>
      </c>
      <c r="AY107" s="121">
        <v>18055</v>
      </c>
      <c r="AZ107" s="121">
        <v>14845</v>
      </c>
      <c r="BA107" s="121">
        <v>13323</v>
      </c>
      <c r="BB107" s="121">
        <v>0</v>
      </c>
      <c r="BC107" s="121">
        <v>0</v>
      </c>
      <c r="BD107" s="121">
        <v>0</v>
      </c>
      <c r="BE107" s="121">
        <v>0</v>
      </c>
      <c r="BF107" s="121">
        <f>SUM(AE107,+AM107,+BE107)</f>
        <v>82660</v>
      </c>
      <c r="BG107" s="121">
        <f>SUM(BH107,+BM107)</f>
        <v>12995</v>
      </c>
      <c r="BH107" s="121">
        <f>SUM(BI107:BL107)</f>
        <v>12995</v>
      </c>
      <c r="BI107" s="121">
        <v>0</v>
      </c>
      <c r="BJ107" s="121">
        <v>0</v>
      </c>
      <c r="BK107" s="121">
        <v>12995</v>
      </c>
      <c r="BL107" s="121">
        <v>0</v>
      </c>
      <c r="BM107" s="121">
        <v>0</v>
      </c>
      <c r="BN107" s="121">
        <v>0</v>
      </c>
      <c r="BO107" s="121">
        <f>SUM(BP107,BU107,BY107,BZ107,CF107)</f>
        <v>11471</v>
      </c>
      <c r="BP107" s="121">
        <f>SUM(BQ107:BT107)</f>
        <v>0</v>
      </c>
      <c r="BQ107" s="121">
        <v>0</v>
      </c>
      <c r="BR107" s="121">
        <v>0</v>
      </c>
      <c r="BS107" s="121">
        <v>0</v>
      </c>
      <c r="BT107" s="121">
        <v>0</v>
      </c>
      <c r="BU107" s="121">
        <f>SUM(BV107:BX107)</f>
        <v>0</v>
      </c>
      <c r="BV107" s="121">
        <v>0</v>
      </c>
      <c r="BW107" s="121">
        <v>0</v>
      </c>
      <c r="BX107" s="121">
        <v>0</v>
      </c>
      <c r="BY107" s="121">
        <v>0</v>
      </c>
      <c r="BZ107" s="121">
        <f>SUM(CA107:CD107)</f>
        <v>11471</v>
      </c>
      <c r="CA107" s="121">
        <v>2639</v>
      </c>
      <c r="CB107" s="121">
        <v>0</v>
      </c>
      <c r="CC107" s="121">
        <v>8832</v>
      </c>
      <c r="CD107" s="121">
        <v>0</v>
      </c>
      <c r="CE107" s="121">
        <v>0</v>
      </c>
      <c r="CF107" s="121">
        <v>0</v>
      </c>
      <c r="CG107" s="121">
        <v>0</v>
      </c>
      <c r="CH107" s="121">
        <f>SUM(BG107,+BO107,+CG107)</f>
        <v>24466</v>
      </c>
      <c r="CI107" s="121">
        <f>SUM(AE107,+BG107)</f>
        <v>12995</v>
      </c>
      <c r="CJ107" s="121">
        <f>SUM(AF107,+BH107)</f>
        <v>12995</v>
      </c>
      <c r="CK107" s="121">
        <f>SUM(AG107,+BI107)</f>
        <v>0</v>
      </c>
      <c r="CL107" s="121">
        <f>SUM(AH107,+BJ107)</f>
        <v>0</v>
      </c>
      <c r="CM107" s="121">
        <f>SUM(AI107,+BK107)</f>
        <v>12995</v>
      </c>
      <c r="CN107" s="121">
        <f>SUM(AJ107,+BL107)</f>
        <v>0</v>
      </c>
      <c r="CO107" s="121">
        <f>SUM(AK107,+BM107)</f>
        <v>0</v>
      </c>
      <c r="CP107" s="121">
        <f>SUM(AL107,+BN107)</f>
        <v>0</v>
      </c>
      <c r="CQ107" s="121">
        <f>SUM(AM107,+BO107)</f>
        <v>94131</v>
      </c>
      <c r="CR107" s="121">
        <f>SUM(AN107,+BP107)</f>
        <v>2544</v>
      </c>
      <c r="CS107" s="121">
        <f>SUM(AO107,+BQ107)</f>
        <v>2544</v>
      </c>
      <c r="CT107" s="121">
        <f>SUM(AP107,+BR107)</f>
        <v>0</v>
      </c>
      <c r="CU107" s="121">
        <f>SUM(AQ107,+BS107)</f>
        <v>0</v>
      </c>
      <c r="CV107" s="121">
        <f>SUM(AR107,+BT107)</f>
        <v>0</v>
      </c>
      <c r="CW107" s="121">
        <f>SUM(AS107,+BU107)</f>
        <v>33893</v>
      </c>
      <c r="CX107" s="121">
        <f>SUM(AT107,+BV107)</f>
        <v>0</v>
      </c>
      <c r="CY107" s="121">
        <f>SUM(AU107,+BW107)</f>
        <v>149</v>
      </c>
      <c r="CZ107" s="121">
        <f>SUM(AV107,+BX107)</f>
        <v>33744</v>
      </c>
      <c r="DA107" s="121">
        <f>SUM(AW107,+BY107)</f>
        <v>0</v>
      </c>
      <c r="DB107" s="121">
        <f>SUM(AX107,+BZ107)</f>
        <v>57694</v>
      </c>
      <c r="DC107" s="121">
        <f>SUM(AY107,+CA107)</f>
        <v>20694</v>
      </c>
      <c r="DD107" s="121">
        <f>SUM(AZ107,+CB107)</f>
        <v>14845</v>
      </c>
      <c r="DE107" s="121">
        <f>SUM(BA107,+CC107)</f>
        <v>22155</v>
      </c>
      <c r="DF107" s="121">
        <f>SUM(BB107,+CD107)</f>
        <v>0</v>
      </c>
      <c r="DG107" s="121">
        <f>SUM(BC107,+CE107)</f>
        <v>0</v>
      </c>
      <c r="DH107" s="121">
        <f>SUM(BD107,+CF107)</f>
        <v>0</v>
      </c>
      <c r="DI107" s="121">
        <f>SUM(BE107,+CG107)</f>
        <v>0</v>
      </c>
      <c r="DJ107" s="121">
        <f>SUM(BF107,+CH107)</f>
        <v>107126</v>
      </c>
    </row>
    <row r="108" spans="1:114" s="136" customFormat="1" ht="13.5" customHeight="1" x14ac:dyDescent="0.15">
      <c r="A108" s="119" t="s">
        <v>3</v>
      </c>
      <c r="B108" s="120" t="s">
        <v>590</v>
      </c>
      <c r="C108" s="119" t="s">
        <v>591</v>
      </c>
      <c r="D108" s="121">
        <f>SUM(E108,+L108)</f>
        <v>103253</v>
      </c>
      <c r="E108" s="121">
        <f>SUM(F108:I108,K108)</f>
        <v>10740</v>
      </c>
      <c r="F108" s="121">
        <v>0</v>
      </c>
      <c r="G108" s="121">
        <v>0</v>
      </c>
      <c r="H108" s="121">
        <v>0</v>
      </c>
      <c r="I108" s="121">
        <v>10375</v>
      </c>
      <c r="J108" s="122" t="s">
        <v>790</v>
      </c>
      <c r="K108" s="121">
        <v>365</v>
      </c>
      <c r="L108" s="121">
        <v>92513</v>
      </c>
      <c r="M108" s="121">
        <f>SUM(N108,+U108)</f>
        <v>11952</v>
      </c>
      <c r="N108" s="121">
        <f>SUM(O108:R108,T108)</f>
        <v>0</v>
      </c>
      <c r="O108" s="121">
        <v>0</v>
      </c>
      <c r="P108" s="121">
        <v>0</v>
      </c>
      <c r="Q108" s="121">
        <v>0</v>
      </c>
      <c r="R108" s="121">
        <v>0</v>
      </c>
      <c r="S108" s="122" t="s">
        <v>790</v>
      </c>
      <c r="T108" s="121">
        <v>0</v>
      </c>
      <c r="U108" s="121">
        <v>11952</v>
      </c>
      <c r="V108" s="121">
        <f>+SUM(D108,M108)</f>
        <v>115205</v>
      </c>
      <c r="W108" s="121">
        <f>+SUM(E108,N108)</f>
        <v>10740</v>
      </c>
      <c r="X108" s="121">
        <f>+SUM(F108,O108)</f>
        <v>0</v>
      </c>
      <c r="Y108" s="121">
        <f>+SUM(G108,P108)</f>
        <v>0</v>
      </c>
      <c r="Z108" s="121">
        <f>+SUM(H108,Q108)</f>
        <v>0</v>
      </c>
      <c r="AA108" s="121">
        <f>+SUM(I108,R108)</f>
        <v>10375</v>
      </c>
      <c r="AB108" s="122" t="str">
        <f>IF(+SUM(J108,S108)=0,"-",+SUM(J108,S108))</f>
        <v>-</v>
      </c>
      <c r="AC108" s="121">
        <f>+SUM(K108,T108)</f>
        <v>365</v>
      </c>
      <c r="AD108" s="121">
        <f>+SUM(L108,U108)</f>
        <v>104465</v>
      </c>
      <c r="AE108" s="121">
        <f>SUM(AF108,+AK108)</f>
        <v>3157</v>
      </c>
      <c r="AF108" s="121">
        <f>SUM(AG108:AJ108)</f>
        <v>3157</v>
      </c>
      <c r="AG108" s="121">
        <v>3157</v>
      </c>
      <c r="AH108" s="121">
        <v>0</v>
      </c>
      <c r="AI108" s="121">
        <v>0</v>
      </c>
      <c r="AJ108" s="121">
        <v>0</v>
      </c>
      <c r="AK108" s="121">
        <v>0</v>
      </c>
      <c r="AL108" s="121">
        <v>9701</v>
      </c>
      <c r="AM108" s="121">
        <f>SUM(AN108,AS108,AW108,AX108,BD108)</f>
        <v>56329</v>
      </c>
      <c r="AN108" s="121">
        <f>SUM(AO108:AR108)</f>
        <v>0</v>
      </c>
      <c r="AO108" s="121">
        <v>0</v>
      </c>
      <c r="AP108" s="121">
        <v>0</v>
      </c>
      <c r="AQ108" s="121">
        <v>0</v>
      </c>
      <c r="AR108" s="121">
        <v>0</v>
      </c>
      <c r="AS108" s="121">
        <f>SUM(AT108:AV108)</f>
        <v>9640</v>
      </c>
      <c r="AT108" s="121">
        <v>1650</v>
      </c>
      <c r="AU108" s="121">
        <v>5666</v>
      </c>
      <c r="AV108" s="121">
        <v>2324</v>
      </c>
      <c r="AW108" s="121">
        <v>0</v>
      </c>
      <c r="AX108" s="121">
        <f>SUM(AY108:BB108)</f>
        <v>46689</v>
      </c>
      <c r="AY108" s="121">
        <v>39638</v>
      </c>
      <c r="AZ108" s="121">
        <v>5995</v>
      </c>
      <c r="BA108" s="121">
        <v>1056</v>
      </c>
      <c r="BB108" s="121">
        <v>0</v>
      </c>
      <c r="BC108" s="121">
        <v>28298</v>
      </c>
      <c r="BD108" s="121">
        <v>0</v>
      </c>
      <c r="BE108" s="121">
        <v>5768</v>
      </c>
      <c r="BF108" s="121">
        <f>SUM(AE108,+AM108,+BE108)</f>
        <v>65254</v>
      </c>
      <c r="BG108" s="121">
        <f>SUM(BH108,+BM108)</f>
        <v>0</v>
      </c>
      <c r="BH108" s="121">
        <f>SUM(BI108:BL108)</f>
        <v>0</v>
      </c>
      <c r="BI108" s="121">
        <v>0</v>
      </c>
      <c r="BJ108" s="121">
        <v>0</v>
      </c>
      <c r="BK108" s="121">
        <v>0</v>
      </c>
      <c r="BL108" s="121">
        <v>0</v>
      </c>
      <c r="BM108" s="121">
        <v>0</v>
      </c>
      <c r="BN108" s="121">
        <v>0</v>
      </c>
      <c r="BO108" s="121">
        <f>SUM(BP108,BU108,BY108,BZ108,CF108)</f>
        <v>0</v>
      </c>
      <c r="BP108" s="121">
        <f>SUM(BQ108:BT108)</f>
        <v>0</v>
      </c>
      <c r="BQ108" s="121">
        <v>0</v>
      </c>
      <c r="BR108" s="121">
        <v>0</v>
      </c>
      <c r="BS108" s="121">
        <v>0</v>
      </c>
      <c r="BT108" s="121">
        <v>0</v>
      </c>
      <c r="BU108" s="121">
        <f>SUM(BV108:BX108)</f>
        <v>0</v>
      </c>
      <c r="BV108" s="121">
        <v>0</v>
      </c>
      <c r="BW108" s="121">
        <v>0</v>
      </c>
      <c r="BX108" s="121">
        <v>0</v>
      </c>
      <c r="BY108" s="121">
        <v>0</v>
      </c>
      <c r="BZ108" s="121">
        <f>SUM(CA108:CD108)</f>
        <v>0</v>
      </c>
      <c r="CA108" s="121">
        <v>0</v>
      </c>
      <c r="CB108" s="121">
        <v>0</v>
      </c>
      <c r="CC108" s="121">
        <v>0</v>
      </c>
      <c r="CD108" s="121">
        <v>0</v>
      </c>
      <c r="CE108" s="121">
        <v>11952</v>
      </c>
      <c r="CF108" s="121">
        <v>0</v>
      </c>
      <c r="CG108" s="121">
        <v>0</v>
      </c>
      <c r="CH108" s="121">
        <f>SUM(BG108,+BO108,+CG108)</f>
        <v>0</v>
      </c>
      <c r="CI108" s="121">
        <f>SUM(AE108,+BG108)</f>
        <v>3157</v>
      </c>
      <c r="CJ108" s="121">
        <f>SUM(AF108,+BH108)</f>
        <v>3157</v>
      </c>
      <c r="CK108" s="121">
        <f>SUM(AG108,+BI108)</f>
        <v>3157</v>
      </c>
      <c r="CL108" s="121">
        <f>SUM(AH108,+BJ108)</f>
        <v>0</v>
      </c>
      <c r="CM108" s="121">
        <f>SUM(AI108,+BK108)</f>
        <v>0</v>
      </c>
      <c r="CN108" s="121">
        <f>SUM(AJ108,+BL108)</f>
        <v>0</v>
      </c>
      <c r="CO108" s="121">
        <f>SUM(AK108,+BM108)</f>
        <v>0</v>
      </c>
      <c r="CP108" s="121">
        <f>SUM(AL108,+BN108)</f>
        <v>9701</v>
      </c>
      <c r="CQ108" s="121">
        <f>SUM(AM108,+BO108)</f>
        <v>56329</v>
      </c>
      <c r="CR108" s="121">
        <f>SUM(AN108,+BP108)</f>
        <v>0</v>
      </c>
      <c r="CS108" s="121">
        <f>SUM(AO108,+BQ108)</f>
        <v>0</v>
      </c>
      <c r="CT108" s="121">
        <f>SUM(AP108,+BR108)</f>
        <v>0</v>
      </c>
      <c r="CU108" s="121">
        <f>SUM(AQ108,+BS108)</f>
        <v>0</v>
      </c>
      <c r="CV108" s="121">
        <f>SUM(AR108,+BT108)</f>
        <v>0</v>
      </c>
      <c r="CW108" s="121">
        <f>SUM(AS108,+BU108)</f>
        <v>9640</v>
      </c>
      <c r="CX108" s="121">
        <f>SUM(AT108,+BV108)</f>
        <v>1650</v>
      </c>
      <c r="CY108" s="121">
        <f>SUM(AU108,+BW108)</f>
        <v>5666</v>
      </c>
      <c r="CZ108" s="121">
        <f>SUM(AV108,+BX108)</f>
        <v>2324</v>
      </c>
      <c r="DA108" s="121">
        <f>SUM(AW108,+BY108)</f>
        <v>0</v>
      </c>
      <c r="DB108" s="121">
        <f>SUM(AX108,+BZ108)</f>
        <v>46689</v>
      </c>
      <c r="DC108" s="121">
        <f>SUM(AY108,+CA108)</f>
        <v>39638</v>
      </c>
      <c r="DD108" s="121">
        <f>SUM(AZ108,+CB108)</f>
        <v>5995</v>
      </c>
      <c r="DE108" s="121">
        <f>SUM(BA108,+CC108)</f>
        <v>1056</v>
      </c>
      <c r="DF108" s="121">
        <f>SUM(BB108,+CD108)</f>
        <v>0</v>
      </c>
      <c r="DG108" s="121">
        <f>SUM(BC108,+CE108)</f>
        <v>40250</v>
      </c>
      <c r="DH108" s="121">
        <f>SUM(BD108,+CF108)</f>
        <v>0</v>
      </c>
      <c r="DI108" s="121">
        <f>SUM(BE108,+CG108)</f>
        <v>5768</v>
      </c>
      <c r="DJ108" s="121">
        <f>SUM(BF108,+CH108)</f>
        <v>65254</v>
      </c>
    </row>
    <row r="109" spans="1:114" s="136" customFormat="1" ht="13.5" customHeight="1" x14ac:dyDescent="0.15">
      <c r="A109" s="119" t="s">
        <v>3</v>
      </c>
      <c r="B109" s="120" t="s">
        <v>592</v>
      </c>
      <c r="C109" s="119" t="s">
        <v>593</v>
      </c>
      <c r="D109" s="121">
        <f>SUM(E109,+L109)</f>
        <v>107007</v>
      </c>
      <c r="E109" s="121">
        <f>SUM(F109:I109,K109)</f>
        <v>10504</v>
      </c>
      <c r="F109" s="121">
        <v>0</v>
      </c>
      <c r="G109" s="121">
        <v>0</v>
      </c>
      <c r="H109" s="121">
        <v>0</v>
      </c>
      <c r="I109" s="121">
        <v>10218</v>
      </c>
      <c r="J109" s="122" t="s">
        <v>790</v>
      </c>
      <c r="K109" s="121">
        <v>286</v>
      </c>
      <c r="L109" s="121">
        <v>96503</v>
      </c>
      <c r="M109" s="121">
        <f>SUM(N109,+U109)</f>
        <v>15786</v>
      </c>
      <c r="N109" s="121">
        <f>SUM(O109:R109,T109)</f>
        <v>0</v>
      </c>
      <c r="O109" s="121">
        <v>0</v>
      </c>
      <c r="P109" s="121">
        <v>0</v>
      </c>
      <c r="Q109" s="121">
        <v>0</v>
      </c>
      <c r="R109" s="121">
        <v>0</v>
      </c>
      <c r="S109" s="122" t="s">
        <v>790</v>
      </c>
      <c r="T109" s="121">
        <v>0</v>
      </c>
      <c r="U109" s="121">
        <v>15786</v>
      </c>
      <c r="V109" s="121">
        <f>+SUM(D109,M109)</f>
        <v>122793</v>
      </c>
      <c r="W109" s="121">
        <f>+SUM(E109,N109)</f>
        <v>10504</v>
      </c>
      <c r="X109" s="121">
        <f>+SUM(F109,O109)</f>
        <v>0</v>
      </c>
      <c r="Y109" s="121">
        <f>+SUM(G109,P109)</f>
        <v>0</v>
      </c>
      <c r="Z109" s="121">
        <f>+SUM(H109,Q109)</f>
        <v>0</v>
      </c>
      <c r="AA109" s="121">
        <f>+SUM(I109,R109)</f>
        <v>10218</v>
      </c>
      <c r="AB109" s="122" t="str">
        <f>IF(+SUM(J109,S109)=0,"-",+SUM(J109,S109))</f>
        <v>-</v>
      </c>
      <c r="AC109" s="121">
        <f>+SUM(K109,T109)</f>
        <v>286</v>
      </c>
      <c r="AD109" s="121">
        <f>+SUM(L109,U109)</f>
        <v>112289</v>
      </c>
      <c r="AE109" s="121">
        <f>SUM(AF109,+AK109)</f>
        <v>0</v>
      </c>
      <c r="AF109" s="121">
        <f>SUM(AG109:AJ109)</f>
        <v>0</v>
      </c>
      <c r="AG109" s="121"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11116</v>
      </c>
      <c r="AM109" s="121">
        <f>SUM(AN109,AS109,AW109,AX109,BD109)</f>
        <v>62782</v>
      </c>
      <c r="AN109" s="121">
        <f>SUM(AO109:AR109)</f>
        <v>10812</v>
      </c>
      <c r="AO109" s="121">
        <v>5406</v>
      </c>
      <c r="AP109" s="121">
        <v>0</v>
      </c>
      <c r="AQ109" s="121">
        <v>4865</v>
      </c>
      <c r="AR109" s="121">
        <v>541</v>
      </c>
      <c r="AS109" s="121">
        <f>SUM(AT109:AV109)</f>
        <v>7595</v>
      </c>
      <c r="AT109" s="121">
        <v>4133</v>
      </c>
      <c r="AU109" s="121">
        <v>2262</v>
      </c>
      <c r="AV109" s="121">
        <v>1200</v>
      </c>
      <c r="AW109" s="121">
        <v>0</v>
      </c>
      <c r="AX109" s="121">
        <f>SUM(AY109:BB109)</f>
        <v>44375</v>
      </c>
      <c r="AY109" s="121">
        <v>24199</v>
      </c>
      <c r="AZ109" s="121">
        <v>15770</v>
      </c>
      <c r="BA109" s="121">
        <v>3649</v>
      </c>
      <c r="BB109" s="121">
        <v>757</v>
      </c>
      <c r="BC109" s="121">
        <v>33109</v>
      </c>
      <c r="BD109" s="121">
        <v>0</v>
      </c>
      <c r="BE109" s="121">
        <v>0</v>
      </c>
      <c r="BF109" s="121">
        <f>SUM(AE109,+AM109,+BE109)</f>
        <v>62782</v>
      </c>
      <c r="BG109" s="121">
        <f>SUM(BH109,+BM109)</f>
        <v>0</v>
      </c>
      <c r="BH109" s="121">
        <f>SUM(BI109:BL109)</f>
        <v>0</v>
      </c>
      <c r="BI109" s="121">
        <v>0</v>
      </c>
      <c r="BJ109" s="121">
        <v>0</v>
      </c>
      <c r="BK109" s="121">
        <v>0</v>
      </c>
      <c r="BL109" s="121">
        <v>0</v>
      </c>
      <c r="BM109" s="121">
        <v>0</v>
      </c>
      <c r="BN109" s="121">
        <v>0</v>
      </c>
      <c r="BO109" s="121">
        <f>SUM(BP109,BU109,BY109,BZ109,CF109)</f>
        <v>0</v>
      </c>
      <c r="BP109" s="121">
        <f>SUM(BQ109:BT109)</f>
        <v>0</v>
      </c>
      <c r="BQ109" s="121">
        <v>0</v>
      </c>
      <c r="BR109" s="121">
        <v>0</v>
      </c>
      <c r="BS109" s="121">
        <v>0</v>
      </c>
      <c r="BT109" s="121">
        <v>0</v>
      </c>
      <c r="BU109" s="121">
        <f>SUM(BV109:BX109)</f>
        <v>0</v>
      </c>
      <c r="BV109" s="121">
        <v>0</v>
      </c>
      <c r="BW109" s="121">
        <v>0</v>
      </c>
      <c r="BX109" s="121">
        <v>0</v>
      </c>
      <c r="BY109" s="121">
        <v>0</v>
      </c>
      <c r="BZ109" s="121">
        <f>SUM(CA109:CD109)</f>
        <v>0</v>
      </c>
      <c r="CA109" s="121">
        <v>0</v>
      </c>
      <c r="CB109" s="121">
        <v>0</v>
      </c>
      <c r="CC109" s="121">
        <v>0</v>
      </c>
      <c r="CD109" s="121">
        <v>0</v>
      </c>
      <c r="CE109" s="121">
        <v>15786</v>
      </c>
      <c r="CF109" s="121">
        <v>0</v>
      </c>
      <c r="CG109" s="121">
        <v>0</v>
      </c>
      <c r="CH109" s="121">
        <f>SUM(BG109,+BO109,+CG109)</f>
        <v>0</v>
      </c>
      <c r="CI109" s="121">
        <f>SUM(AE109,+BG109)</f>
        <v>0</v>
      </c>
      <c r="CJ109" s="121">
        <f>SUM(AF109,+BH109)</f>
        <v>0</v>
      </c>
      <c r="CK109" s="121">
        <f>SUM(AG109,+BI109)</f>
        <v>0</v>
      </c>
      <c r="CL109" s="121">
        <f>SUM(AH109,+BJ109)</f>
        <v>0</v>
      </c>
      <c r="CM109" s="121">
        <f>SUM(AI109,+BK109)</f>
        <v>0</v>
      </c>
      <c r="CN109" s="121">
        <f>SUM(AJ109,+BL109)</f>
        <v>0</v>
      </c>
      <c r="CO109" s="121">
        <f>SUM(AK109,+BM109)</f>
        <v>0</v>
      </c>
      <c r="CP109" s="121">
        <f>SUM(AL109,+BN109)</f>
        <v>11116</v>
      </c>
      <c r="CQ109" s="121">
        <f>SUM(AM109,+BO109)</f>
        <v>62782</v>
      </c>
      <c r="CR109" s="121">
        <f>SUM(AN109,+BP109)</f>
        <v>10812</v>
      </c>
      <c r="CS109" s="121">
        <f>SUM(AO109,+BQ109)</f>
        <v>5406</v>
      </c>
      <c r="CT109" s="121">
        <f>SUM(AP109,+BR109)</f>
        <v>0</v>
      </c>
      <c r="CU109" s="121">
        <f>SUM(AQ109,+BS109)</f>
        <v>4865</v>
      </c>
      <c r="CV109" s="121">
        <f>SUM(AR109,+BT109)</f>
        <v>541</v>
      </c>
      <c r="CW109" s="121">
        <f>SUM(AS109,+BU109)</f>
        <v>7595</v>
      </c>
      <c r="CX109" s="121">
        <f>SUM(AT109,+BV109)</f>
        <v>4133</v>
      </c>
      <c r="CY109" s="121">
        <f>SUM(AU109,+BW109)</f>
        <v>2262</v>
      </c>
      <c r="CZ109" s="121">
        <f>SUM(AV109,+BX109)</f>
        <v>1200</v>
      </c>
      <c r="DA109" s="121">
        <f>SUM(AW109,+BY109)</f>
        <v>0</v>
      </c>
      <c r="DB109" s="121">
        <f>SUM(AX109,+BZ109)</f>
        <v>44375</v>
      </c>
      <c r="DC109" s="121">
        <f>SUM(AY109,+CA109)</f>
        <v>24199</v>
      </c>
      <c r="DD109" s="121">
        <f>SUM(AZ109,+CB109)</f>
        <v>15770</v>
      </c>
      <c r="DE109" s="121">
        <f>SUM(BA109,+CC109)</f>
        <v>3649</v>
      </c>
      <c r="DF109" s="121">
        <f>SUM(BB109,+CD109)</f>
        <v>757</v>
      </c>
      <c r="DG109" s="121">
        <f>SUM(BC109,+CE109)</f>
        <v>48895</v>
      </c>
      <c r="DH109" s="121">
        <f>SUM(BD109,+CF109)</f>
        <v>0</v>
      </c>
      <c r="DI109" s="121">
        <f>SUM(BE109,+CG109)</f>
        <v>0</v>
      </c>
      <c r="DJ109" s="121">
        <f>SUM(BF109,+CH109)</f>
        <v>62782</v>
      </c>
    </row>
    <row r="110" spans="1:114" s="136" customFormat="1" ht="13.5" customHeight="1" x14ac:dyDescent="0.15">
      <c r="A110" s="119" t="s">
        <v>3</v>
      </c>
      <c r="B110" s="120" t="s">
        <v>594</v>
      </c>
      <c r="C110" s="119" t="s">
        <v>595</v>
      </c>
      <c r="D110" s="121">
        <f>SUM(E110,+L110)</f>
        <v>42583</v>
      </c>
      <c r="E110" s="121">
        <f>SUM(F110:I110,K110)</f>
        <v>2820</v>
      </c>
      <c r="F110" s="121">
        <v>0</v>
      </c>
      <c r="G110" s="121">
        <v>0</v>
      </c>
      <c r="H110" s="121">
        <v>0</v>
      </c>
      <c r="I110" s="121">
        <v>2820</v>
      </c>
      <c r="J110" s="122" t="s">
        <v>790</v>
      </c>
      <c r="K110" s="121">
        <v>0</v>
      </c>
      <c r="L110" s="121">
        <v>39763</v>
      </c>
      <c r="M110" s="121">
        <f>SUM(N110,+U110)</f>
        <v>2736</v>
      </c>
      <c r="N110" s="121">
        <f>SUM(O110:R110,T110)</f>
        <v>0</v>
      </c>
      <c r="O110" s="121">
        <v>0</v>
      </c>
      <c r="P110" s="121">
        <v>0</v>
      </c>
      <c r="Q110" s="121">
        <v>0</v>
      </c>
      <c r="R110" s="121">
        <v>0</v>
      </c>
      <c r="S110" s="122" t="s">
        <v>790</v>
      </c>
      <c r="T110" s="121">
        <v>0</v>
      </c>
      <c r="U110" s="121">
        <v>2736</v>
      </c>
      <c r="V110" s="121">
        <f>+SUM(D110,M110)</f>
        <v>45319</v>
      </c>
      <c r="W110" s="121">
        <f>+SUM(E110,N110)</f>
        <v>2820</v>
      </c>
      <c r="X110" s="121">
        <f>+SUM(F110,O110)</f>
        <v>0</v>
      </c>
      <c r="Y110" s="121">
        <f>+SUM(G110,P110)</f>
        <v>0</v>
      </c>
      <c r="Z110" s="121">
        <f>+SUM(H110,Q110)</f>
        <v>0</v>
      </c>
      <c r="AA110" s="121">
        <f>+SUM(I110,R110)</f>
        <v>2820</v>
      </c>
      <c r="AB110" s="122" t="str">
        <f>IF(+SUM(J110,S110)=0,"-",+SUM(J110,S110))</f>
        <v>-</v>
      </c>
      <c r="AC110" s="121">
        <f>+SUM(K110,T110)</f>
        <v>0</v>
      </c>
      <c r="AD110" s="121">
        <f>+SUM(L110,U110)</f>
        <v>42499</v>
      </c>
      <c r="AE110" s="121">
        <f>SUM(AF110,+AK110)</f>
        <v>0</v>
      </c>
      <c r="AF110" s="121">
        <f>SUM(AG110:AJ110)</f>
        <v>0</v>
      </c>
      <c r="AG110" s="121"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6251</v>
      </c>
      <c r="AM110" s="121">
        <f>SUM(AN110,AS110,AW110,AX110,BD110)</f>
        <v>23907</v>
      </c>
      <c r="AN110" s="121">
        <f>SUM(AO110:AR110)</f>
        <v>0</v>
      </c>
      <c r="AO110" s="121">
        <v>0</v>
      </c>
      <c r="AP110" s="121">
        <v>0</v>
      </c>
      <c r="AQ110" s="121">
        <v>0</v>
      </c>
      <c r="AR110" s="121">
        <v>0</v>
      </c>
      <c r="AS110" s="121">
        <f>SUM(AT110:AV110)</f>
        <v>0</v>
      </c>
      <c r="AT110" s="121">
        <v>0</v>
      </c>
      <c r="AU110" s="121">
        <v>0</v>
      </c>
      <c r="AV110" s="121">
        <v>0</v>
      </c>
      <c r="AW110" s="121">
        <v>0</v>
      </c>
      <c r="AX110" s="121">
        <f>SUM(AY110:BB110)</f>
        <v>23907</v>
      </c>
      <c r="AY110" s="121">
        <v>23232</v>
      </c>
      <c r="AZ110" s="121">
        <v>551</v>
      </c>
      <c r="BA110" s="121">
        <v>124</v>
      </c>
      <c r="BB110" s="121">
        <v>0</v>
      </c>
      <c r="BC110" s="121">
        <v>12425</v>
      </c>
      <c r="BD110" s="121">
        <v>0</v>
      </c>
      <c r="BE110" s="121">
        <v>0</v>
      </c>
      <c r="BF110" s="121">
        <f>SUM(AE110,+AM110,+BE110)</f>
        <v>23907</v>
      </c>
      <c r="BG110" s="121">
        <f>SUM(BH110,+BM110)</f>
        <v>0</v>
      </c>
      <c r="BH110" s="121">
        <f>SUM(BI110:BL110)</f>
        <v>0</v>
      </c>
      <c r="BI110" s="121">
        <v>0</v>
      </c>
      <c r="BJ110" s="121">
        <v>0</v>
      </c>
      <c r="BK110" s="121">
        <v>0</v>
      </c>
      <c r="BL110" s="121">
        <v>0</v>
      </c>
      <c r="BM110" s="121">
        <v>0</v>
      </c>
      <c r="BN110" s="121">
        <v>0</v>
      </c>
      <c r="BO110" s="121">
        <f>SUM(BP110,BU110,BY110,BZ110,CF110)</f>
        <v>116</v>
      </c>
      <c r="BP110" s="121">
        <f>SUM(BQ110:BT110)</f>
        <v>0</v>
      </c>
      <c r="BQ110" s="121">
        <v>0</v>
      </c>
      <c r="BR110" s="121">
        <v>0</v>
      </c>
      <c r="BS110" s="121">
        <v>0</v>
      </c>
      <c r="BT110" s="121">
        <v>0</v>
      </c>
      <c r="BU110" s="121">
        <f>SUM(BV110:BX110)</f>
        <v>0</v>
      </c>
      <c r="BV110" s="121">
        <v>0</v>
      </c>
      <c r="BW110" s="121">
        <v>0</v>
      </c>
      <c r="BX110" s="121">
        <v>0</v>
      </c>
      <c r="BY110" s="121">
        <v>0</v>
      </c>
      <c r="BZ110" s="121">
        <f>SUM(CA110:CD110)</f>
        <v>116</v>
      </c>
      <c r="CA110" s="121">
        <v>116</v>
      </c>
      <c r="CB110" s="121">
        <v>0</v>
      </c>
      <c r="CC110" s="121">
        <v>0</v>
      </c>
      <c r="CD110" s="121">
        <v>0</v>
      </c>
      <c r="CE110" s="121">
        <v>2620</v>
      </c>
      <c r="CF110" s="121">
        <v>0</v>
      </c>
      <c r="CG110" s="121">
        <v>0</v>
      </c>
      <c r="CH110" s="121">
        <f>SUM(BG110,+BO110,+CG110)</f>
        <v>116</v>
      </c>
      <c r="CI110" s="121">
        <f>SUM(AE110,+BG110)</f>
        <v>0</v>
      </c>
      <c r="CJ110" s="121">
        <f>SUM(AF110,+BH110)</f>
        <v>0</v>
      </c>
      <c r="CK110" s="121">
        <f>SUM(AG110,+BI110)</f>
        <v>0</v>
      </c>
      <c r="CL110" s="121">
        <f>SUM(AH110,+BJ110)</f>
        <v>0</v>
      </c>
      <c r="CM110" s="121">
        <f>SUM(AI110,+BK110)</f>
        <v>0</v>
      </c>
      <c r="CN110" s="121">
        <f>SUM(AJ110,+BL110)</f>
        <v>0</v>
      </c>
      <c r="CO110" s="121">
        <f>SUM(AK110,+BM110)</f>
        <v>0</v>
      </c>
      <c r="CP110" s="121">
        <f>SUM(AL110,+BN110)</f>
        <v>6251</v>
      </c>
      <c r="CQ110" s="121">
        <f>SUM(AM110,+BO110)</f>
        <v>24023</v>
      </c>
      <c r="CR110" s="121">
        <f>SUM(AN110,+BP110)</f>
        <v>0</v>
      </c>
      <c r="CS110" s="121">
        <f>SUM(AO110,+BQ110)</f>
        <v>0</v>
      </c>
      <c r="CT110" s="121">
        <f>SUM(AP110,+BR110)</f>
        <v>0</v>
      </c>
      <c r="CU110" s="121">
        <f>SUM(AQ110,+BS110)</f>
        <v>0</v>
      </c>
      <c r="CV110" s="121">
        <f>SUM(AR110,+BT110)</f>
        <v>0</v>
      </c>
      <c r="CW110" s="121">
        <f>SUM(AS110,+BU110)</f>
        <v>0</v>
      </c>
      <c r="CX110" s="121">
        <f>SUM(AT110,+BV110)</f>
        <v>0</v>
      </c>
      <c r="CY110" s="121">
        <f>SUM(AU110,+BW110)</f>
        <v>0</v>
      </c>
      <c r="CZ110" s="121">
        <f>SUM(AV110,+BX110)</f>
        <v>0</v>
      </c>
      <c r="DA110" s="121">
        <f>SUM(AW110,+BY110)</f>
        <v>0</v>
      </c>
      <c r="DB110" s="121">
        <f>SUM(AX110,+BZ110)</f>
        <v>24023</v>
      </c>
      <c r="DC110" s="121">
        <f>SUM(AY110,+CA110)</f>
        <v>23348</v>
      </c>
      <c r="DD110" s="121">
        <f>SUM(AZ110,+CB110)</f>
        <v>551</v>
      </c>
      <c r="DE110" s="121">
        <f>SUM(BA110,+CC110)</f>
        <v>124</v>
      </c>
      <c r="DF110" s="121">
        <f>SUM(BB110,+CD110)</f>
        <v>0</v>
      </c>
      <c r="DG110" s="121">
        <f>SUM(BC110,+CE110)</f>
        <v>15045</v>
      </c>
      <c r="DH110" s="121">
        <f>SUM(BD110,+CF110)</f>
        <v>0</v>
      </c>
      <c r="DI110" s="121">
        <f>SUM(BE110,+CG110)</f>
        <v>0</v>
      </c>
      <c r="DJ110" s="121">
        <f>SUM(BF110,+CH110)</f>
        <v>24023</v>
      </c>
    </row>
    <row r="111" spans="1:114" s="136" customFormat="1" ht="13.5" customHeight="1" x14ac:dyDescent="0.15">
      <c r="A111" s="119" t="s">
        <v>3</v>
      </c>
      <c r="B111" s="120" t="s">
        <v>596</v>
      </c>
      <c r="C111" s="119" t="s">
        <v>597</v>
      </c>
      <c r="D111" s="121">
        <f>SUM(E111,+L111)</f>
        <v>36493</v>
      </c>
      <c r="E111" s="121">
        <f>SUM(F111:I111,K111)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2" t="s">
        <v>790</v>
      </c>
      <c r="K111" s="121">
        <v>0</v>
      </c>
      <c r="L111" s="121">
        <v>36493</v>
      </c>
      <c r="M111" s="121">
        <f>SUM(N111,+U111)</f>
        <v>23332</v>
      </c>
      <c r="N111" s="121">
        <f>SUM(O111:R111,T111)</f>
        <v>0</v>
      </c>
      <c r="O111" s="121">
        <v>0</v>
      </c>
      <c r="P111" s="121">
        <v>0</v>
      </c>
      <c r="Q111" s="121">
        <v>0</v>
      </c>
      <c r="R111" s="121">
        <v>0</v>
      </c>
      <c r="S111" s="122" t="s">
        <v>790</v>
      </c>
      <c r="T111" s="121">
        <v>0</v>
      </c>
      <c r="U111" s="121">
        <v>23332</v>
      </c>
      <c r="V111" s="121">
        <f>+SUM(D111,M111)</f>
        <v>59825</v>
      </c>
      <c r="W111" s="121">
        <f>+SUM(E111,N111)</f>
        <v>0</v>
      </c>
      <c r="X111" s="121">
        <f>+SUM(F111,O111)</f>
        <v>0</v>
      </c>
      <c r="Y111" s="121">
        <f>+SUM(G111,P111)</f>
        <v>0</v>
      </c>
      <c r="Z111" s="121">
        <f>+SUM(H111,Q111)</f>
        <v>0</v>
      </c>
      <c r="AA111" s="121">
        <f>+SUM(I111,R111)</f>
        <v>0</v>
      </c>
      <c r="AB111" s="122" t="str">
        <f>IF(+SUM(J111,S111)=0,"-",+SUM(J111,S111))</f>
        <v>-</v>
      </c>
      <c r="AC111" s="121">
        <f>+SUM(K111,T111)</f>
        <v>0</v>
      </c>
      <c r="AD111" s="121">
        <f>+SUM(L111,U111)</f>
        <v>59825</v>
      </c>
      <c r="AE111" s="121">
        <f>SUM(AF111,+AK111)</f>
        <v>0</v>
      </c>
      <c r="AF111" s="121">
        <f>SUM(AG111:AJ111)</f>
        <v>0</v>
      </c>
      <c r="AG111" s="121"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4708</v>
      </c>
      <c r="AM111" s="121">
        <f>SUM(AN111,AS111,AW111,AX111,BD111)</f>
        <v>0</v>
      </c>
      <c r="AN111" s="121">
        <f>SUM(AO111:AR111)</f>
        <v>0</v>
      </c>
      <c r="AO111" s="121">
        <v>0</v>
      </c>
      <c r="AP111" s="121">
        <v>0</v>
      </c>
      <c r="AQ111" s="121">
        <v>0</v>
      </c>
      <c r="AR111" s="121">
        <v>0</v>
      </c>
      <c r="AS111" s="121">
        <f>SUM(AT111:AV111)</f>
        <v>0</v>
      </c>
      <c r="AT111" s="121">
        <v>0</v>
      </c>
      <c r="AU111" s="121">
        <v>0</v>
      </c>
      <c r="AV111" s="121">
        <v>0</v>
      </c>
      <c r="AW111" s="121">
        <v>0</v>
      </c>
      <c r="AX111" s="121">
        <f>SUM(AY111:BB111)</f>
        <v>0</v>
      </c>
      <c r="AY111" s="121">
        <v>0</v>
      </c>
      <c r="AZ111" s="121">
        <v>0</v>
      </c>
      <c r="BA111" s="121">
        <v>0</v>
      </c>
      <c r="BB111" s="121">
        <v>0</v>
      </c>
      <c r="BC111" s="121">
        <v>31785</v>
      </c>
      <c r="BD111" s="121">
        <v>0</v>
      </c>
      <c r="BE111" s="121">
        <v>0</v>
      </c>
      <c r="BF111" s="121">
        <f>SUM(AE111,+AM111,+BE111)</f>
        <v>0</v>
      </c>
      <c r="BG111" s="121">
        <f>SUM(BH111,+BM111)</f>
        <v>0</v>
      </c>
      <c r="BH111" s="121">
        <f>SUM(BI111:BL111)</f>
        <v>0</v>
      </c>
      <c r="BI111" s="121">
        <v>0</v>
      </c>
      <c r="BJ111" s="121">
        <v>0</v>
      </c>
      <c r="BK111" s="121">
        <v>0</v>
      </c>
      <c r="BL111" s="121">
        <v>0</v>
      </c>
      <c r="BM111" s="121">
        <v>0</v>
      </c>
      <c r="BN111" s="121">
        <v>5320</v>
      </c>
      <c r="BO111" s="121">
        <f>SUM(BP111,BU111,BY111,BZ111,CF111)</f>
        <v>0</v>
      </c>
      <c r="BP111" s="121">
        <f>SUM(BQ111:BT111)</f>
        <v>0</v>
      </c>
      <c r="BQ111" s="121">
        <v>0</v>
      </c>
      <c r="BR111" s="121">
        <v>0</v>
      </c>
      <c r="BS111" s="121">
        <v>0</v>
      </c>
      <c r="BT111" s="121">
        <v>0</v>
      </c>
      <c r="BU111" s="121">
        <f>SUM(BV111:BX111)</f>
        <v>0</v>
      </c>
      <c r="BV111" s="121">
        <v>0</v>
      </c>
      <c r="BW111" s="121">
        <v>0</v>
      </c>
      <c r="BX111" s="121">
        <v>0</v>
      </c>
      <c r="BY111" s="121">
        <v>0</v>
      </c>
      <c r="BZ111" s="121">
        <f>SUM(CA111:CD111)</f>
        <v>0</v>
      </c>
      <c r="CA111" s="121">
        <v>0</v>
      </c>
      <c r="CB111" s="121">
        <v>0</v>
      </c>
      <c r="CC111" s="121">
        <v>0</v>
      </c>
      <c r="CD111" s="121">
        <v>0</v>
      </c>
      <c r="CE111" s="121">
        <v>18012</v>
      </c>
      <c r="CF111" s="121">
        <v>0</v>
      </c>
      <c r="CG111" s="121">
        <v>0</v>
      </c>
      <c r="CH111" s="121">
        <f>SUM(BG111,+BO111,+CG111)</f>
        <v>0</v>
      </c>
      <c r="CI111" s="121">
        <f>SUM(AE111,+BG111)</f>
        <v>0</v>
      </c>
      <c r="CJ111" s="121">
        <f>SUM(AF111,+BH111)</f>
        <v>0</v>
      </c>
      <c r="CK111" s="121">
        <f>SUM(AG111,+BI111)</f>
        <v>0</v>
      </c>
      <c r="CL111" s="121">
        <f>SUM(AH111,+BJ111)</f>
        <v>0</v>
      </c>
      <c r="CM111" s="121">
        <f>SUM(AI111,+BK111)</f>
        <v>0</v>
      </c>
      <c r="CN111" s="121">
        <f>SUM(AJ111,+BL111)</f>
        <v>0</v>
      </c>
      <c r="CO111" s="121">
        <f>SUM(AK111,+BM111)</f>
        <v>0</v>
      </c>
      <c r="CP111" s="121">
        <f>SUM(AL111,+BN111)</f>
        <v>10028</v>
      </c>
      <c r="CQ111" s="121">
        <f>SUM(AM111,+BO111)</f>
        <v>0</v>
      </c>
      <c r="CR111" s="121">
        <f>SUM(AN111,+BP111)</f>
        <v>0</v>
      </c>
      <c r="CS111" s="121">
        <f>SUM(AO111,+BQ111)</f>
        <v>0</v>
      </c>
      <c r="CT111" s="121">
        <f>SUM(AP111,+BR111)</f>
        <v>0</v>
      </c>
      <c r="CU111" s="121">
        <f>SUM(AQ111,+BS111)</f>
        <v>0</v>
      </c>
      <c r="CV111" s="121">
        <f>SUM(AR111,+BT111)</f>
        <v>0</v>
      </c>
      <c r="CW111" s="121">
        <f>SUM(AS111,+BU111)</f>
        <v>0</v>
      </c>
      <c r="CX111" s="121">
        <f>SUM(AT111,+BV111)</f>
        <v>0</v>
      </c>
      <c r="CY111" s="121">
        <f>SUM(AU111,+BW111)</f>
        <v>0</v>
      </c>
      <c r="CZ111" s="121">
        <f>SUM(AV111,+BX111)</f>
        <v>0</v>
      </c>
      <c r="DA111" s="121">
        <f>SUM(AW111,+BY111)</f>
        <v>0</v>
      </c>
      <c r="DB111" s="121">
        <f>SUM(AX111,+BZ111)</f>
        <v>0</v>
      </c>
      <c r="DC111" s="121">
        <f>SUM(AY111,+CA111)</f>
        <v>0</v>
      </c>
      <c r="DD111" s="121">
        <f>SUM(AZ111,+CB111)</f>
        <v>0</v>
      </c>
      <c r="DE111" s="121">
        <f>SUM(BA111,+CC111)</f>
        <v>0</v>
      </c>
      <c r="DF111" s="121">
        <f>SUM(BB111,+CD111)</f>
        <v>0</v>
      </c>
      <c r="DG111" s="121">
        <f>SUM(BC111,+CE111)</f>
        <v>49797</v>
      </c>
      <c r="DH111" s="121">
        <f>SUM(BD111,+CF111)</f>
        <v>0</v>
      </c>
      <c r="DI111" s="121">
        <f>SUM(BE111,+CG111)</f>
        <v>0</v>
      </c>
      <c r="DJ111" s="121">
        <f>SUM(BF111,+CH111)</f>
        <v>0</v>
      </c>
    </row>
    <row r="112" spans="1:114" s="136" customFormat="1" ht="13.5" customHeight="1" x14ac:dyDescent="0.15">
      <c r="A112" s="119" t="s">
        <v>3</v>
      </c>
      <c r="B112" s="120" t="s">
        <v>600</v>
      </c>
      <c r="C112" s="119" t="s">
        <v>601</v>
      </c>
      <c r="D112" s="121">
        <f>SUM(E112,+L112)</f>
        <v>307920</v>
      </c>
      <c r="E112" s="121">
        <f>SUM(F112:I112,K112)</f>
        <v>235893</v>
      </c>
      <c r="F112" s="121">
        <v>29798</v>
      </c>
      <c r="G112" s="121">
        <v>0</v>
      </c>
      <c r="H112" s="121">
        <v>197900</v>
      </c>
      <c r="I112" s="121">
        <v>3565</v>
      </c>
      <c r="J112" s="122" t="s">
        <v>790</v>
      </c>
      <c r="K112" s="121">
        <v>4630</v>
      </c>
      <c r="L112" s="121">
        <v>72027</v>
      </c>
      <c r="M112" s="121">
        <f>SUM(N112,+U112)</f>
        <v>12362</v>
      </c>
      <c r="N112" s="121">
        <f>SUM(O112:R112,T112)</f>
        <v>4098</v>
      </c>
      <c r="O112" s="121">
        <v>0</v>
      </c>
      <c r="P112" s="121">
        <v>0</v>
      </c>
      <c r="Q112" s="121">
        <v>2700</v>
      </c>
      <c r="R112" s="121">
        <v>1398</v>
      </c>
      <c r="S112" s="122" t="s">
        <v>790</v>
      </c>
      <c r="T112" s="121">
        <v>0</v>
      </c>
      <c r="U112" s="121">
        <v>8264</v>
      </c>
      <c r="V112" s="121">
        <f>+SUM(D112,M112)</f>
        <v>320282</v>
      </c>
      <c r="W112" s="121">
        <f>+SUM(E112,N112)</f>
        <v>239991</v>
      </c>
      <c r="X112" s="121">
        <f>+SUM(F112,O112)</f>
        <v>29798</v>
      </c>
      <c r="Y112" s="121">
        <f>+SUM(G112,P112)</f>
        <v>0</v>
      </c>
      <c r="Z112" s="121">
        <f>+SUM(H112,Q112)</f>
        <v>200600</v>
      </c>
      <c r="AA112" s="121">
        <f>+SUM(I112,R112)</f>
        <v>4963</v>
      </c>
      <c r="AB112" s="122" t="str">
        <f>IF(+SUM(J112,S112)=0,"-",+SUM(J112,S112))</f>
        <v>-</v>
      </c>
      <c r="AC112" s="121">
        <f>+SUM(K112,T112)</f>
        <v>4630</v>
      </c>
      <c r="AD112" s="121">
        <f>+SUM(L112,U112)</f>
        <v>80291</v>
      </c>
      <c r="AE112" s="121">
        <f>SUM(AF112,+AK112)</f>
        <v>253613</v>
      </c>
      <c r="AF112" s="121">
        <f>SUM(AG112:AJ112)</f>
        <v>253613</v>
      </c>
      <c r="AG112" s="121">
        <v>0</v>
      </c>
      <c r="AH112" s="121">
        <v>0</v>
      </c>
      <c r="AI112" s="121">
        <v>253613</v>
      </c>
      <c r="AJ112" s="121">
        <v>0</v>
      </c>
      <c r="AK112" s="121">
        <v>0</v>
      </c>
      <c r="AL112" s="121">
        <v>0</v>
      </c>
      <c r="AM112" s="121">
        <f>SUM(AN112,AS112,AW112,AX112,BD112)</f>
        <v>54307</v>
      </c>
      <c r="AN112" s="121">
        <f>SUM(AO112:AR112)</f>
        <v>15370</v>
      </c>
      <c r="AO112" s="121">
        <v>2988</v>
      </c>
      <c r="AP112" s="121">
        <v>3812</v>
      </c>
      <c r="AQ112" s="121">
        <v>3036</v>
      </c>
      <c r="AR112" s="121">
        <v>5534</v>
      </c>
      <c r="AS112" s="121">
        <f>SUM(AT112:AV112)</f>
        <v>16957</v>
      </c>
      <c r="AT112" s="121">
        <v>4291</v>
      </c>
      <c r="AU112" s="121">
        <v>3172</v>
      </c>
      <c r="AV112" s="121">
        <v>9494</v>
      </c>
      <c r="AW112" s="121">
        <v>0</v>
      </c>
      <c r="AX112" s="121">
        <f>SUM(AY112:BB112)</f>
        <v>21980</v>
      </c>
      <c r="AY112" s="121">
        <v>0</v>
      </c>
      <c r="AZ112" s="121">
        <v>4307</v>
      </c>
      <c r="BA112" s="121">
        <v>17673</v>
      </c>
      <c r="BB112" s="121">
        <v>0</v>
      </c>
      <c r="BC112" s="121">
        <v>0</v>
      </c>
      <c r="BD112" s="121">
        <v>0</v>
      </c>
      <c r="BE112" s="121">
        <v>0</v>
      </c>
      <c r="BF112" s="121">
        <f>SUM(AE112,+AM112,+BE112)</f>
        <v>307920</v>
      </c>
      <c r="BG112" s="121">
        <f>SUM(BH112,+BM112)</f>
        <v>0</v>
      </c>
      <c r="BH112" s="121">
        <f>SUM(BI112:BL112)</f>
        <v>0</v>
      </c>
      <c r="BI112" s="121">
        <v>0</v>
      </c>
      <c r="BJ112" s="121">
        <v>0</v>
      </c>
      <c r="BK112" s="121">
        <v>0</v>
      </c>
      <c r="BL112" s="121">
        <v>0</v>
      </c>
      <c r="BM112" s="121">
        <v>0</v>
      </c>
      <c r="BN112" s="121">
        <v>0</v>
      </c>
      <c r="BO112" s="121">
        <f>SUM(BP112,BU112,BY112,BZ112,CF112)</f>
        <v>12362</v>
      </c>
      <c r="BP112" s="121">
        <f>SUM(BQ112:BT112)</f>
        <v>3680</v>
      </c>
      <c r="BQ112" s="121">
        <v>3680</v>
      </c>
      <c r="BR112" s="121">
        <v>0</v>
      </c>
      <c r="BS112" s="121">
        <v>0</v>
      </c>
      <c r="BT112" s="121">
        <v>0</v>
      </c>
      <c r="BU112" s="121">
        <f>SUM(BV112:BX112)</f>
        <v>3</v>
      </c>
      <c r="BV112" s="121">
        <v>0</v>
      </c>
      <c r="BW112" s="121">
        <v>0</v>
      </c>
      <c r="BX112" s="121">
        <v>3</v>
      </c>
      <c r="BY112" s="121">
        <v>0</v>
      </c>
      <c r="BZ112" s="121">
        <f>SUM(CA112:CD112)</f>
        <v>8679</v>
      </c>
      <c r="CA112" s="121">
        <v>1419</v>
      </c>
      <c r="CB112" s="121">
        <v>0</v>
      </c>
      <c r="CC112" s="121">
        <v>2834</v>
      </c>
      <c r="CD112" s="121">
        <v>4426</v>
      </c>
      <c r="CE112" s="121">
        <v>0</v>
      </c>
      <c r="CF112" s="121">
        <v>0</v>
      </c>
      <c r="CG112" s="121">
        <v>0</v>
      </c>
      <c r="CH112" s="121">
        <f>SUM(BG112,+BO112,+CG112)</f>
        <v>12362</v>
      </c>
      <c r="CI112" s="121">
        <f>SUM(AE112,+BG112)</f>
        <v>253613</v>
      </c>
      <c r="CJ112" s="121">
        <f>SUM(AF112,+BH112)</f>
        <v>253613</v>
      </c>
      <c r="CK112" s="121">
        <f>SUM(AG112,+BI112)</f>
        <v>0</v>
      </c>
      <c r="CL112" s="121">
        <f>SUM(AH112,+BJ112)</f>
        <v>0</v>
      </c>
      <c r="CM112" s="121">
        <f>SUM(AI112,+BK112)</f>
        <v>253613</v>
      </c>
      <c r="CN112" s="121">
        <f>SUM(AJ112,+BL112)</f>
        <v>0</v>
      </c>
      <c r="CO112" s="121">
        <f>SUM(AK112,+BM112)</f>
        <v>0</v>
      </c>
      <c r="CP112" s="121">
        <f>SUM(AL112,+BN112)</f>
        <v>0</v>
      </c>
      <c r="CQ112" s="121">
        <f>SUM(AM112,+BO112)</f>
        <v>66669</v>
      </c>
      <c r="CR112" s="121">
        <f>SUM(AN112,+BP112)</f>
        <v>19050</v>
      </c>
      <c r="CS112" s="121">
        <f>SUM(AO112,+BQ112)</f>
        <v>6668</v>
      </c>
      <c r="CT112" s="121">
        <f>SUM(AP112,+BR112)</f>
        <v>3812</v>
      </c>
      <c r="CU112" s="121">
        <f>SUM(AQ112,+BS112)</f>
        <v>3036</v>
      </c>
      <c r="CV112" s="121">
        <f>SUM(AR112,+BT112)</f>
        <v>5534</v>
      </c>
      <c r="CW112" s="121">
        <f>SUM(AS112,+BU112)</f>
        <v>16960</v>
      </c>
      <c r="CX112" s="121">
        <f>SUM(AT112,+BV112)</f>
        <v>4291</v>
      </c>
      <c r="CY112" s="121">
        <f>SUM(AU112,+BW112)</f>
        <v>3172</v>
      </c>
      <c r="CZ112" s="121">
        <f>SUM(AV112,+BX112)</f>
        <v>9497</v>
      </c>
      <c r="DA112" s="121">
        <f>SUM(AW112,+BY112)</f>
        <v>0</v>
      </c>
      <c r="DB112" s="121">
        <f>SUM(AX112,+BZ112)</f>
        <v>30659</v>
      </c>
      <c r="DC112" s="121">
        <f>SUM(AY112,+CA112)</f>
        <v>1419</v>
      </c>
      <c r="DD112" s="121">
        <f>SUM(AZ112,+CB112)</f>
        <v>4307</v>
      </c>
      <c r="DE112" s="121">
        <f>SUM(BA112,+CC112)</f>
        <v>20507</v>
      </c>
      <c r="DF112" s="121">
        <f>SUM(BB112,+CD112)</f>
        <v>4426</v>
      </c>
      <c r="DG112" s="121">
        <f>SUM(BC112,+CE112)</f>
        <v>0</v>
      </c>
      <c r="DH112" s="121">
        <f>SUM(BD112,+CF112)</f>
        <v>0</v>
      </c>
      <c r="DI112" s="121">
        <f>SUM(BE112,+CG112)</f>
        <v>0</v>
      </c>
      <c r="DJ112" s="121">
        <f>SUM(BF112,+CH112)</f>
        <v>320282</v>
      </c>
    </row>
    <row r="113" spans="1:114" s="136" customFormat="1" ht="13.5" customHeight="1" x14ac:dyDescent="0.15">
      <c r="A113" s="119" t="s">
        <v>3</v>
      </c>
      <c r="B113" s="120" t="s">
        <v>602</v>
      </c>
      <c r="C113" s="119" t="s">
        <v>603</v>
      </c>
      <c r="D113" s="121">
        <f>SUM(E113,+L113)</f>
        <v>119592</v>
      </c>
      <c r="E113" s="121">
        <f>SUM(F113:I113,K113)</f>
        <v>59</v>
      </c>
      <c r="F113" s="121">
        <v>0</v>
      </c>
      <c r="G113" s="121">
        <v>0</v>
      </c>
      <c r="H113" s="121">
        <v>0</v>
      </c>
      <c r="I113" s="121">
        <v>3</v>
      </c>
      <c r="J113" s="122" t="s">
        <v>790</v>
      </c>
      <c r="K113" s="121">
        <v>56</v>
      </c>
      <c r="L113" s="121">
        <v>119533</v>
      </c>
      <c r="M113" s="121">
        <f>SUM(N113,+U113)</f>
        <v>47542</v>
      </c>
      <c r="N113" s="121">
        <f>SUM(O113:R113,T113)</f>
        <v>14552</v>
      </c>
      <c r="O113" s="121">
        <v>0</v>
      </c>
      <c r="P113" s="121">
        <v>0</v>
      </c>
      <c r="Q113" s="121">
        <v>0</v>
      </c>
      <c r="R113" s="121">
        <v>14552</v>
      </c>
      <c r="S113" s="122" t="s">
        <v>790</v>
      </c>
      <c r="T113" s="121">
        <v>0</v>
      </c>
      <c r="U113" s="121">
        <v>32990</v>
      </c>
      <c r="V113" s="121">
        <f>+SUM(D113,M113)</f>
        <v>167134</v>
      </c>
      <c r="W113" s="121">
        <f>+SUM(E113,N113)</f>
        <v>14611</v>
      </c>
      <c r="X113" s="121">
        <f>+SUM(F113,O113)</f>
        <v>0</v>
      </c>
      <c r="Y113" s="121">
        <f>+SUM(G113,P113)</f>
        <v>0</v>
      </c>
      <c r="Z113" s="121">
        <f>+SUM(H113,Q113)</f>
        <v>0</v>
      </c>
      <c r="AA113" s="121">
        <f>+SUM(I113,R113)</f>
        <v>14555</v>
      </c>
      <c r="AB113" s="122" t="str">
        <f>IF(+SUM(J113,S113)=0,"-",+SUM(J113,S113))</f>
        <v>-</v>
      </c>
      <c r="AC113" s="121">
        <f>+SUM(K113,T113)</f>
        <v>56</v>
      </c>
      <c r="AD113" s="121">
        <f>+SUM(L113,U113)</f>
        <v>152523</v>
      </c>
      <c r="AE113" s="121">
        <f>SUM(AF113,+AK113)</f>
        <v>0</v>
      </c>
      <c r="AF113" s="121">
        <f>SUM(AG113:AJ113)</f>
        <v>0</v>
      </c>
      <c r="AG113" s="121"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28965</v>
      </c>
      <c r="AM113" s="121">
        <f>SUM(AN113,AS113,AW113,AX113,BD113)</f>
        <v>13638</v>
      </c>
      <c r="AN113" s="121">
        <f>SUM(AO113:AR113)</f>
        <v>8129</v>
      </c>
      <c r="AO113" s="121">
        <v>6689</v>
      </c>
      <c r="AP113" s="121">
        <v>0</v>
      </c>
      <c r="AQ113" s="121">
        <v>0</v>
      </c>
      <c r="AR113" s="121">
        <v>1440</v>
      </c>
      <c r="AS113" s="121">
        <f>SUM(AT113:AV113)</f>
        <v>2330</v>
      </c>
      <c r="AT113" s="121">
        <v>0</v>
      </c>
      <c r="AU113" s="121">
        <v>2268</v>
      </c>
      <c r="AV113" s="121">
        <v>62</v>
      </c>
      <c r="AW113" s="121">
        <v>0</v>
      </c>
      <c r="AX113" s="121">
        <f>SUM(AY113:BB113)</f>
        <v>1485</v>
      </c>
      <c r="AY113" s="121">
        <v>0</v>
      </c>
      <c r="AZ113" s="121">
        <v>1485</v>
      </c>
      <c r="BA113" s="121">
        <v>0</v>
      </c>
      <c r="BB113" s="121">
        <v>0</v>
      </c>
      <c r="BC113" s="121">
        <v>76329</v>
      </c>
      <c r="BD113" s="121">
        <v>1694</v>
      </c>
      <c r="BE113" s="121">
        <v>660</v>
      </c>
      <c r="BF113" s="121">
        <f>SUM(AE113,+AM113,+BE113)</f>
        <v>14298</v>
      </c>
      <c r="BG113" s="121">
        <f>SUM(BH113,+BM113)</f>
        <v>0</v>
      </c>
      <c r="BH113" s="121">
        <f>SUM(BI113:BL113)</f>
        <v>0</v>
      </c>
      <c r="BI113" s="121">
        <v>0</v>
      </c>
      <c r="BJ113" s="121">
        <v>0</v>
      </c>
      <c r="BK113" s="121">
        <v>0</v>
      </c>
      <c r="BL113" s="121">
        <v>0</v>
      </c>
      <c r="BM113" s="121">
        <v>0</v>
      </c>
      <c r="BN113" s="121">
        <v>0</v>
      </c>
      <c r="BO113" s="121">
        <f>SUM(BP113,BU113,BY113,BZ113,CF113)</f>
        <v>6689</v>
      </c>
      <c r="BP113" s="121">
        <f>SUM(BQ113:BT113)</f>
        <v>6689</v>
      </c>
      <c r="BQ113" s="121">
        <v>6689</v>
      </c>
      <c r="BR113" s="121">
        <v>0</v>
      </c>
      <c r="BS113" s="121">
        <v>0</v>
      </c>
      <c r="BT113" s="121">
        <v>0</v>
      </c>
      <c r="BU113" s="121">
        <f>SUM(BV113:BX113)</f>
        <v>0</v>
      </c>
      <c r="BV113" s="121">
        <v>0</v>
      </c>
      <c r="BW113" s="121">
        <v>0</v>
      </c>
      <c r="BX113" s="121">
        <v>0</v>
      </c>
      <c r="BY113" s="121">
        <v>0</v>
      </c>
      <c r="BZ113" s="121">
        <f>SUM(CA113:CD113)</f>
        <v>0</v>
      </c>
      <c r="CA113" s="121">
        <v>0</v>
      </c>
      <c r="CB113" s="121">
        <v>0</v>
      </c>
      <c r="CC113" s="121">
        <v>0</v>
      </c>
      <c r="CD113" s="121">
        <v>0</v>
      </c>
      <c r="CE113" s="121">
        <v>19341</v>
      </c>
      <c r="CF113" s="121">
        <v>0</v>
      </c>
      <c r="CG113" s="121">
        <v>21512</v>
      </c>
      <c r="CH113" s="121">
        <f>SUM(BG113,+BO113,+CG113)</f>
        <v>28201</v>
      </c>
      <c r="CI113" s="121">
        <f>SUM(AE113,+BG113)</f>
        <v>0</v>
      </c>
      <c r="CJ113" s="121">
        <f>SUM(AF113,+BH113)</f>
        <v>0</v>
      </c>
      <c r="CK113" s="121">
        <f>SUM(AG113,+BI113)</f>
        <v>0</v>
      </c>
      <c r="CL113" s="121">
        <f>SUM(AH113,+BJ113)</f>
        <v>0</v>
      </c>
      <c r="CM113" s="121">
        <f>SUM(AI113,+BK113)</f>
        <v>0</v>
      </c>
      <c r="CN113" s="121">
        <f>SUM(AJ113,+BL113)</f>
        <v>0</v>
      </c>
      <c r="CO113" s="121">
        <f>SUM(AK113,+BM113)</f>
        <v>0</v>
      </c>
      <c r="CP113" s="121">
        <f>SUM(AL113,+BN113)</f>
        <v>28965</v>
      </c>
      <c r="CQ113" s="121">
        <f>SUM(AM113,+BO113)</f>
        <v>20327</v>
      </c>
      <c r="CR113" s="121">
        <f>SUM(AN113,+BP113)</f>
        <v>14818</v>
      </c>
      <c r="CS113" s="121">
        <f>SUM(AO113,+BQ113)</f>
        <v>13378</v>
      </c>
      <c r="CT113" s="121">
        <f>SUM(AP113,+BR113)</f>
        <v>0</v>
      </c>
      <c r="CU113" s="121">
        <f>SUM(AQ113,+BS113)</f>
        <v>0</v>
      </c>
      <c r="CV113" s="121">
        <f>SUM(AR113,+BT113)</f>
        <v>1440</v>
      </c>
      <c r="CW113" s="121">
        <f>SUM(AS113,+BU113)</f>
        <v>2330</v>
      </c>
      <c r="CX113" s="121">
        <f>SUM(AT113,+BV113)</f>
        <v>0</v>
      </c>
      <c r="CY113" s="121">
        <f>SUM(AU113,+BW113)</f>
        <v>2268</v>
      </c>
      <c r="CZ113" s="121">
        <f>SUM(AV113,+BX113)</f>
        <v>62</v>
      </c>
      <c r="DA113" s="121">
        <f>SUM(AW113,+BY113)</f>
        <v>0</v>
      </c>
      <c r="DB113" s="121">
        <f>SUM(AX113,+BZ113)</f>
        <v>1485</v>
      </c>
      <c r="DC113" s="121">
        <f>SUM(AY113,+CA113)</f>
        <v>0</v>
      </c>
      <c r="DD113" s="121">
        <f>SUM(AZ113,+CB113)</f>
        <v>1485</v>
      </c>
      <c r="DE113" s="121">
        <f>SUM(BA113,+CC113)</f>
        <v>0</v>
      </c>
      <c r="DF113" s="121">
        <f>SUM(BB113,+CD113)</f>
        <v>0</v>
      </c>
      <c r="DG113" s="121">
        <f>SUM(BC113,+CE113)</f>
        <v>95670</v>
      </c>
      <c r="DH113" s="121">
        <f>SUM(BD113,+CF113)</f>
        <v>1694</v>
      </c>
      <c r="DI113" s="121">
        <f>SUM(BE113,+CG113)</f>
        <v>22172</v>
      </c>
      <c r="DJ113" s="121">
        <f>SUM(BF113,+CH113)</f>
        <v>42499</v>
      </c>
    </row>
    <row r="114" spans="1:114" s="136" customFormat="1" ht="13.5" customHeight="1" x14ac:dyDescent="0.15">
      <c r="A114" s="119" t="s">
        <v>3</v>
      </c>
      <c r="B114" s="120" t="s">
        <v>604</v>
      </c>
      <c r="C114" s="119" t="s">
        <v>605</v>
      </c>
      <c r="D114" s="121">
        <f>SUM(E114,+L114)</f>
        <v>105937</v>
      </c>
      <c r="E114" s="121">
        <f>SUM(F114:I114,K114)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2" t="s">
        <v>790</v>
      </c>
      <c r="K114" s="121">
        <v>0</v>
      </c>
      <c r="L114" s="121">
        <v>105937</v>
      </c>
      <c r="M114" s="121">
        <f>SUM(N114,+U114)</f>
        <v>22494</v>
      </c>
      <c r="N114" s="121">
        <f>SUM(O114:R114,T114)</f>
        <v>0</v>
      </c>
      <c r="O114" s="121">
        <v>0</v>
      </c>
      <c r="P114" s="121">
        <v>0</v>
      </c>
      <c r="Q114" s="121">
        <v>0</v>
      </c>
      <c r="R114" s="121">
        <v>0</v>
      </c>
      <c r="S114" s="122" t="s">
        <v>790</v>
      </c>
      <c r="T114" s="121">
        <v>0</v>
      </c>
      <c r="U114" s="121">
        <v>22494</v>
      </c>
      <c r="V114" s="121">
        <f>+SUM(D114,M114)</f>
        <v>128431</v>
      </c>
      <c r="W114" s="121">
        <f>+SUM(E114,N114)</f>
        <v>0</v>
      </c>
      <c r="X114" s="121">
        <f>+SUM(F114,O114)</f>
        <v>0</v>
      </c>
      <c r="Y114" s="121">
        <f>+SUM(G114,P114)</f>
        <v>0</v>
      </c>
      <c r="Z114" s="121">
        <f>+SUM(H114,Q114)</f>
        <v>0</v>
      </c>
      <c r="AA114" s="121">
        <f>+SUM(I114,R114)</f>
        <v>0</v>
      </c>
      <c r="AB114" s="122" t="str">
        <f>IF(+SUM(J114,S114)=0,"-",+SUM(J114,S114))</f>
        <v>-</v>
      </c>
      <c r="AC114" s="121">
        <f>+SUM(K114,T114)</f>
        <v>0</v>
      </c>
      <c r="AD114" s="121">
        <f>+SUM(L114,U114)</f>
        <v>128431</v>
      </c>
      <c r="AE114" s="121">
        <f>SUM(AF114,+AK114)</f>
        <v>0</v>
      </c>
      <c r="AF114" s="121">
        <f>SUM(AG114:AJ114)</f>
        <v>0</v>
      </c>
      <c r="AG114" s="121"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24620</v>
      </c>
      <c r="AM114" s="121">
        <f>SUM(AN114,AS114,AW114,AX114,BD114)</f>
        <v>14925</v>
      </c>
      <c r="AN114" s="121">
        <f>SUM(AO114:AR114)</f>
        <v>0</v>
      </c>
      <c r="AO114" s="121">
        <v>0</v>
      </c>
      <c r="AP114" s="121">
        <v>0</v>
      </c>
      <c r="AQ114" s="121">
        <v>0</v>
      </c>
      <c r="AR114" s="121">
        <v>0</v>
      </c>
      <c r="AS114" s="121">
        <f>SUM(AT114:AV114)</f>
        <v>10474</v>
      </c>
      <c r="AT114" s="121">
        <v>0</v>
      </c>
      <c r="AU114" s="121">
        <v>0</v>
      </c>
      <c r="AV114" s="121">
        <v>10474</v>
      </c>
      <c r="AW114" s="121">
        <v>0</v>
      </c>
      <c r="AX114" s="121">
        <f>SUM(AY114:BB114)</f>
        <v>4451</v>
      </c>
      <c r="AY114" s="121">
        <v>2745</v>
      </c>
      <c r="AZ114" s="121">
        <v>0</v>
      </c>
      <c r="BA114" s="121">
        <v>0</v>
      </c>
      <c r="BB114" s="121">
        <v>1706</v>
      </c>
      <c r="BC114" s="121">
        <v>66095</v>
      </c>
      <c r="BD114" s="121">
        <v>0</v>
      </c>
      <c r="BE114" s="121">
        <v>297</v>
      </c>
      <c r="BF114" s="121">
        <f>SUM(AE114,+AM114,+BE114)</f>
        <v>15222</v>
      </c>
      <c r="BG114" s="121">
        <f>SUM(BH114,+BM114)</f>
        <v>0</v>
      </c>
      <c r="BH114" s="121">
        <f>SUM(BI114:BL114)</f>
        <v>0</v>
      </c>
      <c r="BI114" s="121">
        <v>0</v>
      </c>
      <c r="BJ114" s="121">
        <v>0</v>
      </c>
      <c r="BK114" s="121">
        <v>0</v>
      </c>
      <c r="BL114" s="121">
        <v>0</v>
      </c>
      <c r="BM114" s="121">
        <v>0</v>
      </c>
      <c r="BN114" s="121">
        <v>0</v>
      </c>
      <c r="BO114" s="121">
        <f>SUM(BP114,BU114,BY114,BZ114,CF114)</f>
        <v>7342</v>
      </c>
      <c r="BP114" s="121">
        <f>SUM(BQ114:BT114)</f>
        <v>0</v>
      </c>
      <c r="BQ114" s="121">
        <v>0</v>
      </c>
      <c r="BR114" s="121">
        <v>0</v>
      </c>
      <c r="BS114" s="121">
        <v>0</v>
      </c>
      <c r="BT114" s="121">
        <v>0</v>
      </c>
      <c r="BU114" s="121">
        <f>SUM(BV114:BX114)</f>
        <v>0</v>
      </c>
      <c r="BV114" s="121">
        <v>0</v>
      </c>
      <c r="BW114" s="121">
        <v>0</v>
      </c>
      <c r="BX114" s="121">
        <v>0</v>
      </c>
      <c r="BY114" s="121">
        <v>0</v>
      </c>
      <c r="BZ114" s="121">
        <f>SUM(CA114:CD114)</f>
        <v>7342</v>
      </c>
      <c r="CA114" s="121">
        <v>3186</v>
      </c>
      <c r="CB114" s="121">
        <v>0</v>
      </c>
      <c r="CC114" s="121">
        <v>4156</v>
      </c>
      <c r="CD114" s="121">
        <v>0</v>
      </c>
      <c r="CE114" s="121">
        <v>15152</v>
      </c>
      <c r="CF114" s="121">
        <v>0</v>
      </c>
      <c r="CG114" s="121">
        <v>0</v>
      </c>
      <c r="CH114" s="121">
        <f>SUM(BG114,+BO114,+CG114)</f>
        <v>7342</v>
      </c>
      <c r="CI114" s="121">
        <f>SUM(AE114,+BG114)</f>
        <v>0</v>
      </c>
      <c r="CJ114" s="121">
        <f>SUM(AF114,+BH114)</f>
        <v>0</v>
      </c>
      <c r="CK114" s="121">
        <f>SUM(AG114,+BI114)</f>
        <v>0</v>
      </c>
      <c r="CL114" s="121">
        <f>SUM(AH114,+BJ114)</f>
        <v>0</v>
      </c>
      <c r="CM114" s="121">
        <f>SUM(AI114,+BK114)</f>
        <v>0</v>
      </c>
      <c r="CN114" s="121">
        <f>SUM(AJ114,+BL114)</f>
        <v>0</v>
      </c>
      <c r="CO114" s="121">
        <f>SUM(AK114,+BM114)</f>
        <v>0</v>
      </c>
      <c r="CP114" s="121">
        <f>SUM(AL114,+BN114)</f>
        <v>24620</v>
      </c>
      <c r="CQ114" s="121">
        <f>SUM(AM114,+BO114)</f>
        <v>22267</v>
      </c>
      <c r="CR114" s="121">
        <f>SUM(AN114,+BP114)</f>
        <v>0</v>
      </c>
      <c r="CS114" s="121">
        <f>SUM(AO114,+BQ114)</f>
        <v>0</v>
      </c>
      <c r="CT114" s="121">
        <f>SUM(AP114,+BR114)</f>
        <v>0</v>
      </c>
      <c r="CU114" s="121">
        <f>SUM(AQ114,+BS114)</f>
        <v>0</v>
      </c>
      <c r="CV114" s="121">
        <f>SUM(AR114,+BT114)</f>
        <v>0</v>
      </c>
      <c r="CW114" s="121">
        <f>SUM(AS114,+BU114)</f>
        <v>10474</v>
      </c>
      <c r="CX114" s="121">
        <f>SUM(AT114,+BV114)</f>
        <v>0</v>
      </c>
      <c r="CY114" s="121">
        <f>SUM(AU114,+BW114)</f>
        <v>0</v>
      </c>
      <c r="CZ114" s="121">
        <f>SUM(AV114,+BX114)</f>
        <v>10474</v>
      </c>
      <c r="DA114" s="121">
        <f>SUM(AW114,+BY114)</f>
        <v>0</v>
      </c>
      <c r="DB114" s="121">
        <f>SUM(AX114,+BZ114)</f>
        <v>11793</v>
      </c>
      <c r="DC114" s="121">
        <f>SUM(AY114,+CA114)</f>
        <v>5931</v>
      </c>
      <c r="DD114" s="121">
        <f>SUM(AZ114,+CB114)</f>
        <v>0</v>
      </c>
      <c r="DE114" s="121">
        <f>SUM(BA114,+CC114)</f>
        <v>4156</v>
      </c>
      <c r="DF114" s="121">
        <f>SUM(BB114,+CD114)</f>
        <v>1706</v>
      </c>
      <c r="DG114" s="121">
        <f>SUM(BC114,+CE114)</f>
        <v>81247</v>
      </c>
      <c r="DH114" s="121">
        <f>SUM(BD114,+CF114)</f>
        <v>0</v>
      </c>
      <c r="DI114" s="121">
        <f>SUM(BE114,+CG114)</f>
        <v>297</v>
      </c>
      <c r="DJ114" s="121">
        <f>SUM(BF114,+CH114)</f>
        <v>22564</v>
      </c>
    </row>
    <row r="115" spans="1:114" s="136" customFormat="1" ht="13.5" customHeight="1" x14ac:dyDescent="0.15">
      <c r="A115" s="119" t="s">
        <v>3</v>
      </c>
      <c r="B115" s="120" t="s">
        <v>606</v>
      </c>
      <c r="C115" s="119" t="s">
        <v>607</v>
      </c>
      <c r="D115" s="121">
        <f>SUM(E115,+L115)</f>
        <v>145700</v>
      </c>
      <c r="E115" s="121">
        <f>SUM(F115:I115,K115)</f>
        <v>11008</v>
      </c>
      <c r="F115" s="121">
        <v>0</v>
      </c>
      <c r="G115" s="121">
        <v>0</v>
      </c>
      <c r="H115" s="121">
        <v>0</v>
      </c>
      <c r="I115" s="121">
        <v>3821</v>
      </c>
      <c r="J115" s="122" t="s">
        <v>790</v>
      </c>
      <c r="K115" s="121">
        <v>7187</v>
      </c>
      <c r="L115" s="121">
        <v>134692</v>
      </c>
      <c r="M115" s="121">
        <f>SUM(N115,+U115)</f>
        <v>60365</v>
      </c>
      <c r="N115" s="121">
        <f>SUM(O115:R115,T115)</f>
        <v>11067</v>
      </c>
      <c r="O115" s="121">
        <v>0</v>
      </c>
      <c r="P115" s="121">
        <v>0</v>
      </c>
      <c r="Q115" s="121">
        <v>0</v>
      </c>
      <c r="R115" s="121">
        <v>10652</v>
      </c>
      <c r="S115" s="122" t="s">
        <v>790</v>
      </c>
      <c r="T115" s="121">
        <v>415</v>
      </c>
      <c r="U115" s="121">
        <v>49298</v>
      </c>
      <c r="V115" s="121">
        <f>+SUM(D115,M115)</f>
        <v>206065</v>
      </c>
      <c r="W115" s="121">
        <f>+SUM(E115,N115)</f>
        <v>22075</v>
      </c>
      <c r="X115" s="121">
        <f>+SUM(F115,O115)</f>
        <v>0</v>
      </c>
      <c r="Y115" s="121">
        <f>+SUM(G115,P115)</f>
        <v>0</v>
      </c>
      <c r="Z115" s="121">
        <f>+SUM(H115,Q115)</f>
        <v>0</v>
      </c>
      <c r="AA115" s="121">
        <f>+SUM(I115,R115)</f>
        <v>14473</v>
      </c>
      <c r="AB115" s="122" t="str">
        <f>IF(+SUM(J115,S115)=0,"-",+SUM(J115,S115))</f>
        <v>-</v>
      </c>
      <c r="AC115" s="121">
        <f>+SUM(K115,T115)</f>
        <v>7602</v>
      </c>
      <c r="AD115" s="121">
        <f>+SUM(L115,U115)</f>
        <v>183990</v>
      </c>
      <c r="AE115" s="121">
        <f>SUM(AF115,+AK115)</f>
        <v>0</v>
      </c>
      <c r="AF115" s="121">
        <f>SUM(AG115:AJ115)</f>
        <v>0</v>
      </c>
      <c r="AG115" s="121">
        <v>0</v>
      </c>
      <c r="AH115" s="121">
        <v>0</v>
      </c>
      <c r="AI115" s="121">
        <v>0</v>
      </c>
      <c r="AJ115" s="121">
        <v>0</v>
      </c>
      <c r="AK115" s="121">
        <v>0</v>
      </c>
      <c r="AL115" s="121">
        <v>69402</v>
      </c>
      <c r="AM115" s="121">
        <f>SUM(AN115,AS115,AW115,AX115,BD115)</f>
        <v>41237</v>
      </c>
      <c r="AN115" s="121">
        <f>SUM(AO115:AR115)</f>
        <v>0</v>
      </c>
      <c r="AO115" s="121">
        <v>0</v>
      </c>
      <c r="AP115" s="121">
        <v>0</v>
      </c>
      <c r="AQ115" s="121">
        <v>0</v>
      </c>
      <c r="AR115" s="121">
        <v>0</v>
      </c>
      <c r="AS115" s="121">
        <f>SUM(AT115:AV115)</f>
        <v>0</v>
      </c>
      <c r="AT115" s="121">
        <v>0</v>
      </c>
      <c r="AU115" s="121">
        <v>0</v>
      </c>
      <c r="AV115" s="121">
        <v>0</v>
      </c>
      <c r="AW115" s="121">
        <v>2992</v>
      </c>
      <c r="AX115" s="121">
        <f>SUM(AY115:BB115)</f>
        <v>38245</v>
      </c>
      <c r="AY115" s="121">
        <v>38245</v>
      </c>
      <c r="AZ115" s="121">
        <v>0</v>
      </c>
      <c r="BA115" s="121">
        <v>0</v>
      </c>
      <c r="BB115" s="121">
        <v>0</v>
      </c>
      <c r="BC115" s="121">
        <v>17812</v>
      </c>
      <c r="BD115" s="121">
        <v>0</v>
      </c>
      <c r="BE115" s="121">
        <v>17249</v>
      </c>
      <c r="BF115" s="121">
        <f>SUM(AE115,+AM115,+BE115)</f>
        <v>58486</v>
      </c>
      <c r="BG115" s="121">
        <f>SUM(BH115,+BM115)</f>
        <v>2444</v>
      </c>
      <c r="BH115" s="121">
        <f>SUM(BI115:BL115)</f>
        <v>2444</v>
      </c>
      <c r="BI115" s="121">
        <v>0</v>
      </c>
      <c r="BJ115" s="121">
        <v>2444</v>
      </c>
      <c r="BK115" s="121">
        <v>0</v>
      </c>
      <c r="BL115" s="121">
        <v>0</v>
      </c>
      <c r="BM115" s="121">
        <v>0</v>
      </c>
      <c r="BN115" s="121">
        <v>0</v>
      </c>
      <c r="BO115" s="121">
        <f>SUM(BP115,BU115,BY115,BZ115,CF115)</f>
        <v>57275</v>
      </c>
      <c r="BP115" s="121">
        <f>SUM(BQ115:BT115)</f>
        <v>0</v>
      </c>
      <c r="BQ115" s="121">
        <v>0</v>
      </c>
      <c r="BR115" s="121">
        <v>0</v>
      </c>
      <c r="BS115" s="121">
        <v>0</v>
      </c>
      <c r="BT115" s="121">
        <v>0</v>
      </c>
      <c r="BU115" s="121">
        <f>SUM(BV115:BX115)</f>
        <v>0</v>
      </c>
      <c r="BV115" s="121">
        <v>0</v>
      </c>
      <c r="BW115" s="121">
        <v>0</v>
      </c>
      <c r="BX115" s="121">
        <v>0</v>
      </c>
      <c r="BY115" s="121">
        <v>27797</v>
      </c>
      <c r="BZ115" s="121">
        <f>SUM(CA115:CD115)</f>
        <v>29478</v>
      </c>
      <c r="CA115" s="121">
        <v>13620</v>
      </c>
      <c r="CB115" s="121">
        <v>0</v>
      </c>
      <c r="CC115" s="121">
        <v>15858</v>
      </c>
      <c r="CD115" s="121">
        <v>0</v>
      </c>
      <c r="CE115" s="121">
        <v>0</v>
      </c>
      <c r="CF115" s="121">
        <v>0</v>
      </c>
      <c r="CG115" s="121">
        <v>646</v>
      </c>
      <c r="CH115" s="121">
        <f>SUM(BG115,+BO115,+CG115)</f>
        <v>60365</v>
      </c>
      <c r="CI115" s="121">
        <f>SUM(AE115,+BG115)</f>
        <v>2444</v>
      </c>
      <c r="CJ115" s="121">
        <f>SUM(AF115,+BH115)</f>
        <v>2444</v>
      </c>
      <c r="CK115" s="121">
        <f>SUM(AG115,+BI115)</f>
        <v>0</v>
      </c>
      <c r="CL115" s="121">
        <f>SUM(AH115,+BJ115)</f>
        <v>2444</v>
      </c>
      <c r="CM115" s="121">
        <f>SUM(AI115,+BK115)</f>
        <v>0</v>
      </c>
      <c r="CN115" s="121">
        <f>SUM(AJ115,+BL115)</f>
        <v>0</v>
      </c>
      <c r="CO115" s="121">
        <f>SUM(AK115,+BM115)</f>
        <v>0</v>
      </c>
      <c r="CP115" s="121">
        <f>SUM(AL115,+BN115)</f>
        <v>69402</v>
      </c>
      <c r="CQ115" s="121">
        <f>SUM(AM115,+BO115)</f>
        <v>98512</v>
      </c>
      <c r="CR115" s="121">
        <f>SUM(AN115,+BP115)</f>
        <v>0</v>
      </c>
      <c r="CS115" s="121">
        <f>SUM(AO115,+BQ115)</f>
        <v>0</v>
      </c>
      <c r="CT115" s="121">
        <f>SUM(AP115,+BR115)</f>
        <v>0</v>
      </c>
      <c r="CU115" s="121">
        <f>SUM(AQ115,+BS115)</f>
        <v>0</v>
      </c>
      <c r="CV115" s="121">
        <f>SUM(AR115,+BT115)</f>
        <v>0</v>
      </c>
      <c r="CW115" s="121">
        <f>SUM(AS115,+BU115)</f>
        <v>0</v>
      </c>
      <c r="CX115" s="121">
        <f>SUM(AT115,+BV115)</f>
        <v>0</v>
      </c>
      <c r="CY115" s="121">
        <f>SUM(AU115,+BW115)</f>
        <v>0</v>
      </c>
      <c r="CZ115" s="121">
        <f>SUM(AV115,+BX115)</f>
        <v>0</v>
      </c>
      <c r="DA115" s="121">
        <f>SUM(AW115,+BY115)</f>
        <v>30789</v>
      </c>
      <c r="DB115" s="121">
        <f>SUM(AX115,+BZ115)</f>
        <v>67723</v>
      </c>
      <c r="DC115" s="121">
        <f>SUM(AY115,+CA115)</f>
        <v>51865</v>
      </c>
      <c r="DD115" s="121">
        <f>SUM(AZ115,+CB115)</f>
        <v>0</v>
      </c>
      <c r="DE115" s="121">
        <f>SUM(BA115,+CC115)</f>
        <v>15858</v>
      </c>
      <c r="DF115" s="121">
        <f>SUM(BB115,+CD115)</f>
        <v>0</v>
      </c>
      <c r="DG115" s="121">
        <f>SUM(BC115,+CE115)</f>
        <v>17812</v>
      </c>
      <c r="DH115" s="121">
        <f>SUM(BD115,+CF115)</f>
        <v>0</v>
      </c>
      <c r="DI115" s="121">
        <f>SUM(BE115,+CG115)</f>
        <v>17895</v>
      </c>
      <c r="DJ115" s="121">
        <f>SUM(BF115,+CH115)</f>
        <v>118851</v>
      </c>
    </row>
    <row r="116" spans="1:114" s="136" customFormat="1" ht="13.5" customHeight="1" x14ac:dyDescent="0.15">
      <c r="A116" s="119" t="s">
        <v>3</v>
      </c>
      <c r="B116" s="120" t="s">
        <v>610</v>
      </c>
      <c r="C116" s="119" t="s">
        <v>611</v>
      </c>
      <c r="D116" s="121">
        <f>SUM(E116,+L116)</f>
        <v>241113</v>
      </c>
      <c r="E116" s="121">
        <f>SUM(F116:I116,K116)</f>
        <v>103864</v>
      </c>
      <c r="F116" s="121">
        <v>0</v>
      </c>
      <c r="G116" s="121">
        <v>0</v>
      </c>
      <c r="H116" s="121">
        <v>82800</v>
      </c>
      <c r="I116" s="121">
        <v>21024</v>
      </c>
      <c r="J116" s="122" t="s">
        <v>790</v>
      </c>
      <c r="K116" s="121">
        <v>40</v>
      </c>
      <c r="L116" s="121">
        <v>137249</v>
      </c>
      <c r="M116" s="121">
        <f>SUM(N116,+U116)</f>
        <v>34204</v>
      </c>
      <c r="N116" s="121">
        <f>SUM(O116:R116,T116)</f>
        <v>12467</v>
      </c>
      <c r="O116" s="121">
        <v>0</v>
      </c>
      <c r="P116" s="121">
        <v>0</v>
      </c>
      <c r="Q116" s="121">
        <v>0</v>
      </c>
      <c r="R116" s="121">
        <v>12467</v>
      </c>
      <c r="S116" s="122" t="s">
        <v>790</v>
      </c>
      <c r="T116" s="121">
        <v>0</v>
      </c>
      <c r="U116" s="121">
        <v>21737</v>
      </c>
      <c r="V116" s="121">
        <f>+SUM(D116,M116)</f>
        <v>275317</v>
      </c>
      <c r="W116" s="121">
        <f>+SUM(E116,N116)</f>
        <v>116331</v>
      </c>
      <c r="X116" s="121">
        <f>+SUM(F116,O116)</f>
        <v>0</v>
      </c>
      <c r="Y116" s="121">
        <f>+SUM(G116,P116)</f>
        <v>0</v>
      </c>
      <c r="Z116" s="121">
        <f>+SUM(H116,Q116)</f>
        <v>82800</v>
      </c>
      <c r="AA116" s="121">
        <f>+SUM(I116,R116)</f>
        <v>33491</v>
      </c>
      <c r="AB116" s="122" t="str">
        <f>IF(+SUM(J116,S116)=0,"-",+SUM(J116,S116))</f>
        <v>-</v>
      </c>
      <c r="AC116" s="121">
        <f>+SUM(K116,T116)</f>
        <v>40</v>
      </c>
      <c r="AD116" s="121">
        <f>+SUM(L116,U116)</f>
        <v>158986</v>
      </c>
      <c r="AE116" s="121">
        <f>SUM(AF116,+AK116)</f>
        <v>0</v>
      </c>
      <c r="AF116" s="121">
        <f>SUM(AG116:AJ116)</f>
        <v>0</v>
      </c>
      <c r="AG116" s="121"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126364</v>
      </c>
      <c r="AM116" s="121">
        <f>SUM(AN116,AS116,AW116,AX116,BD116)</f>
        <v>80547</v>
      </c>
      <c r="AN116" s="121">
        <f>SUM(AO116:AR116)</f>
        <v>0</v>
      </c>
      <c r="AO116" s="121">
        <v>0</v>
      </c>
      <c r="AP116" s="121">
        <v>0</v>
      </c>
      <c r="AQ116" s="121">
        <v>0</v>
      </c>
      <c r="AR116" s="121">
        <v>0</v>
      </c>
      <c r="AS116" s="121">
        <f>SUM(AT116:AV116)</f>
        <v>6051</v>
      </c>
      <c r="AT116" s="121">
        <v>6051</v>
      </c>
      <c r="AU116" s="121">
        <v>0</v>
      </c>
      <c r="AV116" s="121">
        <v>0</v>
      </c>
      <c r="AW116" s="121">
        <v>12046</v>
      </c>
      <c r="AX116" s="121">
        <f>SUM(AY116:BB116)</f>
        <v>62450</v>
      </c>
      <c r="AY116" s="121">
        <v>56226</v>
      </c>
      <c r="AZ116" s="121">
        <v>0</v>
      </c>
      <c r="BA116" s="121">
        <v>0</v>
      </c>
      <c r="BB116" s="121">
        <v>6224</v>
      </c>
      <c r="BC116" s="121">
        <v>34202</v>
      </c>
      <c r="BD116" s="121">
        <v>0</v>
      </c>
      <c r="BE116" s="121">
        <v>0</v>
      </c>
      <c r="BF116" s="121">
        <f>SUM(AE116,+AM116,+BE116)</f>
        <v>80547</v>
      </c>
      <c r="BG116" s="121">
        <f>SUM(BH116,+BM116)</f>
        <v>0</v>
      </c>
      <c r="BH116" s="121">
        <f>SUM(BI116:BL116)</f>
        <v>0</v>
      </c>
      <c r="BI116" s="121">
        <v>0</v>
      </c>
      <c r="BJ116" s="121">
        <v>0</v>
      </c>
      <c r="BK116" s="121">
        <v>0</v>
      </c>
      <c r="BL116" s="121">
        <v>0</v>
      </c>
      <c r="BM116" s="121">
        <v>0</v>
      </c>
      <c r="BN116" s="121">
        <v>0</v>
      </c>
      <c r="BO116" s="121">
        <f>SUM(BP116,BU116,BY116,BZ116,CF116)</f>
        <v>34204</v>
      </c>
      <c r="BP116" s="121">
        <f>SUM(BQ116:BT116)</f>
        <v>0</v>
      </c>
      <c r="BQ116" s="121">
        <v>0</v>
      </c>
      <c r="BR116" s="121">
        <v>0</v>
      </c>
      <c r="BS116" s="121">
        <v>0</v>
      </c>
      <c r="BT116" s="121">
        <v>0</v>
      </c>
      <c r="BU116" s="121">
        <f>SUM(BV116:BX116)</f>
        <v>2960</v>
      </c>
      <c r="BV116" s="121">
        <v>0</v>
      </c>
      <c r="BW116" s="121">
        <v>2960</v>
      </c>
      <c r="BX116" s="121">
        <v>0</v>
      </c>
      <c r="BY116" s="121">
        <v>0</v>
      </c>
      <c r="BZ116" s="121">
        <f>SUM(CA116:CD116)</f>
        <v>31244</v>
      </c>
      <c r="CA116" s="121">
        <v>18000</v>
      </c>
      <c r="CB116" s="121">
        <v>12210</v>
      </c>
      <c r="CC116" s="121">
        <v>0</v>
      </c>
      <c r="CD116" s="121">
        <v>1034</v>
      </c>
      <c r="CE116" s="121">
        <v>0</v>
      </c>
      <c r="CF116" s="121">
        <v>0</v>
      </c>
      <c r="CG116" s="121">
        <v>0</v>
      </c>
      <c r="CH116" s="121">
        <f>SUM(BG116,+BO116,+CG116)</f>
        <v>34204</v>
      </c>
      <c r="CI116" s="121">
        <f>SUM(AE116,+BG116)</f>
        <v>0</v>
      </c>
      <c r="CJ116" s="121">
        <f>SUM(AF116,+BH116)</f>
        <v>0</v>
      </c>
      <c r="CK116" s="121">
        <f>SUM(AG116,+BI116)</f>
        <v>0</v>
      </c>
      <c r="CL116" s="121">
        <f>SUM(AH116,+BJ116)</f>
        <v>0</v>
      </c>
      <c r="CM116" s="121">
        <f>SUM(AI116,+BK116)</f>
        <v>0</v>
      </c>
      <c r="CN116" s="121">
        <f>SUM(AJ116,+BL116)</f>
        <v>0</v>
      </c>
      <c r="CO116" s="121">
        <f>SUM(AK116,+BM116)</f>
        <v>0</v>
      </c>
      <c r="CP116" s="121">
        <f>SUM(AL116,+BN116)</f>
        <v>126364</v>
      </c>
      <c r="CQ116" s="121">
        <f>SUM(AM116,+BO116)</f>
        <v>114751</v>
      </c>
      <c r="CR116" s="121">
        <f>SUM(AN116,+BP116)</f>
        <v>0</v>
      </c>
      <c r="CS116" s="121">
        <f>SUM(AO116,+BQ116)</f>
        <v>0</v>
      </c>
      <c r="CT116" s="121">
        <f>SUM(AP116,+BR116)</f>
        <v>0</v>
      </c>
      <c r="CU116" s="121">
        <f>SUM(AQ116,+BS116)</f>
        <v>0</v>
      </c>
      <c r="CV116" s="121">
        <f>SUM(AR116,+BT116)</f>
        <v>0</v>
      </c>
      <c r="CW116" s="121">
        <f>SUM(AS116,+BU116)</f>
        <v>9011</v>
      </c>
      <c r="CX116" s="121">
        <f>SUM(AT116,+BV116)</f>
        <v>6051</v>
      </c>
      <c r="CY116" s="121">
        <f>SUM(AU116,+BW116)</f>
        <v>2960</v>
      </c>
      <c r="CZ116" s="121">
        <f>SUM(AV116,+BX116)</f>
        <v>0</v>
      </c>
      <c r="DA116" s="121">
        <f>SUM(AW116,+BY116)</f>
        <v>12046</v>
      </c>
      <c r="DB116" s="121">
        <f>SUM(AX116,+BZ116)</f>
        <v>93694</v>
      </c>
      <c r="DC116" s="121">
        <f>SUM(AY116,+CA116)</f>
        <v>74226</v>
      </c>
      <c r="DD116" s="121">
        <f>SUM(AZ116,+CB116)</f>
        <v>12210</v>
      </c>
      <c r="DE116" s="121">
        <f>SUM(BA116,+CC116)</f>
        <v>0</v>
      </c>
      <c r="DF116" s="121">
        <f>SUM(BB116,+CD116)</f>
        <v>7258</v>
      </c>
      <c r="DG116" s="121">
        <f>SUM(BC116,+CE116)</f>
        <v>34202</v>
      </c>
      <c r="DH116" s="121">
        <f>SUM(BD116,+CF116)</f>
        <v>0</v>
      </c>
      <c r="DI116" s="121">
        <f>SUM(BE116,+CG116)</f>
        <v>0</v>
      </c>
      <c r="DJ116" s="121">
        <f>SUM(BF116,+CH116)</f>
        <v>114751</v>
      </c>
    </row>
    <row r="117" spans="1:114" s="136" customFormat="1" ht="13.5" customHeight="1" x14ac:dyDescent="0.15">
      <c r="A117" s="119" t="s">
        <v>3</v>
      </c>
      <c r="B117" s="120" t="s">
        <v>612</v>
      </c>
      <c r="C117" s="119" t="s">
        <v>613</v>
      </c>
      <c r="D117" s="121">
        <f>SUM(E117,+L117)</f>
        <v>76204</v>
      </c>
      <c r="E117" s="121">
        <f>SUM(F117:I117,K117)</f>
        <v>4181</v>
      </c>
      <c r="F117" s="121">
        <v>0</v>
      </c>
      <c r="G117" s="121">
        <v>0</v>
      </c>
      <c r="H117" s="121">
        <v>0</v>
      </c>
      <c r="I117" s="121">
        <v>4161</v>
      </c>
      <c r="J117" s="122" t="s">
        <v>790</v>
      </c>
      <c r="K117" s="121">
        <v>20</v>
      </c>
      <c r="L117" s="121">
        <v>72023</v>
      </c>
      <c r="M117" s="121">
        <f>SUM(N117,+U117)</f>
        <v>4318</v>
      </c>
      <c r="N117" s="121">
        <f>SUM(O117:R117,T117)</f>
        <v>1185</v>
      </c>
      <c r="O117" s="121">
        <v>0</v>
      </c>
      <c r="P117" s="121">
        <v>0</v>
      </c>
      <c r="Q117" s="121">
        <v>0</v>
      </c>
      <c r="R117" s="121">
        <v>1175</v>
      </c>
      <c r="S117" s="122" t="s">
        <v>790</v>
      </c>
      <c r="T117" s="121">
        <v>10</v>
      </c>
      <c r="U117" s="121">
        <v>3133</v>
      </c>
      <c r="V117" s="121">
        <f>+SUM(D117,M117)</f>
        <v>80522</v>
      </c>
      <c r="W117" s="121">
        <f>+SUM(E117,N117)</f>
        <v>5366</v>
      </c>
      <c r="X117" s="121">
        <f>+SUM(F117,O117)</f>
        <v>0</v>
      </c>
      <c r="Y117" s="121">
        <f>+SUM(G117,P117)</f>
        <v>0</v>
      </c>
      <c r="Z117" s="121">
        <f>+SUM(H117,Q117)</f>
        <v>0</v>
      </c>
      <c r="AA117" s="121">
        <f>+SUM(I117,R117)</f>
        <v>5336</v>
      </c>
      <c r="AB117" s="122" t="str">
        <f>IF(+SUM(J117,S117)=0,"-",+SUM(J117,S117))</f>
        <v>-</v>
      </c>
      <c r="AC117" s="121">
        <f>+SUM(K117,T117)</f>
        <v>30</v>
      </c>
      <c r="AD117" s="121">
        <f>+SUM(L117,U117)</f>
        <v>75156</v>
      </c>
      <c r="AE117" s="121">
        <f>SUM(AF117,+AK117)</f>
        <v>0</v>
      </c>
      <c r="AF117" s="121">
        <f>SUM(AG117:AJ117)</f>
        <v>0</v>
      </c>
      <c r="AG117" s="121">
        <v>0</v>
      </c>
      <c r="AH117" s="121">
        <v>0</v>
      </c>
      <c r="AI117" s="121">
        <v>0</v>
      </c>
      <c r="AJ117" s="121">
        <v>0</v>
      </c>
      <c r="AK117" s="121">
        <v>0</v>
      </c>
      <c r="AL117" s="121">
        <v>41182</v>
      </c>
      <c r="AM117" s="121">
        <f>SUM(AN117,AS117,AW117,AX117,BD117)</f>
        <v>24311</v>
      </c>
      <c r="AN117" s="121">
        <f>SUM(AO117:AR117)</f>
        <v>292</v>
      </c>
      <c r="AO117" s="121">
        <v>292</v>
      </c>
      <c r="AP117" s="121">
        <v>0</v>
      </c>
      <c r="AQ117" s="121">
        <v>0</v>
      </c>
      <c r="AR117" s="121">
        <v>0</v>
      </c>
      <c r="AS117" s="121">
        <f>SUM(AT117:AV117)</f>
        <v>965</v>
      </c>
      <c r="AT117" s="121">
        <v>965</v>
      </c>
      <c r="AU117" s="121">
        <v>0</v>
      </c>
      <c r="AV117" s="121">
        <v>0</v>
      </c>
      <c r="AW117" s="121">
        <v>0</v>
      </c>
      <c r="AX117" s="121">
        <f>SUM(AY117:BB117)</f>
        <v>23054</v>
      </c>
      <c r="AY117" s="121">
        <v>23054</v>
      </c>
      <c r="AZ117" s="121">
        <v>0</v>
      </c>
      <c r="BA117" s="121">
        <v>0</v>
      </c>
      <c r="BB117" s="121">
        <v>0</v>
      </c>
      <c r="BC117" s="121">
        <v>10711</v>
      </c>
      <c r="BD117" s="121">
        <v>0</v>
      </c>
      <c r="BE117" s="121">
        <v>0</v>
      </c>
      <c r="BF117" s="121">
        <f>SUM(AE117,+AM117,+BE117)</f>
        <v>24311</v>
      </c>
      <c r="BG117" s="121">
        <f>SUM(BH117,+BM117)</f>
        <v>0</v>
      </c>
      <c r="BH117" s="121">
        <f>SUM(BI117:BL117)</f>
        <v>0</v>
      </c>
      <c r="BI117" s="121">
        <v>0</v>
      </c>
      <c r="BJ117" s="121">
        <v>0</v>
      </c>
      <c r="BK117" s="121">
        <v>0</v>
      </c>
      <c r="BL117" s="121">
        <v>0</v>
      </c>
      <c r="BM117" s="121">
        <v>0</v>
      </c>
      <c r="BN117" s="121">
        <v>0</v>
      </c>
      <c r="BO117" s="121">
        <f>SUM(BP117,BU117,BY117,BZ117,CF117)</f>
        <v>4318</v>
      </c>
      <c r="BP117" s="121">
        <f>SUM(BQ117:BT117)</f>
        <v>0</v>
      </c>
      <c r="BQ117" s="121">
        <v>0</v>
      </c>
      <c r="BR117" s="121">
        <v>0</v>
      </c>
      <c r="BS117" s="121">
        <v>0</v>
      </c>
      <c r="BT117" s="121">
        <v>0</v>
      </c>
      <c r="BU117" s="121">
        <f>SUM(BV117:BX117)</f>
        <v>0</v>
      </c>
      <c r="BV117" s="121">
        <v>0</v>
      </c>
      <c r="BW117" s="121">
        <v>0</v>
      </c>
      <c r="BX117" s="121">
        <v>0</v>
      </c>
      <c r="BY117" s="121">
        <v>0</v>
      </c>
      <c r="BZ117" s="121">
        <f>SUM(CA117:CD117)</f>
        <v>4318</v>
      </c>
      <c r="CA117" s="121">
        <v>4318</v>
      </c>
      <c r="CB117" s="121">
        <v>0</v>
      </c>
      <c r="CC117" s="121">
        <v>0</v>
      </c>
      <c r="CD117" s="121">
        <v>0</v>
      </c>
      <c r="CE117" s="121">
        <v>0</v>
      </c>
      <c r="CF117" s="121">
        <v>0</v>
      </c>
      <c r="CG117" s="121">
        <v>0</v>
      </c>
      <c r="CH117" s="121">
        <f>SUM(BG117,+BO117,+CG117)</f>
        <v>4318</v>
      </c>
      <c r="CI117" s="121">
        <f>SUM(AE117,+BG117)</f>
        <v>0</v>
      </c>
      <c r="CJ117" s="121">
        <f>SUM(AF117,+BH117)</f>
        <v>0</v>
      </c>
      <c r="CK117" s="121">
        <f>SUM(AG117,+BI117)</f>
        <v>0</v>
      </c>
      <c r="CL117" s="121">
        <f>SUM(AH117,+BJ117)</f>
        <v>0</v>
      </c>
      <c r="CM117" s="121">
        <f>SUM(AI117,+BK117)</f>
        <v>0</v>
      </c>
      <c r="CN117" s="121">
        <f>SUM(AJ117,+BL117)</f>
        <v>0</v>
      </c>
      <c r="CO117" s="121">
        <f>SUM(AK117,+BM117)</f>
        <v>0</v>
      </c>
      <c r="CP117" s="121">
        <f>SUM(AL117,+BN117)</f>
        <v>41182</v>
      </c>
      <c r="CQ117" s="121">
        <f>SUM(AM117,+BO117)</f>
        <v>28629</v>
      </c>
      <c r="CR117" s="121">
        <f>SUM(AN117,+BP117)</f>
        <v>292</v>
      </c>
      <c r="CS117" s="121">
        <f>SUM(AO117,+BQ117)</f>
        <v>292</v>
      </c>
      <c r="CT117" s="121">
        <f>SUM(AP117,+BR117)</f>
        <v>0</v>
      </c>
      <c r="CU117" s="121">
        <f>SUM(AQ117,+BS117)</f>
        <v>0</v>
      </c>
      <c r="CV117" s="121">
        <f>SUM(AR117,+BT117)</f>
        <v>0</v>
      </c>
      <c r="CW117" s="121">
        <f>SUM(AS117,+BU117)</f>
        <v>965</v>
      </c>
      <c r="CX117" s="121">
        <f>SUM(AT117,+BV117)</f>
        <v>965</v>
      </c>
      <c r="CY117" s="121">
        <f>SUM(AU117,+BW117)</f>
        <v>0</v>
      </c>
      <c r="CZ117" s="121">
        <f>SUM(AV117,+BX117)</f>
        <v>0</v>
      </c>
      <c r="DA117" s="121">
        <f>SUM(AW117,+BY117)</f>
        <v>0</v>
      </c>
      <c r="DB117" s="121">
        <f>SUM(AX117,+BZ117)</f>
        <v>27372</v>
      </c>
      <c r="DC117" s="121">
        <f>SUM(AY117,+CA117)</f>
        <v>27372</v>
      </c>
      <c r="DD117" s="121">
        <f>SUM(AZ117,+CB117)</f>
        <v>0</v>
      </c>
      <c r="DE117" s="121">
        <f>SUM(BA117,+CC117)</f>
        <v>0</v>
      </c>
      <c r="DF117" s="121">
        <f>SUM(BB117,+CD117)</f>
        <v>0</v>
      </c>
      <c r="DG117" s="121">
        <f>SUM(BC117,+CE117)</f>
        <v>10711</v>
      </c>
      <c r="DH117" s="121">
        <f>SUM(BD117,+CF117)</f>
        <v>0</v>
      </c>
      <c r="DI117" s="121">
        <f>SUM(BE117,+CG117)</f>
        <v>0</v>
      </c>
      <c r="DJ117" s="121">
        <f>SUM(BF117,+CH117)</f>
        <v>28629</v>
      </c>
    </row>
    <row r="118" spans="1:114" s="136" customFormat="1" ht="13.5" customHeight="1" x14ac:dyDescent="0.15">
      <c r="A118" s="119" t="s">
        <v>3</v>
      </c>
      <c r="B118" s="120" t="s">
        <v>614</v>
      </c>
      <c r="C118" s="119" t="s">
        <v>615</v>
      </c>
      <c r="D118" s="121">
        <f>SUM(E118,+L118)</f>
        <v>49151</v>
      </c>
      <c r="E118" s="121">
        <f>SUM(F118:I118,K118)</f>
        <v>0</v>
      </c>
      <c r="F118" s="121">
        <v>0</v>
      </c>
      <c r="G118" s="121">
        <v>0</v>
      </c>
      <c r="H118" s="121">
        <v>0</v>
      </c>
      <c r="I118" s="121">
        <v>0</v>
      </c>
      <c r="J118" s="122" t="s">
        <v>790</v>
      </c>
      <c r="K118" s="121">
        <v>0</v>
      </c>
      <c r="L118" s="121">
        <v>49151</v>
      </c>
      <c r="M118" s="121">
        <f>SUM(N118,+U118)</f>
        <v>31424</v>
      </c>
      <c r="N118" s="121">
        <f>SUM(O118:R118,T118)</f>
        <v>0</v>
      </c>
      <c r="O118" s="121">
        <v>0</v>
      </c>
      <c r="P118" s="121">
        <v>0</v>
      </c>
      <c r="Q118" s="121">
        <v>0</v>
      </c>
      <c r="R118" s="121">
        <v>0</v>
      </c>
      <c r="S118" s="122" t="s">
        <v>790</v>
      </c>
      <c r="T118" s="121">
        <v>0</v>
      </c>
      <c r="U118" s="121">
        <v>31424</v>
      </c>
      <c r="V118" s="121">
        <f>+SUM(D118,M118)</f>
        <v>80575</v>
      </c>
      <c r="W118" s="121">
        <f>+SUM(E118,N118)</f>
        <v>0</v>
      </c>
      <c r="X118" s="121">
        <f>+SUM(F118,O118)</f>
        <v>0</v>
      </c>
      <c r="Y118" s="121">
        <f>+SUM(G118,P118)</f>
        <v>0</v>
      </c>
      <c r="Z118" s="121">
        <f>+SUM(H118,Q118)</f>
        <v>0</v>
      </c>
      <c r="AA118" s="121">
        <f>+SUM(I118,R118)</f>
        <v>0</v>
      </c>
      <c r="AB118" s="122" t="str">
        <f>IF(+SUM(J118,S118)=0,"-",+SUM(J118,S118))</f>
        <v>-</v>
      </c>
      <c r="AC118" s="121">
        <f>+SUM(K118,T118)</f>
        <v>0</v>
      </c>
      <c r="AD118" s="121">
        <f>+SUM(L118,U118)</f>
        <v>80575</v>
      </c>
      <c r="AE118" s="121">
        <f>SUM(AF118,+AK118)</f>
        <v>0</v>
      </c>
      <c r="AF118" s="121">
        <f>SUM(AG118:AJ118)</f>
        <v>0</v>
      </c>
      <c r="AG118" s="121">
        <v>0</v>
      </c>
      <c r="AH118" s="121">
        <v>0</v>
      </c>
      <c r="AI118" s="121">
        <v>0</v>
      </c>
      <c r="AJ118" s="121">
        <v>0</v>
      </c>
      <c r="AK118" s="121">
        <v>0</v>
      </c>
      <c r="AL118" s="121">
        <v>6340</v>
      </c>
      <c r="AM118" s="121">
        <f>SUM(AN118,AS118,AW118,AX118,BD118)</f>
        <v>0</v>
      </c>
      <c r="AN118" s="121">
        <f>SUM(AO118:AR118)</f>
        <v>0</v>
      </c>
      <c r="AO118" s="121">
        <v>0</v>
      </c>
      <c r="AP118" s="121">
        <v>0</v>
      </c>
      <c r="AQ118" s="121">
        <v>0</v>
      </c>
      <c r="AR118" s="121">
        <v>0</v>
      </c>
      <c r="AS118" s="121">
        <f>SUM(AT118:AV118)</f>
        <v>0</v>
      </c>
      <c r="AT118" s="121">
        <v>0</v>
      </c>
      <c r="AU118" s="121">
        <v>0</v>
      </c>
      <c r="AV118" s="121">
        <v>0</v>
      </c>
      <c r="AW118" s="121">
        <v>0</v>
      </c>
      <c r="AX118" s="121">
        <f>SUM(AY118:BB118)</f>
        <v>0</v>
      </c>
      <c r="AY118" s="121">
        <v>0</v>
      </c>
      <c r="AZ118" s="121">
        <v>0</v>
      </c>
      <c r="BA118" s="121">
        <v>0</v>
      </c>
      <c r="BB118" s="121">
        <v>0</v>
      </c>
      <c r="BC118" s="121">
        <v>42811</v>
      </c>
      <c r="BD118" s="121">
        <v>0</v>
      </c>
      <c r="BE118" s="121">
        <v>0</v>
      </c>
      <c r="BF118" s="121">
        <f>SUM(AE118,+AM118,+BE118)</f>
        <v>0</v>
      </c>
      <c r="BG118" s="121">
        <f>SUM(BH118,+BM118)</f>
        <v>0</v>
      </c>
      <c r="BH118" s="121">
        <f>SUM(BI118:BL118)</f>
        <v>0</v>
      </c>
      <c r="BI118" s="121">
        <v>0</v>
      </c>
      <c r="BJ118" s="121">
        <v>0</v>
      </c>
      <c r="BK118" s="121">
        <v>0</v>
      </c>
      <c r="BL118" s="121">
        <v>0</v>
      </c>
      <c r="BM118" s="121">
        <v>0</v>
      </c>
      <c r="BN118" s="121">
        <v>7165</v>
      </c>
      <c r="BO118" s="121">
        <f>SUM(BP118,BU118,BY118,BZ118,CF118)</f>
        <v>0</v>
      </c>
      <c r="BP118" s="121">
        <f>SUM(BQ118:BT118)</f>
        <v>0</v>
      </c>
      <c r="BQ118" s="121">
        <v>0</v>
      </c>
      <c r="BR118" s="121">
        <v>0</v>
      </c>
      <c r="BS118" s="121">
        <v>0</v>
      </c>
      <c r="BT118" s="121">
        <v>0</v>
      </c>
      <c r="BU118" s="121">
        <f>SUM(BV118:BX118)</f>
        <v>0</v>
      </c>
      <c r="BV118" s="121">
        <v>0</v>
      </c>
      <c r="BW118" s="121">
        <v>0</v>
      </c>
      <c r="BX118" s="121">
        <v>0</v>
      </c>
      <c r="BY118" s="121">
        <v>0</v>
      </c>
      <c r="BZ118" s="121">
        <f>SUM(CA118:CD118)</f>
        <v>0</v>
      </c>
      <c r="CA118" s="121">
        <v>0</v>
      </c>
      <c r="CB118" s="121">
        <v>0</v>
      </c>
      <c r="CC118" s="121">
        <v>0</v>
      </c>
      <c r="CD118" s="121">
        <v>0</v>
      </c>
      <c r="CE118" s="121">
        <v>24259</v>
      </c>
      <c r="CF118" s="121">
        <v>0</v>
      </c>
      <c r="CG118" s="121">
        <v>0</v>
      </c>
      <c r="CH118" s="121">
        <f>SUM(BG118,+BO118,+CG118)</f>
        <v>0</v>
      </c>
      <c r="CI118" s="121">
        <f>SUM(AE118,+BG118)</f>
        <v>0</v>
      </c>
      <c r="CJ118" s="121">
        <f>SUM(AF118,+BH118)</f>
        <v>0</v>
      </c>
      <c r="CK118" s="121">
        <f>SUM(AG118,+BI118)</f>
        <v>0</v>
      </c>
      <c r="CL118" s="121">
        <f>SUM(AH118,+BJ118)</f>
        <v>0</v>
      </c>
      <c r="CM118" s="121">
        <f>SUM(AI118,+BK118)</f>
        <v>0</v>
      </c>
      <c r="CN118" s="121">
        <f>SUM(AJ118,+BL118)</f>
        <v>0</v>
      </c>
      <c r="CO118" s="121">
        <f>SUM(AK118,+BM118)</f>
        <v>0</v>
      </c>
      <c r="CP118" s="121">
        <f>SUM(AL118,+BN118)</f>
        <v>13505</v>
      </c>
      <c r="CQ118" s="121">
        <f>SUM(AM118,+BO118)</f>
        <v>0</v>
      </c>
      <c r="CR118" s="121">
        <f>SUM(AN118,+BP118)</f>
        <v>0</v>
      </c>
      <c r="CS118" s="121">
        <f>SUM(AO118,+BQ118)</f>
        <v>0</v>
      </c>
      <c r="CT118" s="121">
        <f>SUM(AP118,+BR118)</f>
        <v>0</v>
      </c>
      <c r="CU118" s="121">
        <f>SUM(AQ118,+BS118)</f>
        <v>0</v>
      </c>
      <c r="CV118" s="121">
        <f>SUM(AR118,+BT118)</f>
        <v>0</v>
      </c>
      <c r="CW118" s="121">
        <f>SUM(AS118,+BU118)</f>
        <v>0</v>
      </c>
      <c r="CX118" s="121">
        <f>SUM(AT118,+BV118)</f>
        <v>0</v>
      </c>
      <c r="CY118" s="121">
        <f>SUM(AU118,+BW118)</f>
        <v>0</v>
      </c>
      <c r="CZ118" s="121">
        <f>SUM(AV118,+BX118)</f>
        <v>0</v>
      </c>
      <c r="DA118" s="121">
        <f>SUM(AW118,+BY118)</f>
        <v>0</v>
      </c>
      <c r="DB118" s="121">
        <f>SUM(AX118,+BZ118)</f>
        <v>0</v>
      </c>
      <c r="DC118" s="121">
        <f>SUM(AY118,+CA118)</f>
        <v>0</v>
      </c>
      <c r="DD118" s="121">
        <f>SUM(AZ118,+CB118)</f>
        <v>0</v>
      </c>
      <c r="DE118" s="121">
        <f>SUM(BA118,+CC118)</f>
        <v>0</v>
      </c>
      <c r="DF118" s="121">
        <f>SUM(BB118,+CD118)</f>
        <v>0</v>
      </c>
      <c r="DG118" s="121">
        <f>SUM(BC118,+CE118)</f>
        <v>67070</v>
      </c>
      <c r="DH118" s="121">
        <f>SUM(BD118,+CF118)</f>
        <v>0</v>
      </c>
      <c r="DI118" s="121">
        <f>SUM(BE118,+CG118)</f>
        <v>0</v>
      </c>
      <c r="DJ118" s="121">
        <f>SUM(BF118,+CH118)</f>
        <v>0</v>
      </c>
    </row>
    <row r="119" spans="1:114" s="136" customFormat="1" ht="13.5" customHeight="1" x14ac:dyDescent="0.15">
      <c r="A119" s="119" t="s">
        <v>3</v>
      </c>
      <c r="B119" s="120" t="s">
        <v>616</v>
      </c>
      <c r="C119" s="119" t="s">
        <v>617</v>
      </c>
      <c r="D119" s="121">
        <f>SUM(E119,+L119)</f>
        <v>54612</v>
      </c>
      <c r="E119" s="121">
        <f>SUM(F119:I119,K119)</f>
        <v>0</v>
      </c>
      <c r="F119" s="121">
        <v>0</v>
      </c>
      <c r="G119" s="121">
        <v>0</v>
      </c>
      <c r="H119" s="121">
        <v>0</v>
      </c>
      <c r="I119" s="121">
        <v>0</v>
      </c>
      <c r="J119" s="122" t="s">
        <v>790</v>
      </c>
      <c r="K119" s="121">
        <v>0</v>
      </c>
      <c r="L119" s="121">
        <v>54612</v>
      </c>
      <c r="M119" s="121">
        <f>SUM(N119,+U119)</f>
        <v>34916</v>
      </c>
      <c r="N119" s="121">
        <f>SUM(O119:R119,T119)</f>
        <v>0</v>
      </c>
      <c r="O119" s="121">
        <v>0</v>
      </c>
      <c r="P119" s="121">
        <v>0</v>
      </c>
      <c r="Q119" s="121">
        <v>0</v>
      </c>
      <c r="R119" s="121">
        <v>0</v>
      </c>
      <c r="S119" s="122" t="s">
        <v>790</v>
      </c>
      <c r="T119" s="121">
        <v>0</v>
      </c>
      <c r="U119" s="121">
        <v>34916</v>
      </c>
      <c r="V119" s="121">
        <f>+SUM(D119,M119)</f>
        <v>89528</v>
      </c>
      <c r="W119" s="121">
        <f>+SUM(E119,N119)</f>
        <v>0</v>
      </c>
      <c r="X119" s="121">
        <f>+SUM(F119,O119)</f>
        <v>0</v>
      </c>
      <c r="Y119" s="121">
        <f>+SUM(G119,P119)</f>
        <v>0</v>
      </c>
      <c r="Z119" s="121">
        <f>+SUM(H119,Q119)</f>
        <v>0</v>
      </c>
      <c r="AA119" s="121">
        <f>+SUM(I119,R119)</f>
        <v>0</v>
      </c>
      <c r="AB119" s="122" t="str">
        <f>IF(+SUM(J119,S119)=0,"-",+SUM(J119,S119))</f>
        <v>-</v>
      </c>
      <c r="AC119" s="121">
        <f>+SUM(K119,T119)</f>
        <v>0</v>
      </c>
      <c r="AD119" s="121">
        <f>+SUM(L119,U119)</f>
        <v>89528</v>
      </c>
      <c r="AE119" s="121">
        <f>SUM(AF119,+AK119)</f>
        <v>0</v>
      </c>
      <c r="AF119" s="121">
        <f>SUM(AG119:AJ119)</f>
        <v>0</v>
      </c>
      <c r="AG119" s="121">
        <v>0</v>
      </c>
      <c r="AH119" s="121">
        <v>0</v>
      </c>
      <c r="AI119" s="121">
        <v>0</v>
      </c>
      <c r="AJ119" s="121">
        <v>0</v>
      </c>
      <c r="AK119" s="121">
        <v>0</v>
      </c>
      <c r="AL119" s="121">
        <v>7045</v>
      </c>
      <c r="AM119" s="121">
        <f>SUM(AN119,AS119,AW119,AX119,BD119)</f>
        <v>0</v>
      </c>
      <c r="AN119" s="121">
        <f>SUM(AO119:AR119)</f>
        <v>0</v>
      </c>
      <c r="AO119" s="121">
        <v>0</v>
      </c>
      <c r="AP119" s="121">
        <v>0</v>
      </c>
      <c r="AQ119" s="121">
        <v>0</v>
      </c>
      <c r="AR119" s="121">
        <v>0</v>
      </c>
      <c r="AS119" s="121">
        <f>SUM(AT119:AV119)</f>
        <v>0</v>
      </c>
      <c r="AT119" s="121">
        <v>0</v>
      </c>
      <c r="AU119" s="121">
        <v>0</v>
      </c>
      <c r="AV119" s="121">
        <v>0</v>
      </c>
      <c r="AW119" s="121">
        <v>0</v>
      </c>
      <c r="AX119" s="121">
        <f>SUM(AY119:BB119)</f>
        <v>0</v>
      </c>
      <c r="AY119" s="121">
        <v>0</v>
      </c>
      <c r="AZ119" s="121">
        <v>0</v>
      </c>
      <c r="BA119" s="121">
        <v>0</v>
      </c>
      <c r="BB119" s="121">
        <v>0</v>
      </c>
      <c r="BC119" s="121">
        <v>47567</v>
      </c>
      <c r="BD119" s="121">
        <v>0</v>
      </c>
      <c r="BE119" s="121">
        <v>0</v>
      </c>
      <c r="BF119" s="121">
        <f>SUM(AE119,+AM119,+BE119)</f>
        <v>0</v>
      </c>
      <c r="BG119" s="121">
        <f>SUM(BH119,+BM119)</f>
        <v>0</v>
      </c>
      <c r="BH119" s="121">
        <f>SUM(BI119:BL119)</f>
        <v>0</v>
      </c>
      <c r="BI119" s="121">
        <v>0</v>
      </c>
      <c r="BJ119" s="121">
        <v>0</v>
      </c>
      <c r="BK119" s="121">
        <v>0</v>
      </c>
      <c r="BL119" s="121">
        <v>0</v>
      </c>
      <c r="BM119" s="121">
        <v>0</v>
      </c>
      <c r="BN119" s="121">
        <v>7961</v>
      </c>
      <c r="BO119" s="121">
        <f>SUM(BP119,BU119,BY119,BZ119,CF119)</f>
        <v>0</v>
      </c>
      <c r="BP119" s="121">
        <f>SUM(BQ119:BT119)</f>
        <v>0</v>
      </c>
      <c r="BQ119" s="121">
        <v>0</v>
      </c>
      <c r="BR119" s="121">
        <v>0</v>
      </c>
      <c r="BS119" s="121">
        <v>0</v>
      </c>
      <c r="BT119" s="121">
        <v>0</v>
      </c>
      <c r="BU119" s="121">
        <f>SUM(BV119:BX119)</f>
        <v>0</v>
      </c>
      <c r="BV119" s="121">
        <v>0</v>
      </c>
      <c r="BW119" s="121">
        <v>0</v>
      </c>
      <c r="BX119" s="121">
        <v>0</v>
      </c>
      <c r="BY119" s="121">
        <v>0</v>
      </c>
      <c r="BZ119" s="121">
        <f>SUM(CA119:CD119)</f>
        <v>0</v>
      </c>
      <c r="CA119" s="121">
        <v>0</v>
      </c>
      <c r="CB119" s="121">
        <v>0</v>
      </c>
      <c r="CC119" s="121">
        <v>0</v>
      </c>
      <c r="CD119" s="121">
        <v>0</v>
      </c>
      <c r="CE119" s="121">
        <v>26955</v>
      </c>
      <c r="CF119" s="121">
        <v>0</v>
      </c>
      <c r="CG119" s="121">
        <v>0</v>
      </c>
      <c r="CH119" s="121">
        <f>SUM(BG119,+BO119,+CG119)</f>
        <v>0</v>
      </c>
      <c r="CI119" s="121">
        <f>SUM(AE119,+BG119)</f>
        <v>0</v>
      </c>
      <c r="CJ119" s="121">
        <f>SUM(AF119,+BH119)</f>
        <v>0</v>
      </c>
      <c r="CK119" s="121">
        <f>SUM(AG119,+BI119)</f>
        <v>0</v>
      </c>
      <c r="CL119" s="121">
        <f>SUM(AH119,+BJ119)</f>
        <v>0</v>
      </c>
      <c r="CM119" s="121">
        <f>SUM(AI119,+BK119)</f>
        <v>0</v>
      </c>
      <c r="CN119" s="121">
        <f>SUM(AJ119,+BL119)</f>
        <v>0</v>
      </c>
      <c r="CO119" s="121">
        <f>SUM(AK119,+BM119)</f>
        <v>0</v>
      </c>
      <c r="CP119" s="121">
        <f>SUM(AL119,+BN119)</f>
        <v>15006</v>
      </c>
      <c r="CQ119" s="121">
        <f>SUM(AM119,+BO119)</f>
        <v>0</v>
      </c>
      <c r="CR119" s="121">
        <f>SUM(AN119,+BP119)</f>
        <v>0</v>
      </c>
      <c r="CS119" s="121">
        <f>SUM(AO119,+BQ119)</f>
        <v>0</v>
      </c>
      <c r="CT119" s="121">
        <f>SUM(AP119,+BR119)</f>
        <v>0</v>
      </c>
      <c r="CU119" s="121">
        <f>SUM(AQ119,+BS119)</f>
        <v>0</v>
      </c>
      <c r="CV119" s="121">
        <f>SUM(AR119,+BT119)</f>
        <v>0</v>
      </c>
      <c r="CW119" s="121">
        <f>SUM(AS119,+BU119)</f>
        <v>0</v>
      </c>
      <c r="CX119" s="121">
        <f>SUM(AT119,+BV119)</f>
        <v>0</v>
      </c>
      <c r="CY119" s="121">
        <f>SUM(AU119,+BW119)</f>
        <v>0</v>
      </c>
      <c r="CZ119" s="121">
        <f>SUM(AV119,+BX119)</f>
        <v>0</v>
      </c>
      <c r="DA119" s="121">
        <f>SUM(AW119,+BY119)</f>
        <v>0</v>
      </c>
      <c r="DB119" s="121">
        <f>SUM(AX119,+BZ119)</f>
        <v>0</v>
      </c>
      <c r="DC119" s="121">
        <f>SUM(AY119,+CA119)</f>
        <v>0</v>
      </c>
      <c r="DD119" s="121">
        <f>SUM(AZ119,+CB119)</f>
        <v>0</v>
      </c>
      <c r="DE119" s="121">
        <f>SUM(BA119,+CC119)</f>
        <v>0</v>
      </c>
      <c r="DF119" s="121">
        <f>SUM(BB119,+CD119)</f>
        <v>0</v>
      </c>
      <c r="DG119" s="121">
        <f>SUM(BC119,+CE119)</f>
        <v>74522</v>
      </c>
      <c r="DH119" s="121">
        <f>SUM(BD119,+CF119)</f>
        <v>0</v>
      </c>
      <c r="DI119" s="121">
        <f>SUM(BE119,+CG119)</f>
        <v>0</v>
      </c>
      <c r="DJ119" s="121">
        <f>SUM(BF119,+CH119)</f>
        <v>0</v>
      </c>
    </row>
    <row r="120" spans="1:114" s="136" customFormat="1" ht="13.5" customHeight="1" x14ac:dyDescent="0.15">
      <c r="A120" s="119" t="s">
        <v>3</v>
      </c>
      <c r="B120" s="120" t="s">
        <v>618</v>
      </c>
      <c r="C120" s="119" t="s">
        <v>619</v>
      </c>
      <c r="D120" s="121">
        <f>SUM(E120,+L120)</f>
        <v>119964</v>
      </c>
      <c r="E120" s="121">
        <f>SUM(F120:I120,K120)</f>
        <v>3807</v>
      </c>
      <c r="F120" s="121">
        <v>0</v>
      </c>
      <c r="G120" s="121">
        <v>0</v>
      </c>
      <c r="H120" s="121">
        <v>0</v>
      </c>
      <c r="I120" s="121">
        <v>0</v>
      </c>
      <c r="J120" s="122" t="s">
        <v>790</v>
      </c>
      <c r="K120" s="121">
        <v>3807</v>
      </c>
      <c r="L120" s="121">
        <v>116157</v>
      </c>
      <c r="M120" s="121">
        <f>SUM(N120,+U120)</f>
        <v>38449</v>
      </c>
      <c r="N120" s="121">
        <f>SUM(O120:R120,T120)</f>
        <v>0</v>
      </c>
      <c r="O120" s="121">
        <v>0</v>
      </c>
      <c r="P120" s="121">
        <v>0</v>
      </c>
      <c r="Q120" s="121">
        <v>0</v>
      </c>
      <c r="R120" s="121">
        <v>0</v>
      </c>
      <c r="S120" s="122" t="s">
        <v>790</v>
      </c>
      <c r="T120" s="121">
        <v>0</v>
      </c>
      <c r="U120" s="121">
        <v>38449</v>
      </c>
      <c r="V120" s="121">
        <f>+SUM(D120,M120)</f>
        <v>158413</v>
      </c>
      <c r="W120" s="121">
        <f>+SUM(E120,N120)</f>
        <v>3807</v>
      </c>
      <c r="X120" s="121">
        <f>+SUM(F120,O120)</f>
        <v>0</v>
      </c>
      <c r="Y120" s="121">
        <f>+SUM(G120,P120)</f>
        <v>0</v>
      </c>
      <c r="Z120" s="121">
        <f>+SUM(H120,Q120)</f>
        <v>0</v>
      </c>
      <c r="AA120" s="121">
        <f>+SUM(I120,R120)</f>
        <v>0</v>
      </c>
      <c r="AB120" s="122" t="str">
        <f>IF(+SUM(J120,S120)=0,"-",+SUM(J120,S120))</f>
        <v>-</v>
      </c>
      <c r="AC120" s="121">
        <f>+SUM(K120,T120)</f>
        <v>3807</v>
      </c>
      <c r="AD120" s="121">
        <f>+SUM(L120,U120)</f>
        <v>154606</v>
      </c>
      <c r="AE120" s="121">
        <f>SUM(AF120,+AK120)</f>
        <v>0</v>
      </c>
      <c r="AF120" s="121">
        <f>SUM(AG120:AJ120)</f>
        <v>0</v>
      </c>
      <c r="AG120" s="121">
        <v>0</v>
      </c>
      <c r="AH120" s="121">
        <v>0</v>
      </c>
      <c r="AI120" s="121">
        <v>0</v>
      </c>
      <c r="AJ120" s="121">
        <v>0</v>
      </c>
      <c r="AK120" s="121">
        <v>0</v>
      </c>
      <c r="AL120" s="121">
        <v>0</v>
      </c>
      <c r="AM120" s="121">
        <f>SUM(AN120,AS120,AW120,AX120,BD120)</f>
        <v>79142</v>
      </c>
      <c r="AN120" s="121">
        <f>SUM(AO120:AR120)</f>
        <v>8785</v>
      </c>
      <c r="AO120" s="121">
        <v>8785</v>
      </c>
      <c r="AP120" s="121">
        <v>0</v>
      </c>
      <c r="AQ120" s="121">
        <v>0</v>
      </c>
      <c r="AR120" s="121">
        <v>0</v>
      </c>
      <c r="AS120" s="121">
        <f>SUM(AT120:AV120)</f>
        <v>6381</v>
      </c>
      <c r="AT120" s="121">
        <v>327</v>
      </c>
      <c r="AU120" s="121">
        <v>4093</v>
      </c>
      <c r="AV120" s="121">
        <v>1961</v>
      </c>
      <c r="AW120" s="121">
        <v>0</v>
      </c>
      <c r="AX120" s="121">
        <f>SUM(AY120:BB120)</f>
        <v>63976</v>
      </c>
      <c r="AY120" s="121">
        <v>36436</v>
      </c>
      <c r="AZ120" s="121">
        <v>4044</v>
      </c>
      <c r="BA120" s="121">
        <v>23496</v>
      </c>
      <c r="BB120" s="121">
        <v>0</v>
      </c>
      <c r="BC120" s="121">
        <v>40822</v>
      </c>
      <c r="BD120" s="121">
        <v>0</v>
      </c>
      <c r="BE120" s="121">
        <v>0</v>
      </c>
      <c r="BF120" s="121">
        <f>SUM(AE120,+AM120,+BE120)</f>
        <v>79142</v>
      </c>
      <c r="BG120" s="121">
        <f>SUM(BH120,+BM120)</f>
        <v>0</v>
      </c>
      <c r="BH120" s="121">
        <f>SUM(BI120:BL120)</f>
        <v>0</v>
      </c>
      <c r="BI120" s="121">
        <v>0</v>
      </c>
      <c r="BJ120" s="121">
        <v>0</v>
      </c>
      <c r="BK120" s="121">
        <v>0</v>
      </c>
      <c r="BL120" s="121">
        <v>0</v>
      </c>
      <c r="BM120" s="121">
        <v>0</v>
      </c>
      <c r="BN120" s="121">
        <v>0</v>
      </c>
      <c r="BO120" s="121">
        <f>SUM(BP120,BU120,BY120,BZ120,CF120)</f>
        <v>0</v>
      </c>
      <c r="BP120" s="121">
        <f>SUM(BQ120:BT120)</f>
        <v>0</v>
      </c>
      <c r="BQ120" s="121">
        <v>0</v>
      </c>
      <c r="BR120" s="121">
        <v>0</v>
      </c>
      <c r="BS120" s="121">
        <v>0</v>
      </c>
      <c r="BT120" s="121">
        <v>0</v>
      </c>
      <c r="BU120" s="121">
        <f>SUM(BV120:BX120)</f>
        <v>0</v>
      </c>
      <c r="BV120" s="121">
        <v>0</v>
      </c>
      <c r="BW120" s="121">
        <v>0</v>
      </c>
      <c r="BX120" s="121">
        <v>0</v>
      </c>
      <c r="BY120" s="121">
        <v>0</v>
      </c>
      <c r="BZ120" s="121">
        <f>SUM(CA120:CD120)</f>
        <v>0</v>
      </c>
      <c r="CA120" s="121">
        <v>0</v>
      </c>
      <c r="CB120" s="121">
        <v>0</v>
      </c>
      <c r="CC120" s="121">
        <v>0</v>
      </c>
      <c r="CD120" s="121">
        <v>0</v>
      </c>
      <c r="CE120" s="121">
        <v>38449</v>
      </c>
      <c r="CF120" s="121">
        <v>0</v>
      </c>
      <c r="CG120" s="121">
        <v>0</v>
      </c>
      <c r="CH120" s="121">
        <f>SUM(BG120,+BO120,+CG120)</f>
        <v>0</v>
      </c>
      <c r="CI120" s="121">
        <f>SUM(AE120,+BG120)</f>
        <v>0</v>
      </c>
      <c r="CJ120" s="121">
        <f>SUM(AF120,+BH120)</f>
        <v>0</v>
      </c>
      <c r="CK120" s="121">
        <f>SUM(AG120,+BI120)</f>
        <v>0</v>
      </c>
      <c r="CL120" s="121">
        <f>SUM(AH120,+BJ120)</f>
        <v>0</v>
      </c>
      <c r="CM120" s="121">
        <f>SUM(AI120,+BK120)</f>
        <v>0</v>
      </c>
      <c r="CN120" s="121">
        <f>SUM(AJ120,+BL120)</f>
        <v>0</v>
      </c>
      <c r="CO120" s="121">
        <f>SUM(AK120,+BM120)</f>
        <v>0</v>
      </c>
      <c r="CP120" s="121">
        <f>SUM(AL120,+BN120)</f>
        <v>0</v>
      </c>
      <c r="CQ120" s="121">
        <f>SUM(AM120,+BO120)</f>
        <v>79142</v>
      </c>
      <c r="CR120" s="121">
        <f>SUM(AN120,+BP120)</f>
        <v>8785</v>
      </c>
      <c r="CS120" s="121">
        <f>SUM(AO120,+BQ120)</f>
        <v>8785</v>
      </c>
      <c r="CT120" s="121">
        <f>SUM(AP120,+BR120)</f>
        <v>0</v>
      </c>
      <c r="CU120" s="121">
        <f>SUM(AQ120,+BS120)</f>
        <v>0</v>
      </c>
      <c r="CV120" s="121">
        <f>SUM(AR120,+BT120)</f>
        <v>0</v>
      </c>
      <c r="CW120" s="121">
        <f>SUM(AS120,+BU120)</f>
        <v>6381</v>
      </c>
      <c r="CX120" s="121">
        <f>SUM(AT120,+BV120)</f>
        <v>327</v>
      </c>
      <c r="CY120" s="121">
        <f>SUM(AU120,+BW120)</f>
        <v>4093</v>
      </c>
      <c r="CZ120" s="121">
        <f>SUM(AV120,+BX120)</f>
        <v>1961</v>
      </c>
      <c r="DA120" s="121">
        <f>SUM(AW120,+BY120)</f>
        <v>0</v>
      </c>
      <c r="DB120" s="121">
        <f>SUM(AX120,+BZ120)</f>
        <v>63976</v>
      </c>
      <c r="DC120" s="121">
        <f>SUM(AY120,+CA120)</f>
        <v>36436</v>
      </c>
      <c r="DD120" s="121">
        <f>SUM(AZ120,+CB120)</f>
        <v>4044</v>
      </c>
      <c r="DE120" s="121">
        <f>SUM(BA120,+CC120)</f>
        <v>23496</v>
      </c>
      <c r="DF120" s="121">
        <f>SUM(BB120,+CD120)</f>
        <v>0</v>
      </c>
      <c r="DG120" s="121">
        <f>SUM(BC120,+CE120)</f>
        <v>79271</v>
      </c>
      <c r="DH120" s="121">
        <f>SUM(BD120,+CF120)</f>
        <v>0</v>
      </c>
      <c r="DI120" s="121">
        <f>SUM(BE120,+CG120)</f>
        <v>0</v>
      </c>
      <c r="DJ120" s="121">
        <f>SUM(BF120,+CH120)</f>
        <v>79142</v>
      </c>
    </row>
    <row r="121" spans="1:114" s="136" customFormat="1" ht="13.5" customHeight="1" x14ac:dyDescent="0.15">
      <c r="A121" s="119" t="s">
        <v>3</v>
      </c>
      <c r="B121" s="120" t="s">
        <v>622</v>
      </c>
      <c r="C121" s="119" t="s">
        <v>623</v>
      </c>
      <c r="D121" s="121">
        <f>SUM(E121,+L121)</f>
        <v>179965</v>
      </c>
      <c r="E121" s="121">
        <f>SUM(F121:I121,K121)</f>
        <v>7986</v>
      </c>
      <c r="F121" s="121">
        <v>0</v>
      </c>
      <c r="G121" s="121">
        <v>0</v>
      </c>
      <c r="H121" s="121">
        <v>0</v>
      </c>
      <c r="I121" s="121">
        <v>7314</v>
      </c>
      <c r="J121" s="122" t="s">
        <v>790</v>
      </c>
      <c r="K121" s="121">
        <v>672</v>
      </c>
      <c r="L121" s="121">
        <v>171979</v>
      </c>
      <c r="M121" s="121">
        <f>SUM(N121,+U121)</f>
        <v>47223</v>
      </c>
      <c r="N121" s="121">
        <f>SUM(O121:R121,T121)</f>
        <v>0</v>
      </c>
      <c r="O121" s="121">
        <v>0</v>
      </c>
      <c r="P121" s="121">
        <v>0</v>
      </c>
      <c r="Q121" s="121">
        <v>0</v>
      </c>
      <c r="R121" s="121">
        <v>0</v>
      </c>
      <c r="S121" s="122" t="s">
        <v>790</v>
      </c>
      <c r="T121" s="121">
        <v>0</v>
      </c>
      <c r="U121" s="121">
        <v>47223</v>
      </c>
      <c r="V121" s="121">
        <f>+SUM(D121,M121)</f>
        <v>227188</v>
      </c>
      <c r="W121" s="121">
        <f>+SUM(E121,N121)</f>
        <v>7986</v>
      </c>
      <c r="X121" s="121">
        <f>+SUM(F121,O121)</f>
        <v>0</v>
      </c>
      <c r="Y121" s="121">
        <f>+SUM(G121,P121)</f>
        <v>0</v>
      </c>
      <c r="Z121" s="121">
        <f>+SUM(H121,Q121)</f>
        <v>0</v>
      </c>
      <c r="AA121" s="121">
        <f>+SUM(I121,R121)</f>
        <v>7314</v>
      </c>
      <c r="AB121" s="122" t="str">
        <f>IF(+SUM(J121,S121)=0,"-",+SUM(J121,S121))</f>
        <v>-</v>
      </c>
      <c r="AC121" s="121">
        <f>+SUM(K121,T121)</f>
        <v>672</v>
      </c>
      <c r="AD121" s="121">
        <f>+SUM(L121,U121)</f>
        <v>219202</v>
      </c>
      <c r="AE121" s="121">
        <f>SUM(AF121,+AK121)</f>
        <v>19580</v>
      </c>
      <c r="AF121" s="121">
        <f>SUM(AG121:AJ121)</f>
        <v>19580</v>
      </c>
      <c r="AG121" s="121">
        <v>0</v>
      </c>
      <c r="AH121" s="121">
        <v>0</v>
      </c>
      <c r="AI121" s="121">
        <v>19580</v>
      </c>
      <c r="AJ121" s="121">
        <v>0</v>
      </c>
      <c r="AK121" s="121">
        <v>0</v>
      </c>
      <c r="AL121" s="121">
        <v>0</v>
      </c>
      <c r="AM121" s="121">
        <f>SUM(AN121,AS121,AW121,AX121,BD121)</f>
        <v>96208</v>
      </c>
      <c r="AN121" s="121">
        <f>SUM(AO121:AR121)</f>
        <v>9579</v>
      </c>
      <c r="AO121" s="121">
        <v>9579</v>
      </c>
      <c r="AP121" s="121">
        <v>0</v>
      </c>
      <c r="AQ121" s="121">
        <v>0</v>
      </c>
      <c r="AR121" s="121">
        <v>0</v>
      </c>
      <c r="AS121" s="121">
        <f>SUM(AT121:AV121)</f>
        <v>6320</v>
      </c>
      <c r="AT121" s="121">
        <v>0</v>
      </c>
      <c r="AU121" s="121">
        <v>2517</v>
      </c>
      <c r="AV121" s="121">
        <v>3803</v>
      </c>
      <c r="AW121" s="121">
        <v>0</v>
      </c>
      <c r="AX121" s="121">
        <f>SUM(AY121:BB121)</f>
        <v>80309</v>
      </c>
      <c r="AY121" s="121">
        <v>49170</v>
      </c>
      <c r="AZ121" s="121">
        <v>12397</v>
      </c>
      <c r="BA121" s="121">
        <v>18742</v>
      </c>
      <c r="BB121" s="121">
        <v>0</v>
      </c>
      <c r="BC121" s="121">
        <v>64177</v>
      </c>
      <c r="BD121" s="121">
        <v>0</v>
      </c>
      <c r="BE121" s="121">
        <v>0</v>
      </c>
      <c r="BF121" s="121">
        <f>SUM(AE121,+AM121,+BE121)</f>
        <v>115788</v>
      </c>
      <c r="BG121" s="121">
        <f>SUM(BH121,+BM121)</f>
        <v>0</v>
      </c>
      <c r="BH121" s="121">
        <f>SUM(BI121:BL121)</f>
        <v>0</v>
      </c>
      <c r="BI121" s="121">
        <v>0</v>
      </c>
      <c r="BJ121" s="121">
        <v>0</v>
      </c>
      <c r="BK121" s="121">
        <v>0</v>
      </c>
      <c r="BL121" s="121">
        <v>0</v>
      </c>
      <c r="BM121" s="121">
        <v>0</v>
      </c>
      <c r="BN121" s="121">
        <v>0</v>
      </c>
      <c r="BO121" s="121">
        <f>SUM(BP121,BU121,BY121,BZ121,CF121)</f>
        <v>0</v>
      </c>
      <c r="BP121" s="121">
        <f>SUM(BQ121:BT121)</f>
        <v>0</v>
      </c>
      <c r="BQ121" s="121">
        <v>0</v>
      </c>
      <c r="BR121" s="121">
        <v>0</v>
      </c>
      <c r="BS121" s="121">
        <v>0</v>
      </c>
      <c r="BT121" s="121">
        <v>0</v>
      </c>
      <c r="BU121" s="121">
        <f>SUM(BV121:BX121)</f>
        <v>0</v>
      </c>
      <c r="BV121" s="121">
        <v>0</v>
      </c>
      <c r="BW121" s="121">
        <v>0</v>
      </c>
      <c r="BX121" s="121">
        <v>0</v>
      </c>
      <c r="BY121" s="121">
        <v>0</v>
      </c>
      <c r="BZ121" s="121">
        <f>SUM(CA121:CD121)</f>
        <v>0</v>
      </c>
      <c r="CA121" s="121">
        <v>0</v>
      </c>
      <c r="CB121" s="121">
        <v>0</v>
      </c>
      <c r="CC121" s="121">
        <v>0</v>
      </c>
      <c r="CD121" s="121">
        <v>0</v>
      </c>
      <c r="CE121" s="121">
        <v>47223</v>
      </c>
      <c r="CF121" s="121">
        <v>0</v>
      </c>
      <c r="CG121" s="121">
        <v>0</v>
      </c>
      <c r="CH121" s="121">
        <f>SUM(BG121,+BO121,+CG121)</f>
        <v>0</v>
      </c>
      <c r="CI121" s="121">
        <f>SUM(AE121,+BG121)</f>
        <v>19580</v>
      </c>
      <c r="CJ121" s="121">
        <f>SUM(AF121,+BH121)</f>
        <v>19580</v>
      </c>
      <c r="CK121" s="121">
        <f>SUM(AG121,+BI121)</f>
        <v>0</v>
      </c>
      <c r="CL121" s="121">
        <f>SUM(AH121,+BJ121)</f>
        <v>0</v>
      </c>
      <c r="CM121" s="121">
        <f>SUM(AI121,+BK121)</f>
        <v>19580</v>
      </c>
      <c r="CN121" s="121">
        <f>SUM(AJ121,+BL121)</f>
        <v>0</v>
      </c>
      <c r="CO121" s="121">
        <f>SUM(AK121,+BM121)</f>
        <v>0</v>
      </c>
      <c r="CP121" s="121">
        <f>SUM(AL121,+BN121)</f>
        <v>0</v>
      </c>
      <c r="CQ121" s="121">
        <f>SUM(AM121,+BO121)</f>
        <v>96208</v>
      </c>
      <c r="CR121" s="121">
        <f>SUM(AN121,+BP121)</f>
        <v>9579</v>
      </c>
      <c r="CS121" s="121">
        <f>SUM(AO121,+BQ121)</f>
        <v>9579</v>
      </c>
      <c r="CT121" s="121">
        <f>SUM(AP121,+BR121)</f>
        <v>0</v>
      </c>
      <c r="CU121" s="121">
        <f>SUM(AQ121,+BS121)</f>
        <v>0</v>
      </c>
      <c r="CV121" s="121">
        <f>SUM(AR121,+BT121)</f>
        <v>0</v>
      </c>
      <c r="CW121" s="121">
        <f>SUM(AS121,+BU121)</f>
        <v>6320</v>
      </c>
      <c r="CX121" s="121">
        <f>SUM(AT121,+BV121)</f>
        <v>0</v>
      </c>
      <c r="CY121" s="121">
        <f>SUM(AU121,+BW121)</f>
        <v>2517</v>
      </c>
      <c r="CZ121" s="121">
        <f>SUM(AV121,+BX121)</f>
        <v>3803</v>
      </c>
      <c r="DA121" s="121">
        <f>SUM(AW121,+BY121)</f>
        <v>0</v>
      </c>
      <c r="DB121" s="121">
        <f>SUM(AX121,+BZ121)</f>
        <v>80309</v>
      </c>
      <c r="DC121" s="121">
        <f>SUM(AY121,+CA121)</f>
        <v>49170</v>
      </c>
      <c r="DD121" s="121">
        <f>SUM(AZ121,+CB121)</f>
        <v>12397</v>
      </c>
      <c r="DE121" s="121">
        <f>SUM(BA121,+CC121)</f>
        <v>18742</v>
      </c>
      <c r="DF121" s="121">
        <f>SUM(BB121,+CD121)</f>
        <v>0</v>
      </c>
      <c r="DG121" s="121">
        <f>SUM(BC121,+CE121)</f>
        <v>111400</v>
      </c>
      <c r="DH121" s="121">
        <f>SUM(BD121,+CF121)</f>
        <v>0</v>
      </c>
      <c r="DI121" s="121">
        <f>SUM(BE121,+CG121)</f>
        <v>0</v>
      </c>
      <c r="DJ121" s="121">
        <f>SUM(BF121,+CH121)</f>
        <v>115788</v>
      </c>
    </row>
    <row r="122" spans="1:114" s="136" customFormat="1" ht="13.5" customHeight="1" x14ac:dyDescent="0.15">
      <c r="A122" s="119" t="s">
        <v>3</v>
      </c>
      <c r="B122" s="120" t="s">
        <v>624</v>
      </c>
      <c r="C122" s="119" t="s">
        <v>625</v>
      </c>
      <c r="D122" s="121">
        <f>SUM(E122,+L122)</f>
        <v>65282</v>
      </c>
      <c r="E122" s="121">
        <f>SUM(F122:I122,K122)</f>
        <v>4903</v>
      </c>
      <c r="F122" s="121">
        <v>0</v>
      </c>
      <c r="G122" s="121">
        <v>0</v>
      </c>
      <c r="H122" s="121">
        <v>0</v>
      </c>
      <c r="I122" s="121">
        <v>3475</v>
      </c>
      <c r="J122" s="122" t="s">
        <v>790</v>
      </c>
      <c r="K122" s="121">
        <v>1428</v>
      </c>
      <c r="L122" s="121">
        <v>60379</v>
      </c>
      <c r="M122" s="121">
        <f>SUM(N122,+U122)</f>
        <v>30555</v>
      </c>
      <c r="N122" s="121">
        <f>SUM(O122:R122,T122)</f>
        <v>0</v>
      </c>
      <c r="O122" s="121">
        <v>0</v>
      </c>
      <c r="P122" s="121">
        <v>0</v>
      </c>
      <c r="Q122" s="121">
        <v>0</v>
      </c>
      <c r="R122" s="121">
        <v>0</v>
      </c>
      <c r="S122" s="122" t="s">
        <v>790</v>
      </c>
      <c r="T122" s="121">
        <v>0</v>
      </c>
      <c r="U122" s="121">
        <v>30555</v>
      </c>
      <c r="V122" s="121">
        <f>+SUM(D122,M122)</f>
        <v>95837</v>
      </c>
      <c r="W122" s="121">
        <f>+SUM(E122,N122)</f>
        <v>4903</v>
      </c>
      <c r="X122" s="121">
        <f>+SUM(F122,O122)</f>
        <v>0</v>
      </c>
      <c r="Y122" s="121">
        <f>+SUM(G122,P122)</f>
        <v>0</v>
      </c>
      <c r="Z122" s="121">
        <f>+SUM(H122,Q122)</f>
        <v>0</v>
      </c>
      <c r="AA122" s="121">
        <f>+SUM(I122,R122)</f>
        <v>3475</v>
      </c>
      <c r="AB122" s="122" t="str">
        <f>IF(+SUM(J122,S122)=0,"-",+SUM(J122,S122))</f>
        <v>-</v>
      </c>
      <c r="AC122" s="121">
        <f>+SUM(K122,T122)</f>
        <v>1428</v>
      </c>
      <c r="AD122" s="121">
        <f>+SUM(L122,U122)</f>
        <v>90934</v>
      </c>
      <c r="AE122" s="121">
        <f>SUM(AF122,+AK122)</f>
        <v>0</v>
      </c>
      <c r="AF122" s="121">
        <f>SUM(AG122:AJ122)</f>
        <v>0</v>
      </c>
      <c r="AG122" s="121">
        <v>0</v>
      </c>
      <c r="AH122" s="121">
        <v>0</v>
      </c>
      <c r="AI122" s="121">
        <v>0</v>
      </c>
      <c r="AJ122" s="121">
        <v>0</v>
      </c>
      <c r="AK122" s="121">
        <v>0</v>
      </c>
      <c r="AL122" s="121">
        <v>0</v>
      </c>
      <c r="AM122" s="121">
        <f>SUM(AN122,AS122,AW122,AX122,BD122)</f>
        <v>32764</v>
      </c>
      <c r="AN122" s="121">
        <f>SUM(AO122:AR122)</f>
        <v>300</v>
      </c>
      <c r="AO122" s="121">
        <v>300</v>
      </c>
      <c r="AP122" s="121">
        <v>0</v>
      </c>
      <c r="AQ122" s="121">
        <v>0</v>
      </c>
      <c r="AR122" s="121">
        <v>0</v>
      </c>
      <c r="AS122" s="121">
        <f>SUM(AT122:AV122)</f>
        <v>0</v>
      </c>
      <c r="AT122" s="121">
        <v>0</v>
      </c>
      <c r="AU122" s="121">
        <v>0</v>
      </c>
      <c r="AV122" s="121">
        <v>0</v>
      </c>
      <c r="AW122" s="121">
        <v>0</v>
      </c>
      <c r="AX122" s="121">
        <f>SUM(AY122:BB122)</f>
        <v>32464</v>
      </c>
      <c r="AY122" s="121">
        <v>10699</v>
      </c>
      <c r="AZ122" s="121">
        <v>0</v>
      </c>
      <c r="BA122" s="121">
        <v>21765</v>
      </c>
      <c r="BB122" s="121">
        <v>0</v>
      </c>
      <c r="BC122" s="121">
        <v>30958</v>
      </c>
      <c r="BD122" s="121">
        <v>0</v>
      </c>
      <c r="BE122" s="121">
        <v>1560</v>
      </c>
      <c r="BF122" s="121">
        <f>SUM(AE122,+AM122,+BE122)</f>
        <v>34324</v>
      </c>
      <c r="BG122" s="121">
        <f>SUM(BH122,+BM122)</f>
        <v>0</v>
      </c>
      <c r="BH122" s="121">
        <f>SUM(BI122:BL122)</f>
        <v>0</v>
      </c>
      <c r="BI122" s="121">
        <v>0</v>
      </c>
      <c r="BJ122" s="121">
        <v>0</v>
      </c>
      <c r="BK122" s="121">
        <v>0</v>
      </c>
      <c r="BL122" s="121">
        <v>0</v>
      </c>
      <c r="BM122" s="121">
        <v>0</v>
      </c>
      <c r="BN122" s="121">
        <v>0</v>
      </c>
      <c r="BO122" s="121">
        <f>SUM(BP122,BU122,BY122,BZ122,CF122)</f>
        <v>300</v>
      </c>
      <c r="BP122" s="121">
        <f>SUM(BQ122:BT122)</f>
        <v>300</v>
      </c>
      <c r="BQ122" s="121">
        <v>300</v>
      </c>
      <c r="BR122" s="121">
        <v>0</v>
      </c>
      <c r="BS122" s="121">
        <v>0</v>
      </c>
      <c r="BT122" s="121">
        <v>0</v>
      </c>
      <c r="BU122" s="121">
        <f>SUM(BV122:BX122)</f>
        <v>0</v>
      </c>
      <c r="BV122" s="121">
        <v>0</v>
      </c>
      <c r="BW122" s="121">
        <v>0</v>
      </c>
      <c r="BX122" s="121">
        <v>0</v>
      </c>
      <c r="BY122" s="121">
        <v>0</v>
      </c>
      <c r="BZ122" s="121">
        <f>SUM(CA122:CD122)</f>
        <v>0</v>
      </c>
      <c r="CA122" s="121">
        <v>0</v>
      </c>
      <c r="CB122" s="121">
        <v>0</v>
      </c>
      <c r="CC122" s="121">
        <v>0</v>
      </c>
      <c r="CD122" s="121">
        <v>0</v>
      </c>
      <c r="CE122" s="121">
        <v>30255</v>
      </c>
      <c r="CF122" s="121">
        <v>0</v>
      </c>
      <c r="CG122" s="121">
        <v>0</v>
      </c>
      <c r="CH122" s="121">
        <f>SUM(BG122,+BO122,+CG122)</f>
        <v>300</v>
      </c>
      <c r="CI122" s="121">
        <f>SUM(AE122,+BG122)</f>
        <v>0</v>
      </c>
      <c r="CJ122" s="121">
        <f>SUM(AF122,+BH122)</f>
        <v>0</v>
      </c>
      <c r="CK122" s="121">
        <f>SUM(AG122,+BI122)</f>
        <v>0</v>
      </c>
      <c r="CL122" s="121">
        <f>SUM(AH122,+BJ122)</f>
        <v>0</v>
      </c>
      <c r="CM122" s="121">
        <f>SUM(AI122,+BK122)</f>
        <v>0</v>
      </c>
      <c r="CN122" s="121">
        <f>SUM(AJ122,+BL122)</f>
        <v>0</v>
      </c>
      <c r="CO122" s="121">
        <f>SUM(AK122,+BM122)</f>
        <v>0</v>
      </c>
      <c r="CP122" s="121">
        <f>SUM(AL122,+BN122)</f>
        <v>0</v>
      </c>
      <c r="CQ122" s="121">
        <f>SUM(AM122,+BO122)</f>
        <v>33064</v>
      </c>
      <c r="CR122" s="121">
        <f>SUM(AN122,+BP122)</f>
        <v>600</v>
      </c>
      <c r="CS122" s="121">
        <f>SUM(AO122,+BQ122)</f>
        <v>600</v>
      </c>
      <c r="CT122" s="121">
        <f>SUM(AP122,+BR122)</f>
        <v>0</v>
      </c>
      <c r="CU122" s="121">
        <f>SUM(AQ122,+BS122)</f>
        <v>0</v>
      </c>
      <c r="CV122" s="121">
        <f>SUM(AR122,+BT122)</f>
        <v>0</v>
      </c>
      <c r="CW122" s="121">
        <f>SUM(AS122,+BU122)</f>
        <v>0</v>
      </c>
      <c r="CX122" s="121">
        <f>SUM(AT122,+BV122)</f>
        <v>0</v>
      </c>
      <c r="CY122" s="121">
        <f>SUM(AU122,+BW122)</f>
        <v>0</v>
      </c>
      <c r="CZ122" s="121">
        <f>SUM(AV122,+BX122)</f>
        <v>0</v>
      </c>
      <c r="DA122" s="121">
        <f>SUM(AW122,+BY122)</f>
        <v>0</v>
      </c>
      <c r="DB122" s="121">
        <f>SUM(AX122,+BZ122)</f>
        <v>32464</v>
      </c>
      <c r="DC122" s="121">
        <f>SUM(AY122,+CA122)</f>
        <v>10699</v>
      </c>
      <c r="DD122" s="121">
        <f>SUM(AZ122,+CB122)</f>
        <v>0</v>
      </c>
      <c r="DE122" s="121">
        <f>SUM(BA122,+CC122)</f>
        <v>21765</v>
      </c>
      <c r="DF122" s="121">
        <f>SUM(BB122,+CD122)</f>
        <v>0</v>
      </c>
      <c r="DG122" s="121">
        <f>SUM(BC122,+CE122)</f>
        <v>61213</v>
      </c>
      <c r="DH122" s="121">
        <f>SUM(BD122,+CF122)</f>
        <v>0</v>
      </c>
      <c r="DI122" s="121">
        <f>SUM(BE122,+CG122)</f>
        <v>1560</v>
      </c>
      <c r="DJ122" s="121">
        <f>SUM(BF122,+CH122)</f>
        <v>34624</v>
      </c>
    </row>
    <row r="123" spans="1:114" s="136" customFormat="1" ht="13.5" customHeight="1" x14ac:dyDescent="0.15">
      <c r="A123" s="119" t="s">
        <v>3</v>
      </c>
      <c r="B123" s="120" t="s">
        <v>626</v>
      </c>
      <c r="C123" s="119" t="s">
        <v>627</v>
      </c>
      <c r="D123" s="121">
        <f>SUM(E123,+L123)</f>
        <v>185304</v>
      </c>
      <c r="E123" s="121">
        <f>SUM(F123:I123,K123)</f>
        <v>48668</v>
      </c>
      <c r="F123" s="121">
        <v>0</v>
      </c>
      <c r="G123" s="121">
        <v>0</v>
      </c>
      <c r="H123" s="121">
        <v>17500</v>
      </c>
      <c r="I123" s="121">
        <v>31153</v>
      </c>
      <c r="J123" s="122" t="s">
        <v>790</v>
      </c>
      <c r="K123" s="121">
        <v>15</v>
      </c>
      <c r="L123" s="121">
        <v>136636</v>
      </c>
      <c r="M123" s="121">
        <f>SUM(N123,+U123)</f>
        <v>84288</v>
      </c>
      <c r="N123" s="121">
        <f>SUM(O123:R123,T123)</f>
        <v>0</v>
      </c>
      <c r="O123" s="121">
        <v>0</v>
      </c>
      <c r="P123" s="121">
        <v>0</v>
      </c>
      <c r="Q123" s="121">
        <v>0</v>
      </c>
      <c r="R123" s="121">
        <v>0</v>
      </c>
      <c r="S123" s="122" t="s">
        <v>790</v>
      </c>
      <c r="T123" s="121">
        <v>0</v>
      </c>
      <c r="U123" s="121">
        <v>84288</v>
      </c>
      <c r="V123" s="121">
        <f>+SUM(D123,M123)</f>
        <v>269592</v>
      </c>
      <c r="W123" s="121">
        <f>+SUM(E123,N123)</f>
        <v>48668</v>
      </c>
      <c r="X123" s="121">
        <f>+SUM(F123,O123)</f>
        <v>0</v>
      </c>
      <c r="Y123" s="121">
        <f>+SUM(G123,P123)</f>
        <v>0</v>
      </c>
      <c r="Z123" s="121">
        <f>+SUM(H123,Q123)</f>
        <v>17500</v>
      </c>
      <c r="AA123" s="121">
        <f>+SUM(I123,R123)</f>
        <v>31153</v>
      </c>
      <c r="AB123" s="122" t="str">
        <f>IF(+SUM(J123,S123)=0,"-",+SUM(J123,S123))</f>
        <v>-</v>
      </c>
      <c r="AC123" s="121">
        <f>+SUM(K123,T123)</f>
        <v>15</v>
      </c>
      <c r="AD123" s="121">
        <f>+SUM(L123,U123)</f>
        <v>220924</v>
      </c>
      <c r="AE123" s="121">
        <f>SUM(AF123,+AK123)</f>
        <v>0</v>
      </c>
      <c r="AF123" s="121">
        <f>SUM(AG123:AJ123)</f>
        <v>0</v>
      </c>
      <c r="AG123" s="121">
        <v>0</v>
      </c>
      <c r="AH123" s="121">
        <v>0</v>
      </c>
      <c r="AI123" s="121">
        <v>0</v>
      </c>
      <c r="AJ123" s="121">
        <v>0</v>
      </c>
      <c r="AK123" s="121">
        <v>0</v>
      </c>
      <c r="AL123" s="121">
        <v>0</v>
      </c>
      <c r="AM123" s="121">
        <f>SUM(AN123,AS123,AW123,AX123,BD123)</f>
        <v>69563</v>
      </c>
      <c r="AN123" s="121">
        <f>SUM(AO123:AR123)</f>
        <v>9744</v>
      </c>
      <c r="AO123" s="121">
        <v>9744</v>
      </c>
      <c r="AP123" s="121">
        <v>0</v>
      </c>
      <c r="AQ123" s="121">
        <v>0</v>
      </c>
      <c r="AR123" s="121">
        <v>0</v>
      </c>
      <c r="AS123" s="121">
        <f>SUM(AT123:AV123)</f>
        <v>41511</v>
      </c>
      <c r="AT123" s="121">
        <v>2345</v>
      </c>
      <c r="AU123" s="121">
        <v>8909</v>
      </c>
      <c r="AV123" s="121">
        <v>30257</v>
      </c>
      <c r="AW123" s="121">
        <v>18223</v>
      </c>
      <c r="AX123" s="121">
        <f>SUM(AY123:BB123)</f>
        <v>85</v>
      </c>
      <c r="AY123" s="121">
        <v>85</v>
      </c>
      <c r="AZ123" s="121">
        <v>0</v>
      </c>
      <c r="BA123" s="121">
        <v>0</v>
      </c>
      <c r="BB123" s="121">
        <v>0</v>
      </c>
      <c r="BC123" s="121">
        <v>115741</v>
      </c>
      <c r="BD123" s="121">
        <v>0</v>
      </c>
      <c r="BE123" s="121">
        <v>0</v>
      </c>
      <c r="BF123" s="121">
        <f>SUM(AE123,+AM123,+BE123)</f>
        <v>69563</v>
      </c>
      <c r="BG123" s="121">
        <f>SUM(BH123,+BM123)</f>
        <v>0</v>
      </c>
      <c r="BH123" s="121">
        <f>SUM(BI123:BL123)</f>
        <v>0</v>
      </c>
      <c r="BI123" s="121">
        <v>0</v>
      </c>
      <c r="BJ123" s="121">
        <v>0</v>
      </c>
      <c r="BK123" s="121">
        <v>0</v>
      </c>
      <c r="BL123" s="121">
        <v>0</v>
      </c>
      <c r="BM123" s="121">
        <v>0</v>
      </c>
      <c r="BN123" s="121">
        <v>0</v>
      </c>
      <c r="BO123" s="121">
        <f>SUM(BP123,BU123,BY123,BZ123,CF123)</f>
        <v>0</v>
      </c>
      <c r="BP123" s="121">
        <f>SUM(BQ123:BT123)</f>
        <v>0</v>
      </c>
      <c r="BQ123" s="121">
        <v>0</v>
      </c>
      <c r="BR123" s="121">
        <v>0</v>
      </c>
      <c r="BS123" s="121">
        <v>0</v>
      </c>
      <c r="BT123" s="121">
        <v>0</v>
      </c>
      <c r="BU123" s="121">
        <f>SUM(BV123:BX123)</f>
        <v>0</v>
      </c>
      <c r="BV123" s="121">
        <v>0</v>
      </c>
      <c r="BW123" s="121">
        <v>0</v>
      </c>
      <c r="BX123" s="121">
        <v>0</v>
      </c>
      <c r="BY123" s="121">
        <v>0</v>
      </c>
      <c r="BZ123" s="121">
        <f>SUM(CA123:CD123)</f>
        <v>0</v>
      </c>
      <c r="CA123" s="121">
        <v>0</v>
      </c>
      <c r="CB123" s="121">
        <v>0</v>
      </c>
      <c r="CC123" s="121">
        <v>0</v>
      </c>
      <c r="CD123" s="121">
        <v>0</v>
      </c>
      <c r="CE123" s="121">
        <v>84288</v>
      </c>
      <c r="CF123" s="121">
        <v>0</v>
      </c>
      <c r="CG123" s="121">
        <v>0</v>
      </c>
      <c r="CH123" s="121">
        <f>SUM(BG123,+BO123,+CG123)</f>
        <v>0</v>
      </c>
      <c r="CI123" s="121">
        <f>SUM(AE123,+BG123)</f>
        <v>0</v>
      </c>
      <c r="CJ123" s="121">
        <f>SUM(AF123,+BH123)</f>
        <v>0</v>
      </c>
      <c r="CK123" s="121">
        <f>SUM(AG123,+BI123)</f>
        <v>0</v>
      </c>
      <c r="CL123" s="121">
        <f>SUM(AH123,+BJ123)</f>
        <v>0</v>
      </c>
      <c r="CM123" s="121">
        <f>SUM(AI123,+BK123)</f>
        <v>0</v>
      </c>
      <c r="CN123" s="121">
        <f>SUM(AJ123,+BL123)</f>
        <v>0</v>
      </c>
      <c r="CO123" s="121">
        <f>SUM(AK123,+BM123)</f>
        <v>0</v>
      </c>
      <c r="CP123" s="121">
        <f>SUM(AL123,+BN123)</f>
        <v>0</v>
      </c>
      <c r="CQ123" s="121">
        <f>SUM(AM123,+BO123)</f>
        <v>69563</v>
      </c>
      <c r="CR123" s="121">
        <f>SUM(AN123,+BP123)</f>
        <v>9744</v>
      </c>
      <c r="CS123" s="121">
        <f>SUM(AO123,+BQ123)</f>
        <v>9744</v>
      </c>
      <c r="CT123" s="121">
        <f>SUM(AP123,+BR123)</f>
        <v>0</v>
      </c>
      <c r="CU123" s="121">
        <f>SUM(AQ123,+BS123)</f>
        <v>0</v>
      </c>
      <c r="CV123" s="121">
        <f>SUM(AR123,+BT123)</f>
        <v>0</v>
      </c>
      <c r="CW123" s="121">
        <f>SUM(AS123,+BU123)</f>
        <v>41511</v>
      </c>
      <c r="CX123" s="121">
        <f>SUM(AT123,+BV123)</f>
        <v>2345</v>
      </c>
      <c r="CY123" s="121">
        <f>SUM(AU123,+BW123)</f>
        <v>8909</v>
      </c>
      <c r="CZ123" s="121">
        <f>SUM(AV123,+BX123)</f>
        <v>30257</v>
      </c>
      <c r="DA123" s="121">
        <f>SUM(AW123,+BY123)</f>
        <v>18223</v>
      </c>
      <c r="DB123" s="121">
        <f>SUM(AX123,+BZ123)</f>
        <v>85</v>
      </c>
      <c r="DC123" s="121">
        <f>SUM(AY123,+CA123)</f>
        <v>85</v>
      </c>
      <c r="DD123" s="121">
        <f>SUM(AZ123,+CB123)</f>
        <v>0</v>
      </c>
      <c r="DE123" s="121">
        <f>SUM(BA123,+CC123)</f>
        <v>0</v>
      </c>
      <c r="DF123" s="121">
        <f>SUM(BB123,+CD123)</f>
        <v>0</v>
      </c>
      <c r="DG123" s="121">
        <f>SUM(BC123,+CE123)</f>
        <v>200029</v>
      </c>
      <c r="DH123" s="121">
        <f>SUM(BD123,+CF123)</f>
        <v>0</v>
      </c>
      <c r="DI123" s="121">
        <f>SUM(BE123,+CG123)</f>
        <v>0</v>
      </c>
      <c r="DJ123" s="121">
        <f>SUM(BF123,+CH123)</f>
        <v>69563</v>
      </c>
    </row>
    <row r="124" spans="1:114" s="136" customFormat="1" ht="13.5" customHeight="1" x14ac:dyDescent="0.15">
      <c r="A124" s="119" t="s">
        <v>3</v>
      </c>
      <c r="B124" s="120" t="s">
        <v>628</v>
      </c>
      <c r="C124" s="119" t="s">
        <v>629</v>
      </c>
      <c r="D124" s="121">
        <f>SUM(E124,+L124)</f>
        <v>67678</v>
      </c>
      <c r="E124" s="121">
        <f>SUM(F124:I124,K124)</f>
        <v>0</v>
      </c>
      <c r="F124" s="121">
        <v>0</v>
      </c>
      <c r="G124" s="121">
        <v>0</v>
      </c>
      <c r="H124" s="121">
        <v>0</v>
      </c>
      <c r="I124" s="121">
        <v>0</v>
      </c>
      <c r="J124" s="122" t="s">
        <v>790</v>
      </c>
      <c r="K124" s="121">
        <v>0</v>
      </c>
      <c r="L124" s="121">
        <v>67678</v>
      </c>
      <c r="M124" s="121">
        <f>SUM(N124,+U124)</f>
        <v>43270</v>
      </c>
      <c r="N124" s="121">
        <f>SUM(O124:R124,T124)</f>
        <v>0</v>
      </c>
      <c r="O124" s="121">
        <v>0</v>
      </c>
      <c r="P124" s="121">
        <v>0</v>
      </c>
      <c r="Q124" s="121">
        <v>0</v>
      </c>
      <c r="R124" s="121">
        <v>0</v>
      </c>
      <c r="S124" s="122" t="s">
        <v>790</v>
      </c>
      <c r="T124" s="121">
        <v>0</v>
      </c>
      <c r="U124" s="121">
        <v>43270</v>
      </c>
      <c r="V124" s="121">
        <f>+SUM(D124,M124)</f>
        <v>110948</v>
      </c>
      <c r="W124" s="121">
        <f>+SUM(E124,N124)</f>
        <v>0</v>
      </c>
      <c r="X124" s="121">
        <f>+SUM(F124,O124)</f>
        <v>0</v>
      </c>
      <c r="Y124" s="121">
        <f>+SUM(G124,P124)</f>
        <v>0</v>
      </c>
      <c r="Z124" s="121">
        <f>+SUM(H124,Q124)</f>
        <v>0</v>
      </c>
      <c r="AA124" s="121">
        <f>+SUM(I124,R124)</f>
        <v>0</v>
      </c>
      <c r="AB124" s="122" t="str">
        <f>IF(+SUM(J124,S124)=0,"-",+SUM(J124,S124))</f>
        <v>-</v>
      </c>
      <c r="AC124" s="121">
        <f>+SUM(K124,T124)</f>
        <v>0</v>
      </c>
      <c r="AD124" s="121">
        <f>+SUM(L124,U124)</f>
        <v>110948</v>
      </c>
      <c r="AE124" s="121">
        <f>SUM(AF124,+AK124)</f>
        <v>0</v>
      </c>
      <c r="AF124" s="121">
        <f>SUM(AG124:AJ124)</f>
        <v>0</v>
      </c>
      <c r="AG124" s="121">
        <v>0</v>
      </c>
      <c r="AH124" s="121">
        <v>0</v>
      </c>
      <c r="AI124" s="121">
        <v>0</v>
      </c>
      <c r="AJ124" s="121">
        <v>0</v>
      </c>
      <c r="AK124" s="121">
        <v>0</v>
      </c>
      <c r="AL124" s="121">
        <v>8730</v>
      </c>
      <c r="AM124" s="121">
        <f>SUM(AN124,AS124,AW124,AX124,BD124)</f>
        <v>0</v>
      </c>
      <c r="AN124" s="121">
        <f>SUM(AO124:AR124)</f>
        <v>0</v>
      </c>
      <c r="AO124" s="121">
        <v>0</v>
      </c>
      <c r="AP124" s="121">
        <v>0</v>
      </c>
      <c r="AQ124" s="121">
        <v>0</v>
      </c>
      <c r="AR124" s="121">
        <v>0</v>
      </c>
      <c r="AS124" s="121">
        <f>SUM(AT124:AV124)</f>
        <v>0</v>
      </c>
      <c r="AT124" s="121">
        <v>0</v>
      </c>
      <c r="AU124" s="121">
        <v>0</v>
      </c>
      <c r="AV124" s="121">
        <v>0</v>
      </c>
      <c r="AW124" s="121">
        <v>0</v>
      </c>
      <c r="AX124" s="121">
        <f>SUM(AY124:BB124)</f>
        <v>0</v>
      </c>
      <c r="AY124" s="121">
        <v>0</v>
      </c>
      <c r="AZ124" s="121">
        <v>0</v>
      </c>
      <c r="BA124" s="121">
        <v>0</v>
      </c>
      <c r="BB124" s="121">
        <v>0</v>
      </c>
      <c r="BC124" s="121">
        <v>58948</v>
      </c>
      <c r="BD124" s="121">
        <v>0</v>
      </c>
      <c r="BE124" s="121">
        <v>0</v>
      </c>
      <c r="BF124" s="121">
        <f>SUM(AE124,+AM124,+BE124)</f>
        <v>0</v>
      </c>
      <c r="BG124" s="121">
        <f>SUM(BH124,+BM124)</f>
        <v>0</v>
      </c>
      <c r="BH124" s="121">
        <f>SUM(BI124:BL124)</f>
        <v>0</v>
      </c>
      <c r="BI124" s="121">
        <v>0</v>
      </c>
      <c r="BJ124" s="121">
        <v>0</v>
      </c>
      <c r="BK124" s="121">
        <v>0</v>
      </c>
      <c r="BL124" s="121">
        <v>0</v>
      </c>
      <c r="BM124" s="121">
        <v>0</v>
      </c>
      <c r="BN124" s="121">
        <v>9866</v>
      </c>
      <c r="BO124" s="121">
        <f>SUM(BP124,BU124,BY124,BZ124,CF124)</f>
        <v>0</v>
      </c>
      <c r="BP124" s="121">
        <f>SUM(BQ124:BT124)</f>
        <v>0</v>
      </c>
      <c r="BQ124" s="121">
        <v>0</v>
      </c>
      <c r="BR124" s="121">
        <v>0</v>
      </c>
      <c r="BS124" s="121">
        <v>0</v>
      </c>
      <c r="BT124" s="121">
        <v>0</v>
      </c>
      <c r="BU124" s="121">
        <f>SUM(BV124:BX124)</f>
        <v>0</v>
      </c>
      <c r="BV124" s="121">
        <v>0</v>
      </c>
      <c r="BW124" s="121">
        <v>0</v>
      </c>
      <c r="BX124" s="121">
        <v>0</v>
      </c>
      <c r="BY124" s="121">
        <v>0</v>
      </c>
      <c r="BZ124" s="121">
        <f>SUM(CA124:CD124)</f>
        <v>0</v>
      </c>
      <c r="CA124" s="121">
        <v>0</v>
      </c>
      <c r="CB124" s="121">
        <v>0</v>
      </c>
      <c r="CC124" s="121">
        <v>0</v>
      </c>
      <c r="CD124" s="121">
        <v>0</v>
      </c>
      <c r="CE124" s="121">
        <v>33404</v>
      </c>
      <c r="CF124" s="121">
        <v>0</v>
      </c>
      <c r="CG124" s="121">
        <v>0</v>
      </c>
      <c r="CH124" s="121">
        <f>SUM(BG124,+BO124,+CG124)</f>
        <v>0</v>
      </c>
      <c r="CI124" s="121">
        <f>SUM(AE124,+BG124)</f>
        <v>0</v>
      </c>
      <c r="CJ124" s="121">
        <f>SUM(AF124,+BH124)</f>
        <v>0</v>
      </c>
      <c r="CK124" s="121">
        <f>SUM(AG124,+BI124)</f>
        <v>0</v>
      </c>
      <c r="CL124" s="121">
        <f>SUM(AH124,+BJ124)</f>
        <v>0</v>
      </c>
      <c r="CM124" s="121">
        <f>SUM(AI124,+BK124)</f>
        <v>0</v>
      </c>
      <c r="CN124" s="121">
        <f>SUM(AJ124,+BL124)</f>
        <v>0</v>
      </c>
      <c r="CO124" s="121">
        <f>SUM(AK124,+BM124)</f>
        <v>0</v>
      </c>
      <c r="CP124" s="121">
        <f>SUM(AL124,+BN124)</f>
        <v>18596</v>
      </c>
      <c r="CQ124" s="121">
        <f>SUM(AM124,+BO124)</f>
        <v>0</v>
      </c>
      <c r="CR124" s="121">
        <f>SUM(AN124,+BP124)</f>
        <v>0</v>
      </c>
      <c r="CS124" s="121">
        <f>SUM(AO124,+BQ124)</f>
        <v>0</v>
      </c>
      <c r="CT124" s="121">
        <f>SUM(AP124,+BR124)</f>
        <v>0</v>
      </c>
      <c r="CU124" s="121">
        <f>SUM(AQ124,+BS124)</f>
        <v>0</v>
      </c>
      <c r="CV124" s="121">
        <f>SUM(AR124,+BT124)</f>
        <v>0</v>
      </c>
      <c r="CW124" s="121">
        <f>SUM(AS124,+BU124)</f>
        <v>0</v>
      </c>
      <c r="CX124" s="121">
        <f>SUM(AT124,+BV124)</f>
        <v>0</v>
      </c>
      <c r="CY124" s="121">
        <f>SUM(AU124,+BW124)</f>
        <v>0</v>
      </c>
      <c r="CZ124" s="121">
        <f>SUM(AV124,+BX124)</f>
        <v>0</v>
      </c>
      <c r="DA124" s="121">
        <f>SUM(AW124,+BY124)</f>
        <v>0</v>
      </c>
      <c r="DB124" s="121">
        <f>SUM(AX124,+BZ124)</f>
        <v>0</v>
      </c>
      <c r="DC124" s="121">
        <f>SUM(AY124,+CA124)</f>
        <v>0</v>
      </c>
      <c r="DD124" s="121">
        <f>SUM(AZ124,+CB124)</f>
        <v>0</v>
      </c>
      <c r="DE124" s="121">
        <f>SUM(BA124,+CC124)</f>
        <v>0</v>
      </c>
      <c r="DF124" s="121">
        <f>SUM(BB124,+CD124)</f>
        <v>0</v>
      </c>
      <c r="DG124" s="121">
        <f>SUM(BC124,+CE124)</f>
        <v>92352</v>
      </c>
      <c r="DH124" s="121">
        <f>SUM(BD124,+CF124)</f>
        <v>0</v>
      </c>
      <c r="DI124" s="121">
        <f>SUM(BE124,+CG124)</f>
        <v>0</v>
      </c>
      <c r="DJ124" s="121">
        <f>SUM(BF124,+CH124)</f>
        <v>0</v>
      </c>
    </row>
    <row r="125" spans="1:114" s="136" customFormat="1" ht="13.5" customHeight="1" x14ac:dyDescent="0.15">
      <c r="A125" s="119" t="s">
        <v>3</v>
      </c>
      <c r="B125" s="120" t="s">
        <v>630</v>
      </c>
      <c r="C125" s="119" t="s">
        <v>631</v>
      </c>
      <c r="D125" s="121">
        <f>SUM(E125,+L125)</f>
        <v>230057</v>
      </c>
      <c r="E125" s="121">
        <f>SUM(F125:I125,K125)</f>
        <v>28949</v>
      </c>
      <c r="F125" s="121">
        <v>0</v>
      </c>
      <c r="G125" s="121">
        <v>0</v>
      </c>
      <c r="H125" s="121">
        <v>0</v>
      </c>
      <c r="I125" s="121">
        <v>28084</v>
      </c>
      <c r="J125" s="122" t="s">
        <v>790</v>
      </c>
      <c r="K125" s="121">
        <v>865</v>
      </c>
      <c r="L125" s="121">
        <v>201108</v>
      </c>
      <c r="M125" s="121">
        <f>SUM(N125,+U125)</f>
        <v>28091</v>
      </c>
      <c r="N125" s="121">
        <f>SUM(O125:R125,T125)</f>
        <v>10868</v>
      </c>
      <c r="O125" s="121">
        <v>0</v>
      </c>
      <c r="P125" s="121">
        <v>0</v>
      </c>
      <c r="Q125" s="121">
        <v>0</v>
      </c>
      <c r="R125" s="121">
        <v>10868</v>
      </c>
      <c r="S125" s="122" t="s">
        <v>790</v>
      </c>
      <c r="T125" s="121">
        <v>0</v>
      </c>
      <c r="U125" s="121">
        <v>17223</v>
      </c>
      <c r="V125" s="121">
        <f>+SUM(D125,M125)</f>
        <v>258148</v>
      </c>
      <c r="W125" s="121">
        <f>+SUM(E125,N125)</f>
        <v>39817</v>
      </c>
      <c r="X125" s="121">
        <f>+SUM(F125,O125)</f>
        <v>0</v>
      </c>
      <c r="Y125" s="121">
        <f>+SUM(G125,P125)</f>
        <v>0</v>
      </c>
      <c r="Z125" s="121">
        <f>+SUM(H125,Q125)</f>
        <v>0</v>
      </c>
      <c r="AA125" s="121">
        <f>+SUM(I125,R125)</f>
        <v>38952</v>
      </c>
      <c r="AB125" s="122" t="str">
        <f>IF(+SUM(J125,S125)=0,"-",+SUM(J125,S125))</f>
        <v>-</v>
      </c>
      <c r="AC125" s="121">
        <f>+SUM(K125,T125)</f>
        <v>865</v>
      </c>
      <c r="AD125" s="121">
        <f>+SUM(L125,U125)</f>
        <v>218331</v>
      </c>
      <c r="AE125" s="121">
        <f>SUM(AF125,+AK125)</f>
        <v>143660</v>
      </c>
      <c r="AF125" s="121">
        <f>SUM(AG125:AJ125)</f>
        <v>143660</v>
      </c>
      <c r="AG125" s="121">
        <v>0</v>
      </c>
      <c r="AH125" s="121">
        <v>0</v>
      </c>
      <c r="AI125" s="121">
        <v>143660</v>
      </c>
      <c r="AJ125" s="121">
        <v>0</v>
      </c>
      <c r="AK125" s="121">
        <v>0</v>
      </c>
      <c r="AL125" s="121">
        <v>0</v>
      </c>
      <c r="AM125" s="121">
        <f>SUM(AN125,AS125,AW125,AX125,BD125)</f>
        <v>86397</v>
      </c>
      <c r="AN125" s="121">
        <f>SUM(AO125:AR125)</f>
        <v>17228</v>
      </c>
      <c r="AO125" s="121">
        <v>17228</v>
      </c>
      <c r="AP125" s="121">
        <v>0</v>
      </c>
      <c r="AQ125" s="121">
        <v>0</v>
      </c>
      <c r="AR125" s="121">
        <v>0</v>
      </c>
      <c r="AS125" s="121">
        <f>SUM(AT125:AV125)</f>
        <v>35249</v>
      </c>
      <c r="AT125" s="121">
        <v>0</v>
      </c>
      <c r="AU125" s="121">
        <v>18992</v>
      </c>
      <c r="AV125" s="121">
        <v>16257</v>
      </c>
      <c r="AW125" s="121">
        <v>0</v>
      </c>
      <c r="AX125" s="121">
        <f>SUM(AY125:BB125)</f>
        <v>33920</v>
      </c>
      <c r="AY125" s="121">
        <v>14850</v>
      </c>
      <c r="AZ125" s="121">
        <v>3282</v>
      </c>
      <c r="BA125" s="121">
        <v>15788</v>
      </c>
      <c r="BB125" s="121">
        <v>0</v>
      </c>
      <c r="BC125" s="121">
        <v>0</v>
      </c>
      <c r="BD125" s="121">
        <v>0</v>
      </c>
      <c r="BE125" s="121">
        <v>0</v>
      </c>
      <c r="BF125" s="121">
        <f>SUM(AE125,+AM125,+BE125)</f>
        <v>230057</v>
      </c>
      <c r="BG125" s="121">
        <f>SUM(BH125,+BM125)</f>
        <v>0</v>
      </c>
      <c r="BH125" s="121">
        <f>SUM(BI125:BL125)</f>
        <v>0</v>
      </c>
      <c r="BI125" s="121">
        <v>0</v>
      </c>
      <c r="BJ125" s="121">
        <v>0</v>
      </c>
      <c r="BK125" s="121">
        <v>0</v>
      </c>
      <c r="BL125" s="121">
        <v>0</v>
      </c>
      <c r="BM125" s="121">
        <v>0</v>
      </c>
      <c r="BN125" s="121">
        <v>0</v>
      </c>
      <c r="BO125" s="121">
        <f>SUM(BP125,BU125,BY125,BZ125,CF125)</f>
        <v>28091</v>
      </c>
      <c r="BP125" s="121">
        <f>SUM(BQ125:BT125)</f>
        <v>10591</v>
      </c>
      <c r="BQ125" s="121">
        <v>10591</v>
      </c>
      <c r="BR125" s="121">
        <v>0</v>
      </c>
      <c r="BS125" s="121">
        <v>0</v>
      </c>
      <c r="BT125" s="121">
        <v>0</v>
      </c>
      <c r="BU125" s="121">
        <f>SUM(BV125:BX125)</f>
        <v>5962</v>
      </c>
      <c r="BV125" s="121">
        <v>0</v>
      </c>
      <c r="BW125" s="121">
        <v>5962</v>
      </c>
      <c r="BX125" s="121">
        <v>0</v>
      </c>
      <c r="BY125" s="121">
        <v>0</v>
      </c>
      <c r="BZ125" s="121">
        <f>SUM(CA125:CD125)</f>
        <v>11538</v>
      </c>
      <c r="CA125" s="121">
        <v>11000</v>
      </c>
      <c r="CB125" s="121">
        <v>538</v>
      </c>
      <c r="CC125" s="121">
        <v>0</v>
      </c>
      <c r="CD125" s="121">
        <v>0</v>
      </c>
      <c r="CE125" s="121">
        <v>0</v>
      </c>
      <c r="CF125" s="121">
        <v>0</v>
      </c>
      <c r="CG125" s="121">
        <v>0</v>
      </c>
      <c r="CH125" s="121">
        <f>SUM(BG125,+BO125,+CG125)</f>
        <v>28091</v>
      </c>
      <c r="CI125" s="121">
        <f>SUM(AE125,+BG125)</f>
        <v>143660</v>
      </c>
      <c r="CJ125" s="121">
        <f>SUM(AF125,+BH125)</f>
        <v>143660</v>
      </c>
      <c r="CK125" s="121">
        <f>SUM(AG125,+BI125)</f>
        <v>0</v>
      </c>
      <c r="CL125" s="121">
        <f>SUM(AH125,+BJ125)</f>
        <v>0</v>
      </c>
      <c r="CM125" s="121">
        <f>SUM(AI125,+BK125)</f>
        <v>143660</v>
      </c>
      <c r="CN125" s="121">
        <f>SUM(AJ125,+BL125)</f>
        <v>0</v>
      </c>
      <c r="CO125" s="121">
        <f>SUM(AK125,+BM125)</f>
        <v>0</v>
      </c>
      <c r="CP125" s="121">
        <f>SUM(AL125,+BN125)</f>
        <v>0</v>
      </c>
      <c r="CQ125" s="121">
        <f>SUM(AM125,+BO125)</f>
        <v>114488</v>
      </c>
      <c r="CR125" s="121">
        <f>SUM(AN125,+BP125)</f>
        <v>27819</v>
      </c>
      <c r="CS125" s="121">
        <f>SUM(AO125,+BQ125)</f>
        <v>27819</v>
      </c>
      <c r="CT125" s="121">
        <f>SUM(AP125,+BR125)</f>
        <v>0</v>
      </c>
      <c r="CU125" s="121">
        <f>SUM(AQ125,+BS125)</f>
        <v>0</v>
      </c>
      <c r="CV125" s="121">
        <f>SUM(AR125,+BT125)</f>
        <v>0</v>
      </c>
      <c r="CW125" s="121">
        <f>SUM(AS125,+BU125)</f>
        <v>41211</v>
      </c>
      <c r="CX125" s="121">
        <f>SUM(AT125,+BV125)</f>
        <v>0</v>
      </c>
      <c r="CY125" s="121">
        <f>SUM(AU125,+BW125)</f>
        <v>24954</v>
      </c>
      <c r="CZ125" s="121">
        <f>SUM(AV125,+BX125)</f>
        <v>16257</v>
      </c>
      <c r="DA125" s="121">
        <f>SUM(AW125,+BY125)</f>
        <v>0</v>
      </c>
      <c r="DB125" s="121">
        <f>SUM(AX125,+BZ125)</f>
        <v>45458</v>
      </c>
      <c r="DC125" s="121">
        <f>SUM(AY125,+CA125)</f>
        <v>25850</v>
      </c>
      <c r="DD125" s="121">
        <f>SUM(AZ125,+CB125)</f>
        <v>3820</v>
      </c>
      <c r="DE125" s="121">
        <f>SUM(BA125,+CC125)</f>
        <v>15788</v>
      </c>
      <c r="DF125" s="121">
        <f>SUM(BB125,+CD125)</f>
        <v>0</v>
      </c>
      <c r="DG125" s="121">
        <f>SUM(BC125,+CE125)</f>
        <v>0</v>
      </c>
      <c r="DH125" s="121">
        <f>SUM(BD125,+CF125)</f>
        <v>0</v>
      </c>
      <c r="DI125" s="121">
        <f>SUM(BE125,+CG125)</f>
        <v>0</v>
      </c>
      <c r="DJ125" s="121">
        <f>SUM(BF125,+CH125)</f>
        <v>258148</v>
      </c>
    </row>
    <row r="126" spans="1:114" s="136" customFormat="1" ht="13.5" customHeight="1" x14ac:dyDescent="0.15">
      <c r="A126" s="119" t="s">
        <v>3</v>
      </c>
      <c r="B126" s="120" t="s">
        <v>632</v>
      </c>
      <c r="C126" s="119" t="s">
        <v>633</v>
      </c>
      <c r="D126" s="121">
        <f>SUM(E126,+L126)</f>
        <v>110924</v>
      </c>
      <c r="E126" s="121">
        <f>SUM(F126:I126,K126)</f>
        <v>0</v>
      </c>
      <c r="F126" s="121">
        <v>0</v>
      </c>
      <c r="G126" s="121">
        <v>0</v>
      </c>
      <c r="H126" s="121">
        <v>0</v>
      </c>
      <c r="I126" s="121">
        <v>0</v>
      </c>
      <c r="J126" s="122" t="s">
        <v>790</v>
      </c>
      <c r="K126" s="121">
        <v>0</v>
      </c>
      <c r="L126" s="121">
        <v>110924</v>
      </c>
      <c r="M126" s="121">
        <f>SUM(N126,+U126)</f>
        <v>20096</v>
      </c>
      <c r="N126" s="121">
        <f>SUM(O126:R126,T126)</f>
        <v>10474</v>
      </c>
      <c r="O126" s="121">
        <v>0</v>
      </c>
      <c r="P126" s="121">
        <v>0</v>
      </c>
      <c r="Q126" s="121">
        <v>0</v>
      </c>
      <c r="R126" s="121">
        <v>851</v>
      </c>
      <c r="S126" s="122" t="s">
        <v>790</v>
      </c>
      <c r="T126" s="121">
        <v>9623</v>
      </c>
      <c r="U126" s="121">
        <v>9622</v>
      </c>
      <c r="V126" s="121">
        <f>+SUM(D126,M126)</f>
        <v>131020</v>
      </c>
      <c r="W126" s="121">
        <f>+SUM(E126,N126)</f>
        <v>10474</v>
      </c>
      <c r="X126" s="121">
        <f>+SUM(F126,O126)</f>
        <v>0</v>
      </c>
      <c r="Y126" s="121">
        <f>+SUM(G126,P126)</f>
        <v>0</v>
      </c>
      <c r="Z126" s="121">
        <f>+SUM(H126,Q126)</f>
        <v>0</v>
      </c>
      <c r="AA126" s="121">
        <f>+SUM(I126,R126)</f>
        <v>851</v>
      </c>
      <c r="AB126" s="122" t="str">
        <f>IF(+SUM(J126,S126)=0,"-",+SUM(J126,S126))</f>
        <v>-</v>
      </c>
      <c r="AC126" s="121">
        <f>+SUM(K126,T126)</f>
        <v>9623</v>
      </c>
      <c r="AD126" s="121">
        <f>+SUM(L126,U126)</f>
        <v>120546</v>
      </c>
      <c r="AE126" s="121">
        <f>SUM(AF126,+AK126)</f>
        <v>0</v>
      </c>
      <c r="AF126" s="121">
        <f>SUM(AG126:AJ126)</f>
        <v>0</v>
      </c>
      <c r="AG126" s="121">
        <v>0</v>
      </c>
      <c r="AH126" s="121">
        <v>0</v>
      </c>
      <c r="AI126" s="121">
        <v>0</v>
      </c>
      <c r="AJ126" s="121">
        <v>0</v>
      </c>
      <c r="AK126" s="121">
        <v>0</v>
      </c>
      <c r="AL126" s="121">
        <v>0</v>
      </c>
      <c r="AM126" s="121">
        <f>SUM(AN126,AS126,AW126,AX126,BD126)</f>
        <v>5362</v>
      </c>
      <c r="AN126" s="121">
        <f>SUM(AO126:AR126)</f>
        <v>5362</v>
      </c>
      <c r="AO126" s="121">
        <v>5362</v>
      </c>
      <c r="AP126" s="121">
        <v>0</v>
      </c>
      <c r="AQ126" s="121">
        <v>0</v>
      </c>
      <c r="AR126" s="121">
        <v>0</v>
      </c>
      <c r="AS126" s="121">
        <f>SUM(AT126:AV126)</f>
        <v>0</v>
      </c>
      <c r="AT126" s="121">
        <v>0</v>
      </c>
      <c r="AU126" s="121">
        <v>0</v>
      </c>
      <c r="AV126" s="121">
        <v>0</v>
      </c>
      <c r="AW126" s="121">
        <v>0</v>
      </c>
      <c r="AX126" s="121">
        <f>SUM(AY126:BB126)</f>
        <v>0</v>
      </c>
      <c r="AY126" s="121">
        <v>0</v>
      </c>
      <c r="AZ126" s="121">
        <v>0</v>
      </c>
      <c r="BA126" s="121">
        <v>0</v>
      </c>
      <c r="BB126" s="121">
        <v>0</v>
      </c>
      <c r="BC126" s="121">
        <v>105562</v>
      </c>
      <c r="BD126" s="121">
        <v>0</v>
      </c>
      <c r="BE126" s="121">
        <v>0</v>
      </c>
      <c r="BF126" s="121">
        <f>SUM(AE126,+AM126,+BE126)</f>
        <v>5362</v>
      </c>
      <c r="BG126" s="121">
        <f>SUM(BH126,+BM126)</f>
        <v>0</v>
      </c>
      <c r="BH126" s="121">
        <f>SUM(BI126:BL126)</f>
        <v>0</v>
      </c>
      <c r="BI126" s="121">
        <v>0</v>
      </c>
      <c r="BJ126" s="121">
        <v>0</v>
      </c>
      <c r="BK126" s="121">
        <v>0</v>
      </c>
      <c r="BL126" s="121">
        <v>0</v>
      </c>
      <c r="BM126" s="121">
        <v>0</v>
      </c>
      <c r="BN126" s="121">
        <v>0</v>
      </c>
      <c r="BO126" s="121">
        <f>SUM(BP126,BU126,BY126,BZ126,CF126)</f>
        <v>20096</v>
      </c>
      <c r="BP126" s="121">
        <f>SUM(BQ126:BT126)</f>
        <v>0</v>
      </c>
      <c r="BQ126" s="121">
        <v>0</v>
      </c>
      <c r="BR126" s="121">
        <v>0</v>
      </c>
      <c r="BS126" s="121">
        <v>0</v>
      </c>
      <c r="BT126" s="121">
        <v>0</v>
      </c>
      <c r="BU126" s="121">
        <f>SUM(BV126:BX126)</f>
        <v>8142</v>
      </c>
      <c r="BV126" s="121">
        <v>226</v>
      </c>
      <c r="BW126" s="121">
        <v>7916</v>
      </c>
      <c r="BX126" s="121">
        <v>0</v>
      </c>
      <c r="BY126" s="121">
        <v>0</v>
      </c>
      <c r="BZ126" s="121">
        <f>SUM(CA126:CD126)</f>
        <v>11954</v>
      </c>
      <c r="CA126" s="121">
        <v>624</v>
      </c>
      <c r="CB126" s="121">
        <v>11330</v>
      </c>
      <c r="CC126" s="121">
        <v>0</v>
      </c>
      <c r="CD126" s="121">
        <v>0</v>
      </c>
      <c r="CE126" s="121">
        <v>0</v>
      </c>
      <c r="CF126" s="121">
        <v>0</v>
      </c>
      <c r="CG126" s="121">
        <v>0</v>
      </c>
      <c r="CH126" s="121">
        <f>SUM(BG126,+BO126,+CG126)</f>
        <v>20096</v>
      </c>
      <c r="CI126" s="121">
        <f>SUM(AE126,+BG126)</f>
        <v>0</v>
      </c>
      <c r="CJ126" s="121">
        <f>SUM(AF126,+BH126)</f>
        <v>0</v>
      </c>
      <c r="CK126" s="121">
        <f>SUM(AG126,+BI126)</f>
        <v>0</v>
      </c>
      <c r="CL126" s="121">
        <f>SUM(AH126,+BJ126)</f>
        <v>0</v>
      </c>
      <c r="CM126" s="121">
        <f>SUM(AI126,+BK126)</f>
        <v>0</v>
      </c>
      <c r="CN126" s="121">
        <f>SUM(AJ126,+BL126)</f>
        <v>0</v>
      </c>
      <c r="CO126" s="121">
        <f>SUM(AK126,+BM126)</f>
        <v>0</v>
      </c>
      <c r="CP126" s="121">
        <f>SUM(AL126,+BN126)</f>
        <v>0</v>
      </c>
      <c r="CQ126" s="121">
        <f>SUM(AM126,+BO126)</f>
        <v>25458</v>
      </c>
      <c r="CR126" s="121">
        <f>SUM(AN126,+BP126)</f>
        <v>5362</v>
      </c>
      <c r="CS126" s="121">
        <f>SUM(AO126,+BQ126)</f>
        <v>5362</v>
      </c>
      <c r="CT126" s="121">
        <f>SUM(AP126,+BR126)</f>
        <v>0</v>
      </c>
      <c r="CU126" s="121">
        <f>SUM(AQ126,+BS126)</f>
        <v>0</v>
      </c>
      <c r="CV126" s="121">
        <f>SUM(AR126,+BT126)</f>
        <v>0</v>
      </c>
      <c r="CW126" s="121">
        <f>SUM(AS126,+BU126)</f>
        <v>8142</v>
      </c>
      <c r="CX126" s="121">
        <f>SUM(AT126,+BV126)</f>
        <v>226</v>
      </c>
      <c r="CY126" s="121">
        <f>SUM(AU126,+BW126)</f>
        <v>7916</v>
      </c>
      <c r="CZ126" s="121">
        <f>SUM(AV126,+BX126)</f>
        <v>0</v>
      </c>
      <c r="DA126" s="121">
        <f>SUM(AW126,+BY126)</f>
        <v>0</v>
      </c>
      <c r="DB126" s="121">
        <f>SUM(AX126,+BZ126)</f>
        <v>11954</v>
      </c>
      <c r="DC126" s="121">
        <f>SUM(AY126,+CA126)</f>
        <v>624</v>
      </c>
      <c r="DD126" s="121">
        <f>SUM(AZ126,+CB126)</f>
        <v>11330</v>
      </c>
      <c r="DE126" s="121">
        <f>SUM(BA126,+CC126)</f>
        <v>0</v>
      </c>
      <c r="DF126" s="121">
        <f>SUM(BB126,+CD126)</f>
        <v>0</v>
      </c>
      <c r="DG126" s="121">
        <f>SUM(BC126,+CE126)</f>
        <v>105562</v>
      </c>
      <c r="DH126" s="121">
        <f>SUM(BD126,+CF126)</f>
        <v>0</v>
      </c>
      <c r="DI126" s="121">
        <f>SUM(BE126,+CG126)</f>
        <v>0</v>
      </c>
      <c r="DJ126" s="121">
        <f>SUM(BF126,+CH126)</f>
        <v>25458</v>
      </c>
    </row>
    <row r="127" spans="1:114" s="136" customFormat="1" ht="13.5" customHeight="1" x14ac:dyDescent="0.15">
      <c r="A127" s="119" t="s">
        <v>3</v>
      </c>
      <c r="B127" s="120" t="s">
        <v>636</v>
      </c>
      <c r="C127" s="119" t="s">
        <v>637</v>
      </c>
      <c r="D127" s="121">
        <f>SUM(E127,+L127)</f>
        <v>114337</v>
      </c>
      <c r="E127" s="121">
        <f>SUM(F127:I127,K127)</f>
        <v>0</v>
      </c>
      <c r="F127" s="121">
        <v>0</v>
      </c>
      <c r="G127" s="121">
        <v>0</v>
      </c>
      <c r="H127" s="121">
        <v>0</v>
      </c>
      <c r="I127" s="121">
        <v>0</v>
      </c>
      <c r="J127" s="122" t="s">
        <v>790</v>
      </c>
      <c r="K127" s="121">
        <v>0</v>
      </c>
      <c r="L127" s="121">
        <v>114337</v>
      </c>
      <c r="M127" s="121">
        <f>SUM(N127,+U127)</f>
        <v>0</v>
      </c>
      <c r="N127" s="121">
        <f>SUM(O127:R127,T127)</f>
        <v>0</v>
      </c>
      <c r="O127" s="121">
        <v>0</v>
      </c>
      <c r="P127" s="121">
        <v>0</v>
      </c>
      <c r="Q127" s="121">
        <v>0</v>
      </c>
      <c r="R127" s="121">
        <v>0</v>
      </c>
      <c r="S127" s="122" t="s">
        <v>790</v>
      </c>
      <c r="T127" s="121">
        <v>0</v>
      </c>
      <c r="U127" s="121">
        <v>0</v>
      </c>
      <c r="V127" s="121">
        <f>+SUM(D127,M127)</f>
        <v>114337</v>
      </c>
      <c r="W127" s="121">
        <f>+SUM(E127,N127)</f>
        <v>0</v>
      </c>
      <c r="X127" s="121">
        <f>+SUM(F127,O127)</f>
        <v>0</v>
      </c>
      <c r="Y127" s="121">
        <f>+SUM(G127,P127)</f>
        <v>0</v>
      </c>
      <c r="Z127" s="121">
        <f>+SUM(H127,Q127)</f>
        <v>0</v>
      </c>
      <c r="AA127" s="121">
        <f>+SUM(I127,R127)</f>
        <v>0</v>
      </c>
      <c r="AB127" s="122" t="str">
        <f>IF(+SUM(J127,S127)=0,"-",+SUM(J127,S127))</f>
        <v>-</v>
      </c>
      <c r="AC127" s="121">
        <f>+SUM(K127,T127)</f>
        <v>0</v>
      </c>
      <c r="AD127" s="121">
        <f>+SUM(L127,U127)</f>
        <v>114337</v>
      </c>
      <c r="AE127" s="121">
        <f>SUM(AF127,+AK127)</f>
        <v>0</v>
      </c>
      <c r="AF127" s="121">
        <f>SUM(AG127:AJ127)</f>
        <v>0</v>
      </c>
      <c r="AG127" s="121">
        <v>0</v>
      </c>
      <c r="AH127" s="121">
        <v>0</v>
      </c>
      <c r="AI127" s="121">
        <v>0</v>
      </c>
      <c r="AJ127" s="121">
        <v>0</v>
      </c>
      <c r="AK127" s="121">
        <v>0</v>
      </c>
      <c r="AL127" s="121">
        <v>0</v>
      </c>
      <c r="AM127" s="121">
        <f>SUM(AN127,AS127,AW127,AX127,BD127)</f>
        <v>8775</v>
      </c>
      <c r="AN127" s="121">
        <f>SUM(AO127:AR127)</f>
        <v>8775</v>
      </c>
      <c r="AO127" s="121">
        <v>8775</v>
      </c>
      <c r="AP127" s="121">
        <v>0</v>
      </c>
      <c r="AQ127" s="121">
        <v>0</v>
      </c>
      <c r="AR127" s="121">
        <v>0</v>
      </c>
      <c r="AS127" s="121">
        <f>SUM(AT127:AV127)</f>
        <v>0</v>
      </c>
      <c r="AT127" s="121">
        <v>0</v>
      </c>
      <c r="AU127" s="121">
        <v>0</v>
      </c>
      <c r="AV127" s="121">
        <v>0</v>
      </c>
      <c r="AW127" s="121">
        <v>0</v>
      </c>
      <c r="AX127" s="121">
        <f>SUM(AY127:BB127)</f>
        <v>0</v>
      </c>
      <c r="AY127" s="121">
        <v>0</v>
      </c>
      <c r="AZ127" s="121">
        <v>0</v>
      </c>
      <c r="BA127" s="121">
        <v>0</v>
      </c>
      <c r="BB127" s="121">
        <v>0</v>
      </c>
      <c r="BC127" s="121">
        <v>105562</v>
      </c>
      <c r="BD127" s="121">
        <v>0</v>
      </c>
      <c r="BE127" s="121">
        <v>0</v>
      </c>
      <c r="BF127" s="121">
        <f>SUM(AE127,+AM127,+BE127)</f>
        <v>8775</v>
      </c>
      <c r="BG127" s="121">
        <f>SUM(BH127,+BM127)</f>
        <v>0</v>
      </c>
      <c r="BH127" s="121">
        <f>SUM(BI127:BL127)</f>
        <v>0</v>
      </c>
      <c r="BI127" s="121">
        <v>0</v>
      </c>
      <c r="BJ127" s="121">
        <v>0</v>
      </c>
      <c r="BK127" s="121">
        <v>0</v>
      </c>
      <c r="BL127" s="121">
        <v>0</v>
      </c>
      <c r="BM127" s="121">
        <v>0</v>
      </c>
      <c r="BN127" s="121">
        <v>0</v>
      </c>
      <c r="BO127" s="121">
        <f>SUM(BP127,BU127,BY127,BZ127,CF127)</f>
        <v>0</v>
      </c>
      <c r="BP127" s="121">
        <f>SUM(BQ127:BT127)</f>
        <v>0</v>
      </c>
      <c r="BQ127" s="121">
        <v>0</v>
      </c>
      <c r="BR127" s="121">
        <v>0</v>
      </c>
      <c r="BS127" s="121">
        <v>0</v>
      </c>
      <c r="BT127" s="121">
        <v>0</v>
      </c>
      <c r="BU127" s="121">
        <f>SUM(BV127:BX127)</f>
        <v>0</v>
      </c>
      <c r="BV127" s="121">
        <v>0</v>
      </c>
      <c r="BW127" s="121">
        <v>0</v>
      </c>
      <c r="BX127" s="121">
        <v>0</v>
      </c>
      <c r="BY127" s="121">
        <v>0</v>
      </c>
      <c r="BZ127" s="121">
        <f>SUM(CA127:CD127)</f>
        <v>0</v>
      </c>
      <c r="CA127" s="121">
        <v>0</v>
      </c>
      <c r="CB127" s="121">
        <v>0</v>
      </c>
      <c r="CC127" s="121">
        <v>0</v>
      </c>
      <c r="CD127" s="121">
        <v>0</v>
      </c>
      <c r="CE127" s="121">
        <v>0</v>
      </c>
      <c r="CF127" s="121">
        <v>0</v>
      </c>
      <c r="CG127" s="121">
        <v>0</v>
      </c>
      <c r="CH127" s="121">
        <f>SUM(BG127,+BO127,+CG127)</f>
        <v>0</v>
      </c>
      <c r="CI127" s="121">
        <f>SUM(AE127,+BG127)</f>
        <v>0</v>
      </c>
      <c r="CJ127" s="121">
        <f>SUM(AF127,+BH127)</f>
        <v>0</v>
      </c>
      <c r="CK127" s="121">
        <f>SUM(AG127,+BI127)</f>
        <v>0</v>
      </c>
      <c r="CL127" s="121">
        <f>SUM(AH127,+BJ127)</f>
        <v>0</v>
      </c>
      <c r="CM127" s="121">
        <f>SUM(AI127,+BK127)</f>
        <v>0</v>
      </c>
      <c r="CN127" s="121">
        <f>SUM(AJ127,+BL127)</f>
        <v>0</v>
      </c>
      <c r="CO127" s="121">
        <f>SUM(AK127,+BM127)</f>
        <v>0</v>
      </c>
      <c r="CP127" s="121">
        <f>SUM(AL127,+BN127)</f>
        <v>0</v>
      </c>
      <c r="CQ127" s="121">
        <f>SUM(AM127,+BO127)</f>
        <v>8775</v>
      </c>
      <c r="CR127" s="121">
        <f>SUM(AN127,+BP127)</f>
        <v>8775</v>
      </c>
      <c r="CS127" s="121">
        <f>SUM(AO127,+BQ127)</f>
        <v>8775</v>
      </c>
      <c r="CT127" s="121">
        <f>SUM(AP127,+BR127)</f>
        <v>0</v>
      </c>
      <c r="CU127" s="121">
        <f>SUM(AQ127,+BS127)</f>
        <v>0</v>
      </c>
      <c r="CV127" s="121">
        <f>SUM(AR127,+BT127)</f>
        <v>0</v>
      </c>
      <c r="CW127" s="121">
        <f>SUM(AS127,+BU127)</f>
        <v>0</v>
      </c>
      <c r="CX127" s="121">
        <f>SUM(AT127,+BV127)</f>
        <v>0</v>
      </c>
      <c r="CY127" s="121">
        <f>SUM(AU127,+BW127)</f>
        <v>0</v>
      </c>
      <c r="CZ127" s="121">
        <f>SUM(AV127,+BX127)</f>
        <v>0</v>
      </c>
      <c r="DA127" s="121">
        <f>SUM(AW127,+BY127)</f>
        <v>0</v>
      </c>
      <c r="DB127" s="121">
        <f>SUM(AX127,+BZ127)</f>
        <v>0</v>
      </c>
      <c r="DC127" s="121">
        <f>SUM(AY127,+CA127)</f>
        <v>0</v>
      </c>
      <c r="DD127" s="121">
        <f>SUM(AZ127,+CB127)</f>
        <v>0</v>
      </c>
      <c r="DE127" s="121">
        <f>SUM(BA127,+CC127)</f>
        <v>0</v>
      </c>
      <c r="DF127" s="121">
        <f>SUM(BB127,+CD127)</f>
        <v>0</v>
      </c>
      <c r="DG127" s="121">
        <f>SUM(BC127,+CE127)</f>
        <v>105562</v>
      </c>
      <c r="DH127" s="121">
        <f>SUM(BD127,+CF127)</f>
        <v>0</v>
      </c>
      <c r="DI127" s="121">
        <f>SUM(BE127,+CG127)</f>
        <v>0</v>
      </c>
      <c r="DJ127" s="121">
        <f>SUM(BF127,+CH127)</f>
        <v>8775</v>
      </c>
    </row>
    <row r="128" spans="1:114" s="136" customFormat="1" ht="13.5" customHeight="1" x14ac:dyDescent="0.15">
      <c r="A128" s="119" t="s">
        <v>3</v>
      </c>
      <c r="B128" s="120" t="s">
        <v>638</v>
      </c>
      <c r="C128" s="119" t="s">
        <v>639</v>
      </c>
      <c r="D128" s="121">
        <f>SUM(E128,+L128)</f>
        <v>47262</v>
      </c>
      <c r="E128" s="121">
        <f>SUM(F128:I128,K128)</f>
        <v>0</v>
      </c>
      <c r="F128" s="121">
        <v>0</v>
      </c>
      <c r="G128" s="121">
        <v>0</v>
      </c>
      <c r="H128" s="121">
        <v>0</v>
      </c>
      <c r="I128" s="121">
        <v>0</v>
      </c>
      <c r="J128" s="122" t="s">
        <v>790</v>
      </c>
      <c r="K128" s="121">
        <v>0</v>
      </c>
      <c r="L128" s="121">
        <v>47262</v>
      </c>
      <c r="M128" s="121">
        <f>SUM(N128,+U128)</f>
        <v>30217</v>
      </c>
      <c r="N128" s="121">
        <f>SUM(O128:R128,T128)</f>
        <v>0</v>
      </c>
      <c r="O128" s="121">
        <v>0</v>
      </c>
      <c r="P128" s="121">
        <v>0</v>
      </c>
      <c r="Q128" s="121">
        <v>0</v>
      </c>
      <c r="R128" s="121">
        <v>0</v>
      </c>
      <c r="S128" s="122" t="s">
        <v>790</v>
      </c>
      <c r="T128" s="121">
        <v>0</v>
      </c>
      <c r="U128" s="121">
        <v>30217</v>
      </c>
      <c r="V128" s="121">
        <f>+SUM(D128,M128)</f>
        <v>77479</v>
      </c>
      <c r="W128" s="121">
        <f>+SUM(E128,N128)</f>
        <v>0</v>
      </c>
      <c r="X128" s="121">
        <f>+SUM(F128,O128)</f>
        <v>0</v>
      </c>
      <c r="Y128" s="121">
        <f>+SUM(G128,P128)</f>
        <v>0</v>
      </c>
      <c r="Z128" s="121">
        <f>+SUM(H128,Q128)</f>
        <v>0</v>
      </c>
      <c r="AA128" s="121">
        <f>+SUM(I128,R128)</f>
        <v>0</v>
      </c>
      <c r="AB128" s="122" t="str">
        <f>IF(+SUM(J128,S128)=0,"-",+SUM(J128,S128))</f>
        <v>-</v>
      </c>
      <c r="AC128" s="121">
        <f>+SUM(K128,T128)</f>
        <v>0</v>
      </c>
      <c r="AD128" s="121">
        <f>+SUM(L128,U128)</f>
        <v>77479</v>
      </c>
      <c r="AE128" s="121">
        <f>SUM(AF128,+AK128)</f>
        <v>0</v>
      </c>
      <c r="AF128" s="121">
        <f>SUM(AG128:AJ128)</f>
        <v>0</v>
      </c>
      <c r="AG128" s="121">
        <v>0</v>
      </c>
      <c r="AH128" s="121">
        <v>0</v>
      </c>
      <c r="AI128" s="121">
        <v>0</v>
      </c>
      <c r="AJ128" s="121">
        <v>0</v>
      </c>
      <c r="AK128" s="121">
        <v>0</v>
      </c>
      <c r="AL128" s="121">
        <v>6097</v>
      </c>
      <c r="AM128" s="121">
        <f>SUM(AN128,AS128,AW128,AX128,BD128)</f>
        <v>0</v>
      </c>
      <c r="AN128" s="121">
        <f>SUM(AO128:AR128)</f>
        <v>0</v>
      </c>
      <c r="AO128" s="121">
        <v>0</v>
      </c>
      <c r="AP128" s="121">
        <v>0</v>
      </c>
      <c r="AQ128" s="121">
        <v>0</v>
      </c>
      <c r="AR128" s="121">
        <v>0</v>
      </c>
      <c r="AS128" s="121">
        <f>SUM(AT128:AV128)</f>
        <v>0</v>
      </c>
      <c r="AT128" s="121">
        <v>0</v>
      </c>
      <c r="AU128" s="121">
        <v>0</v>
      </c>
      <c r="AV128" s="121">
        <v>0</v>
      </c>
      <c r="AW128" s="121">
        <v>0</v>
      </c>
      <c r="AX128" s="121">
        <f>SUM(AY128:BB128)</f>
        <v>0</v>
      </c>
      <c r="AY128" s="121">
        <v>0</v>
      </c>
      <c r="AZ128" s="121">
        <v>0</v>
      </c>
      <c r="BA128" s="121">
        <v>0</v>
      </c>
      <c r="BB128" s="121">
        <v>0</v>
      </c>
      <c r="BC128" s="121">
        <v>41165</v>
      </c>
      <c r="BD128" s="121">
        <v>0</v>
      </c>
      <c r="BE128" s="121">
        <v>0</v>
      </c>
      <c r="BF128" s="121">
        <f>SUM(AE128,+AM128,+BE128)</f>
        <v>0</v>
      </c>
      <c r="BG128" s="121">
        <f>SUM(BH128,+BM128)</f>
        <v>0</v>
      </c>
      <c r="BH128" s="121">
        <f>SUM(BI128:BL128)</f>
        <v>0</v>
      </c>
      <c r="BI128" s="121">
        <v>0</v>
      </c>
      <c r="BJ128" s="121">
        <v>0</v>
      </c>
      <c r="BK128" s="121">
        <v>0</v>
      </c>
      <c r="BL128" s="121">
        <v>0</v>
      </c>
      <c r="BM128" s="121">
        <v>0</v>
      </c>
      <c r="BN128" s="121">
        <v>6889</v>
      </c>
      <c r="BO128" s="121">
        <f>SUM(BP128,BU128,BY128,BZ128,CF128)</f>
        <v>0</v>
      </c>
      <c r="BP128" s="121">
        <f>SUM(BQ128:BT128)</f>
        <v>0</v>
      </c>
      <c r="BQ128" s="121">
        <v>0</v>
      </c>
      <c r="BR128" s="121">
        <v>0</v>
      </c>
      <c r="BS128" s="121">
        <v>0</v>
      </c>
      <c r="BT128" s="121">
        <v>0</v>
      </c>
      <c r="BU128" s="121">
        <f>SUM(BV128:BX128)</f>
        <v>0</v>
      </c>
      <c r="BV128" s="121">
        <v>0</v>
      </c>
      <c r="BW128" s="121">
        <v>0</v>
      </c>
      <c r="BX128" s="121">
        <v>0</v>
      </c>
      <c r="BY128" s="121">
        <v>0</v>
      </c>
      <c r="BZ128" s="121">
        <f>SUM(CA128:CD128)</f>
        <v>0</v>
      </c>
      <c r="CA128" s="121">
        <v>0</v>
      </c>
      <c r="CB128" s="121">
        <v>0</v>
      </c>
      <c r="CC128" s="121">
        <v>0</v>
      </c>
      <c r="CD128" s="121">
        <v>0</v>
      </c>
      <c r="CE128" s="121">
        <v>23328</v>
      </c>
      <c r="CF128" s="121">
        <v>0</v>
      </c>
      <c r="CG128" s="121">
        <v>0</v>
      </c>
      <c r="CH128" s="121">
        <f>SUM(BG128,+BO128,+CG128)</f>
        <v>0</v>
      </c>
      <c r="CI128" s="121">
        <f>SUM(AE128,+BG128)</f>
        <v>0</v>
      </c>
      <c r="CJ128" s="121">
        <f>SUM(AF128,+BH128)</f>
        <v>0</v>
      </c>
      <c r="CK128" s="121">
        <f>SUM(AG128,+BI128)</f>
        <v>0</v>
      </c>
      <c r="CL128" s="121">
        <f>SUM(AH128,+BJ128)</f>
        <v>0</v>
      </c>
      <c r="CM128" s="121">
        <f>SUM(AI128,+BK128)</f>
        <v>0</v>
      </c>
      <c r="CN128" s="121">
        <f>SUM(AJ128,+BL128)</f>
        <v>0</v>
      </c>
      <c r="CO128" s="121">
        <f>SUM(AK128,+BM128)</f>
        <v>0</v>
      </c>
      <c r="CP128" s="121">
        <f>SUM(AL128,+BN128)</f>
        <v>12986</v>
      </c>
      <c r="CQ128" s="121">
        <f>SUM(AM128,+BO128)</f>
        <v>0</v>
      </c>
      <c r="CR128" s="121">
        <f>SUM(AN128,+BP128)</f>
        <v>0</v>
      </c>
      <c r="CS128" s="121">
        <f>SUM(AO128,+BQ128)</f>
        <v>0</v>
      </c>
      <c r="CT128" s="121">
        <f>SUM(AP128,+BR128)</f>
        <v>0</v>
      </c>
      <c r="CU128" s="121">
        <f>SUM(AQ128,+BS128)</f>
        <v>0</v>
      </c>
      <c r="CV128" s="121">
        <f>SUM(AR128,+BT128)</f>
        <v>0</v>
      </c>
      <c r="CW128" s="121">
        <f>SUM(AS128,+BU128)</f>
        <v>0</v>
      </c>
      <c r="CX128" s="121">
        <f>SUM(AT128,+BV128)</f>
        <v>0</v>
      </c>
      <c r="CY128" s="121">
        <f>SUM(AU128,+BW128)</f>
        <v>0</v>
      </c>
      <c r="CZ128" s="121">
        <f>SUM(AV128,+BX128)</f>
        <v>0</v>
      </c>
      <c r="DA128" s="121">
        <f>SUM(AW128,+BY128)</f>
        <v>0</v>
      </c>
      <c r="DB128" s="121">
        <f>SUM(AX128,+BZ128)</f>
        <v>0</v>
      </c>
      <c r="DC128" s="121">
        <f>SUM(AY128,+CA128)</f>
        <v>0</v>
      </c>
      <c r="DD128" s="121">
        <f>SUM(AZ128,+CB128)</f>
        <v>0</v>
      </c>
      <c r="DE128" s="121">
        <f>SUM(BA128,+CC128)</f>
        <v>0</v>
      </c>
      <c r="DF128" s="121">
        <f>SUM(BB128,+CD128)</f>
        <v>0</v>
      </c>
      <c r="DG128" s="121">
        <f>SUM(BC128,+CE128)</f>
        <v>64493</v>
      </c>
      <c r="DH128" s="121">
        <f>SUM(BD128,+CF128)</f>
        <v>0</v>
      </c>
      <c r="DI128" s="121">
        <f>SUM(BE128,+CG128)</f>
        <v>0</v>
      </c>
      <c r="DJ128" s="121">
        <f>SUM(BF128,+CH128)</f>
        <v>0</v>
      </c>
    </row>
    <row r="129" spans="1:114" s="136" customFormat="1" ht="13.5" customHeight="1" x14ac:dyDescent="0.15">
      <c r="A129" s="119" t="s">
        <v>3</v>
      </c>
      <c r="B129" s="120" t="s">
        <v>640</v>
      </c>
      <c r="C129" s="119" t="s">
        <v>641</v>
      </c>
      <c r="D129" s="121">
        <f>SUM(E129,+L129)</f>
        <v>326359</v>
      </c>
      <c r="E129" s="121">
        <f>SUM(F129:I129,K129)</f>
        <v>109841</v>
      </c>
      <c r="F129" s="121">
        <v>0</v>
      </c>
      <c r="G129" s="121">
        <v>0</v>
      </c>
      <c r="H129" s="121">
        <v>0</v>
      </c>
      <c r="I129" s="121">
        <v>89449</v>
      </c>
      <c r="J129" s="122" t="s">
        <v>790</v>
      </c>
      <c r="K129" s="121">
        <v>20392</v>
      </c>
      <c r="L129" s="121">
        <v>216518</v>
      </c>
      <c r="M129" s="121">
        <f>SUM(N129,+U129)</f>
        <v>31289</v>
      </c>
      <c r="N129" s="121">
        <f>SUM(O129:R129,T129)</f>
        <v>7269</v>
      </c>
      <c r="O129" s="121">
        <v>0</v>
      </c>
      <c r="P129" s="121">
        <v>0</v>
      </c>
      <c r="Q129" s="121">
        <v>0</v>
      </c>
      <c r="R129" s="121">
        <v>7269</v>
      </c>
      <c r="S129" s="122" t="s">
        <v>790</v>
      </c>
      <c r="T129" s="121">
        <v>0</v>
      </c>
      <c r="U129" s="121">
        <v>24020</v>
      </c>
      <c r="V129" s="121">
        <f>+SUM(D129,M129)</f>
        <v>357648</v>
      </c>
      <c r="W129" s="121">
        <f>+SUM(E129,N129)</f>
        <v>117110</v>
      </c>
      <c r="X129" s="121">
        <f>+SUM(F129,O129)</f>
        <v>0</v>
      </c>
      <c r="Y129" s="121">
        <f>+SUM(G129,P129)</f>
        <v>0</v>
      </c>
      <c r="Z129" s="121">
        <f>+SUM(H129,Q129)</f>
        <v>0</v>
      </c>
      <c r="AA129" s="121">
        <f>+SUM(I129,R129)</f>
        <v>96718</v>
      </c>
      <c r="AB129" s="122" t="str">
        <f>IF(+SUM(J129,S129)=0,"-",+SUM(J129,S129))</f>
        <v>-</v>
      </c>
      <c r="AC129" s="121">
        <f>+SUM(K129,T129)</f>
        <v>20392</v>
      </c>
      <c r="AD129" s="121">
        <f>+SUM(L129,U129)</f>
        <v>240538</v>
      </c>
      <c r="AE129" s="121">
        <f>SUM(AF129,+AK129)</f>
        <v>14040</v>
      </c>
      <c r="AF129" s="121">
        <f>SUM(AG129:AJ129)</f>
        <v>14040</v>
      </c>
      <c r="AG129" s="121">
        <v>0</v>
      </c>
      <c r="AH129" s="121">
        <v>0</v>
      </c>
      <c r="AI129" s="121">
        <v>14040</v>
      </c>
      <c r="AJ129" s="121">
        <v>0</v>
      </c>
      <c r="AK129" s="121">
        <v>0</v>
      </c>
      <c r="AL129" s="121">
        <v>0</v>
      </c>
      <c r="AM129" s="121">
        <f>SUM(AN129,AS129,AW129,AX129,BD129)</f>
        <v>300442</v>
      </c>
      <c r="AN129" s="121">
        <f>SUM(AO129:AR129)</f>
        <v>6696</v>
      </c>
      <c r="AO129" s="121">
        <v>6696</v>
      </c>
      <c r="AP129" s="121">
        <v>0</v>
      </c>
      <c r="AQ129" s="121">
        <v>0</v>
      </c>
      <c r="AR129" s="121">
        <v>0</v>
      </c>
      <c r="AS129" s="121">
        <f>SUM(AT129:AV129)</f>
        <v>53278</v>
      </c>
      <c r="AT129" s="121">
        <v>0</v>
      </c>
      <c r="AU129" s="121">
        <v>9071</v>
      </c>
      <c r="AV129" s="121">
        <v>44207</v>
      </c>
      <c r="AW129" s="121">
        <v>0</v>
      </c>
      <c r="AX129" s="121">
        <f>SUM(AY129:BB129)</f>
        <v>240468</v>
      </c>
      <c r="AY129" s="121">
        <v>140865</v>
      </c>
      <c r="AZ129" s="121">
        <v>23104</v>
      </c>
      <c r="BA129" s="121">
        <v>76499</v>
      </c>
      <c r="BB129" s="121">
        <v>0</v>
      </c>
      <c r="BC129" s="121">
        <v>0</v>
      </c>
      <c r="BD129" s="121">
        <v>0</v>
      </c>
      <c r="BE129" s="121">
        <v>11877</v>
      </c>
      <c r="BF129" s="121">
        <f>SUM(AE129,+AM129,+BE129)</f>
        <v>326359</v>
      </c>
      <c r="BG129" s="121">
        <f>SUM(BH129,+BM129)</f>
        <v>0</v>
      </c>
      <c r="BH129" s="121">
        <f>SUM(BI129:BL129)</f>
        <v>0</v>
      </c>
      <c r="BI129" s="121">
        <v>0</v>
      </c>
      <c r="BJ129" s="121">
        <v>0</v>
      </c>
      <c r="BK129" s="121">
        <v>0</v>
      </c>
      <c r="BL129" s="121">
        <v>0</v>
      </c>
      <c r="BM129" s="121">
        <v>0</v>
      </c>
      <c r="BN129" s="121">
        <v>0</v>
      </c>
      <c r="BO129" s="121">
        <f>SUM(BP129,BU129,BY129,BZ129,CF129)</f>
        <v>31289</v>
      </c>
      <c r="BP129" s="121">
        <f>SUM(BQ129:BT129)</f>
        <v>3931</v>
      </c>
      <c r="BQ129" s="121">
        <v>3931</v>
      </c>
      <c r="BR129" s="121">
        <v>0</v>
      </c>
      <c r="BS129" s="121">
        <v>0</v>
      </c>
      <c r="BT129" s="121">
        <v>0</v>
      </c>
      <c r="BU129" s="121">
        <f>SUM(BV129:BX129)</f>
        <v>21446</v>
      </c>
      <c r="BV129" s="121">
        <v>0</v>
      </c>
      <c r="BW129" s="121">
        <v>0</v>
      </c>
      <c r="BX129" s="121">
        <v>21446</v>
      </c>
      <c r="BY129" s="121">
        <v>0</v>
      </c>
      <c r="BZ129" s="121">
        <f>SUM(CA129:CD129)</f>
        <v>5912</v>
      </c>
      <c r="CA129" s="121">
        <v>5912</v>
      </c>
      <c r="CB129" s="121">
        <v>0</v>
      </c>
      <c r="CC129" s="121">
        <v>0</v>
      </c>
      <c r="CD129" s="121">
        <v>0</v>
      </c>
      <c r="CE129" s="121">
        <v>0</v>
      </c>
      <c r="CF129" s="121">
        <v>0</v>
      </c>
      <c r="CG129" s="121">
        <v>0</v>
      </c>
      <c r="CH129" s="121">
        <f>SUM(BG129,+BO129,+CG129)</f>
        <v>31289</v>
      </c>
      <c r="CI129" s="121">
        <f>SUM(AE129,+BG129)</f>
        <v>14040</v>
      </c>
      <c r="CJ129" s="121">
        <f>SUM(AF129,+BH129)</f>
        <v>14040</v>
      </c>
      <c r="CK129" s="121">
        <f>SUM(AG129,+BI129)</f>
        <v>0</v>
      </c>
      <c r="CL129" s="121">
        <f>SUM(AH129,+BJ129)</f>
        <v>0</v>
      </c>
      <c r="CM129" s="121">
        <f>SUM(AI129,+BK129)</f>
        <v>14040</v>
      </c>
      <c r="CN129" s="121">
        <f>SUM(AJ129,+BL129)</f>
        <v>0</v>
      </c>
      <c r="CO129" s="121">
        <f>SUM(AK129,+BM129)</f>
        <v>0</v>
      </c>
      <c r="CP129" s="121">
        <f>SUM(AL129,+BN129)</f>
        <v>0</v>
      </c>
      <c r="CQ129" s="121">
        <f>SUM(AM129,+BO129)</f>
        <v>331731</v>
      </c>
      <c r="CR129" s="121">
        <f>SUM(AN129,+BP129)</f>
        <v>10627</v>
      </c>
      <c r="CS129" s="121">
        <f>SUM(AO129,+BQ129)</f>
        <v>10627</v>
      </c>
      <c r="CT129" s="121">
        <f>SUM(AP129,+BR129)</f>
        <v>0</v>
      </c>
      <c r="CU129" s="121">
        <f>SUM(AQ129,+BS129)</f>
        <v>0</v>
      </c>
      <c r="CV129" s="121">
        <f>SUM(AR129,+BT129)</f>
        <v>0</v>
      </c>
      <c r="CW129" s="121">
        <f>SUM(AS129,+BU129)</f>
        <v>74724</v>
      </c>
      <c r="CX129" s="121">
        <f>SUM(AT129,+BV129)</f>
        <v>0</v>
      </c>
      <c r="CY129" s="121">
        <f>SUM(AU129,+BW129)</f>
        <v>9071</v>
      </c>
      <c r="CZ129" s="121">
        <f>SUM(AV129,+BX129)</f>
        <v>65653</v>
      </c>
      <c r="DA129" s="121">
        <f>SUM(AW129,+BY129)</f>
        <v>0</v>
      </c>
      <c r="DB129" s="121">
        <f>SUM(AX129,+BZ129)</f>
        <v>246380</v>
      </c>
      <c r="DC129" s="121">
        <f>SUM(AY129,+CA129)</f>
        <v>146777</v>
      </c>
      <c r="DD129" s="121">
        <f>SUM(AZ129,+CB129)</f>
        <v>23104</v>
      </c>
      <c r="DE129" s="121">
        <f>SUM(BA129,+CC129)</f>
        <v>76499</v>
      </c>
      <c r="DF129" s="121">
        <f>SUM(BB129,+CD129)</f>
        <v>0</v>
      </c>
      <c r="DG129" s="121">
        <f>SUM(BC129,+CE129)</f>
        <v>0</v>
      </c>
      <c r="DH129" s="121">
        <f>SUM(BD129,+CF129)</f>
        <v>0</v>
      </c>
      <c r="DI129" s="121">
        <f>SUM(BE129,+CG129)</f>
        <v>11877</v>
      </c>
      <c r="DJ129" s="121">
        <f>SUM(BF129,+CH129)</f>
        <v>357648</v>
      </c>
    </row>
    <row r="130" spans="1:114" s="136" customFormat="1" ht="13.5" customHeight="1" x14ac:dyDescent="0.15">
      <c r="A130" s="119" t="s">
        <v>3</v>
      </c>
      <c r="B130" s="120" t="s">
        <v>642</v>
      </c>
      <c r="C130" s="119" t="s">
        <v>643</v>
      </c>
      <c r="D130" s="121">
        <f>SUM(E130,+L130)</f>
        <v>117245</v>
      </c>
      <c r="E130" s="121">
        <f>SUM(F130:I130,K130)</f>
        <v>13063</v>
      </c>
      <c r="F130" s="121">
        <v>0</v>
      </c>
      <c r="G130" s="121">
        <v>0</v>
      </c>
      <c r="H130" s="121">
        <v>0</v>
      </c>
      <c r="I130" s="121">
        <v>11177</v>
      </c>
      <c r="J130" s="122" t="s">
        <v>790</v>
      </c>
      <c r="K130" s="121">
        <v>1886</v>
      </c>
      <c r="L130" s="121">
        <v>104182</v>
      </c>
      <c r="M130" s="121">
        <f>SUM(N130,+U130)</f>
        <v>30808</v>
      </c>
      <c r="N130" s="121">
        <f>SUM(O130:R130,T130)</f>
        <v>13086</v>
      </c>
      <c r="O130" s="121">
        <v>0</v>
      </c>
      <c r="P130" s="121">
        <v>0</v>
      </c>
      <c r="Q130" s="121">
        <v>0</v>
      </c>
      <c r="R130" s="121">
        <v>13086</v>
      </c>
      <c r="S130" s="122" t="s">
        <v>790</v>
      </c>
      <c r="T130" s="121">
        <v>0</v>
      </c>
      <c r="U130" s="121">
        <v>17722</v>
      </c>
      <c r="V130" s="121">
        <f>+SUM(D130,M130)</f>
        <v>148053</v>
      </c>
      <c r="W130" s="121">
        <f>+SUM(E130,N130)</f>
        <v>26149</v>
      </c>
      <c r="X130" s="121">
        <f>+SUM(F130,O130)</f>
        <v>0</v>
      </c>
      <c r="Y130" s="121">
        <f>+SUM(G130,P130)</f>
        <v>0</v>
      </c>
      <c r="Z130" s="121">
        <f>+SUM(H130,Q130)</f>
        <v>0</v>
      </c>
      <c r="AA130" s="121">
        <f>+SUM(I130,R130)</f>
        <v>24263</v>
      </c>
      <c r="AB130" s="122" t="str">
        <f>IF(+SUM(J130,S130)=0,"-",+SUM(J130,S130))</f>
        <v>-</v>
      </c>
      <c r="AC130" s="121">
        <f>+SUM(K130,T130)</f>
        <v>1886</v>
      </c>
      <c r="AD130" s="121">
        <f>+SUM(L130,U130)</f>
        <v>121904</v>
      </c>
      <c r="AE130" s="121">
        <f>SUM(AF130,+AK130)</f>
        <v>0</v>
      </c>
      <c r="AF130" s="121">
        <f>SUM(AG130:AJ130)</f>
        <v>0</v>
      </c>
      <c r="AG130" s="121">
        <v>0</v>
      </c>
      <c r="AH130" s="121">
        <v>0</v>
      </c>
      <c r="AI130" s="121">
        <v>0</v>
      </c>
      <c r="AJ130" s="121">
        <v>0</v>
      </c>
      <c r="AK130" s="121">
        <v>0</v>
      </c>
      <c r="AL130" s="121">
        <v>0</v>
      </c>
      <c r="AM130" s="121">
        <f>SUM(AN130,AS130,AW130,AX130,BD130)</f>
        <v>108812</v>
      </c>
      <c r="AN130" s="121">
        <f>SUM(AO130:AR130)</f>
        <v>0</v>
      </c>
      <c r="AO130" s="121">
        <v>0</v>
      </c>
      <c r="AP130" s="121">
        <v>0</v>
      </c>
      <c r="AQ130" s="121">
        <v>0</v>
      </c>
      <c r="AR130" s="121">
        <v>0</v>
      </c>
      <c r="AS130" s="121">
        <f>SUM(AT130:AV130)</f>
        <v>7998</v>
      </c>
      <c r="AT130" s="121">
        <v>0</v>
      </c>
      <c r="AU130" s="121">
        <v>1716</v>
      </c>
      <c r="AV130" s="121">
        <v>6282</v>
      </c>
      <c r="AW130" s="121">
        <v>0</v>
      </c>
      <c r="AX130" s="121">
        <f>SUM(AY130:BB130)</f>
        <v>100814</v>
      </c>
      <c r="AY130" s="121">
        <v>34980</v>
      </c>
      <c r="AZ130" s="121">
        <v>14099</v>
      </c>
      <c r="BA130" s="121">
        <v>49354</v>
      </c>
      <c r="BB130" s="121">
        <v>2381</v>
      </c>
      <c r="BC130" s="121">
        <v>0</v>
      </c>
      <c r="BD130" s="121">
        <v>0</v>
      </c>
      <c r="BE130" s="121">
        <v>8433</v>
      </c>
      <c r="BF130" s="121">
        <f>SUM(AE130,+AM130,+BE130)</f>
        <v>117245</v>
      </c>
      <c r="BG130" s="121">
        <f>SUM(BH130,+BM130)</f>
        <v>0</v>
      </c>
      <c r="BH130" s="121">
        <f>SUM(BI130:BL130)</f>
        <v>0</v>
      </c>
      <c r="BI130" s="121">
        <v>0</v>
      </c>
      <c r="BJ130" s="121">
        <v>0</v>
      </c>
      <c r="BK130" s="121">
        <v>0</v>
      </c>
      <c r="BL130" s="121">
        <v>0</v>
      </c>
      <c r="BM130" s="121">
        <v>0</v>
      </c>
      <c r="BN130" s="121">
        <v>0</v>
      </c>
      <c r="BO130" s="121">
        <f>SUM(BP130,BU130,BY130,BZ130,CF130)</f>
        <v>30808</v>
      </c>
      <c r="BP130" s="121">
        <f>SUM(BQ130:BT130)</f>
        <v>0</v>
      </c>
      <c r="BQ130" s="121">
        <v>0</v>
      </c>
      <c r="BR130" s="121">
        <v>0</v>
      </c>
      <c r="BS130" s="121">
        <v>0</v>
      </c>
      <c r="BT130" s="121">
        <v>0</v>
      </c>
      <c r="BU130" s="121">
        <f>SUM(BV130:BX130)</f>
        <v>16498</v>
      </c>
      <c r="BV130" s="121">
        <v>0</v>
      </c>
      <c r="BW130" s="121">
        <v>16498</v>
      </c>
      <c r="BX130" s="121">
        <v>0</v>
      </c>
      <c r="BY130" s="121">
        <v>0</v>
      </c>
      <c r="BZ130" s="121">
        <f>SUM(CA130:CD130)</f>
        <v>14310</v>
      </c>
      <c r="CA130" s="121">
        <v>14179</v>
      </c>
      <c r="CB130" s="121">
        <v>0</v>
      </c>
      <c r="CC130" s="121">
        <v>0</v>
      </c>
      <c r="CD130" s="121">
        <v>131</v>
      </c>
      <c r="CE130" s="121">
        <v>0</v>
      </c>
      <c r="CF130" s="121">
        <v>0</v>
      </c>
      <c r="CG130" s="121">
        <v>0</v>
      </c>
      <c r="CH130" s="121">
        <f>SUM(BG130,+BO130,+CG130)</f>
        <v>30808</v>
      </c>
      <c r="CI130" s="121">
        <f>SUM(AE130,+BG130)</f>
        <v>0</v>
      </c>
      <c r="CJ130" s="121">
        <f>SUM(AF130,+BH130)</f>
        <v>0</v>
      </c>
      <c r="CK130" s="121">
        <f>SUM(AG130,+BI130)</f>
        <v>0</v>
      </c>
      <c r="CL130" s="121">
        <f>SUM(AH130,+BJ130)</f>
        <v>0</v>
      </c>
      <c r="CM130" s="121">
        <f>SUM(AI130,+BK130)</f>
        <v>0</v>
      </c>
      <c r="CN130" s="121">
        <f>SUM(AJ130,+BL130)</f>
        <v>0</v>
      </c>
      <c r="CO130" s="121">
        <f>SUM(AK130,+BM130)</f>
        <v>0</v>
      </c>
      <c r="CP130" s="121">
        <f>SUM(AL130,+BN130)</f>
        <v>0</v>
      </c>
      <c r="CQ130" s="121">
        <f>SUM(AM130,+BO130)</f>
        <v>139620</v>
      </c>
      <c r="CR130" s="121">
        <f>SUM(AN130,+BP130)</f>
        <v>0</v>
      </c>
      <c r="CS130" s="121">
        <f>SUM(AO130,+BQ130)</f>
        <v>0</v>
      </c>
      <c r="CT130" s="121">
        <f>SUM(AP130,+BR130)</f>
        <v>0</v>
      </c>
      <c r="CU130" s="121">
        <f>SUM(AQ130,+BS130)</f>
        <v>0</v>
      </c>
      <c r="CV130" s="121">
        <f>SUM(AR130,+BT130)</f>
        <v>0</v>
      </c>
      <c r="CW130" s="121">
        <f>SUM(AS130,+BU130)</f>
        <v>24496</v>
      </c>
      <c r="CX130" s="121">
        <f>SUM(AT130,+BV130)</f>
        <v>0</v>
      </c>
      <c r="CY130" s="121">
        <f>SUM(AU130,+BW130)</f>
        <v>18214</v>
      </c>
      <c r="CZ130" s="121">
        <f>SUM(AV130,+BX130)</f>
        <v>6282</v>
      </c>
      <c r="DA130" s="121">
        <f>SUM(AW130,+BY130)</f>
        <v>0</v>
      </c>
      <c r="DB130" s="121">
        <f>SUM(AX130,+BZ130)</f>
        <v>115124</v>
      </c>
      <c r="DC130" s="121">
        <f>SUM(AY130,+CA130)</f>
        <v>49159</v>
      </c>
      <c r="DD130" s="121">
        <f>SUM(AZ130,+CB130)</f>
        <v>14099</v>
      </c>
      <c r="DE130" s="121">
        <f>SUM(BA130,+CC130)</f>
        <v>49354</v>
      </c>
      <c r="DF130" s="121">
        <f>SUM(BB130,+CD130)</f>
        <v>2512</v>
      </c>
      <c r="DG130" s="121">
        <f>SUM(BC130,+CE130)</f>
        <v>0</v>
      </c>
      <c r="DH130" s="121">
        <f>SUM(BD130,+CF130)</f>
        <v>0</v>
      </c>
      <c r="DI130" s="121">
        <f>SUM(BE130,+CG130)</f>
        <v>8433</v>
      </c>
      <c r="DJ130" s="121">
        <f>SUM(BF130,+CH130)</f>
        <v>148053</v>
      </c>
    </row>
    <row r="131" spans="1:114" s="136" customFormat="1" ht="13.5" customHeight="1" x14ac:dyDescent="0.15">
      <c r="A131" s="119" t="s">
        <v>3</v>
      </c>
      <c r="B131" s="120" t="s">
        <v>644</v>
      </c>
      <c r="C131" s="119" t="s">
        <v>645</v>
      </c>
      <c r="D131" s="121">
        <f>SUM(E131,+L131)</f>
        <v>421934</v>
      </c>
      <c r="E131" s="121">
        <f>SUM(F131:I131,K131)</f>
        <v>60679</v>
      </c>
      <c r="F131" s="121">
        <v>0</v>
      </c>
      <c r="G131" s="121">
        <v>0</v>
      </c>
      <c r="H131" s="121">
        <v>6200</v>
      </c>
      <c r="I131" s="121">
        <v>33552</v>
      </c>
      <c r="J131" s="122" t="s">
        <v>790</v>
      </c>
      <c r="K131" s="121">
        <v>20927</v>
      </c>
      <c r="L131" s="121">
        <v>361255</v>
      </c>
      <c r="M131" s="121">
        <f>SUM(N131,+U131)</f>
        <v>50130</v>
      </c>
      <c r="N131" s="121">
        <f>SUM(O131:R131,T131)</f>
        <v>0</v>
      </c>
      <c r="O131" s="121">
        <v>0</v>
      </c>
      <c r="P131" s="121">
        <v>0</v>
      </c>
      <c r="Q131" s="121">
        <v>0</v>
      </c>
      <c r="R131" s="121">
        <v>0</v>
      </c>
      <c r="S131" s="122" t="s">
        <v>790</v>
      </c>
      <c r="T131" s="121">
        <v>0</v>
      </c>
      <c r="U131" s="121">
        <v>50130</v>
      </c>
      <c r="V131" s="121">
        <f>+SUM(D131,M131)</f>
        <v>472064</v>
      </c>
      <c r="W131" s="121">
        <f>+SUM(E131,N131)</f>
        <v>60679</v>
      </c>
      <c r="X131" s="121">
        <f>+SUM(F131,O131)</f>
        <v>0</v>
      </c>
      <c r="Y131" s="121">
        <f>+SUM(G131,P131)</f>
        <v>0</v>
      </c>
      <c r="Z131" s="121">
        <f>+SUM(H131,Q131)</f>
        <v>6200</v>
      </c>
      <c r="AA131" s="121">
        <f>+SUM(I131,R131)</f>
        <v>33552</v>
      </c>
      <c r="AB131" s="122" t="str">
        <f>IF(+SUM(J131,S131)=0,"-",+SUM(J131,S131))</f>
        <v>-</v>
      </c>
      <c r="AC131" s="121">
        <f>+SUM(K131,T131)</f>
        <v>20927</v>
      </c>
      <c r="AD131" s="121">
        <f>+SUM(L131,U131)</f>
        <v>411385</v>
      </c>
      <c r="AE131" s="121">
        <f>SUM(AF131,+AK131)</f>
        <v>0</v>
      </c>
      <c r="AF131" s="121">
        <f>SUM(AG131:AJ131)</f>
        <v>0</v>
      </c>
      <c r="AG131" s="121">
        <v>0</v>
      </c>
      <c r="AH131" s="121">
        <v>0</v>
      </c>
      <c r="AI131" s="121">
        <v>0</v>
      </c>
      <c r="AJ131" s="121">
        <v>0</v>
      </c>
      <c r="AK131" s="121">
        <v>0</v>
      </c>
      <c r="AL131" s="121">
        <v>0</v>
      </c>
      <c r="AM131" s="121">
        <f>SUM(AN131,AS131,AW131,AX131,BD131)</f>
        <v>421934</v>
      </c>
      <c r="AN131" s="121">
        <f>SUM(AO131:AR131)</f>
        <v>17931</v>
      </c>
      <c r="AO131" s="121">
        <v>10049</v>
      </c>
      <c r="AP131" s="121">
        <v>0</v>
      </c>
      <c r="AQ131" s="121">
        <v>0</v>
      </c>
      <c r="AR131" s="121">
        <v>7882</v>
      </c>
      <c r="AS131" s="121">
        <f>SUM(AT131:AV131)</f>
        <v>177995</v>
      </c>
      <c r="AT131" s="121">
        <v>34100</v>
      </c>
      <c r="AU131" s="121">
        <v>127651</v>
      </c>
      <c r="AV131" s="121">
        <v>16244</v>
      </c>
      <c r="AW131" s="121">
        <v>0</v>
      </c>
      <c r="AX131" s="121">
        <f>SUM(AY131:BB131)</f>
        <v>226008</v>
      </c>
      <c r="AY131" s="121">
        <v>66616</v>
      </c>
      <c r="AZ131" s="121">
        <v>148342</v>
      </c>
      <c r="BA131" s="121">
        <v>11050</v>
      </c>
      <c r="BB131" s="121">
        <v>0</v>
      </c>
      <c r="BC131" s="121">
        <v>0</v>
      </c>
      <c r="BD131" s="121">
        <v>0</v>
      </c>
      <c r="BE131" s="121">
        <v>0</v>
      </c>
      <c r="BF131" s="121">
        <f>SUM(AE131,+AM131,+BE131)</f>
        <v>421934</v>
      </c>
      <c r="BG131" s="121">
        <f>SUM(BH131,+BM131)</f>
        <v>0</v>
      </c>
      <c r="BH131" s="121">
        <f>SUM(BI131:BL131)</f>
        <v>0</v>
      </c>
      <c r="BI131" s="121">
        <v>0</v>
      </c>
      <c r="BJ131" s="121">
        <v>0</v>
      </c>
      <c r="BK131" s="121">
        <v>0</v>
      </c>
      <c r="BL131" s="121">
        <v>0</v>
      </c>
      <c r="BM131" s="121">
        <v>0</v>
      </c>
      <c r="BN131" s="121">
        <v>0</v>
      </c>
      <c r="BO131" s="121">
        <f>SUM(BP131,BU131,BY131,BZ131,CF131)</f>
        <v>0</v>
      </c>
      <c r="BP131" s="121">
        <f>SUM(BQ131:BT131)</f>
        <v>0</v>
      </c>
      <c r="BQ131" s="121">
        <v>0</v>
      </c>
      <c r="BR131" s="121">
        <v>0</v>
      </c>
      <c r="BS131" s="121">
        <v>0</v>
      </c>
      <c r="BT131" s="121">
        <v>0</v>
      </c>
      <c r="BU131" s="121">
        <f>SUM(BV131:BX131)</f>
        <v>0</v>
      </c>
      <c r="BV131" s="121">
        <v>0</v>
      </c>
      <c r="BW131" s="121">
        <v>0</v>
      </c>
      <c r="BX131" s="121">
        <v>0</v>
      </c>
      <c r="BY131" s="121">
        <v>0</v>
      </c>
      <c r="BZ131" s="121">
        <f>SUM(CA131:CD131)</f>
        <v>0</v>
      </c>
      <c r="CA131" s="121">
        <v>0</v>
      </c>
      <c r="CB131" s="121">
        <v>0</v>
      </c>
      <c r="CC131" s="121">
        <v>0</v>
      </c>
      <c r="CD131" s="121">
        <v>0</v>
      </c>
      <c r="CE131" s="121">
        <v>50130</v>
      </c>
      <c r="CF131" s="121">
        <v>0</v>
      </c>
      <c r="CG131" s="121">
        <v>0</v>
      </c>
      <c r="CH131" s="121">
        <f>SUM(BG131,+BO131,+CG131)</f>
        <v>0</v>
      </c>
      <c r="CI131" s="121">
        <f>SUM(AE131,+BG131)</f>
        <v>0</v>
      </c>
      <c r="CJ131" s="121">
        <f>SUM(AF131,+BH131)</f>
        <v>0</v>
      </c>
      <c r="CK131" s="121">
        <f>SUM(AG131,+BI131)</f>
        <v>0</v>
      </c>
      <c r="CL131" s="121">
        <f>SUM(AH131,+BJ131)</f>
        <v>0</v>
      </c>
      <c r="CM131" s="121">
        <f>SUM(AI131,+BK131)</f>
        <v>0</v>
      </c>
      <c r="CN131" s="121">
        <f>SUM(AJ131,+BL131)</f>
        <v>0</v>
      </c>
      <c r="CO131" s="121">
        <f>SUM(AK131,+BM131)</f>
        <v>0</v>
      </c>
      <c r="CP131" s="121">
        <f>SUM(AL131,+BN131)</f>
        <v>0</v>
      </c>
      <c r="CQ131" s="121">
        <f>SUM(AM131,+BO131)</f>
        <v>421934</v>
      </c>
      <c r="CR131" s="121">
        <f>SUM(AN131,+BP131)</f>
        <v>17931</v>
      </c>
      <c r="CS131" s="121">
        <f>SUM(AO131,+BQ131)</f>
        <v>10049</v>
      </c>
      <c r="CT131" s="121">
        <f>SUM(AP131,+BR131)</f>
        <v>0</v>
      </c>
      <c r="CU131" s="121">
        <f>SUM(AQ131,+BS131)</f>
        <v>0</v>
      </c>
      <c r="CV131" s="121">
        <f>SUM(AR131,+BT131)</f>
        <v>7882</v>
      </c>
      <c r="CW131" s="121">
        <f>SUM(AS131,+BU131)</f>
        <v>177995</v>
      </c>
      <c r="CX131" s="121">
        <f>SUM(AT131,+BV131)</f>
        <v>34100</v>
      </c>
      <c r="CY131" s="121">
        <f>SUM(AU131,+BW131)</f>
        <v>127651</v>
      </c>
      <c r="CZ131" s="121">
        <f>SUM(AV131,+BX131)</f>
        <v>16244</v>
      </c>
      <c r="DA131" s="121">
        <f>SUM(AW131,+BY131)</f>
        <v>0</v>
      </c>
      <c r="DB131" s="121">
        <f>SUM(AX131,+BZ131)</f>
        <v>226008</v>
      </c>
      <c r="DC131" s="121">
        <f>SUM(AY131,+CA131)</f>
        <v>66616</v>
      </c>
      <c r="DD131" s="121">
        <f>SUM(AZ131,+CB131)</f>
        <v>148342</v>
      </c>
      <c r="DE131" s="121">
        <f>SUM(BA131,+CC131)</f>
        <v>11050</v>
      </c>
      <c r="DF131" s="121">
        <f>SUM(BB131,+CD131)</f>
        <v>0</v>
      </c>
      <c r="DG131" s="121">
        <f>SUM(BC131,+CE131)</f>
        <v>50130</v>
      </c>
      <c r="DH131" s="121">
        <f>SUM(BD131,+CF131)</f>
        <v>0</v>
      </c>
      <c r="DI131" s="121">
        <f>SUM(BE131,+CG131)</f>
        <v>0</v>
      </c>
      <c r="DJ131" s="121">
        <f>SUM(BF131,+CH131)</f>
        <v>421934</v>
      </c>
    </row>
    <row r="132" spans="1:114" s="136" customFormat="1" ht="13.5" customHeight="1" x14ac:dyDescent="0.15">
      <c r="A132" s="119" t="s">
        <v>3</v>
      </c>
      <c r="B132" s="120" t="s">
        <v>648</v>
      </c>
      <c r="C132" s="119" t="s">
        <v>649</v>
      </c>
      <c r="D132" s="121">
        <f>SUM(E132,+L132)</f>
        <v>96823</v>
      </c>
      <c r="E132" s="121">
        <f>SUM(F132:I132,K132)</f>
        <v>14172</v>
      </c>
      <c r="F132" s="121">
        <v>0</v>
      </c>
      <c r="G132" s="121">
        <v>0</v>
      </c>
      <c r="H132" s="121">
        <v>0</v>
      </c>
      <c r="I132" s="121">
        <v>30</v>
      </c>
      <c r="J132" s="122" t="s">
        <v>790</v>
      </c>
      <c r="K132" s="121">
        <v>14142</v>
      </c>
      <c r="L132" s="121">
        <v>82651</v>
      </c>
      <c r="M132" s="121">
        <f>SUM(N132,+U132)</f>
        <v>16541</v>
      </c>
      <c r="N132" s="121">
        <f>SUM(O132:R132,T132)</f>
        <v>0</v>
      </c>
      <c r="O132" s="121">
        <v>0</v>
      </c>
      <c r="P132" s="121">
        <v>0</v>
      </c>
      <c r="Q132" s="121">
        <v>0</v>
      </c>
      <c r="R132" s="121">
        <v>0</v>
      </c>
      <c r="S132" s="122" t="s">
        <v>790</v>
      </c>
      <c r="T132" s="121">
        <v>0</v>
      </c>
      <c r="U132" s="121">
        <v>16541</v>
      </c>
      <c r="V132" s="121">
        <f>+SUM(D132,M132)</f>
        <v>113364</v>
      </c>
      <c r="W132" s="121">
        <f>+SUM(E132,N132)</f>
        <v>14172</v>
      </c>
      <c r="X132" s="121">
        <f>+SUM(F132,O132)</f>
        <v>0</v>
      </c>
      <c r="Y132" s="121">
        <f>+SUM(G132,P132)</f>
        <v>0</v>
      </c>
      <c r="Z132" s="121">
        <f>+SUM(H132,Q132)</f>
        <v>0</v>
      </c>
      <c r="AA132" s="121">
        <f>+SUM(I132,R132)</f>
        <v>30</v>
      </c>
      <c r="AB132" s="122" t="str">
        <f>IF(+SUM(J132,S132)=0,"-",+SUM(J132,S132))</f>
        <v>-</v>
      </c>
      <c r="AC132" s="121">
        <f>+SUM(K132,T132)</f>
        <v>14142</v>
      </c>
      <c r="AD132" s="121">
        <f>+SUM(L132,U132)</f>
        <v>99192</v>
      </c>
      <c r="AE132" s="121">
        <f>SUM(AF132,+AK132)</f>
        <v>0</v>
      </c>
      <c r="AF132" s="121">
        <f>SUM(AG132:AJ132)</f>
        <v>0</v>
      </c>
      <c r="AG132" s="121">
        <v>0</v>
      </c>
      <c r="AH132" s="121">
        <v>0</v>
      </c>
      <c r="AI132" s="121">
        <v>0</v>
      </c>
      <c r="AJ132" s="121">
        <v>0</v>
      </c>
      <c r="AK132" s="121">
        <v>0</v>
      </c>
      <c r="AL132" s="121">
        <v>0</v>
      </c>
      <c r="AM132" s="121">
        <f>SUM(AN132,AS132,AW132,AX132,BD132)</f>
        <v>92455</v>
      </c>
      <c r="AN132" s="121">
        <f>SUM(AO132:AR132)</f>
        <v>0</v>
      </c>
      <c r="AO132" s="121">
        <v>0</v>
      </c>
      <c r="AP132" s="121">
        <v>0</v>
      </c>
      <c r="AQ132" s="121">
        <v>0</v>
      </c>
      <c r="AR132" s="121">
        <v>0</v>
      </c>
      <c r="AS132" s="121">
        <f>SUM(AT132:AV132)</f>
        <v>33474</v>
      </c>
      <c r="AT132" s="121">
        <v>2451</v>
      </c>
      <c r="AU132" s="121">
        <v>29178</v>
      </c>
      <c r="AV132" s="121">
        <v>1845</v>
      </c>
      <c r="AW132" s="121">
        <v>0</v>
      </c>
      <c r="AX132" s="121">
        <f>SUM(AY132:BB132)</f>
        <v>55351</v>
      </c>
      <c r="AY132" s="121">
        <v>19312</v>
      </c>
      <c r="AZ132" s="121">
        <v>20968</v>
      </c>
      <c r="BA132" s="121">
        <v>7425</v>
      </c>
      <c r="BB132" s="121">
        <v>7646</v>
      </c>
      <c r="BC132" s="121">
        <v>0</v>
      </c>
      <c r="BD132" s="121">
        <v>3630</v>
      </c>
      <c r="BE132" s="121">
        <v>4368</v>
      </c>
      <c r="BF132" s="121">
        <f>SUM(AE132,+AM132,+BE132)</f>
        <v>96823</v>
      </c>
      <c r="BG132" s="121">
        <f>SUM(BH132,+BM132)</f>
        <v>0</v>
      </c>
      <c r="BH132" s="121">
        <f>SUM(BI132:BL132)</f>
        <v>0</v>
      </c>
      <c r="BI132" s="121">
        <v>0</v>
      </c>
      <c r="BJ132" s="121">
        <v>0</v>
      </c>
      <c r="BK132" s="121">
        <v>0</v>
      </c>
      <c r="BL132" s="121">
        <v>0</v>
      </c>
      <c r="BM132" s="121">
        <v>0</v>
      </c>
      <c r="BN132" s="121">
        <v>0</v>
      </c>
      <c r="BO132" s="121">
        <f>SUM(BP132,BU132,BY132,BZ132,CF132)</f>
        <v>0</v>
      </c>
      <c r="BP132" s="121">
        <f>SUM(BQ132:BT132)</f>
        <v>0</v>
      </c>
      <c r="BQ132" s="121">
        <v>0</v>
      </c>
      <c r="BR132" s="121">
        <v>0</v>
      </c>
      <c r="BS132" s="121">
        <v>0</v>
      </c>
      <c r="BT132" s="121">
        <v>0</v>
      </c>
      <c r="BU132" s="121">
        <f>SUM(BV132:BX132)</f>
        <v>0</v>
      </c>
      <c r="BV132" s="121">
        <v>0</v>
      </c>
      <c r="BW132" s="121">
        <v>0</v>
      </c>
      <c r="BX132" s="121">
        <v>0</v>
      </c>
      <c r="BY132" s="121">
        <v>0</v>
      </c>
      <c r="BZ132" s="121">
        <f>SUM(CA132:CD132)</f>
        <v>0</v>
      </c>
      <c r="CA132" s="121">
        <v>0</v>
      </c>
      <c r="CB132" s="121">
        <v>0</v>
      </c>
      <c r="CC132" s="121">
        <v>0</v>
      </c>
      <c r="CD132" s="121">
        <v>0</v>
      </c>
      <c r="CE132" s="121">
        <v>16541</v>
      </c>
      <c r="CF132" s="121">
        <v>0</v>
      </c>
      <c r="CG132" s="121">
        <v>0</v>
      </c>
      <c r="CH132" s="121">
        <f>SUM(BG132,+BO132,+CG132)</f>
        <v>0</v>
      </c>
      <c r="CI132" s="121">
        <f>SUM(AE132,+BG132)</f>
        <v>0</v>
      </c>
      <c r="CJ132" s="121">
        <f>SUM(AF132,+BH132)</f>
        <v>0</v>
      </c>
      <c r="CK132" s="121">
        <f>SUM(AG132,+BI132)</f>
        <v>0</v>
      </c>
      <c r="CL132" s="121">
        <f>SUM(AH132,+BJ132)</f>
        <v>0</v>
      </c>
      <c r="CM132" s="121">
        <f>SUM(AI132,+BK132)</f>
        <v>0</v>
      </c>
      <c r="CN132" s="121">
        <f>SUM(AJ132,+BL132)</f>
        <v>0</v>
      </c>
      <c r="CO132" s="121">
        <f>SUM(AK132,+BM132)</f>
        <v>0</v>
      </c>
      <c r="CP132" s="121">
        <f>SUM(AL132,+BN132)</f>
        <v>0</v>
      </c>
      <c r="CQ132" s="121">
        <f>SUM(AM132,+BO132)</f>
        <v>92455</v>
      </c>
      <c r="CR132" s="121">
        <f>SUM(AN132,+BP132)</f>
        <v>0</v>
      </c>
      <c r="CS132" s="121">
        <f>SUM(AO132,+BQ132)</f>
        <v>0</v>
      </c>
      <c r="CT132" s="121">
        <f>SUM(AP132,+BR132)</f>
        <v>0</v>
      </c>
      <c r="CU132" s="121">
        <f>SUM(AQ132,+BS132)</f>
        <v>0</v>
      </c>
      <c r="CV132" s="121">
        <f>SUM(AR132,+BT132)</f>
        <v>0</v>
      </c>
      <c r="CW132" s="121">
        <f>SUM(AS132,+BU132)</f>
        <v>33474</v>
      </c>
      <c r="CX132" s="121">
        <f>SUM(AT132,+BV132)</f>
        <v>2451</v>
      </c>
      <c r="CY132" s="121">
        <f>SUM(AU132,+BW132)</f>
        <v>29178</v>
      </c>
      <c r="CZ132" s="121">
        <f>SUM(AV132,+BX132)</f>
        <v>1845</v>
      </c>
      <c r="DA132" s="121">
        <f>SUM(AW132,+BY132)</f>
        <v>0</v>
      </c>
      <c r="DB132" s="121">
        <f>SUM(AX132,+BZ132)</f>
        <v>55351</v>
      </c>
      <c r="DC132" s="121">
        <f>SUM(AY132,+CA132)</f>
        <v>19312</v>
      </c>
      <c r="DD132" s="121">
        <f>SUM(AZ132,+CB132)</f>
        <v>20968</v>
      </c>
      <c r="DE132" s="121">
        <f>SUM(BA132,+CC132)</f>
        <v>7425</v>
      </c>
      <c r="DF132" s="121">
        <f>SUM(BB132,+CD132)</f>
        <v>7646</v>
      </c>
      <c r="DG132" s="121">
        <f>SUM(BC132,+CE132)</f>
        <v>16541</v>
      </c>
      <c r="DH132" s="121">
        <f>SUM(BD132,+CF132)</f>
        <v>3630</v>
      </c>
      <c r="DI132" s="121">
        <f>SUM(BE132,+CG132)</f>
        <v>4368</v>
      </c>
      <c r="DJ132" s="121">
        <f>SUM(BF132,+CH132)</f>
        <v>96823</v>
      </c>
    </row>
    <row r="133" spans="1:114" s="136" customFormat="1" ht="13.5" customHeight="1" x14ac:dyDescent="0.15">
      <c r="A133" s="119" t="s">
        <v>3</v>
      </c>
      <c r="B133" s="120" t="s">
        <v>651</v>
      </c>
      <c r="C133" s="119" t="s">
        <v>652</v>
      </c>
      <c r="D133" s="121">
        <f>SUM(E133,+L133)</f>
        <v>62519</v>
      </c>
      <c r="E133" s="121">
        <f>SUM(F133:I133,K133)</f>
        <v>13358</v>
      </c>
      <c r="F133" s="121">
        <v>0</v>
      </c>
      <c r="G133" s="121">
        <v>0</v>
      </c>
      <c r="H133" s="121">
        <v>0</v>
      </c>
      <c r="I133" s="121">
        <v>12298</v>
      </c>
      <c r="J133" s="122" t="s">
        <v>790</v>
      </c>
      <c r="K133" s="121">
        <v>1060</v>
      </c>
      <c r="L133" s="121">
        <v>49161</v>
      </c>
      <c r="M133" s="121">
        <f>SUM(N133,+U133)</f>
        <v>19659</v>
      </c>
      <c r="N133" s="121">
        <f>SUM(O133:R133,T133)</f>
        <v>0</v>
      </c>
      <c r="O133" s="121">
        <v>0</v>
      </c>
      <c r="P133" s="121">
        <v>0</v>
      </c>
      <c r="Q133" s="121">
        <v>0</v>
      </c>
      <c r="R133" s="121">
        <v>0</v>
      </c>
      <c r="S133" s="122" t="s">
        <v>790</v>
      </c>
      <c r="T133" s="121">
        <v>0</v>
      </c>
      <c r="U133" s="121">
        <v>19659</v>
      </c>
      <c r="V133" s="121">
        <f>+SUM(D133,M133)</f>
        <v>82178</v>
      </c>
      <c r="W133" s="121">
        <f>+SUM(E133,N133)</f>
        <v>13358</v>
      </c>
      <c r="X133" s="121">
        <f>+SUM(F133,O133)</f>
        <v>0</v>
      </c>
      <c r="Y133" s="121">
        <f>+SUM(G133,P133)</f>
        <v>0</v>
      </c>
      <c r="Z133" s="121">
        <f>+SUM(H133,Q133)</f>
        <v>0</v>
      </c>
      <c r="AA133" s="121">
        <f>+SUM(I133,R133)</f>
        <v>12298</v>
      </c>
      <c r="AB133" s="122" t="str">
        <f>IF(+SUM(J133,S133)=0,"-",+SUM(J133,S133))</f>
        <v>-</v>
      </c>
      <c r="AC133" s="121">
        <f>+SUM(K133,T133)</f>
        <v>1060</v>
      </c>
      <c r="AD133" s="121">
        <f>+SUM(L133,U133)</f>
        <v>68820</v>
      </c>
      <c r="AE133" s="121">
        <f>SUM(AF133,+AK133)</f>
        <v>0</v>
      </c>
      <c r="AF133" s="121">
        <f>SUM(AG133:AJ133)</f>
        <v>0</v>
      </c>
      <c r="AG133" s="121">
        <v>0</v>
      </c>
      <c r="AH133" s="121">
        <v>0</v>
      </c>
      <c r="AI133" s="121">
        <v>0</v>
      </c>
      <c r="AJ133" s="121">
        <v>0</v>
      </c>
      <c r="AK133" s="121">
        <v>0</v>
      </c>
      <c r="AL133" s="121">
        <v>0</v>
      </c>
      <c r="AM133" s="121">
        <f>SUM(AN133,AS133,AW133,AX133,BD133)</f>
        <v>62519</v>
      </c>
      <c r="AN133" s="121">
        <f>SUM(AO133:AR133)</f>
        <v>0</v>
      </c>
      <c r="AO133" s="121">
        <v>0</v>
      </c>
      <c r="AP133" s="121">
        <v>0</v>
      </c>
      <c r="AQ133" s="121">
        <v>0</v>
      </c>
      <c r="AR133" s="121">
        <v>0</v>
      </c>
      <c r="AS133" s="121">
        <f>SUM(AT133:AV133)</f>
        <v>3706</v>
      </c>
      <c r="AT133" s="121">
        <v>1711</v>
      </c>
      <c r="AU133" s="121">
        <v>263</v>
      </c>
      <c r="AV133" s="121">
        <v>1732</v>
      </c>
      <c r="AW133" s="121">
        <v>2494</v>
      </c>
      <c r="AX133" s="121">
        <f>SUM(AY133:BB133)</f>
        <v>56319</v>
      </c>
      <c r="AY133" s="121">
        <v>21733</v>
      </c>
      <c r="AZ133" s="121">
        <v>19263</v>
      </c>
      <c r="BA133" s="121">
        <v>10621</v>
      </c>
      <c r="BB133" s="121">
        <v>4702</v>
      </c>
      <c r="BC133" s="121">
        <v>0</v>
      </c>
      <c r="BD133" s="121">
        <v>0</v>
      </c>
      <c r="BE133" s="121">
        <v>0</v>
      </c>
      <c r="BF133" s="121">
        <f>SUM(AE133,+AM133,+BE133)</f>
        <v>62519</v>
      </c>
      <c r="BG133" s="121">
        <f>SUM(BH133,+BM133)</f>
        <v>0</v>
      </c>
      <c r="BH133" s="121">
        <f>SUM(BI133:BL133)</f>
        <v>0</v>
      </c>
      <c r="BI133" s="121">
        <v>0</v>
      </c>
      <c r="BJ133" s="121">
        <v>0</v>
      </c>
      <c r="BK133" s="121">
        <v>0</v>
      </c>
      <c r="BL133" s="121">
        <v>0</v>
      </c>
      <c r="BM133" s="121">
        <v>0</v>
      </c>
      <c r="BN133" s="121">
        <v>0</v>
      </c>
      <c r="BO133" s="121">
        <f>SUM(BP133,BU133,BY133,BZ133,CF133)</f>
        <v>0</v>
      </c>
      <c r="BP133" s="121">
        <f>SUM(BQ133:BT133)</f>
        <v>0</v>
      </c>
      <c r="BQ133" s="121">
        <v>0</v>
      </c>
      <c r="BR133" s="121">
        <v>0</v>
      </c>
      <c r="BS133" s="121">
        <v>0</v>
      </c>
      <c r="BT133" s="121">
        <v>0</v>
      </c>
      <c r="BU133" s="121">
        <f>SUM(BV133:BX133)</f>
        <v>0</v>
      </c>
      <c r="BV133" s="121">
        <v>0</v>
      </c>
      <c r="BW133" s="121">
        <v>0</v>
      </c>
      <c r="BX133" s="121">
        <v>0</v>
      </c>
      <c r="BY133" s="121">
        <v>0</v>
      </c>
      <c r="BZ133" s="121">
        <f>SUM(CA133:CD133)</f>
        <v>0</v>
      </c>
      <c r="CA133" s="121">
        <v>0</v>
      </c>
      <c r="CB133" s="121">
        <v>0</v>
      </c>
      <c r="CC133" s="121">
        <v>0</v>
      </c>
      <c r="CD133" s="121">
        <v>0</v>
      </c>
      <c r="CE133" s="121">
        <v>19659</v>
      </c>
      <c r="CF133" s="121">
        <v>0</v>
      </c>
      <c r="CG133" s="121">
        <v>0</v>
      </c>
      <c r="CH133" s="121">
        <f>SUM(BG133,+BO133,+CG133)</f>
        <v>0</v>
      </c>
      <c r="CI133" s="121">
        <f>SUM(AE133,+BG133)</f>
        <v>0</v>
      </c>
      <c r="CJ133" s="121">
        <f>SUM(AF133,+BH133)</f>
        <v>0</v>
      </c>
      <c r="CK133" s="121">
        <f>SUM(AG133,+BI133)</f>
        <v>0</v>
      </c>
      <c r="CL133" s="121">
        <f>SUM(AH133,+BJ133)</f>
        <v>0</v>
      </c>
      <c r="CM133" s="121">
        <f>SUM(AI133,+BK133)</f>
        <v>0</v>
      </c>
      <c r="CN133" s="121">
        <f>SUM(AJ133,+BL133)</f>
        <v>0</v>
      </c>
      <c r="CO133" s="121">
        <f>SUM(AK133,+BM133)</f>
        <v>0</v>
      </c>
      <c r="CP133" s="121">
        <f>SUM(AL133,+BN133)</f>
        <v>0</v>
      </c>
      <c r="CQ133" s="121">
        <f>SUM(AM133,+BO133)</f>
        <v>62519</v>
      </c>
      <c r="CR133" s="121">
        <f>SUM(AN133,+BP133)</f>
        <v>0</v>
      </c>
      <c r="CS133" s="121">
        <f>SUM(AO133,+BQ133)</f>
        <v>0</v>
      </c>
      <c r="CT133" s="121">
        <f>SUM(AP133,+BR133)</f>
        <v>0</v>
      </c>
      <c r="CU133" s="121">
        <f>SUM(AQ133,+BS133)</f>
        <v>0</v>
      </c>
      <c r="CV133" s="121">
        <f>SUM(AR133,+BT133)</f>
        <v>0</v>
      </c>
      <c r="CW133" s="121">
        <f>SUM(AS133,+BU133)</f>
        <v>3706</v>
      </c>
      <c r="CX133" s="121">
        <f>SUM(AT133,+BV133)</f>
        <v>1711</v>
      </c>
      <c r="CY133" s="121">
        <f>SUM(AU133,+BW133)</f>
        <v>263</v>
      </c>
      <c r="CZ133" s="121">
        <f>SUM(AV133,+BX133)</f>
        <v>1732</v>
      </c>
      <c r="DA133" s="121">
        <f>SUM(AW133,+BY133)</f>
        <v>2494</v>
      </c>
      <c r="DB133" s="121">
        <f>SUM(AX133,+BZ133)</f>
        <v>56319</v>
      </c>
      <c r="DC133" s="121">
        <f>SUM(AY133,+CA133)</f>
        <v>21733</v>
      </c>
      <c r="DD133" s="121">
        <f>SUM(AZ133,+CB133)</f>
        <v>19263</v>
      </c>
      <c r="DE133" s="121">
        <f>SUM(BA133,+CC133)</f>
        <v>10621</v>
      </c>
      <c r="DF133" s="121">
        <f>SUM(BB133,+CD133)</f>
        <v>4702</v>
      </c>
      <c r="DG133" s="121">
        <f>SUM(BC133,+CE133)</f>
        <v>19659</v>
      </c>
      <c r="DH133" s="121">
        <f>SUM(BD133,+CF133)</f>
        <v>0</v>
      </c>
      <c r="DI133" s="121">
        <f>SUM(BE133,+CG133)</f>
        <v>0</v>
      </c>
      <c r="DJ133" s="121">
        <f>SUM(BF133,+CH133)</f>
        <v>62519</v>
      </c>
    </row>
    <row r="134" spans="1:114" s="136" customFormat="1" ht="13.5" customHeight="1" x14ac:dyDescent="0.15">
      <c r="A134" s="119" t="s">
        <v>3</v>
      </c>
      <c r="B134" s="120" t="s">
        <v>654</v>
      </c>
      <c r="C134" s="119" t="s">
        <v>655</v>
      </c>
      <c r="D134" s="121">
        <f>SUM(E134,+L134)</f>
        <v>106631</v>
      </c>
      <c r="E134" s="121">
        <f>SUM(F134:I134,K134)</f>
        <v>13705</v>
      </c>
      <c r="F134" s="121">
        <v>0</v>
      </c>
      <c r="G134" s="121">
        <v>0</v>
      </c>
      <c r="H134" s="121">
        <v>0</v>
      </c>
      <c r="I134" s="121">
        <v>13705</v>
      </c>
      <c r="J134" s="122" t="s">
        <v>790</v>
      </c>
      <c r="K134" s="121">
        <v>0</v>
      </c>
      <c r="L134" s="121">
        <v>92926</v>
      </c>
      <c r="M134" s="121">
        <f>SUM(N134,+U134)</f>
        <v>10432</v>
      </c>
      <c r="N134" s="121">
        <f>SUM(O134:R134,T134)</f>
        <v>0</v>
      </c>
      <c r="O134" s="121">
        <v>0</v>
      </c>
      <c r="P134" s="121">
        <v>0</v>
      </c>
      <c r="Q134" s="121">
        <v>0</v>
      </c>
      <c r="R134" s="121">
        <v>0</v>
      </c>
      <c r="S134" s="122" t="s">
        <v>790</v>
      </c>
      <c r="T134" s="121">
        <v>0</v>
      </c>
      <c r="U134" s="121">
        <v>10432</v>
      </c>
      <c r="V134" s="121">
        <f>+SUM(D134,M134)</f>
        <v>117063</v>
      </c>
      <c r="W134" s="121">
        <f>+SUM(E134,N134)</f>
        <v>13705</v>
      </c>
      <c r="X134" s="121">
        <f>+SUM(F134,O134)</f>
        <v>0</v>
      </c>
      <c r="Y134" s="121">
        <f>+SUM(G134,P134)</f>
        <v>0</v>
      </c>
      <c r="Z134" s="121">
        <f>+SUM(H134,Q134)</f>
        <v>0</v>
      </c>
      <c r="AA134" s="121">
        <f>+SUM(I134,R134)</f>
        <v>13705</v>
      </c>
      <c r="AB134" s="122" t="str">
        <f>IF(+SUM(J134,S134)=0,"-",+SUM(J134,S134))</f>
        <v>-</v>
      </c>
      <c r="AC134" s="121">
        <f>+SUM(K134,T134)</f>
        <v>0</v>
      </c>
      <c r="AD134" s="121">
        <f>+SUM(L134,U134)</f>
        <v>103358</v>
      </c>
      <c r="AE134" s="121">
        <f>SUM(AF134,+AK134)</f>
        <v>0</v>
      </c>
      <c r="AF134" s="121">
        <f>SUM(AG134:AJ134)</f>
        <v>0</v>
      </c>
      <c r="AG134" s="121">
        <v>0</v>
      </c>
      <c r="AH134" s="121">
        <v>0</v>
      </c>
      <c r="AI134" s="121">
        <v>0</v>
      </c>
      <c r="AJ134" s="121">
        <v>0</v>
      </c>
      <c r="AK134" s="121">
        <v>0</v>
      </c>
      <c r="AL134" s="121">
        <v>0</v>
      </c>
      <c r="AM134" s="121">
        <f>SUM(AN134,AS134,AW134,AX134,BD134)</f>
        <v>106631</v>
      </c>
      <c r="AN134" s="121">
        <f>SUM(AO134:AR134)</f>
        <v>9678</v>
      </c>
      <c r="AO134" s="121">
        <v>9678</v>
      </c>
      <c r="AP134" s="121">
        <v>0</v>
      </c>
      <c r="AQ134" s="121">
        <v>0</v>
      </c>
      <c r="AR134" s="121">
        <v>0</v>
      </c>
      <c r="AS134" s="121">
        <f>SUM(AT134:AV134)</f>
        <v>36860</v>
      </c>
      <c r="AT134" s="121">
        <v>3281</v>
      </c>
      <c r="AU134" s="121">
        <v>0</v>
      </c>
      <c r="AV134" s="121">
        <v>33579</v>
      </c>
      <c r="AW134" s="121">
        <v>0</v>
      </c>
      <c r="AX134" s="121">
        <f>SUM(AY134:BB134)</f>
        <v>60093</v>
      </c>
      <c r="AY134" s="121">
        <v>29612</v>
      </c>
      <c r="AZ134" s="121">
        <v>9649</v>
      </c>
      <c r="BA134" s="121">
        <v>20832</v>
      </c>
      <c r="BB134" s="121">
        <v>0</v>
      </c>
      <c r="BC134" s="121">
        <v>0</v>
      </c>
      <c r="BD134" s="121">
        <v>0</v>
      </c>
      <c r="BE134" s="121">
        <v>0</v>
      </c>
      <c r="BF134" s="121">
        <f>SUM(AE134,+AM134,+BE134)</f>
        <v>106631</v>
      </c>
      <c r="BG134" s="121">
        <f>SUM(BH134,+BM134)</f>
        <v>0</v>
      </c>
      <c r="BH134" s="121">
        <f>SUM(BI134:BL134)</f>
        <v>0</v>
      </c>
      <c r="BI134" s="121">
        <v>0</v>
      </c>
      <c r="BJ134" s="121">
        <v>0</v>
      </c>
      <c r="BK134" s="121">
        <v>0</v>
      </c>
      <c r="BL134" s="121">
        <v>0</v>
      </c>
      <c r="BM134" s="121">
        <v>0</v>
      </c>
      <c r="BN134" s="121">
        <v>0</v>
      </c>
      <c r="BO134" s="121">
        <f>SUM(BP134,BU134,BY134,BZ134,CF134)</f>
        <v>10432</v>
      </c>
      <c r="BP134" s="121">
        <f>SUM(BQ134:BT134)</f>
        <v>0</v>
      </c>
      <c r="BQ134" s="121">
        <v>0</v>
      </c>
      <c r="BR134" s="121">
        <v>0</v>
      </c>
      <c r="BS134" s="121">
        <v>0</v>
      </c>
      <c r="BT134" s="121">
        <v>0</v>
      </c>
      <c r="BU134" s="121">
        <f>SUM(BV134:BX134)</f>
        <v>0</v>
      </c>
      <c r="BV134" s="121">
        <v>0</v>
      </c>
      <c r="BW134" s="121">
        <v>0</v>
      </c>
      <c r="BX134" s="121">
        <v>0</v>
      </c>
      <c r="BY134" s="121">
        <v>0</v>
      </c>
      <c r="BZ134" s="121">
        <f>SUM(CA134:CD134)</f>
        <v>10432</v>
      </c>
      <c r="CA134" s="121">
        <v>0</v>
      </c>
      <c r="CB134" s="121">
        <v>0</v>
      </c>
      <c r="CC134" s="121">
        <v>10432</v>
      </c>
      <c r="CD134" s="121">
        <v>0</v>
      </c>
      <c r="CE134" s="121">
        <v>0</v>
      </c>
      <c r="CF134" s="121">
        <v>0</v>
      </c>
      <c r="CG134" s="121">
        <v>0</v>
      </c>
      <c r="CH134" s="121">
        <f>SUM(BG134,+BO134,+CG134)</f>
        <v>10432</v>
      </c>
      <c r="CI134" s="121">
        <f>SUM(AE134,+BG134)</f>
        <v>0</v>
      </c>
      <c r="CJ134" s="121">
        <f>SUM(AF134,+BH134)</f>
        <v>0</v>
      </c>
      <c r="CK134" s="121">
        <f>SUM(AG134,+BI134)</f>
        <v>0</v>
      </c>
      <c r="CL134" s="121">
        <f>SUM(AH134,+BJ134)</f>
        <v>0</v>
      </c>
      <c r="CM134" s="121">
        <f>SUM(AI134,+BK134)</f>
        <v>0</v>
      </c>
      <c r="CN134" s="121">
        <f>SUM(AJ134,+BL134)</f>
        <v>0</v>
      </c>
      <c r="CO134" s="121">
        <f>SUM(AK134,+BM134)</f>
        <v>0</v>
      </c>
      <c r="CP134" s="121">
        <f>SUM(AL134,+BN134)</f>
        <v>0</v>
      </c>
      <c r="CQ134" s="121">
        <f>SUM(AM134,+BO134)</f>
        <v>117063</v>
      </c>
      <c r="CR134" s="121">
        <f>SUM(AN134,+BP134)</f>
        <v>9678</v>
      </c>
      <c r="CS134" s="121">
        <f>SUM(AO134,+BQ134)</f>
        <v>9678</v>
      </c>
      <c r="CT134" s="121">
        <f>SUM(AP134,+BR134)</f>
        <v>0</v>
      </c>
      <c r="CU134" s="121">
        <f>SUM(AQ134,+BS134)</f>
        <v>0</v>
      </c>
      <c r="CV134" s="121">
        <f>SUM(AR134,+BT134)</f>
        <v>0</v>
      </c>
      <c r="CW134" s="121">
        <f>SUM(AS134,+BU134)</f>
        <v>36860</v>
      </c>
      <c r="CX134" s="121">
        <f>SUM(AT134,+BV134)</f>
        <v>3281</v>
      </c>
      <c r="CY134" s="121">
        <f>SUM(AU134,+BW134)</f>
        <v>0</v>
      </c>
      <c r="CZ134" s="121">
        <f>SUM(AV134,+BX134)</f>
        <v>33579</v>
      </c>
      <c r="DA134" s="121">
        <f>SUM(AW134,+BY134)</f>
        <v>0</v>
      </c>
      <c r="DB134" s="121">
        <f>SUM(AX134,+BZ134)</f>
        <v>70525</v>
      </c>
      <c r="DC134" s="121">
        <f>SUM(AY134,+CA134)</f>
        <v>29612</v>
      </c>
      <c r="DD134" s="121">
        <f>SUM(AZ134,+CB134)</f>
        <v>9649</v>
      </c>
      <c r="DE134" s="121">
        <f>SUM(BA134,+CC134)</f>
        <v>31264</v>
      </c>
      <c r="DF134" s="121">
        <f>SUM(BB134,+CD134)</f>
        <v>0</v>
      </c>
      <c r="DG134" s="121">
        <f>SUM(BC134,+CE134)</f>
        <v>0</v>
      </c>
      <c r="DH134" s="121">
        <f>SUM(BD134,+CF134)</f>
        <v>0</v>
      </c>
      <c r="DI134" s="121">
        <f>SUM(BE134,+CG134)</f>
        <v>0</v>
      </c>
      <c r="DJ134" s="121">
        <f>SUM(BF134,+CH134)</f>
        <v>117063</v>
      </c>
    </row>
    <row r="135" spans="1:114" s="136" customFormat="1" ht="13.5" customHeight="1" x14ac:dyDescent="0.15">
      <c r="A135" s="119" t="s">
        <v>3</v>
      </c>
      <c r="B135" s="120" t="s">
        <v>656</v>
      </c>
      <c r="C135" s="119" t="s">
        <v>657</v>
      </c>
      <c r="D135" s="121">
        <f>SUM(E135,+L135)</f>
        <v>73501</v>
      </c>
      <c r="E135" s="121">
        <f>SUM(F135:I135,K135)</f>
        <v>26447</v>
      </c>
      <c r="F135" s="121">
        <v>17423</v>
      </c>
      <c r="G135" s="121">
        <v>0</v>
      </c>
      <c r="H135" s="121">
        <v>0</v>
      </c>
      <c r="I135" s="121">
        <v>8294</v>
      </c>
      <c r="J135" s="122" t="s">
        <v>790</v>
      </c>
      <c r="K135" s="121">
        <v>730</v>
      </c>
      <c r="L135" s="121">
        <v>47054</v>
      </c>
      <c r="M135" s="121">
        <f>SUM(N135,+U135)</f>
        <v>11463</v>
      </c>
      <c r="N135" s="121">
        <f>SUM(O135:R135,T135)</f>
        <v>754</v>
      </c>
      <c r="O135" s="121">
        <v>215</v>
      </c>
      <c r="P135" s="121">
        <v>0</v>
      </c>
      <c r="Q135" s="121">
        <v>0</v>
      </c>
      <c r="R135" s="121">
        <v>0</v>
      </c>
      <c r="S135" s="122" t="s">
        <v>790</v>
      </c>
      <c r="T135" s="121">
        <v>539</v>
      </c>
      <c r="U135" s="121">
        <v>10709</v>
      </c>
      <c r="V135" s="121">
        <f>+SUM(D135,M135)</f>
        <v>84964</v>
      </c>
      <c r="W135" s="121">
        <f>+SUM(E135,N135)</f>
        <v>27201</v>
      </c>
      <c r="X135" s="121">
        <f>+SUM(F135,O135)</f>
        <v>17638</v>
      </c>
      <c r="Y135" s="121">
        <f>+SUM(G135,P135)</f>
        <v>0</v>
      </c>
      <c r="Z135" s="121">
        <f>+SUM(H135,Q135)</f>
        <v>0</v>
      </c>
      <c r="AA135" s="121">
        <f>+SUM(I135,R135)</f>
        <v>8294</v>
      </c>
      <c r="AB135" s="122" t="str">
        <f>IF(+SUM(J135,S135)=0,"-",+SUM(J135,S135))</f>
        <v>-</v>
      </c>
      <c r="AC135" s="121">
        <f>+SUM(K135,T135)</f>
        <v>1269</v>
      </c>
      <c r="AD135" s="121">
        <f>+SUM(L135,U135)</f>
        <v>57763</v>
      </c>
      <c r="AE135" s="121">
        <f>SUM(AF135,+AK135)</f>
        <v>428</v>
      </c>
      <c r="AF135" s="121">
        <f>SUM(AG135:AJ135)</f>
        <v>0</v>
      </c>
      <c r="AG135" s="121">
        <v>0</v>
      </c>
      <c r="AH135" s="121">
        <v>0</v>
      </c>
      <c r="AI135" s="121">
        <v>0</v>
      </c>
      <c r="AJ135" s="121">
        <v>0</v>
      </c>
      <c r="AK135" s="121">
        <v>428</v>
      </c>
      <c r="AL135" s="121">
        <v>0</v>
      </c>
      <c r="AM135" s="121">
        <f>SUM(AN135,AS135,AW135,AX135,BD135)</f>
        <v>71128</v>
      </c>
      <c r="AN135" s="121">
        <f>SUM(AO135:AR135)</f>
        <v>2068</v>
      </c>
      <c r="AO135" s="121">
        <v>2068</v>
      </c>
      <c r="AP135" s="121">
        <v>0</v>
      </c>
      <c r="AQ135" s="121">
        <v>0</v>
      </c>
      <c r="AR135" s="121">
        <v>0</v>
      </c>
      <c r="AS135" s="121">
        <f>SUM(AT135:AV135)</f>
        <v>0</v>
      </c>
      <c r="AT135" s="121">
        <v>0</v>
      </c>
      <c r="AU135" s="121">
        <v>0</v>
      </c>
      <c r="AV135" s="121">
        <v>0</v>
      </c>
      <c r="AW135" s="121">
        <v>0</v>
      </c>
      <c r="AX135" s="121">
        <f>SUM(AY135:BB135)</f>
        <v>68576</v>
      </c>
      <c r="AY135" s="121">
        <v>34256</v>
      </c>
      <c r="AZ135" s="121">
        <v>16769</v>
      </c>
      <c r="BA135" s="121">
        <v>17423</v>
      </c>
      <c r="BB135" s="121">
        <v>128</v>
      </c>
      <c r="BC135" s="121">
        <v>0</v>
      </c>
      <c r="BD135" s="121">
        <v>484</v>
      </c>
      <c r="BE135" s="121">
        <v>1945</v>
      </c>
      <c r="BF135" s="121">
        <f>SUM(AE135,+AM135,+BE135)</f>
        <v>73501</v>
      </c>
      <c r="BG135" s="121">
        <f>SUM(BH135,+BM135)</f>
        <v>0</v>
      </c>
      <c r="BH135" s="121">
        <f>SUM(BI135:BL135)</f>
        <v>0</v>
      </c>
      <c r="BI135" s="121">
        <v>0</v>
      </c>
      <c r="BJ135" s="121">
        <v>0</v>
      </c>
      <c r="BK135" s="121">
        <v>0</v>
      </c>
      <c r="BL135" s="121">
        <v>0</v>
      </c>
      <c r="BM135" s="121">
        <v>0</v>
      </c>
      <c r="BN135" s="121">
        <v>0</v>
      </c>
      <c r="BO135" s="121">
        <f>SUM(BP135,BU135,BY135,BZ135,CF135)</f>
        <v>7283</v>
      </c>
      <c r="BP135" s="121">
        <f>SUM(BQ135:BT135)</f>
        <v>172</v>
      </c>
      <c r="BQ135" s="121">
        <v>172</v>
      </c>
      <c r="BR135" s="121">
        <v>0</v>
      </c>
      <c r="BS135" s="121">
        <v>0</v>
      </c>
      <c r="BT135" s="121">
        <v>0</v>
      </c>
      <c r="BU135" s="121">
        <f>SUM(BV135:BX135)</f>
        <v>0</v>
      </c>
      <c r="BV135" s="121">
        <v>0</v>
      </c>
      <c r="BW135" s="121">
        <v>0</v>
      </c>
      <c r="BX135" s="121">
        <v>0</v>
      </c>
      <c r="BY135" s="121">
        <v>0</v>
      </c>
      <c r="BZ135" s="121">
        <f>SUM(CA135:CD135)</f>
        <v>7111</v>
      </c>
      <c r="CA135" s="121">
        <v>0</v>
      </c>
      <c r="CB135" s="121">
        <v>0</v>
      </c>
      <c r="CC135" s="121">
        <v>0</v>
      </c>
      <c r="CD135" s="121">
        <v>7111</v>
      </c>
      <c r="CE135" s="121">
        <v>0</v>
      </c>
      <c r="CF135" s="121">
        <v>0</v>
      </c>
      <c r="CG135" s="121">
        <v>4180</v>
      </c>
      <c r="CH135" s="121">
        <f>SUM(BG135,+BO135,+CG135)</f>
        <v>11463</v>
      </c>
      <c r="CI135" s="121">
        <f>SUM(AE135,+BG135)</f>
        <v>428</v>
      </c>
      <c r="CJ135" s="121">
        <f>SUM(AF135,+BH135)</f>
        <v>0</v>
      </c>
      <c r="CK135" s="121">
        <f>SUM(AG135,+BI135)</f>
        <v>0</v>
      </c>
      <c r="CL135" s="121">
        <f>SUM(AH135,+BJ135)</f>
        <v>0</v>
      </c>
      <c r="CM135" s="121">
        <f>SUM(AI135,+BK135)</f>
        <v>0</v>
      </c>
      <c r="CN135" s="121">
        <f>SUM(AJ135,+BL135)</f>
        <v>0</v>
      </c>
      <c r="CO135" s="121">
        <f>SUM(AK135,+BM135)</f>
        <v>428</v>
      </c>
      <c r="CP135" s="121">
        <f>SUM(AL135,+BN135)</f>
        <v>0</v>
      </c>
      <c r="CQ135" s="121">
        <f>SUM(AM135,+BO135)</f>
        <v>78411</v>
      </c>
      <c r="CR135" s="121">
        <f>SUM(AN135,+BP135)</f>
        <v>2240</v>
      </c>
      <c r="CS135" s="121">
        <f>SUM(AO135,+BQ135)</f>
        <v>2240</v>
      </c>
      <c r="CT135" s="121">
        <f>SUM(AP135,+BR135)</f>
        <v>0</v>
      </c>
      <c r="CU135" s="121">
        <f>SUM(AQ135,+BS135)</f>
        <v>0</v>
      </c>
      <c r="CV135" s="121">
        <f>SUM(AR135,+BT135)</f>
        <v>0</v>
      </c>
      <c r="CW135" s="121">
        <f>SUM(AS135,+BU135)</f>
        <v>0</v>
      </c>
      <c r="CX135" s="121">
        <f>SUM(AT135,+BV135)</f>
        <v>0</v>
      </c>
      <c r="CY135" s="121">
        <f>SUM(AU135,+BW135)</f>
        <v>0</v>
      </c>
      <c r="CZ135" s="121">
        <f>SUM(AV135,+BX135)</f>
        <v>0</v>
      </c>
      <c r="DA135" s="121">
        <f>SUM(AW135,+BY135)</f>
        <v>0</v>
      </c>
      <c r="DB135" s="121">
        <f>SUM(AX135,+BZ135)</f>
        <v>75687</v>
      </c>
      <c r="DC135" s="121">
        <f>SUM(AY135,+CA135)</f>
        <v>34256</v>
      </c>
      <c r="DD135" s="121">
        <f>SUM(AZ135,+CB135)</f>
        <v>16769</v>
      </c>
      <c r="DE135" s="121">
        <f>SUM(BA135,+CC135)</f>
        <v>17423</v>
      </c>
      <c r="DF135" s="121">
        <f>SUM(BB135,+CD135)</f>
        <v>7239</v>
      </c>
      <c r="DG135" s="121">
        <f>SUM(BC135,+CE135)</f>
        <v>0</v>
      </c>
      <c r="DH135" s="121">
        <f>SUM(BD135,+CF135)</f>
        <v>484</v>
      </c>
      <c r="DI135" s="121">
        <f>SUM(BE135,+CG135)</f>
        <v>6125</v>
      </c>
      <c r="DJ135" s="121">
        <f>SUM(BF135,+CH135)</f>
        <v>84964</v>
      </c>
    </row>
    <row r="136" spans="1:114" s="136" customFormat="1" ht="13.5" customHeight="1" x14ac:dyDescent="0.15">
      <c r="A136" s="119" t="s">
        <v>3</v>
      </c>
      <c r="B136" s="120" t="s">
        <v>658</v>
      </c>
      <c r="C136" s="119" t="s">
        <v>659</v>
      </c>
      <c r="D136" s="121">
        <f>SUM(E136,+L136)</f>
        <v>94047</v>
      </c>
      <c r="E136" s="121">
        <f>SUM(F136:I136,K136)</f>
        <v>12387</v>
      </c>
      <c r="F136" s="121">
        <v>0</v>
      </c>
      <c r="G136" s="121">
        <v>0</v>
      </c>
      <c r="H136" s="121">
        <v>0</v>
      </c>
      <c r="I136" s="121">
        <v>12343</v>
      </c>
      <c r="J136" s="122" t="s">
        <v>790</v>
      </c>
      <c r="K136" s="121">
        <v>44</v>
      </c>
      <c r="L136" s="121">
        <v>81660</v>
      </c>
      <c r="M136" s="121">
        <f>SUM(N136,+U136)</f>
        <v>8143</v>
      </c>
      <c r="N136" s="121">
        <f>SUM(O136:R136,T136)</f>
        <v>0</v>
      </c>
      <c r="O136" s="121">
        <v>0</v>
      </c>
      <c r="P136" s="121">
        <v>0</v>
      </c>
      <c r="Q136" s="121">
        <v>0</v>
      </c>
      <c r="R136" s="121">
        <v>0</v>
      </c>
      <c r="S136" s="122" t="s">
        <v>790</v>
      </c>
      <c r="T136" s="121">
        <v>0</v>
      </c>
      <c r="U136" s="121">
        <v>8143</v>
      </c>
      <c r="V136" s="121">
        <f>+SUM(D136,M136)</f>
        <v>102190</v>
      </c>
      <c r="W136" s="121">
        <f>+SUM(E136,N136)</f>
        <v>12387</v>
      </c>
      <c r="X136" s="121">
        <f>+SUM(F136,O136)</f>
        <v>0</v>
      </c>
      <c r="Y136" s="121">
        <f>+SUM(G136,P136)</f>
        <v>0</v>
      </c>
      <c r="Z136" s="121">
        <f>+SUM(H136,Q136)</f>
        <v>0</v>
      </c>
      <c r="AA136" s="121">
        <f>+SUM(I136,R136)</f>
        <v>12343</v>
      </c>
      <c r="AB136" s="122" t="str">
        <f>IF(+SUM(J136,S136)=0,"-",+SUM(J136,S136))</f>
        <v>-</v>
      </c>
      <c r="AC136" s="121">
        <f>+SUM(K136,T136)</f>
        <v>44</v>
      </c>
      <c r="AD136" s="121">
        <f>+SUM(L136,U136)</f>
        <v>89803</v>
      </c>
      <c r="AE136" s="121">
        <f>SUM(AF136,+AK136)</f>
        <v>0</v>
      </c>
      <c r="AF136" s="121">
        <f>SUM(AG136:AJ136)</f>
        <v>0</v>
      </c>
      <c r="AG136" s="121">
        <v>0</v>
      </c>
      <c r="AH136" s="121">
        <v>0</v>
      </c>
      <c r="AI136" s="121">
        <v>0</v>
      </c>
      <c r="AJ136" s="121">
        <v>0</v>
      </c>
      <c r="AK136" s="121">
        <v>0</v>
      </c>
      <c r="AL136" s="121">
        <v>5151</v>
      </c>
      <c r="AM136" s="121">
        <f>SUM(AN136,AS136,AW136,AX136,BD136)</f>
        <v>50085</v>
      </c>
      <c r="AN136" s="121">
        <f>SUM(AO136:AR136)</f>
        <v>0</v>
      </c>
      <c r="AO136" s="121">
        <v>0</v>
      </c>
      <c r="AP136" s="121">
        <v>0</v>
      </c>
      <c r="AQ136" s="121">
        <v>0</v>
      </c>
      <c r="AR136" s="121">
        <v>0</v>
      </c>
      <c r="AS136" s="121">
        <f>SUM(AT136:AV136)</f>
        <v>4512</v>
      </c>
      <c r="AT136" s="121">
        <v>0</v>
      </c>
      <c r="AU136" s="121">
        <v>0</v>
      </c>
      <c r="AV136" s="121">
        <v>4512</v>
      </c>
      <c r="AW136" s="121">
        <v>0</v>
      </c>
      <c r="AX136" s="121">
        <f>SUM(AY136:BB136)</f>
        <v>45573</v>
      </c>
      <c r="AY136" s="121">
        <v>38177</v>
      </c>
      <c r="AZ136" s="121">
        <v>0</v>
      </c>
      <c r="BA136" s="121">
        <v>4954</v>
      </c>
      <c r="BB136" s="121">
        <v>2442</v>
      </c>
      <c r="BC136" s="121">
        <v>38811</v>
      </c>
      <c r="BD136" s="121">
        <v>0</v>
      </c>
      <c r="BE136" s="121">
        <v>0</v>
      </c>
      <c r="BF136" s="121">
        <f>SUM(AE136,+AM136,+BE136)</f>
        <v>50085</v>
      </c>
      <c r="BG136" s="121">
        <f>SUM(BH136,+BM136)</f>
        <v>0</v>
      </c>
      <c r="BH136" s="121">
        <f>SUM(BI136:BL136)</f>
        <v>0</v>
      </c>
      <c r="BI136" s="121">
        <v>0</v>
      </c>
      <c r="BJ136" s="121">
        <v>0</v>
      </c>
      <c r="BK136" s="121">
        <v>0</v>
      </c>
      <c r="BL136" s="121">
        <v>0</v>
      </c>
      <c r="BM136" s="121">
        <v>0</v>
      </c>
      <c r="BN136" s="121">
        <v>0</v>
      </c>
      <c r="BO136" s="121">
        <f>SUM(BP136,BU136,BY136,BZ136,CF136)</f>
        <v>0</v>
      </c>
      <c r="BP136" s="121">
        <f>SUM(BQ136:BT136)</f>
        <v>0</v>
      </c>
      <c r="BQ136" s="121">
        <v>0</v>
      </c>
      <c r="BR136" s="121">
        <v>0</v>
      </c>
      <c r="BS136" s="121">
        <v>0</v>
      </c>
      <c r="BT136" s="121">
        <v>0</v>
      </c>
      <c r="BU136" s="121">
        <f>SUM(BV136:BX136)</f>
        <v>0</v>
      </c>
      <c r="BV136" s="121">
        <v>0</v>
      </c>
      <c r="BW136" s="121">
        <v>0</v>
      </c>
      <c r="BX136" s="121">
        <v>0</v>
      </c>
      <c r="BY136" s="121">
        <v>0</v>
      </c>
      <c r="BZ136" s="121">
        <f>SUM(CA136:CD136)</f>
        <v>0</v>
      </c>
      <c r="CA136" s="121">
        <v>0</v>
      </c>
      <c r="CB136" s="121">
        <v>0</v>
      </c>
      <c r="CC136" s="121">
        <v>0</v>
      </c>
      <c r="CD136" s="121">
        <v>0</v>
      </c>
      <c r="CE136" s="121">
        <v>8143</v>
      </c>
      <c r="CF136" s="121">
        <v>0</v>
      </c>
      <c r="CG136" s="121">
        <v>0</v>
      </c>
      <c r="CH136" s="121">
        <f>SUM(BG136,+BO136,+CG136)</f>
        <v>0</v>
      </c>
      <c r="CI136" s="121">
        <f>SUM(AE136,+BG136)</f>
        <v>0</v>
      </c>
      <c r="CJ136" s="121">
        <f>SUM(AF136,+BH136)</f>
        <v>0</v>
      </c>
      <c r="CK136" s="121">
        <f>SUM(AG136,+BI136)</f>
        <v>0</v>
      </c>
      <c r="CL136" s="121">
        <f>SUM(AH136,+BJ136)</f>
        <v>0</v>
      </c>
      <c r="CM136" s="121">
        <f>SUM(AI136,+BK136)</f>
        <v>0</v>
      </c>
      <c r="CN136" s="121">
        <f>SUM(AJ136,+BL136)</f>
        <v>0</v>
      </c>
      <c r="CO136" s="121">
        <f>SUM(AK136,+BM136)</f>
        <v>0</v>
      </c>
      <c r="CP136" s="121">
        <f>SUM(AL136,+BN136)</f>
        <v>5151</v>
      </c>
      <c r="CQ136" s="121">
        <f>SUM(AM136,+BO136)</f>
        <v>50085</v>
      </c>
      <c r="CR136" s="121">
        <f>SUM(AN136,+BP136)</f>
        <v>0</v>
      </c>
      <c r="CS136" s="121">
        <f>SUM(AO136,+BQ136)</f>
        <v>0</v>
      </c>
      <c r="CT136" s="121">
        <f>SUM(AP136,+BR136)</f>
        <v>0</v>
      </c>
      <c r="CU136" s="121">
        <f>SUM(AQ136,+BS136)</f>
        <v>0</v>
      </c>
      <c r="CV136" s="121">
        <f>SUM(AR136,+BT136)</f>
        <v>0</v>
      </c>
      <c r="CW136" s="121">
        <f>SUM(AS136,+BU136)</f>
        <v>4512</v>
      </c>
      <c r="CX136" s="121">
        <f>SUM(AT136,+BV136)</f>
        <v>0</v>
      </c>
      <c r="CY136" s="121">
        <f>SUM(AU136,+BW136)</f>
        <v>0</v>
      </c>
      <c r="CZ136" s="121">
        <f>SUM(AV136,+BX136)</f>
        <v>4512</v>
      </c>
      <c r="DA136" s="121">
        <f>SUM(AW136,+BY136)</f>
        <v>0</v>
      </c>
      <c r="DB136" s="121">
        <f>SUM(AX136,+BZ136)</f>
        <v>45573</v>
      </c>
      <c r="DC136" s="121">
        <f>SUM(AY136,+CA136)</f>
        <v>38177</v>
      </c>
      <c r="DD136" s="121">
        <f>SUM(AZ136,+CB136)</f>
        <v>0</v>
      </c>
      <c r="DE136" s="121">
        <f>SUM(BA136,+CC136)</f>
        <v>4954</v>
      </c>
      <c r="DF136" s="121">
        <f>SUM(BB136,+CD136)</f>
        <v>2442</v>
      </c>
      <c r="DG136" s="121">
        <f>SUM(BC136,+CE136)</f>
        <v>46954</v>
      </c>
      <c r="DH136" s="121">
        <f>SUM(BD136,+CF136)</f>
        <v>0</v>
      </c>
      <c r="DI136" s="121">
        <f>SUM(BE136,+CG136)</f>
        <v>0</v>
      </c>
      <c r="DJ136" s="121">
        <f>SUM(BF136,+CH136)</f>
        <v>50085</v>
      </c>
    </row>
    <row r="137" spans="1:114" s="136" customFormat="1" ht="13.5" customHeight="1" x14ac:dyDescent="0.15">
      <c r="A137" s="119" t="s">
        <v>3</v>
      </c>
      <c r="B137" s="120" t="s">
        <v>662</v>
      </c>
      <c r="C137" s="119" t="s">
        <v>663</v>
      </c>
      <c r="D137" s="121">
        <f>SUM(E137,+L137)</f>
        <v>610503</v>
      </c>
      <c r="E137" s="121">
        <f>SUM(F137:I137,K137)</f>
        <v>36722</v>
      </c>
      <c r="F137" s="121">
        <v>0</v>
      </c>
      <c r="G137" s="121">
        <v>0</v>
      </c>
      <c r="H137" s="121">
        <v>0</v>
      </c>
      <c r="I137" s="121">
        <v>36722</v>
      </c>
      <c r="J137" s="122" t="s">
        <v>790</v>
      </c>
      <c r="K137" s="121">
        <v>0</v>
      </c>
      <c r="L137" s="121">
        <v>573781</v>
      </c>
      <c r="M137" s="121">
        <f>SUM(N137,+U137)</f>
        <v>56108</v>
      </c>
      <c r="N137" s="121">
        <f>SUM(O137:R137,T137)</f>
        <v>0</v>
      </c>
      <c r="O137" s="121">
        <v>0</v>
      </c>
      <c r="P137" s="121">
        <v>0</v>
      </c>
      <c r="Q137" s="121">
        <v>0</v>
      </c>
      <c r="R137" s="121">
        <v>0</v>
      </c>
      <c r="S137" s="122" t="s">
        <v>790</v>
      </c>
      <c r="T137" s="121">
        <v>0</v>
      </c>
      <c r="U137" s="121">
        <v>56108</v>
      </c>
      <c r="V137" s="121">
        <f>+SUM(D137,M137)</f>
        <v>666611</v>
      </c>
      <c r="W137" s="121">
        <f>+SUM(E137,N137)</f>
        <v>36722</v>
      </c>
      <c r="X137" s="121">
        <f>+SUM(F137,O137)</f>
        <v>0</v>
      </c>
      <c r="Y137" s="121">
        <f>+SUM(G137,P137)</f>
        <v>0</v>
      </c>
      <c r="Z137" s="121">
        <f>+SUM(H137,Q137)</f>
        <v>0</v>
      </c>
      <c r="AA137" s="121">
        <f>+SUM(I137,R137)</f>
        <v>36722</v>
      </c>
      <c r="AB137" s="122" t="str">
        <f>IF(+SUM(J137,S137)=0,"-",+SUM(J137,S137))</f>
        <v>-</v>
      </c>
      <c r="AC137" s="121">
        <f>+SUM(K137,T137)</f>
        <v>0</v>
      </c>
      <c r="AD137" s="121">
        <f>+SUM(L137,U137)</f>
        <v>629889</v>
      </c>
      <c r="AE137" s="121">
        <f>SUM(AF137,+AK137)</f>
        <v>0</v>
      </c>
      <c r="AF137" s="121">
        <f>SUM(AG137:AJ137)</f>
        <v>0</v>
      </c>
      <c r="AG137" s="121">
        <v>0</v>
      </c>
      <c r="AH137" s="121">
        <v>0</v>
      </c>
      <c r="AI137" s="121">
        <v>0</v>
      </c>
      <c r="AJ137" s="121">
        <v>0</v>
      </c>
      <c r="AK137" s="121">
        <v>0</v>
      </c>
      <c r="AL137" s="121">
        <v>34214</v>
      </c>
      <c r="AM137" s="121">
        <f>SUM(AN137,AS137,AW137,AX137,BD137)</f>
        <v>323409</v>
      </c>
      <c r="AN137" s="121">
        <f>SUM(AO137:AR137)</f>
        <v>10940</v>
      </c>
      <c r="AO137" s="121">
        <v>10940</v>
      </c>
      <c r="AP137" s="121">
        <v>0</v>
      </c>
      <c r="AQ137" s="121">
        <v>0</v>
      </c>
      <c r="AR137" s="121">
        <v>0</v>
      </c>
      <c r="AS137" s="121">
        <f>SUM(AT137:AV137)</f>
        <v>46802</v>
      </c>
      <c r="AT137" s="121">
        <v>0</v>
      </c>
      <c r="AU137" s="121">
        <v>996</v>
      </c>
      <c r="AV137" s="121">
        <v>45806</v>
      </c>
      <c r="AW137" s="121">
        <v>0</v>
      </c>
      <c r="AX137" s="121">
        <f>SUM(AY137:BB137)</f>
        <v>265667</v>
      </c>
      <c r="AY137" s="121">
        <v>132349</v>
      </c>
      <c r="AZ137" s="121">
        <v>13078</v>
      </c>
      <c r="BA137" s="121">
        <v>120240</v>
      </c>
      <c r="BB137" s="121">
        <v>0</v>
      </c>
      <c r="BC137" s="121">
        <v>252880</v>
      </c>
      <c r="BD137" s="121">
        <v>0</v>
      </c>
      <c r="BE137" s="121">
        <v>0</v>
      </c>
      <c r="BF137" s="121">
        <f>SUM(AE137,+AM137,+BE137)</f>
        <v>323409</v>
      </c>
      <c r="BG137" s="121">
        <f>SUM(BH137,+BM137)</f>
        <v>0</v>
      </c>
      <c r="BH137" s="121">
        <f>SUM(BI137:BL137)</f>
        <v>0</v>
      </c>
      <c r="BI137" s="121">
        <v>0</v>
      </c>
      <c r="BJ137" s="121">
        <v>0</v>
      </c>
      <c r="BK137" s="121">
        <v>0</v>
      </c>
      <c r="BL137" s="121">
        <v>0</v>
      </c>
      <c r="BM137" s="121">
        <v>0</v>
      </c>
      <c r="BN137" s="121">
        <v>0</v>
      </c>
      <c r="BO137" s="121">
        <f>SUM(BP137,BU137,BY137,BZ137,CF137)</f>
        <v>0</v>
      </c>
      <c r="BP137" s="121">
        <f>SUM(BQ137:BT137)</f>
        <v>0</v>
      </c>
      <c r="BQ137" s="121">
        <v>0</v>
      </c>
      <c r="BR137" s="121">
        <v>0</v>
      </c>
      <c r="BS137" s="121">
        <v>0</v>
      </c>
      <c r="BT137" s="121">
        <v>0</v>
      </c>
      <c r="BU137" s="121">
        <f>SUM(BV137:BX137)</f>
        <v>0</v>
      </c>
      <c r="BV137" s="121">
        <v>0</v>
      </c>
      <c r="BW137" s="121">
        <v>0</v>
      </c>
      <c r="BX137" s="121">
        <v>0</v>
      </c>
      <c r="BY137" s="121">
        <v>0</v>
      </c>
      <c r="BZ137" s="121">
        <f>SUM(CA137:CD137)</f>
        <v>0</v>
      </c>
      <c r="CA137" s="121">
        <v>0</v>
      </c>
      <c r="CB137" s="121">
        <v>0</v>
      </c>
      <c r="CC137" s="121">
        <v>0</v>
      </c>
      <c r="CD137" s="121">
        <v>0</v>
      </c>
      <c r="CE137" s="121">
        <v>56108</v>
      </c>
      <c r="CF137" s="121">
        <v>0</v>
      </c>
      <c r="CG137" s="121">
        <v>0</v>
      </c>
      <c r="CH137" s="121">
        <f>SUM(BG137,+BO137,+CG137)</f>
        <v>0</v>
      </c>
      <c r="CI137" s="121">
        <f>SUM(AE137,+BG137)</f>
        <v>0</v>
      </c>
      <c r="CJ137" s="121">
        <f>SUM(AF137,+BH137)</f>
        <v>0</v>
      </c>
      <c r="CK137" s="121">
        <f>SUM(AG137,+BI137)</f>
        <v>0</v>
      </c>
      <c r="CL137" s="121">
        <f>SUM(AH137,+BJ137)</f>
        <v>0</v>
      </c>
      <c r="CM137" s="121">
        <f>SUM(AI137,+BK137)</f>
        <v>0</v>
      </c>
      <c r="CN137" s="121">
        <f>SUM(AJ137,+BL137)</f>
        <v>0</v>
      </c>
      <c r="CO137" s="121">
        <f>SUM(AK137,+BM137)</f>
        <v>0</v>
      </c>
      <c r="CP137" s="121">
        <f>SUM(AL137,+BN137)</f>
        <v>34214</v>
      </c>
      <c r="CQ137" s="121">
        <f>SUM(AM137,+BO137)</f>
        <v>323409</v>
      </c>
      <c r="CR137" s="121">
        <f>SUM(AN137,+BP137)</f>
        <v>10940</v>
      </c>
      <c r="CS137" s="121">
        <f>SUM(AO137,+BQ137)</f>
        <v>10940</v>
      </c>
      <c r="CT137" s="121">
        <f>SUM(AP137,+BR137)</f>
        <v>0</v>
      </c>
      <c r="CU137" s="121">
        <f>SUM(AQ137,+BS137)</f>
        <v>0</v>
      </c>
      <c r="CV137" s="121">
        <f>SUM(AR137,+BT137)</f>
        <v>0</v>
      </c>
      <c r="CW137" s="121">
        <f>SUM(AS137,+BU137)</f>
        <v>46802</v>
      </c>
      <c r="CX137" s="121">
        <f>SUM(AT137,+BV137)</f>
        <v>0</v>
      </c>
      <c r="CY137" s="121">
        <f>SUM(AU137,+BW137)</f>
        <v>996</v>
      </c>
      <c r="CZ137" s="121">
        <f>SUM(AV137,+BX137)</f>
        <v>45806</v>
      </c>
      <c r="DA137" s="121">
        <f>SUM(AW137,+BY137)</f>
        <v>0</v>
      </c>
      <c r="DB137" s="121">
        <f>SUM(AX137,+BZ137)</f>
        <v>265667</v>
      </c>
      <c r="DC137" s="121">
        <f>SUM(AY137,+CA137)</f>
        <v>132349</v>
      </c>
      <c r="DD137" s="121">
        <f>SUM(AZ137,+CB137)</f>
        <v>13078</v>
      </c>
      <c r="DE137" s="121">
        <f>SUM(BA137,+CC137)</f>
        <v>120240</v>
      </c>
      <c r="DF137" s="121">
        <f>SUM(BB137,+CD137)</f>
        <v>0</v>
      </c>
      <c r="DG137" s="121">
        <f>SUM(BC137,+CE137)</f>
        <v>308988</v>
      </c>
      <c r="DH137" s="121">
        <f>SUM(BD137,+CF137)</f>
        <v>0</v>
      </c>
      <c r="DI137" s="121">
        <f>SUM(BE137,+CG137)</f>
        <v>0</v>
      </c>
      <c r="DJ137" s="121">
        <f>SUM(BF137,+CH137)</f>
        <v>323409</v>
      </c>
    </row>
    <row r="138" spans="1:114" s="136" customFormat="1" ht="13.5" customHeight="1" x14ac:dyDescent="0.15">
      <c r="A138" s="119" t="s">
        <v>3</v>
      </c>
      <c r="B138" s="120" t="s">
        <v>664</v>
      </c>
      <c r="C138" s="119" t="s">
        <v>665</v>
      </c>
      <c r="D138" s="121">
        <f>SUM(E138,+L138)</f>
        <v>205642</v>
      </c>
      <c r="E138" s="121">
        <f>SUM(F138:I138,K138)</f>
        <v>23864</v>
      </c>
      <c r="F138" s="121">
        <v>0</v>
      </c>
      <c r="G138" s="121">
        <v>0</v>
      </c>
      <c r="H138" s="121">
        <v>0</v>
      </c>
      <c r="I138" s="121">
        <v>23052</v>
      </c>
      <c r="J138" s="122" t="s">
        <v>790</v>
      </c>
      <c r="K138" s="121">
        <v>812</v>
      </c>
      <c r="L138" s="121">
        <v>181778</v>
      </c>
      <c r="M138" s="121">
        <f>SUM(N138,+U138)</f>
        <v>17183</v>
      </c>
      <c r="N138" s="121">
        <f>SUM(O138:R138,T138)</f>
        <v>0</v>
      </c>
      <c r="O138" s="121">
        <v>0</v>
      </c>
      <c r="P138" s="121">
        <v>0</v>
      </c>
      <c r="Q138" s="121">
        <v>0</v>
      </c>
      <c r="R138" s="121">
        <v>0</v>
      </c>
      <c r="S138" s="122" t="s">
        <v>790</v>
      </c>
      <c r="T138" s="121">
        <v>0</v>
      </c>
      <c r="U138" s="121">
        <v>17183</v>
      </c>
      <c r="V138" s="121">
        <f>+SUM(D138,M138)</f>
        <v>222825</v>
      </c>
      <c r="W138" s="121">
        <f>+SUM(E138,N138)</f>
        <v>23864</v>
      </c>
      <c r="X138" s="121">
        <f>+SUM(F138,O138)</f>
        <v>0</v>
      </c>
      <c r="Y138" s="121">
        <f>+SUM(G138,P138)</f>
        <v>0</v>
      </c>
      <c r="Z138" s="121">
        <f>+SUM(H138,Q138)</f>
        <v>0</v>
      </c>
      <c r="AA138" s="121">
        <f>+SUM(I138,R138)</f>
        <v>23052</v>
      </c>
      <c r="AB138" s="122" t="str">
        <f>IF(+SUM(J138,S138)=0,"-",+SUM(J138,S138))</f>
        <v>-</v>
      </c>
      <c r="AC138" s="121">
        <f>+SUM(K138,T138)</f>
        <v>812</v>
      </c>
      <c r="AD138" s="121">
        <f>+SUM(L138,U138)</f>
        <v>198961</v>
      </c>
      <c r="AE138" s="121">
        <f>SUM(AF138,+AK138)</f>
        <v>0</v>
      </c>
      <c r="AF138" s="121">
        <f>SUM(AG138:AJ138)</f>
        <v>0</v>
      </c>
      <c r="AG138" s="121">
        <v>0</v>
      </c>
      <c r="AH138" s="121">
        <v>0</v>
      </c>
      <c r="AI138" s="121">
        <v>0</v>
      </c>
      <c r="AJ138" s="121">
        <v>0</v>
      </c>
      <c r="AK138" s="121">
        <v>0</v>
      </c>
      <c r="AL138" s="121">
        <v>10654</v>
      </c>
      <c r="AM138" s="121">
        <f>SUM(AN138,AS138,AW138,AX138,BD138)</f>
        <v>111074</v>
      </c>
      <c r="AN138" s="121">
        <f>SUM(AO138:AR138)</f>
        <v>0</v>
      </c>
      <c r="AO138" s="121">
        <v>0</v>
      </c>
      <c r="AP138" s="121">
        <v>0</v>
      </c>
      <c r="AQ138" s="121">
        <v>0</v>
      </c>
      <c r="AR138" s="121">
        <v>0</v>
      </c>
      <c r="AS138" s="121">
        <f>SUM(AT138:AV138)</f>
        <v>14826</v>
      </c>
      <c r="AT138" s="121">
        <v>9101</v>
      </c>
      <c r="AU138" s="121">
        <v>0</v>
      </c>
      <c r="AV138" s="121">
        <v>5725</v>
      </c>
      <c r="AW138" s="121">
        <v>0</v>
      </c>
      <c r="AX138" s="121">
        <f>SUM(AY138:BB138)</f>
        <v>96248</v>
      </c>
      <c r="AY138" s="121">
        <v>70651</v>
      </c>
      <c r="AZ138" s="121">
        <v>0</v>
      </c>
      <c r="BA138" s="121">
        <v>25597</v>
      </c>
      <c r="BB138" s="121">
        <v>0</v>
      </c>
      <c r="BC138" s="121">
        <v>80902</v>
      </c>
      <c r="BD138" s="121">
        <v>0</v>
      </c>
      <c r="BE138" s="121">
        <v>3012</v>
      </c>
      <c r="BF138" s="121">
        <f>SUM(AE138,+AM138,+BE138)</f>
        <v>114086</v>
      </c>
      <c r="BG138" s="121">
        <f>SUM(BH138,+BM138)</f>
        <v>0</v>
      </c>
      <c r="BH138" s="121">
        <f>SUM(BI138:BL138)</f>
        <v>0</v>
      </c>
      <c r="BI138" s="121">
        <v>0</v>
      </c>
      <c r="BJ138" s="121">
        <v>0</v>
      </c>
      <c r="BK138" s="121">
        <v>0</v>
      </c>
      <c r="BL138" s="121">
        <v>0</v>
      </c>
      <c r="BM138" s="121">
        <v>0</v>
      </c>
      <c r="BN138" s="121">
        <v>0</v>
      </c>
      <c r="BO138" s="121">
        <f>SUM(BP138,BU138,BY138,BZ138,CF138)</f>
        <v>0</v>
      </c>
      <c r="BP138" s="121">
        <f>SUM(BQ138:BT138)</f>
        <v>0</v>
      </c>
      <c r="BQ138" s="121">
        <v>0</v>
      </c>
      <c r="BR138" s="121">
        <v>0</v>
      </c>
      <c r="BS138" s="121">
        <v>0</v>
      </c>
      <c r="BT138" s="121">
        <v>0</v>
      </c>
      <c r="BU138" s="121">
        <f>SUM(BV138:BX138)</f>
        <v>0</v>
      </c>
      <c r="BV138" s="121">
        <v>0</v>
      </c>
      <c r="BW138" s="121">
        <v>0</v>
      </c>
      <c r="BX138" s="121">
        <v>0</v>
      </c>
      <c r="BY138" s="121">
        <v>0</v>
      </c>
      <c r="BZ138" s="121">
        <f>SUM(CA138:CD138)</f>
        <v>0</v>
      </c>
      <c r="CA138" s="121">
        <v>0</v>
      </c>
      <c r="CB138" s="121">
        <v>0</v>
      </c>
      <c r="CC138" s="121">
        <v>0</v>
      </c>
      <c r="CD138" s="121">
        <v>0</v>
      </c>
      <c r="CE138" s="121">
        <v>17183</v>
      </c>
      <c r="CF138" s="121">
        <v>0</v>
      </c>
      <c r="CG138" s="121">
        <v>0</v>
      </c>
      <c r="CH138" s="121">
        <f>SUM(BG138,+BO138,+CG138)</f>
        <v>0</v>
      </c>
      <c r="CI138" s="121">
        <f>SUM(AE138,+BG138)</f>
        <v>0</v>
      </c>
      <c r="CJ138" s="121">
        <f>SUM(AF138,+BH138)</f>
        <v>0</v>
      </c>
      <c r="CK138" s="121">
        <f>SUM(AG138,+BI138)</f>
        <v>0</v>
      </c>
      <c r="CL138" s="121">
        <f>SUM(AH138,+BJ138)</f>
        <v>0</v>
      </c>
      <c r="CM138" s="121">
        <f>SUM(AI138,+BK138)</f>
        <v>0</v>
      </c>
      <c r="CN138" s="121">
        <f>SUM(AJ138,+BL138)</f>
        <v>0</v>
      </c>
      <c r="CO138" s="121">
        <f>SUM(AK138,+BM138)</f>
        <v>0</v>
      </c>
      <c r="CP138" s="121">
        <f>SUM(AL138,+BN138)</f>
        <v>10654</v>
      </c>
      <c r="CQ138" s="121">
        <f>SUM(AM138,+BO138)</f>
        <v>111074</v>
      </c>
      <c r="CR138" s="121">
        <f>SUM(AN138,+BP138)</f>
        <v>0</v>
      </c>
      <c r="CS138" s="121">
        <f>SUM(AO138,+BQ138)</f>
        <v>0</v>
      </c>
      <c r="CT138" s="121">
        <f>SUM(AP138,+BR138)</f>
        <v>0</v>
      </c>
      <c r="CU138" s="121">
        <f>SUM(AQ138,+BS138)</f>
        <v>0</v>
      </c>
      <c r="CV138" s="121">
        <f>SUM(AR138,+BT138)</f>
        <v>0</v>
      </c>
      <c r="CW138" s="121">
        <f>SUM(AS138,+BU138)</f>
        <v>14826</v>
      </c>
      <c r="CX138" s="121">
        <f>SUM(AT138,+BV138)</f>
        <v>9101</v>
      </c>
      <c r="CY138" s="121">
        <f>SUM(AU138,+BW138)</f>
        <v>0</v>
      </c>
      <c r="CZ138" s="121">
        <f>SUM(AV138,+BX138)</f>
        <v>5725</v>
      </c>
      <c r="DA138" s="121">
        <f>SUM(AW138,+BY138)</f>
        <v>0</v>
      </c>
      <c r="DB138" s="121">
        <f>SUM(AX138,+BZ138)</f>
        <v>96248</v>
      </c>
      <c r="DC138" s="121">
        <f>SUM(AY138,+CA138)</f>
        <v>70651</v>
      </c>
      <c r="DD138" s="121">
        <f>SUM(AZ138,+CB138)</f>
        <v>0</v>
      </c>
      <c r="DE138" s="121">
        <f>SUM(BA138,+CC138)</f>
        <v>25597</v>
      </c>
      <c r="DF138" s="121">
        <f>SUM(BB138,+CD138)</f>
        <v>0</v>
      </c>
      <c r="DG138" s="121">
        <f>SUM(BC138,+CE138)</f>
        <v>98085</v>
      </c>
      <c r="DH138" s="121">
        <f>SUM(BD138,+CF138)</f>
        <v>0</v>
      </c>
      <c r="DI138" s="121">
        <f>SUM(BE138,+CG138)</f>
        <v>3012</v>
      </c>
      <c r="DJ138" s="121">
        <f>SUM(BF138,+CH138)</f>
        <v>114086</v>
      </c>
    </row>
    <row r="139" spans="1:114" s="136" customFormat="1" ht="13.5" customHeight="1" x14ac:dyDescent="0.15">
      <c r="A139" s="119" t="s">
        <v>3</v>
      </c>
      <c r="B139" s="120" t="s">
        <v>666</v>
      </c>
      <c r="C139" s="119" t="s">
        <v>667</v>
      </c>
      <c r="D139" s="121">
        <f>SUM(E139,+L139)</f>
        <v>81806</v>
      </c>
      <c r="E139" s="121">
        <f>SUM(F139:I139,K139)</f>
        <v>6999</v>
      </c>
      <c r="F139" s="121">
        <v>0</v>
      </c>
      <c r="G139" s="121">
        <v>0</v>
      </c>
      <c r="H139" s="121">
        <v>0</v>
      </c>
      <c r="I139" s="121">
        <v>6999</v>
      </c>
      <c r="J139" s="122" t="s">
        <v>790</v>
      </c>
      <c r="K139" s="121">
        <v>0</v>
      </c>
      <c r="L139" s="121">
        <v>74807</v>
      </c>
      <c r="M139" s="121">
        <f>SUM(N139,+U139)</f>
        <v>16360</v>
      </c>
      <c r="N139" s="121">
        <f>SUM(O139:R139,T139)</f>
        <v>0</v>
      </c>
      <c r="O139" s="121">
        <v>0</v>
      </c>
      <c r="P139" s="121">
        <v>0</v>
      </c>
      <c r="Q139" s="121">
        <v>0</v>
      </c>
      <c r="R139" s="121">
        <v>0</v>
      </c>
      <c r="S139" s="122" t="s">
        <v>790</v>
      </c>
      <c r="T139" s="121">
        <v>0</v>
      </c>
      <c r="U139" s="121">
        <v>16360</v>
      </c>
      <c r="V139" s="121">
        <f>+SUM(D139,M139)</f>
        <v>98166</v>
      </c>
      <c r="W139" s="121">
        <f>+SUM(E139,N139)</f>
        <v>6999</v>
      </c>
      <c r="X139" s="121">
        <f>+SUM(F139,O139)</f>
        <v>0</v>
      </c>
      <c r="Y139" s="121">
        <f>+SUM(G139,P139)</f>
        <v>0</v>
      </c>
      <c r="Z139" s="121">
        <f>+SUM(H139,Q139)</f>
        <v>0</v>
      </c>
      <c r="AA139" s="121">
        <f>+SUM(I139,R139)</f>
        <v>6999</v>
      </c>
      <c r="AB139" s="122" t="str">
        <f>IF(+SUM(J139,S139)=0,"-",+SUM(J139,S139))</f>
        <v>-</v>
      </c>
      <c r="AC139" s="121">
        <f>+SUM(K139,T139)</f>
        <v>0</v>
      </c>
      <c r="AD139" s="121">
        <f>+SUM(L139,U139)</f>
        <v>91167</v>
      </c>
      <c r="AE139" s="121">
        <f>SUM(AF139,+AK139)</f>
        <v>0</v>
      </c>
      <c r="AF139" s="121">
        <f>SUM(AG139:AJ139)</f>
        <v>0</v>
      </c>
      <c r="AG139" s="121">
        <v>0</v>
      </c>
      <c r="AH139" s="121">
        <v>0</v>
      </c>
      <c r="AI139" s="121">
        <v>0</v>
      </c>
      <c r="AJ139" s="121">
        <v>0</v>
      </c>
      <c r="AK139" s="121">
        <v>0</v>
      </c>
      <c r="AL139" s="121">
        <v>0</v>
      </c>
      <c r="AM139" s="121">
        <f>SUM(AN139,AS139,AW139,AX139,BD139)</f>
        <v>37037</v>
      </c>
      <c r="AN139" s="121">
        <f>SUM(AO139:AR139)</f>
        <v>17580</v>
      </c>
      <c r="AO139" s="121">
        <v>2488</v>
      </c>
      <c r="AP139" s="121">
        <v>9984</v>
      </c>
      <c r="AQ139" s="121">
        <v>3579</v>
      </c>
      <c r="AR139" s="121">
        <v>1529</v>
      </c>
      <c r="AS139" s="121">
        <f>SUM(AT139:AV139)</f>
        <v>8603</v>
      </c>
      <c r="AT139" s="121">
        <v>1856</v>
      </c>
      <c r="AU139" s="121">
        <v>4607</v>
      </c>
      <c r="AV139" s="121">
        <v>2140</v>
      </c>
      <c r="AW139" s="121">
        <v>0</v>
      </c>
      <c r="AX139" s="121">
        <f>SUM(AY139:BB139)</f>
        <v>10854</v>
      </c>
      <c r="AY139" s="121">
        <v>1485</v>
      </c>
      <c r="AZ139" s="121">
        <v>7812</v>
      </c>
      <c r="BA139" s="121">
        <v>1557</v>
      </c>
      <c r="BB139" s="121">
        <v>0</v>
      </c>
      <c r="BC139" s="121">
        <v>44600</v>
      </c>
      <c r="BD139" s="121">
        <v>0</v>
      </c>
      <c r="BE139" s="121">
        <v>169</v>
      </c>
      <c r="BF139" s="121">
        <f>SUM(AE139,+AM139,+BE139)</f>
        <v>37206</v>
      </c>
      <c r="BG139" s="121">
        <f>SUM(BH139,+BM139)</f>
        <v>3419</v>
      </c>
      <c r="BH139" s="121">
        <f>SUM(BI139:BL139)</f>
        <v>3419</v>
      </c>
      <c r="BI139" s="121">
        <v>0</v>
      </c>
      <c r="BJ139" s="121">
        <v>0</v>
      </c>
      <c r="BK139" s="121">
        <v>0</v>
      </c>
      <c r="BL139" s="121">
        <v>3419</v>
      </c>
      <c r="BM139" s="121">
        <v>0</v>
      </c>
      <c r="BN139" s="121">
        <v>0</v>
      </c>
      <c r="BO139" s="121">
        <f>SUM(BP139,BU139,BY139,BZ139,CF139)</f>
        <v>9246</v>
      </c>
      <c r="BP139" s="121">
        <f>SUM(BQ139:BT139)</f>
        <v>0</v>
      </c>
      <c r="BQ139" s="121">
        <v>0</v>
      </c>
      <c r="BR139" s="121">
        <v>0</v>
      </c>
      <c r="BS139" s="121">
        <v>0</v>
      </c>
      <c r="BT139" s="121">
        <v>0</v>
      </c>
      <c r="BU139" s="121">
        <f>SUM(BV139:BX139)</f>
        <v>9246</v>
      </c>
      <c r="BV139" s="121">
        <v>1295</v>
      </c>
      <c r="BW139" s="121">
        <v>7951</v>
      </c>
      <c r="BX139" s="121">
        <v>0</v>
      </c>
      <c r="BY139" s="121">
        <v>0</v>
      </c>
      <c r="BZ139" s="121">
        <f>SUM(CA139:CD139)</f>
        <v>0</v>
      </c>
      <c r="CA139" s="121">
        <v>0</v>
      </c>
      <c r="CB139" s="121">
        <v>0</v>
      </c>
      <c r="CC139" s="121">
        <v>0</v>
      </c>
      <c r="CD139" s="121">
        <v>0</v>
      </c>
      <c r="CE139" s="121">
        <v>3695</v>
      </c>
      <c r="CF139" s="121">
        <v>0</v>
      </c>
      <c r="CG139" s="121">
        <v>0</v>
      </c>
      <c r="CH139" s="121">
        <f>SUM(BG139,+BO139,+CG139)</f>
        <v>12665</v>
      </c>
      <c r="CI139" s="121">
        <f>SUM(AE139,+BG139)</f>
        <v>3419</v>
      </c>
      <c r="CJ139" s="121">
        <f>SUM(AF139,+BH139)</f>
        <v>3419</v>
      </c>
      <c r="CK139" s="121">
        <f>SUM(AG139,+BI139)</f>
        <v>0</v>
      </c>
      <c r="CL139" s="121">
        <f>SUM(AH139,+BJ139)</f>
        <v>0</v>
      </c>
      <c r="CM139" s="121">
        <f>SUM(AI139,+BK139)</f>
        <v>0</v>
      </c>
      <c r="CN139" s="121">
        <f>SUM(AJ139,+BL139)</f>
        <v>3419</v>
      </c>
      <c r="CO139" s="121">
        <f>SUM(AK139,+BM139)</f>
        <v>0</v>
      </c>
      <c r="CP139" s="121">
        <f>SUM(AL139,+BN139)</f>
        <v>0</v>
      </c>
      <c r="CQ139" s="121">
        <f>SUM(AM139,+BO139)</f>
        <v>46283</v>
      </c>
      <c r="CR139" s="121">
        <f>SUM(AN139,+BP139)</f>
        <v>17580</v>
      </c>
      <c r="CS139" s="121">
        <f>SUM(AO139,+BQ139)</f>
        <v>2488</v>
      </c>
      <c r="CT139" s="121">
        <f>SUM(AP139,+BR139)</f>
        <v>9984</v>
      </c>
      <c r="CU139" s="121">
        <f>SUM(AQ139,+BS139)</f>
        <v>3579</v>
      </c>
      <c r="CV139" s="121">
        <f>SUM(AR139,+BT139)</f>
        <v>1529</v>
      </c>
      <c r="CW139" s="121">
        <f>SUM(AS139,+BU139)</f>
        <v>17849</v>
      </c>
      <c r="CX139" s="121">
        <f>SUM(AT139,+BV139)</f>
        <v>3151</v>
      </c>
      <c r="CY139" s="121">
        <f>SUM(AU139,+BW139)</f>
        <v>12558</v>
      </c>
      <c r="CZ139" s="121">
        <f>SUM(AV139,+BX139)</f>
        <v>2140</v>
      </c>
      <c r="DA139" s="121">
        <f>SUM(AW139,+BY139)</f>
        <v>0</v>
      </c>
      <c r="DB139" s="121">
        <f>SUM(AX139,+BZ139)</f>
        <v>10854</v>
      </c>
      <c r="DC139" s="121">
        <f>SUM(AY139,+CA139)</f>
        <v>1485</v>
      </c>
      <c r="DD139" s="121">
        <f>SUM(AZ139,+CB139)</f>
        <v>7812</v>
      </c>
      <c r="DE139" s="121">
        <f>SUM(BA139,+CC139)</f>
        <v>1557</v>
      </c>
      <c r="DF139" s="121">
        <f>SUM(BB139,+CD139)</f>
        <v>0</v>
      </c>
      <c r="DG139" s="121">
        <f>SUM(BC139,+CE139)</f>
        <v>48295</v>
      </c>
      <c r="DH139" s="121">
        <f>SUM(BD139,+CF139)</f>
        <v>0</v>
      </c>
      <c r="DI139" s="121">
        <f>SUM(BE139,+CG139)</f>
        <v>169</v>
      </c>
      <c r="DJ139" s="121">
        <f>SUM(BF139,+CH139)</f>
        <v>49871</v>
      </c>
    </row>
    <row r="140" spans="1:114" s="136" customFormat="1" ht="13.5" customHeight="1" x14ac:dyDescent="0.15">
      <c r="A140" s="119" t="s">
        <v>3</v>
      </c>
      <c r="B140" s="120" t="s">
        <v>668</v>
      </c>
      <c r="C140" s="119" t="s">
        <v>669</v>
      </c>
      <c r="D140" s="121">
        <f>SUM(E140,+L140)</f>
        <v>107964</v>
      </c>
      <c r="E140" s="121">
        <f>SUM(F140:I140,K140)</f>
        <v>14459</v>
      </c>
      <c r="F140" s="121">
        <v>0</v>
      </c>
      <c r="G140" s="121">
        <v>0</v>
      </c>
      <c r="H140" s="121">
        <v>0</v>
      </c>
      <c r="I140" s="121">
        <v>13162</v>
      </c>
      <c r="J140" s="122" t="s">
        <v>790</v>
      </c>
      <c r="K140" s="121">
        <v>1297</v>
      </c>
      <c r="L140" s="121">
        <v>93505</v>
      </c>
      <c r="M140" s="121">
        <f>SUM(N140,+U140)</f>
        <v>8492</v>
      </c>
      <c r="N140" s="121">
        <f>SUM(O140:R140,T140)</f>
        <v>0</v>
      </c>
      <c r="O140" s="121">
        <v>0</v>
      </c>
      <c r="P140" s="121">
        <v>0</v>
      </c>
      <c r="Q140" s="121">
        <v>0</v>
      </c>
      <c r="R140" s="121">
        <v>0</v>
      </c>
      <c r="S140" s="122" t="s">
        <v>790</v>
      </c>
      <c r="T140" s="121">
        <v>0</v>
      </c>
      <c r="U140" s="121">
        <v>8492</v>
      </c>
      <c r="V140" s="121">
        <f>+SUM(D140,M140)</f>
        <v>116456</v>
      </c>
      <c r="W140" s="121">
        <f>+SUM(E140,N140)</f>
        <v>14459</v>
      </c>
      <c r="X140" s="121">
        <f>+SUM(F140,O140)</f>
        <v>0</v>
      </c>
      <c r="Y140" s="121">
        <f>+SUM(G140,P140)</f>
        <v>0</v>
      </c>
      <c r="Z140" s="121">
        <f>+SUM(H140,Q140)</f>
        <v>0</v>
      </c>
      <c r="AA140" s="121">
        <f>+SUM(I140,R140)</f>
        <v>13162</v>
      </c>
      <c r="AB140" s="122" t="str">
        <f>IF(+SUM(J140,S140)=0,"-",+SUM(J140,S140))</f>
        <v>-</v>
      </c>
      <c r="AC140" s="121">
        <f>+SUM(K140,T140)</f>
        <v>1297</v>
      </c>
      <c r="AD140" s="121">
        <f>+SUM(L140,U140)</f>
        <v>101997</v>
      </c>
      <c r="AE140" s="121">
        <f>SUM(AF140,+AK140)</f>
        <v>0</v>
      </c>
      <c r="AF140" s="121">
        <f>SUM(AG140:AJ140)</f>
        <v>0</v>
      </c>
      <c r="AG140" s="121">
        <v>0</v>
      </c>
      <c r="AH140" s="121">
        <v>0</v>
      </c>
      <c r="AI140" s="121">
        <v>0</v>
      </c>
      <c r="AJ140" s="121">
        <v>0</v>
      </c>
      <c r="AK140" s="121">
        <v>0</v>
      </c>
      <c r="AL140" s="121">
        <v>0</v>
      </c>
      <c r="AM140" s="121">
        <f>SUM(AN140,AS140,AW140,AX140,BD140)</f>
        <v>58819</v>
      </c>
      <c r="AN140" s="121">
        <f>SUM(AO140:AR140)</f>
        <v>3211</v>
      </c>
      <c r="AO140" s="121">
        <v>0</v>
      </c>
      <c r="AP140" s="121">
        <v>0</v>
      </c>
      <c r="AQ140" s="121">
        <v>3211</v>
      </c>
      <c r="AR140" s="121">
        <v>0</v>
      </c>
      <c r="AS140" s="121">
        <f>SUM(AT140:AV140)</f>
        <v>13588</v>
      </c>
      <c r="AT140" s="121">
        <v>5090</v>
      </c>
      <c r="AU140" s="121">
        <v>0</v>
      </c>
      <c r="AV140" s="121">
        <v>8498</v>
      </c>
      <c r="AW140" s="121">
        <v>0</v>
      </c>
      <c r="AX140" s="121">
        <f>SUM(AY140:BB140)</f>
        <v>42020</v>
      </c>
      <c r="AY140" s="121">
        <v>42020</v>
      </c>
      <c r="AZ140" s="121">
        <v>0</v>
      </c>
      <c r="BA140" s="121">
        <v>0</v>
      </c>
      <c r="BB140" s="121">
        <v>0</v>
      </c>
      <c r="BC140" s="121">
        <v>40376</v>
      </c>
      <c r="BD140" s="121">
        <v>0</v>
      </c>
      <c r="BE140" s="121">
        <v>8769</v>
      </c>
      <c r="BF140" s="121">
        <f>SUM(AE140,+AM140,+BE140)</f>
        <v>67588</v>
      </c>
      <c r="BG140" s="121">
        <f>SUM(BH140,+BM140)</f>
        <v>0</v>
      </c>
      <c r="BH140" s="121">
        <f>SUM(BI140:BL140)</f>
        <v>0</v>
      </c>
      <c r="BI140" s="121">
        <v>0</v>
      </c>
      <c r="BJ140" s="121">
        <v>0</v>
      </c>
      <c r="BK140" s="121">
        <v>0</v>
      </c>
      <c r="BL140" s="121">
        <v>0</v>
      </c>
      <c r="BM140" s="121">
        <v>0</v>
      </c>
      <c r="BN140" s="121">
        <v>0</v>
      </c>
      <c r="BO140" s="121">
        <f>SUM(BP140,BU140,BY140,BZ140,CF140)</f>
        <v>5032</v>
      </c>
      <c r="BP140" s="121">
        <f>SUM(BQ140:BT140)</f>
        <v>0</v>
      </c>
      <c r="BQ140" s="121">
        <v>0</v>
      </c>
      <c r="BR140" s="121">
        <v>0</v>
      </c>
      <c r="BS140" s="121">
        <v>0</v>
      </c>
      <c r="BT140" s="121">
        <v>0</v>
      </c>
      <c r="BU140" s="121">
        <f>SUM(BV140:BX140)</f>
        <v>570</v>
      </c>
      <c r="BV140" s="121">
        <v>570</v>
      </c>
      <c r="BW140" s="121">
        <v>0</v>
      </c>
      <c r="BX140" s="121">
        <v>0</v>
      </c>
      <c r="BY140" s="121">
        <v>0</v>
      </c>
      <c r="BZ140" s="121">
        <f>SUM(CA140:CD140)</f>
        <v>4462</v>
      </c>
      <c r="CA140" s="121">
        <v>0</v>
      </c>
      <c r="CB140" s="121">
        <v>0</v>
      </c>
      <c r="CC140" s="121">
        <v>0</v>
      </c>
      <c r="CD140" s="121">
        <v>4462</v>
      </c>
      <c r="CE140" s="121">
        <v>3460</v>
      </c>
      <c r="CF140" s="121">
        <v>0</v>
      </c>
      <c r="CG140" s="121">
        <v>0</v>
      </c>
      <c r="CH140" s="121">
        <f>SUM(BG140,+BO140,+CG140)</f>
        <v>5032</v>
      </c>
      <c r="CI140" s="121">
        <f>SUM(AE140,+BG140)</f>
        <v>0</v>
      </c>
      <c r="CJ140" s="121">
        <f>SUM(AF140,+BH140)</f>
        <v>0</v>
      </c>
      <c r="CK140" s="121">
        <f>SUM(AG140,+BI140)</f>
        <v>0</v>
      </c>
      <c r="CL140" s="121">
        <f>SUM(AH140,+BJ140)</f>
        <v>0</v>
      </c>
      <c r="CM140" s="121">
        <f>SUM(AI140,+BK140)</f>
        <v>0</v>
      </c>
      <c r="CN140" s="121">
        <f>SUM(AJ140,+BL140)</f>
        <v>0</v>
      </c>
      <c r="CO140" s="121">
        <f>SUM(AK140,+BM140)</f>
        <v>0</v>
      </c>
      <c r="CP140" s="121">
        <f>SUM(AL140,+BN140)</f>
        <v>0</v>
      </c>
      <c r="CQ140" s="121">
        <f>SUM(AM140,+BO140)</f>
        <v>63851</v>
      </c>
      <c r="CR140" s="121">
        <f>SUM(AN140,+BP140)</f>
        <v>3211</v>
      </c>
      <c r="CS140" s="121">
        <f>SUM(AO140,+BQ140)</f>
        <v>0</v>
      </c>
      <c r="CT140" s="121">
        <f>SUM(AP140,+BR140)</f>
        <v>0</v>
      </c>
      <c r="CU140" s="121">
        <f>SUM(AQ140,+BS140)</f>
        <v>3211</v>
      </c>
      <c r="CV140" s="121">
        <f>SUM(AR140,+BT140)</f>
        <v>0</v>
      </c>
      <c r="CW140" s="121">
        <f>SUM(AS140,+BU140)</f>
        <v>14158</v>
      </c>
      <c r="CX140" s="121">
        <f>SUM(AT140,+BV140)</f>
        <v>5660</v>
      </c>
      <c r="CY140" s="121">
        <f>SUM(AU140,+BW140)</f>
        <v>0</v>
      </c>
      <c r="CZ140" s="121">
        <f>SUM(AV140,+BX140)</f>
        <v>8498</v>
      </c>
      <c r="DA140" s="121">
        <f>SUM(AW140,+BY140)</f>
        <v>0</v>
      </c>
      <c r="DB140" s="121">
        <f>SUM(AX140,+BZ140)</f>
        <v>46482</v>
      </c>
      <c r="DC140" s="121">
        <f>SUM(AY140,+CA140)</f>
        <v>42020</v>
      </c>
      <c r="DD140" s="121">
        <f>SUM(AZ140,+CB140)</f>
        <v>0</v>
      </c>
      <c r="DE140" s="121">
        <f>SUM(BA140,+CC140)</f>
        <v>0</v>
      </c>
      <c r="DF140" s="121">
        <f>SUM(BB140,+CD140)</f>
        <v>4462</v>
      </c>
      <c r="DG140" s="121">
        <f>SUM(BC140,+CE140)</f>
        <v>43836</v>
      </c>
      <c r="DH140" s="121">
        <f>SUM(BD140,+CF140)</f>
        <v>0</v>
      </c>
      <c r="DI140" s="121">
        <f>SUM(BE140,+CG140)</f>
        <v>8769</v>
      </c>
      <c r="DJ140" s="121">
        <f>SUM(BF140,+CH140)</f>
        <v>72620</v>
      </c>
    </row>
    <row r="141" spans="1:114" s="136" customFormat="1" ht="13.5" customHeight="1" x14ac:dyDescent="0.15">
      <c r="A141" s="119" t="s">
        <v>3</v>
      </c>
      <c r="B141" s="120" t="s">
        <v>670</v>
      </c>
      <c r="C141" s="119" t="s">
        <v>671</v>
      </c>
      <c r="D141" s="121">
        <f>SUM(E141,+L141)</f>
        <v>22113</v>
      </c>
      <c r="E141" s="121">
        <f>SUM(F141:I141,K141)</f>
        <v>327</v>
      </c>
      <c r="F141" s="121">
        <v>0</v>
      </c>
      <c r="G141" s="121">
        <v>0</v>
      </c>
      <c r="H141" s="121">
        <v>0</v>
      </c>
      <c r="I141" s="121">
        <v>327</v>
      </c>
      <c r="J141" s="122" t="s">
        <v>790</v>
      </c>
      <c r="K141" s="121">
        <v>0</v>
      </c>
      <c r="L141" s="121">
        <v>21786</v>
      </c>
      <c r="M141" s="121">
        <f>SUM(N141,+U141)</f>
        <v>2903</v>
      </c>
      <c r="N141" s="121">
        <f>SUM(O141:R141,T141)</f>
        <v>0</v>
      </c>
      <c r="O141" s="121">
        <v>0</v>
      </c>
      <c r="P141" s="121">
        <v>0</v>
      </c>
      <c r="Q141" s="121">
        <v>0</v>
      </c>
      <c r="R141" s="121">
        <v>0</v>
      </c>
      <c r="S141" s="122" t="s">
        <v>790</v>
      </c>
      <c r="T141" s="121">
        <v>0</v>
      </c>
      <c r="U141" s="121">
        <v>2903</v>
      </c>
      <c r="V141" s="121">
        <f>+SUM(D141,M141)</f>
        <v>25016</v>
      </c>
      <c r="W141" s="121">
        <f>+SUM(E141,N141)</f>
        <v>327</v>
      </c>
      <c r="X141" s="121">
        <f>+SUM(F141,O141)</f>
        <v>0</v>
      </c>
      <c r="Y141" s="121">
        <f>+SUM(G141,P141)</f>
        <v>0</v>
      </c>
      <c r="Z141" s="121">
        <f>+SUM(H141,Q141)</f>
        <v>0</v>
      </c>
      <c r="AA141" s="121">
        <f>+SUM(I141,R141)</f>
        <v>327</v>
      </c>
      <c r="AB141" s="122" t="str">
        <f>IF(+SUM(J141,S141)=0,"-",+SUM(J141,S141))</f>
        <v>-</v>
      </c>
      <c r="AC141" s="121">
        <f>+SUM(K141,T141)</f>
        <v>0</v>
      </c>
      <c r="AD141" s="121">
        <f>+SUM(L141,U141)</f>
        <v>24689</v>
      </c>
      <c r="AE141" s="121">
        <f>SUM(AF141,+AK141)</f>
        <v>0</v>
      </c>
      <c r="AF141" s="121">
        <f>SUM(AG141:AJ141)</f>
        <v>0</v>
      </c>
      <c r="AG141" s="121">
        <v>0</v>
      </c>
      <c r="AH141" s="121">
        <v>0</v>
      </c>
      <c r="AI141" s="121">
        <v>0</v>
      </c>
      <c r="AJ141" s="121">
        <v>0</v>
      </c>
      <c r="AK141" s="121">
        <v>0</v>
      </c>
      <c r="AL141" s="121">
        <v>0</v>
      </c>
      <c r="AM141" s="121">
        <f>SUM(AN141,AS141,AW141,AX141,BD141)</f>
        <v>11554</v>
      </c>
      <c r="AN141" s="121">
        <f>SUM(AO141:AR141)</f>
        <v>3253</v>
      </c>
      <c r="AO141" s="121">
        <v>3253</v>
      </c>
      <c r="AP141" s="121">
        <v>0</v>
      </c>
      <c r="AQ141" s="121">
        <v>0</v>
      </c>
      <c r="AR141" s="121">
        <v>0</v>
      </c>
      <c r="AS141" s="121">
        <f>SUM(AT141:AV141)</f>
        <v>0</v>
      </c>
      <c r="AT141" s="121">
        <v>0</v>
      </c>
      <c r="AU141" s="121">
        <v>0</v>
      </c>
      <c r="AV141" s="121">
        <v>0</v>
      </c>
      <c r="AW141" s="121">
        <v>0</v>
      </c>
      <c r="AX141" s="121">
        <f>SUM(AY141:BB141)</f>
        <v>8301</v>
      </c>
      <c r="AY141" s="121">
        <v>4352</v>
      </c>
      <c r="AZ141" s="121">
        <v>3655</v>
      </c>
      <c r="BA141" s="121">
        <v>0</v>
      </c>
      <c r="BB141" s="121">
        <v>294</v>
      </c>
      <c r="BC141" s="121">
        <v>10559</v>
      </c>
      <c r="BD141" s="121">
        <v>0</v>
      </c>
      <c r="BE141" s="121">
        <v>0</v>
      </c>
      <c r="BF141" s="121">
        <f>SUM(AE141,+AM141,+BE141)</f>
        <v>11554</v>
      </c>
      <c r="BG141" s="121">
        <f>SUM(BH141,+BM141)</f>
        <v>0</v>
      </c>
      <c r="BH141" s="121">
        <f>SUM(BI141:BL141)</f>
        <v>0</v>
      </c>
      <c r="BI141" s="121">
        <v>0</v>
      </c>
      <c r="BJ141" s="121">
        <v>0</v>
      </c>
      <c r="BK141" s="121">
        <v>0</v>
      </c>
      <c r="BL141" s="121">
        <v>0</v>
      </c>
      <c r="BM141" s="121">
        <v>0</v>
      </c>
      <c r="BN141" s="121">
        <v>0</v>
      </c>
      <c r="BO141" s="121">
        <f>SUM(BP141,BU141,BY141,BZ141,CF141)</f>
        <v>1750</v>
      </c>
      <c r="BP141" s="121">
        <f>SUM(BQ141:BT141)</f>
        <v>0</v>
      </c>
      <c r="BQ141" s="121">
        <v>0</v>
      </c>
      <c r="BR141" s="121">
        <v>0</v>
      </c>
      <c r="BS141" s="121">
        <v>0</v>
      </c>
      <c r="BT141" s="121">
        <v>0</v>
      </c>
      <c r="BU141" s="121">
        <f>SUM(BV141:BX141)</f>
        <v>0</v>
      </c>
      <c r="BV141" s="121">
        <v>0</v>
      </c>
      <c r="BW141" s="121">
        <v>0</v>
      </c>
      <c r="BX141" s="121">
        <v>0</v>
      </c>
      <c r="BY141" s="121">
        <v>0</v>
      </c>
      <c r="BZ141" s="121">
        <f>SUM(CA141:CD141)</f>
        <v>1750</v>
      </c>
      <c r="CA141" s="121">
        <v>228</v>
      </c>
      <c r="CB141" s="121">
        <v>1522</v>
      </c>
      <c r="CC141" s="121">
        <v>0</v>
      </c>
      <c r="CD141" s="121">
        <v>0</v>
      </c>
      <c r="CE141" s="121">
        <v>1153</v>
      </c>
      <c r="CF141" s="121">
        <v>0</v>
      </c>
      <c r="CG141" s="121">
        <v>0</v>
      </c>
      <c r="CH141" s="121">
        <f>SUM(BG141,+BO141,+CG141)</f>
        <v>1750</v>
      </c>
      <c r="CI141" s="121">
        <f>SUM(AE141,+BG141)</f>
        <v>0</v>
      </c>
      <c r="CJ141" s="121">
        <f>SUM(AF141,+BH141)</f>
        <v>0</v>
      </c>
      <c r="CK141" s="121">
        <f>SUM(AG141,+BI141)</f>
        <v>0</v>
      </c>
      <c r="CL141" s="121">
        <f>SUM(AH141,+BJ141)</f>
        <v>0</v>
      </c>
      <c r="CM141" s="121">
        <f>SUM(AI141,+BK141)</f>
        <v>0</v>
      </c>
      <c r="CN141" s="121">
        <f>SUM(AJ141,+BL141)</f>
        <v>0</v>
      </c>
      <c r="CO141" s="121">
        <f>SUM(AK141,+BM141)</f>
        <v>0</v>
      </c>
      <c r="CP141" s="121">
        <f>SUM(AL141,+BN141)</f>
        <v>0</v>
      </c>
      <c r="CQ141" s="121">
        <f>SUM(AM141,+BO141)</f>
        <v>13304</v>
      </c>
      <c r="CR141" s="121">
        <f>SUM(AN141,+BP141)</f>
        <v>3253</v>
      </c>
      <c r="CS141" s="121">
        <f>SUM(AO141,+BQ141)</f>
        <v>3253</v>
      </c>
      <c r="CT141" s="121">
        <f>SUM(AP141,+BR141)</f>
        <v>0</v>
      </c>
      <c r="CU141" s="121">
        <f>SUM(AQ141,+BS141)</f>
        <v>0</v>
      </c>
      <c r="CV141" s="121">
        <f>SUM(AR141,+BT141)</f>
        <v>0</v>
      </c>
      <c r="CW141" s="121">
        <f>SUM(AS141,+BU141)</f>
        <v>0</v>
      </c>
      <c r="CX141" s="121">
        <f>SUM(AT141,+BV141)</f>
        <v>0</v>
      </c>
      <c r="CY141" s="121">
        <f>SUM(AU141,+BW141)</f>
        <v>0</v>
      </c>
      <c r="CZ141" s="121">
        <f>SUM(AV141,+BX141)</f>
        <v>0</v>
      </c>
      <c r="DA141" s="121">
        <f>SUM(AW141,+BY141)</f>
        <v>0</v>
      </c>
      <c r="DB141" s="121">
        <f>SUM(AX141,+BZ141)</f>
        <v>10051</v>
      </c>
      <c r="DC141" s="121">
        <f>SUM(AY141,+CA141)</f>
        <v>4580</v>
      </c>
      <c r="DD141" s="121">
        <f>SUM(AZ141,+CB141)</f>
        <v>5177</v>
      </c>
      <c r="DE141" s="121">
        <f>SUM(BA141,+CC141)</f>
        <v>0</v>
      </c>
      <c r="DF141" s="121">
        <f>SUM(BB141,+CD141)</f>
        <v>294</v>
      </c>
      <c r="DG141" s="121">
        <f>SUM(BC141,+CE141)</f>
        <v>11712</v>
      </c>
      <c r="DH141" s="121">
        <f>SUM(BD141,+CF141)</f>
        <v>0</v>
      </c>
      <c r="DI141" s="121">
        <f>SUM(BE141,+CG141)</f>
        <v>0</v>
      </c>
      <c r="DJ141" s="121">
        <f>SUM(BF141,+CH141)</f>
        <v>13304</v>
      </c>
    </row>
    <row r="142" spans="1:114" s="136" customFormat="1" ht="13.5" customHeight="1" x14ac:dyDescent="0.15">
      <c r="A142" s="119" t="s">
        <v>3</v>
      </c>
      <c r="B142" s="120" t="s">
        <v>673</v>
      </c>
      <c r="C142" s="119" t="s">
        <v>674</v>
      </c>
      <c r="D142" s="121">
        <f>SUM(E142,+L142)</f>
        <v>70134</v>
      </c>
      <c r="E142" s="121">
        <f>SUM(F142:I142,K142)</f>
        <v>0</v>
      </c>
      <c r="F142" s="121">
        <v>0</v>
      </c>
      <c r="G142" s="121">
        <v>0</v>
      </c>
      <c r="H142" s="121">
        <v>0</v>
      </c>
      <c r="I142" s="121">
        <v>0</v>
      </c>
      <c r="J142" s="122" t="s">
        <v>790</v>
      </c>
      <c r="K142" s="121">
        <v>0</v>
      </c>
      <c r="L142" s="121">
        <v>70134</v>
      </c>
      <c r="M142" s="121">
        <f>SUM(N142,+U142)</f>
        <v>18902</v>
      </c>
      <c r="N142" s="121">
        <f>SUM(O142:R142,T142)</f>
        <v>0</v>
      </c>
      <c r="O142" s="121">
        <v>0</v>
      </c>
      <c r="P142" s="121">
        <v>0</v>
      </c>
      <c r="Q142" s="121">
        <v>0</v>
      </c>
      <c r="R142" s="121">
        <v>0</v>
      </c>
      <c r="S142" s="122" t="s">
        <v>790</v>
      </c>
      <c r="T142" s="121">
        <v>0</v>
      </c>
      <c r="U142" s="121">
        <v>18902</v>
      </c>
      <c r="V142" s="121">
        <f>+SUM(D142,M142)</f>
        <v>89036</v>
      </c>
      <c r="W142" s="121">
        <f>+SUM(E142,N142)</f>
        <v>0</v>
      </c>
      <c r="X142" s="121">
        <f>+SUM(F142,O142)</f>
        <v>0</v>
      </c>
      <c r="Y142" s="121">
        <f>+SUM(G142,P142)</f>
        <v>0</v>
      </c>
      <c r="Z142" s="121">
        <f>+SUM(H142,Q142)</f>
        <v>0</v>
      </c>
      <c r="AA142" s="121">
        <f>+SUM(I142,R142)</f>
        <v>0</v>
      </c>
      <c r="AB142" s="122" t="str">
        <f>IF(+SUM(J142,S142)=0,"-",+SUM(J142,S142))</f>
        <v>-</v>
      </c>
      <c r="AC142" s="121">
        <f>+SUM(K142,T142)</f>
        <v>0</v>
      </c>
      <c r="AD142" s="121">
        <f>+SUM(L142,U142)</f>
        <v>89036</v>
      </c>
      <c r="AE142" s="121">
        <f>SUM(AF142,+AK142)</f>
        <v>0</v>
      </c>
      <c r="AF142" s="121">
        <f>SUM(AG142:AJ142)</f>
        <v>0</v>
      </c>
      <c r="AG142" s="121">
        <v>0</v>
      </c>
      <c r="AH142" s="121">
        <v>0</v>
      </c>
      <c r="AI142" s="121">
        <v>0</v>
      </c>
      <c r="AJ142" s="121">
        <v>0</v>
      </c>
      <c r="AK142" s="121">
        <v>0</v>
      </c>
      <c r="AL142" s="121">
        <v>0</v>
      </c>
      <c r="AM142" s="121">
        <f>SUM(AN142,AS142,AW142,AX142,BD142)</f>
        <v>69091</v>
      </c>
      <c r="AN142" s="121">
        <f>SUM(AO142:AR142)</f>
        <v>0</v>
      </c>
      <c r="AO142" s="121">
        <v>0</v>
      </c>
      <c r="AP142" s="121">
        <v>0</v>
      </c>
      <c r="AQ142" s="121">
        <v>0</v>
      </c>
      <c r="AR142" s="121">
        <v>0</v>
      </c>
      <c r="AS142" s="121">
        <f>SUM(AT142:AV142)</f>
        <v>11450</v>
      </c>
      <c r="AT142" s="121">
        <v>0</v>
      </c>
      <c r="AU142" s="121">
        <v>7169</v>
      </c>
      <c r="AV142" s="121">
        <v>4281</v>
      </c>
      <c r="AW142" s="121">
        <v>4049</v>
      </c>
      <c r="AX142" s="121">
        <f>SUM(AY142:BB142)</f>
        <v>53592</v>
      </c>
      <c r="AY142" s="121">
        <v>0</v>
      </c>
      <c r="AZ142" s="121">
        <v>51868</v>
      </c>
      <c r="BA142" s="121">
        <v>1724</v>
      </c>
      <c r="BB142" s="121">
        <v>0</v>
      </c>
      <c r="BC142" s="121">
        <v>1043</v>
      </c>
      <c r="BD142" s="121">
        <v>0</v>
      </c>
      <c r="BE142" s="121">
        <v>0</v>
      </c>
      <c r="BF142" s="121">
        <f>SUM(AE142,+AM142,+BE142)</f>
        <v>69091</v>
      </c>
      <c r="BG142" s="121">
        <f>SUM(BH142,+BM142)</f>
        <v>0</v>
      </c>
      <c r="BH142" s="121">
        <f>SUM(BI142:BL142)</f>
        <v>0</v>
      </c>
      <c r="BI142" s="121">
        <v>0</v>
      </c>
      <c r="BJ142" s="121">
        <v>0</v>
      </c>
      <c r="BK142" s="121">
        <v>0</v>
      </c>
      <c r="BL142" s="121">
        <v>0</v>
      </c>
      <c r="BM142" s="121">
        <v>0</v>
      </c>
      <c r="BN142" s="121">
        <v>0</v>
      </c>
      <c r="BO142" s="121">
        <f>SUM(BP142,BU142,BY142,BZ142,CF142)</f>
        <v>11332</v>
      </c>
      <c r="BP142" s="121">
        <f>SUM(BQ142:BT142)</f>
        <v>0</v>
      </c>
      <c r="BQ142" s="121">
        <v>0</v>
      </c>
      <c r="BR142" s="121">
        <v>0</v>
      </c>
      <c r="BS142" s="121">
        <v>0</v>
      </c>
      <c r="BT142" s="121">
        <v>0</v>
      </c>
      <c r="BU142" s="121">
        <f>SUM(BV142:BX142)</f>
        <v>0</v>
      </c>
      <c r="BV142" s="121">
        <v>0</v>
      </c>
      <c r="BW142" s="121">
        <v>0</v>
      </c>
      <c r="BX142" s="121">
        <v>0</v>
      </c>
      <c r="BY142" s="121">
        <v>0</v>
      </c>
      <c r="BZ142" s="121">
        <f>SUM(CA142:CD142)</f>
        <v>11332</v>
      </c>
      <c r="CA142" s="121">
        <v>732</v>
      </c>
      <c r="CB142" s="121">
        <v>0</v>
      </c>
      <c r="CC142" s="121">
        <v>0</v>
      </c>
      <c r="CD142" s="121">
        <v>10600</v>
      </c>
      <c r="CE142" s="121">
        <v>7570</v>
      </c>
      <c r="CF142" s="121">
        <v>0</v>
      </c>
      <c r="CG142" s="121">
        <v>0</v>
      </c>
      <c r="CH142" s="121">
        <f>SUM(BG142,+BO142,+CG142)</f>
        <v>11332</v>
      </c>
      <c r="CI142" s="121">
        <f>SUM(AE142,+BG142)</f>
        <v>0</v>
      </c>
      <c r="CJ142" s="121">
        <f>SUM(AF142,+BH142)</f>
        <v>0</v>
      </c>
      <c r="CK142" s="121">
        <f>SUM(AG142,+BI142)</f>
        <v>0</v>
      </c>
      <c r="CL142" s="121">
        <f>SUM(AH142,+BJ142)</f>
        <v>0</v>
      </c>
      <c r="CM142" s="121">
        <f>SUM(AI142,+BK142)</f>
        <v>0</v>
      </c>
      <c r="CN142" s="121">
        <f>SUM(AJ142,+BL142)</f>
        <v>0</v>
      </c>
      <c r="CO142" s="121">
        <f>SUM(AK142,+BM142)</f>
        <v>0</v>
      </c>
      <c r="CP142" s="121">
        <f>SUM(AL142,+BN142)</f>
        <v>0</v>
      </c>
      <c r="CQ142" s="121">
        <f>SUM(AM142,+BO142)</f>
        <v>80423</v>
      </c>
      <c r="CR142" s="121">
        <f>SUM(AN142,+BP142)</f>
        <v>0</v>
      </c>
      <c r="CS142" s="121">
        <f>SUM(AO142,+BQ142)</f>
        <v>0</v>
      </c>
      <c r="CT142" s="121">
        <f>SUM(AP142,+BR142)</f>
        <v>0</v>
      </c>
      <c r="CU142" s="121">
        <f>SUM(AQ142,+BS142)</f>
        <v>0</v>
      </c>
      <c r="CV142" s="121">
        <f>SUM(AR142,+BT142)</f>
        <v>0</v>
      </c>
      <c r="CW142" s="121">
        <f>SUM(AS142,+BU142)</f>
        <v>11450</v>
      </c>
      <c r="CX142" s="121">
        <f>SUM(AT142,+BV142)</f>
        <v>0</v>
      </c>
      <c r="CY142" s="121">
        <f>SUM(AU142,+BW142)</f>
        <v>7169</v>
      </c>
      <c r="CZ142" s="121">
        <f>SUM(AV142,+BX142)</f>
        <v>4281</v>
      </c>
      <c r="DA142" s="121">
        <f>SUM(AW142,+BY142)</f>
        <v>4049</v>
      </c>
      <c r="DB142" s="121">
        <f>SUM(AX142,+BZ142)</f>
        <v>64924</v>
      </c>
      <c r="DC142" s="121">
        <f>SUM(AY142,+CA142)</f>
        <v>732</v>
      </c>
      <c r="DD142" s="121">
        <f>SUM(AZ142,+CB142)</f>
        <v>51868</v>
      </c>
      <c r="DE142" s="121">
        <f>SUM(BA142,+CC142)</f>
        <v>1724</v>
      </c>
      <c r="DF142" s="121">
        <f>SUM(BB142,+CD142)</f>
        <v>10600</v>
      </c>
      <c r="DG142" s="121">
        <f>SUM(BC142,+CE142)</f>
        <v>8613</v>
      </c>
      <c r="DH142" s="121">
        <f>SUM(BD142,+CF142)</f>
        <v>0</v>
      </c>
      <c r="DI142" s="121">
        <f>SUM(BE142,+CG142)</f>
        <v>0</v>
      </c>
      <c r="DJ142" s="121">
        <f>SUM(BF142,+CH142)</f>
        <v>80423</v>
      </c>
    </row>
    <row r="143" spans="1:114" s="136" customFormat="1" ht="13.5" customHeight="1" x14ac:dyDescent="0.15">
      <c r="A143" s="119" t="s">
        <v>3</v>
      </c>
      <c r="B143" s="120" t="s">
        <v>675</v>
      </c>
      <c r="C143" s="119" t="s">
        <v>676</v>
      </c>
      <c r="D143" s="121">
        <f>SUM(E143,+L143)</f>
        <v>214021</v>
      </c>
      <c r="E143" s="121">
        <f>SUM(F143:I143,K143)</f>
        <v>45356</v>
      </c>
      <c r="F143" s="121">
        <v>0</v>
      </c>
      <c r="G143" s="121">
        <v>0</v>
      </c>
      <c r="H143" s="121">
        <v>6600</v>
      </c>
      <c r="I143" s="121">
        <v>18903</v>
      </c>
      <c r="J143" s="122" t="s">
        <v>790</v>
      </c>
      <c r="K143" s="121">
        <v>19853</v>
      </c>
      <c r="L143" s="121">
        <v>168665</v>
      </c>
      <c r="M143" s="121">
        <f>SUM(N143,+U143)</f>
        <v>43925</v>
      </c>
      <c r="N143" s="121">
        <f>SUM(O143:R143,T143)</f>
        <v>5035</v>
      </c>
      <c r="O143" s="121">
        <v>0</v>
      </c>
      <c r="P143" s="121">
        <v>0</v>
      </c>
      <c r="Q143" s="121">
        <v>0</v>
      </c>
      <c r="R143" s="121">
        <v>5035</v>
      </c>
      <c r="S143" s="122" t="s">
        <v>790</v>
      </c>
      <c r="T143" s="121">
        <v>0</v>
      </c>
      <c r="U143" s="121">
        <v>38890</v>
      </c>
      <c r="V143" s="121">
        <f>+SUM(D143,M143)</f>
        <v>257946</v>
      </c>
      <c r="W143" s="121">
        <f>+SUM(E143,N143)</f>
        <v>50391</v>
      </c>
      <c r="X143" s="121">
        <f>+SUM(F143,O143)</f>
        <v>0</v>
      </c>
      <c r="Y143" s="121">
        <f>+SUM(G143,P143)</f>
        <v>0</v>
      </c>
      <c r="Z143" s="121">
        <f>+SUM(H143,Q143)</f>
        <v>6600</v>
      </c>
      <c r="AA143" s="121">
        <f>+SUM(I143,R143)</f>
        <v>23938</v>
      </c>
      <c r="AB143" s="122" t="str">
        <f>IF(+SUM(J143,S143)=0,"-",+SUM(J143,S143))</f>
        <v>-</v>
      </c>
      <c r="AC143" s="121">
        <f>+SUM(K143,T143)</f>
        <v>19853</v>
      </c>
      <c r="AD143" s="121">
        <f>+SUM(L143,U143)</f>
        <v>207555</v>
      </c>
      <c r="AE143" s="121">
        <f>SUM(AF143,+AK143)</f>
        <v>0</v>
      </c>
      <c r="AF143" s="121">
        <f>SUM(AG143:AJ143)</f>
        <v>0</v>
      </c>
      <c r="AG143" s="121">
        <v>0</v>
      </c>
      <c r="AH143" s="121">
        <v>0</v>
      </c>
      <c r="AI143" s="121">
        <v>0</v>
      </c>
      <c r="AJ143" s="121">
        <v>0</v>
      </c>
      <c r="AK143" s="121">
        <v>0</v>
      </c>
      <c r="AL143" s="121">
        <v>0</v>
      </c>
      <c r="AM143" s="121">
        <f>SUM(AN143,AS143,AW143,AX143,BD143)</f>
        <v>214021</v>
      </c>
      <c r="AN143" s="121">
        <f>SUM(AO143:AR143)</f>
        <v>8546</v>
      </c>
      <c r="AO143" s="121">
        <v>8546</v>
      </c>
      <c r="AP143" s="121">
        <v>0</v>
      </c>
      <c r="AQ143" s="121">
        <v>0</v>
      </c>
      <c r="AR143" s="121">
        <v>0</v>
      </c>
      <c r="AS143" s="121">
        <f>SUM(AT143:AV143)</f>
        <v>101930</v>
      </c>
      <c r="AT143" s="121">
        <v>8686</v>
      </c>
      <c r="AU143" s="121">
        <v>61270</v>
      </c>
      <c r="AV143" s="121">
        <v>31974</v>
      </c>
      <c r="AW143" s="121">
        <v>0</v>
      </c>
      <c r="AX143" s="121">
        <f>SUM(AY143:BB143)</f>
        <v>103545</v>
      </c>
      <c r="AY143" s="121">
        <v>54011</v>
      </c>
      <c r="AZ143" s="121">
        <v>34230</v>
      </c>
      <c r="BA143" s="121">
        <v>15304</v>
      </c>
      <c r="BB143" s="121">
        <v>0</v>
      </c>
      <c r="BC143" s="121">
        <v>0</v>
      </c>
      <c r="BD143" s="121">
        <v>0</v>
      </c>
      <c r="BE143" s="121">
        <v>0</v>
      </c>
      <c r="BF143" s="121">
        <f>SUM(AE143,+AM143,+BE143)</f>
        <v>214021</v>
      </c>
      <c r="BG143" s="121">
        <f>SUM(BH143,+BM143)</f>
        <v>0</v>
      </c>
      <c r="BH143" s="121">
        <f>SUM(BI143:BL143)</f>
        <v>0</v>
      </c>
      <c r="BI143" s="121">
        <v>0</v>
      </c>
      <c r="BJ143" s="121">
        <v>0</v>
      </c>
      <c r="BK143" s="121">
        <v>0</v>
      </c>
      <c r="BL143" s="121">
        <v>0</v>
      </c>
      <c r="BM143" s="121">
        <v>0</v>
      </c>
      <c r="BN143" s="121">
        <v>0</v>
      </c>
      <c r="BO143" s="121">
        <f>SUM(BP143,BU143,BY143,BZ143,CF143)</f>
        <v>43925</v>
      </c>
      <c r="BP143" s="121">
        <f>SUM(BQ143:BT143)</f>
        <v>5399</v>
      </c>
      <c r="BQ143" s="121">
        <v>5399</v>
      </c>
      <c r="BR143" s="121">
        <v>0</v>
      </c>
      <c r="BS143" s="121">
        <v>0</v>
      </c>
      <c r="BT143" s="121">
        <v>0</v>
      </c>
      <c r="BU143" s="121">
        <f>SUM(BV143:BX143)</f>
        <v>10</v>
      </c>
      <c r="BV143" s="121">
        <v>10</v>
      </c>
      <c r="BW143" s="121">
        <v>0</v>
      </c>
      <c r="BX143" s="121">
        <v>0</v>
      </c>
      <c r="BY143" s="121">
        <v>0</v>
      </c>
      <c r="BZ143" s="121">
        <f>SUM(CA143:CD143)</f>
        <v>38516</v>
      </c>
      <c r="CA143" s="121">
        <v>18066</v>
      </c>
      <c r="CB143" s="121">
        <v>20450</v>
      </c>
      <c r="CC143" s="121">
        <v>0</v>
      </c>
      <c r="CD143" s="121">
        <v>0</v>
      </c>
      <c r="CE143" s="121">
        <v>0</v>
      </c>
      <c r="CF143" s="121">
        <v>0</v>
      </c>
      <c r="CG143" s="121">
        <v>0</v>
      </c>
      <c r="CH143" s="121">
        <f>SUM(BG143,+BO143,+CG143)</f>
        <v>43925</v>
      </c>
      <c r="CI143" s="121">
        <f>SUM(AE143,+BG143)</f>
        <v>0</v>
      </c>
      <c r="CJ143" s="121">
        <f>SUM(AF143,+BH143)</f>
        <v>0</v>
      </c>
      <c r="CK143" s="121">
        <f>SUM(AG143,+BI143)</f>
        <v>0</v>
      </c>
      <c r="CL143" s="121">
        <f>SUM(AH143,+BJ143)</f>
        <v>0</v>
      </c>
      <c r="CM143" s="121">
        <f>SUM(AI143,+BK143)</f>
        <v>0</v>
      </c>
      <c r="CN143" s="121">
        <f>SUM(AJ143,+BL143)</f>
        <v>0</v>
      </c>
      <c r="CO143" s="121">
        <f>SUM(AK143,+BM143)</f>
        <v>0</v>
      </c>
      <c r="CP143" s="121">
        <f>SUM(AL143,+BN143)</f>
        <v>0</v>
      </c>
      <c r="CQ143" s="121">
        <f>SUM(AM143,+BO143)</f>
        <v>257946</v>
      </c>
      <c r="CR143" s="121">
        <f>SUM(AN143,+BP143)</f>
        <v>13945</v>
      </c>
      <c r="CS143" s="121">
        <f>SUM(AO143,+BQ143)</f>
        <v>13945</v>
      </c>
      <c r="CT143" s="121">
        <f>SUM(AP143,+BR143)</f>
        <v>0</v>
      </c>
      <c r="CU143" s="121">
        <f>SUM(AQ143,+BS143)</f>
        <v>0</v>
      </c>
      <c r="CV143" s="121">
        <f>SUM(AR143,+BT143)</f>
        <v>0</v>
      </c>
      <c r="CW143" s="121">
        <f>SUM(AS143,+BU143)</f>
        <v>101940</v>
      </c>
      <c r="CX143" s="121">
        <f>SUM(AT143,+BV143)</f>
        <v>8696</v>
      </c>
      <c r="CY143" s="121">
        <f>SUM(AU143,+BW143)</f>
        <v>61270</v>
      </c>
      <c r="CZ143" s="121">
        <f>SUM(AV143,+BX143)</f>
        <v>31974</v>
      </c>
      <c r="DA143" s="121">
        <f>SUM(AW143,+BY143)</f>
        <v>0</v>
      </c>
      <c r="DB143" s="121">
        <f>SUM(AX143,+BZ143)</f>
        <v>142061</v>
      </c>
      <c r="DC143" s="121">
        <f>SUM(AY143,+CA143)</f>
        <v>72077</v>
      </c>
      <c r="DD143" s="121">
        <f>SUM(AZ143,+CB143)</f>
        <v>54680</v>
      </c>
      <c r="DE143" s="121">
        <f>SUM(BA143,+CC143)</f>
        <v>15304</v>
      </c>
      <c r="DF143" s="121">
        <f>SUM(BB143,+CD143)</f>
        <v>0</v>
      </c>
      <c r="DG143" s="121">
        <f>SUM(BC143,+CE143)</f>
        <v>0</v>
      </c>
      <c r="DH143" s="121">
        <f>SUM(BD143,+CF143)</f>
        <v>0</v>
      </c>
      <c r="DI143" s="121">
        <f>SUM(BE143,+CG143)</f>
        <v>0</v>
      </c>
      <c r="DJ143" s="121">
        <f>SUM(BF143,+CH143)</f>
        <v>257946</v>
      </c>
    </row>
    <row r="144" spans="1:114" s="136" customFormat="1" ht="13.5" customHeight="1" x14ac:dyDescent="0.15">
      <c r="A144" s="119" t="s">
        <v>3</v>
      </c>
      <c r="B144" s="120" t="s">
        <v>677</v>
      </c>
      <c r="C144" s="119" t="s">
        <v>678</v>
      </c>
      <c r="D144" s="121">
        <f>SUM(E144,+L144)</f>
        <v>180273</v>
      </c>
      <c r="E144" s="121">
        <f>SUM(F144:I144,K144)</f>
        <v>11126</v>
      </c>
      <c r="F144" s="121">
        <v>0</v>
      </c>
      <c r="G144" s="121">
        <v>0</v>
      </c>
      <c r="H144" s="121">
        <v>0</v>
      </c>
      <c r="I144" s="121">
        <v>11108</v>
      </c>
      <c r="J144" s="122" t="s">
        <v>790</v>
      </c>
      <c r="K144" s="121">
        <v>18</v>
      </c>
      <c r="L144" s="121">
        <v>169147</v>
      </c>
      <c r="M144" s="121">
        <f>SUM(N144,+U144)</f>
        <v>7639</v>
      </c>
      <c r="N144" s="121">
        <f>SUM(O144:R144,T144)</f>
        <v>4969</v>
      </c>
      <c r="O144" s="121">
        <v>0</v>
      </c>
      <c r="P144" s="121">
        <v>0</v>
      </c>
      <c r="Q144" s="121">
        <v>0</v>
      </c>
      <c r="R144" s="121">
        <v>4969</v>
      </c>
      <c r="S144" s="122" t="s">
        <v>790</v>
      </c>
      <c r="T144" s="121">
        <v>0</v>
      </c>
      <c r="U144" s="121">
        <v>2670</v>
      </c>
      <c r="V144" s="121">
        <f>+SUM(D144,M144)</f>
        <v>187912</v>
      </c>
      <c r="W144" s="121">
        <f>+SUM(E144,N144)</f>
        <v>16095</v>
      </c>
      <c r="X144" s="121">
        <f>+SUM(F144,O144)</f>
        <v>0</v>
      </c>
      <c r="Y144" s="121">
        <f>+SUM(G144,P144)</f>
        <v>0</v>
      </c>
      <c r="Z144" s="121">
        <f>+SUM(H144,Q144)</f>
        <v>0</v>
      </c>
      <c r="AA144" s="121">
        <f>+SUM(I144,R144)</f>
        <v>16077</v>
      </c>
      <c r="AB144" s="122" t="str">
        <f>IF(+SUM(J144,S144)=0,"-",+SUM(J144,S144))</f>
        <v>-</v>
      </c>
      <c r="AC144" s="121">
        <f>+SUM(K144,T144)</f>
        <v>18</v>
      </c>
      <c r="AD144" s="121">
        <f>+SUM(L144,U144)</f>
        <v>171817</v>
      </c>
      <c r="AE144" s="121">
        <f>SUM(AF144,+AK144)</f>
        <v>0</v>
      </c>
      <c r="AF144" s="121">
        <f>SUM(AG144:AJ144)</f>
        <v>0</v>
      </c>
      <c r="AG144" s="121">
        <v>0</v>
      </c>
      <c r="AH144" s="121">
        <v>0</v>
      </c>
      <c r="AI144" s="121">
        <v>0</v>
      </c>
      <c r="AJ144" s="121">
        <v>0</v>
      </c>
      <c r="AK144" s="121">
        <v>0</v>
      </c>
      <c r="AL144" s="121">
        <v>286</v>
      </c>
      <c r="AM144" s="121">
        <f>SUM(AN144,AS144,AW144,AX144,BD144)</f>
        <v>125710</v>
      </c>
      <c r="AN144" s="121">
        <f>SUM(AO144:AR144)</f>
        <v>0</v>
      </c>
      <c r="AO144" s="121">
        <v>0</v>
      </c>
      <c r="AP144" s="121">
        <v>0</v>
      </c>
      <c r="AQ144" s="121">
        <v>0</v>
      </c>
      <c r="AR144" s="121">
        <v>0</v>
      </c>
      <c r="AS144" s="121">
        <f>SUM(AT144:AV144)</f>
        <v>0</v>
      </c>
      <c r="AT144" s="121">
        <v>0</v>
      </c>
      <c r="AU144" s="121">
        <v>0</v>
      </c>
      <c r="AV144" s="121">
        <v>0</v>
      </c>
      <c r="AW144" s="121">
        <v>0</v>
      </c>
      <c r="AX144" s="121">
        <f>SUM(AY144:BB144)</f>
        <v>125710</v>
      </c>
      <c r="AY144" s="121">
        <v>36792</v>
      </c>
      <c r="AZ144" s="121">
        <v>88918</v>
      </c>
      <c r="BA144" s="121">
        <v>0</v>
      </c>
      <c r="BB144" s="121">
        <v>0</v>
      </c>
      <c r="BC144" s="121">
        <v>54277</v>
      </c>
      <c r="BD144" s="121">
        <v>0</v>
      </c>
      <c r="BE144" s="121">
        <v>0</v>
      </c>
      <c r="BF144" s="121">
        <f>SUM(AE144,+AM144,+BE144)</f>
        <v>125710</v>
      </c>
      <c r="BG144" s="121">
        <f>SUM(BH144,+BM144)</f>
        <v>0</v>
      </c>
      <c r="BH144" s="121">
        <f>SUM(BI144:BL144)</f>
        <v>0</v>
      </c>
      <c r="BI144" s="121">
        <v>0</v>
      </c>
      <c r="BJ144" s="121">
        <v>0</v>
      </c>
      <c r="BK144" s="121">
        <v>0</v>
      </c>
      <c r="BL144" s="121">
        <v>0</v>
      </c>
      <c r="BM144" s="121">
        <v>0</v>
      </c>
      <c r="BN144" s="121">
        <v>0</v>
      </c>
      <c r="BO144" s="121">
        <f>SUM(BP144,BU144,BY144,BZ144,CF144)</f>
        <v>7639</v>
      </c>
      <c r="BP144" s="121">
        <f>SUM(BQ144:BT144)</f>
        <v>516</v>
      </c>
      <c r="BQ144" s="121">
        <v>516</v>
      </c>
      <c r="BR144" s="121">
        <v>0</v>
      </c>
      <c r="BS144" s="121">
        <v>0</v>
      </c>
      <c r="BT144" s="121">
        <v>0</v>
      </c>
      <c r="BU144" s="121">
        <f>SUM(BV144:BX144)</f>
        <v>137</v>
      </c>
      <c r="BV144" s="121">
        <v>137</v>
      </c>
      <c r="BW144" s="121">
        <v>0</v>
      </c>
      <c r="BX144" s="121">
        <v>0</v>
      </c>
      <c r="BY144" s="121">
        <v>0</v>
      </c>
      <c r="BZ144" s="121">
        <f>SUM(CA144:CD144)</f>
        <v>6986</v>
      </c>
      <c r="CA144" s="121">
        <v>3685</v>
      </c>
      <c r="CB144" s="121">
        <v>3301</v>
      </c>
      <c r="CC144" s="121">
        <v>0</v>
      </c>
      <c r="CD144" s="121">
        <v>0</v>
      </c>
      <c r="CE144" s="121">
        <v>0</v>
      </c>
      <c r="CF144" s="121">
        <v>0</v>
      </c>
      <c r="CG144" s="121">
        <v>0</v>
      </c>
      <c r="CH144" s="121">
        <f>SUM(BG144,+BO144,+CG144)</f>
        <v>7639</v>
      </c>
      <c r="CI144" s="121">
        <f>SUM(AE144,+BG144)</f>
        <v>0</v>
      </c>
      <c r="CJ144" s="121">
        <f>SUM(AF144,+BH144)</f>
        <v>0</v>
      </c>
      <c r="CK144" s="121">
        <f>SUM(AG144,+BI144)</f>
        <v>0</v>
      </c>
      <c r="CL144" s="121">
        <f>SUM(AH144,+BJ144)</f>
        <v>0</v>
      </c>
      <c r="CM144" s="121">
        <f>SUM(AI144,+BK144)</f>
        <v>0</v>
      </c>
      <c r="CN144" s="121">
        <f>SUM(AJ144,+BL144)</f>
        <v>0</v>
      </c>
      <c r="CO144" s="121">
        <f>SUM(AK144,+BM144)</f>
        <v>0</v>
      </c>
      <c r="CP144" s="121">
        <f>SUM(AL144,+BN144)</f>
        <v>286</v>
      </c>
      <c r="CQ144" s="121">
        <f>SUM(AM144,+BO144)</f>
        <v>133349</v>
      </c>
      <c r="CR144" s="121">
        <f>SUM(AN144,+BP144)</f>
        <v>516</v>
      </c>
      <c r="CS144" s="121">
        <f>SUM(AO144,+BQ144)</f>
        <v>516</v>
      </c>
      <c r="CT144" s="121">
        <f>SUM(AP144,+BR144)</f>
        <v>0</v>
      </c>
      <c r="CU144" s="121">
        <f>SUM(AQ144,+BS144)</f>
        <v>0</v>
      </c>
      <c r="CV144" s="121">
        <f>SUM(AR144,+BT144)</f>
        <v>0</v>
      </c>
      <c r="CW144" s="121">
        <f>SUM(AS144,+BU144)</f>
        <v>137</v>
      </c>
      <c r="CX144" s="121">
        <f>SUM(AT144,+BV144)</f>
        <v>137</v>
      </c>
      <c r="CY144" s="121">
        <f>SUM(AU144,+BW144)</f>
        <v>0</v>
      </c>
      <c r="CZ144" s="121">
        <f>SUM(AV144,+BX144)</f>
        <v>0</v>
      </c>
      <c r="DA144" s="121">
        <f>SUM(AW144,+BY144)</f>
        <v>0</v>
      </c>
      <c r="DB144" s="121">
        <f>SUM(AX144,+BZ144)</f>
        <v>132696</v>
      </c>
      <c r="DC144" s="121">
        <f>SUM(AY144,+CA144)</f>
        <v>40477</v>
      </c>
      <c r="DD144" s="121">
        <f>SUM(AZ144,+CB144)</f>
        <v>92219</v>
      </c>
      <c r="DE144" s="121">
        <f>SUM(BA144,+CC144)</f>
        <v>0</v>
      </c>
      <c r="DF144" s="121">
        <f>SUM(BB144,+CD144)</f>
        <v>0</v>
      </c>
      <c r="DG144" s="121">
        <f>SUM(BC144,+CE144)</f>
        <v>54277</v>
      </c>
      <c r="DH144" s="121">
        <f>SUM(BD144,+CF144)</f>
        <v>0</v>
      </c>
      <c r="DI144" s="121">
        <f>SUM(BE144,+CG144)</f>
        <v>0</v>
      </c>
      <c r="DJ144" s="121">
        <f>SUM(BF144,+CH144)</f>
        <v>133349</v>
      </c>
    </row>
    <row r="145" spans="1:114" s="136" customFormat="1" ht="13.5" customHeight="1" x14ac:dyDescent="0.15">
      <c r="A145" s="119" t="s">
        <v>3</v>
      </c>
      <c r="B145" s="120" t="s">
        <v>679</v>
      </c>
      <c r="C145" s="119" t="s">
        <v>680</v>
      </c>
      <c r="D145" s="121">
        <f>SUM(E145,+L145)</f>
        <v>90405</v>
      </c>
      <c r="E145" s="121">
        <f>SUM(F145:I145,K145)</f>
        <v>5021</v>
      </c>
      <c r="F145" s="121">
        <v>0</v>
      </c>
      <c r="G145" s="121">
        <v>0</v>
      </c>
      <c r="H145" s="121">
        <v>0</v>
      </c>
      <c r="I145" s="121">
        <v>5021</v>
      </c>
      <c r="J145" s="122" t="s">
        <v>790</v>
      </c>
      <c r="K145" s="121">
        <v>0</v>
      </c>
      <c r="L145" s="121">
        <v>85384</v>
      </c>
      <c r="M145" s="121">
        <f>SUM(N145,+U145)</f>
        <v>4384</v>
      </c>
      <c r="N145" s="121">
        <f>SUM(O145:R145,T145)</f>
        <v>0</v>
      </c>
      <c r="O145" s="121">
        <v>0</v>
      </c>
      <c r="P145" s="121">
        <v>0</v>
      </c>
      <c r="Q145" s="121">
        <v>0</v>
      </c>
      <c r="R145" s="121">
        <v>0</v>
      </c>
      <c r="S145" s="122" t="s">
        <v>790</v>
      </c>
      <c r="T145" s="121">
        <v>0</v>
      </c>
      <c r="U145" s="121">
        <v>4384</v>
      </c>
      <c r="V145" s="121">
        <f>+SUM(D145,M145)</f>
        <v>94789</v>
      </c>
      <c r="W145" s="121">
        <f>+SUM(E145,N145)</f>
        <v>5021</v>
      </c>
      <c r="X145" s="121">
        <f>+SUM(F145,O145)</f>
        <v>0</v>
      </c>
      <c r="Y145" s="121">
        <f>+SUM(G145,P145)</f>
        <v>0</v>
      </c>
      <c r="Z145" s="121">
        <f>+SUM(H145,Q145)</f>
        <v>0</v>
      </c>
      <c r="AA145" s="121">
        <f>+SUM(I145,R145)</f>
        <v>5021</v>
      </c>
      <c r="AB145" s="122" t="str">
        <f>IF(+SUM(J145,S145)=0,"-",+SUM(J145,S145))</f>
        <v>-</v>
      </c>
      <c r="AC145" s="121">
        <f>+SUM(K145,T145)</f>
        <v>0</v>
      </c>
      <c r="AD145" s="121">
        <f>+SUM(L145,U145)</f>
        <v>89768</v>
      </c>
      <c r="AE145" s="121">
        <f>SUM(AF145,+AK145)</f>
        <v>0</v>
      </c>
      <c r="AF145" s="121">
        <f>SUM(AG145:AJ145)</f>
        <v>0</v>
      </c>
      <c r="AG145" s="121">
        <v>0</v>
      </c>
      <c r="AH145" s="121">
        <v>0</v>
      </c>
      <c r="AI145" s="121">
        <v>0</v>
      </c>
      <c r="AJ145" s="121">
        <v>0</v>
      </c>
      <c r="AK145" s="121">
        <v>0</v>
      </c>
      <c r="AL145" s="121">
        <v>339</v>
      </c>
      <c r="AM145" s="121">
        <f>SUM(AN145,AS145,AW145,AX145,BD145)</f>
        <v>36630</v>
      </c>
      <c r="AN145" s="121">
        <f>SUM(AO145:AR145)</f>
        <v>0</v>
      </c>
      <c r="AO145" s="121">
        <v>0</v>
      </c>
      <c r="AP145" s="121">
        <v>0</v>
      </c>
      <c r="AQ145" s="121">
        <v>0</v>
      </c>
      <c r="AR145" s="121">
        <v>0</v>
      </c>
      <c r="AS145" s="121">
        <f>SUM(AT145:AV145)</f>
        <v>0</v>
      </c>
      <c r="AT145" s="121">
        <v>0</v>
      </c>
      <c r="AU145" s="121">
        <v>0</v>
      </c>
      <c r="AV145" s="121">
        <v>0</v>
      </c>
      <c r="AW145" s="121">
        <v>0</v>
      </c>
      <c r="AX145" s="121">
        <f>SUM(AY145:BB145)</f>
        <v>36630</v>
      </c>
      <c r="AY145" s="121">
        <v>36630</v>
      </c>
      <c r="AZ145" s="121">
        <v>0</v>
      </c>
      <c r="BA145" s="121">
        <v>0</v>
      </c>
      <c r="BB145" s="121">
        <v>0</v>
      </c>
      <c r="BC145" s="121">
        <v>50797</v>
      </c>
      <c r="BD145" s="121">
        <v>0</v>
      </c>
      <c r="BE145" s="121">
        <v>2639</v>
      </c>
      <c r="BF145" s="121">
        <f>SUM(AE145,+AM145,+BE145)</f>
        <v>39269</v>
      </c>
      <c r="BG145" s="121">
        <f>SUM(BH145,+BM145)</f>
        <v>0</v>
      </c>
      <c r="BH145" s="121">
        <f>SUM(BI145:BL145)</f>
        <v>0</v>
      </c>
      <c r="BI145" s="121">
        <v>0</v>
      </c>
      <c r="BJ145" s="121">
        <v>0</v>
      </c>
      <c r="BK145" s="121">
        <v>0</v>
      </c>
      <c r="BL145" s="121">
        <v>0</v>
      </c>
      <c r="BM145" s="121">
        <v>0</v>
      </c>
      <c r="BN145" s="121">
        <v>0</v>
      </c>
      <c r="BO145" s="121">
        <f>SUM(BP145,BU145,BY145,BZ145,CF145)</f>
        <v>0</v>
      </c>
      <c r="BP145" s="121">
        <f>SUM(BQ145:BT145)</f>
        <v>0</v>
      </c>
      <c r="BQ145" s="121">
        <v>0</v>
      </c>
      <c r="BR145" s="121">
        <v>0</v>
      </c>
      <c r="BS145" s="121">
        <v>0</v>
      </c>
      <c r="BT145" s="121">
        <v>0</v>
      </c>
      <c r="BU145" s="121">
        <f>SUM(BV145:BX145)</f>
        <v>0</v>
      </c>
      <c r="BV145" s="121">
        <v>0</v>
      </c>
      <c r="BW145" s="121">
        <v>0</v>
      </c>
      <c r="BX145" s="121">
        <v>0</v>
      </c>
      <c r="BY145" s="121">
        <v>0</v>
      </c>
      <c r="BZ145" s="121">
        <f>SUM(CA145:CD145)</f>
        <v>0</v>
      </c>
      <c r="CA145" s="121">
        <v>0</v>
      </c>
      <c r="CB145" s="121">
        <v>0</v>
      </c>
      <c r="CC145" s="121">
        <v>0</v>
      </c>
      <c r="CD145" s="121">
        <v>0</v>
      </c>
      <c r="CE145" s="121">
        <v>0</v>
      </c>
      <c r="CF145" s="121">
        <v>0</v>
      </c>
      <c r="CG145" s="121">
        <v>4384</v>
      </c>
      <c r="CH145" s="121">
        <f>SUM(BG145,+BO145,+CG145)</f>
        <v>4384</v>
      </c>
      <c r="CI145" s="121">
        <f>SUM(AE145,+BG145)</f>
        <v>0</v>
      </c>
      <c r="CJ145" s="121">
        <f>SUM(AF145,+BH145)</f>
        <v>0</v>
      </c>
      <c r="CK145" s="121">
        <f>SUM(AG145,+BI145)</f>
        <v>0</v>
      </c>
      <c r="CL145" s="121">
        <f>SUM(AH145,+BJ145)</f>
        <v>0</v>
      </c>
      <c r="CM145" s="121">
        <f>SUM(AI145,+BK145)</f>
        <v>0</v>
      </c>
      <c r="CN145" s="121">
        <f>SUM(AJ145,+BL145)</f>
        <v>0</v>
      </c>
      <c r="CO145" s="121">
        <f>SUM(AK145,+BM145)</f>
        <v>0</v>
      </c>
      <c r="CP145" s="121">
        <f>SUM(AL145,+BN145)</f>
        <v>339</v>
      </c>
      <c r="CQ145" s="121">
        <f>SUM(AM145,+BO145)</f>
        <v>36630</v>
      </c>
      <c r="CR145" s="121">
        <f>SUM(AN145,+BP145)</f>
        <v>0</v>
      </c>
      <c r="CS145" s="121">
        <f>SUM(AO145,+BQ145)</f>
        <v>0</v>
      </c>
      <c r="CT145" s="121">
        <f>SUM(AP145,+BR145)</f>
        <v>0</v>
      </c>
      <c r="CU145" s="121">
        <f>SUM(AQ145,+BS145)</f>
        <v>0</v>
      </c>
      <c r="CV145" s="121">
        <f>SUM(AR145,+BT145)</f>
        <v>0</v>
      </c>
      <c r="CW145" s="121">
        <f>SUM(AS145,+BU145)</f>
        <v>0</v>
      </c>
      <c r="CX145" s="121">
        <f>SUM(AT145,+BV145)</f>
        <v>0</v>
      </c>
      <c r="CY145" s="121">
        <f>SUM(AU145,+BW145)</f>
        <v>0</v>
      </c>
      <c r="CZ145" s="121">
        <f>SUM(AV145,+BX145)</f>
        <v>0</v>
      </c>
      <c r="DA145" s="121">
        <f>SUM(AW145,+BY145)</f>
        <v>0</v>
      </c>
      <c r="DB145" s="121">
        <f>SUM(AX145,+BZ145)</f>
        <v>36630</v>
      </c>
      <c r="DC145" s="121">
        <f>SUM(AY145,+CA145)</f>
        <v>36630</v>
      </c>
      <c r="DD145" s="121">
        <f>SUM(AZ145,+CB145)</f>
        <v>0</v>
      </c>
      <c r="DE145" s="121">
        <f>SUM(BA145,+CC145)</f>
        <v>0</v>
      </c>
      <c r="DF145" s="121">
        <f>SUM(BB145,+CD145)</f>
        <v>0</v>
      </c>
      <c r="DG145" s="121">
        <f>SUM(BC145,+CE145)</f>
        <v>50797</v>
      </c>
      <c r="DH145" s="121">
        <f>SUM(BD145,+CF145)</f>
        <v>0</v>
      </c>
      <c r="DI145" s="121">
        <f>SUM(BE145,+CG145)</f>
        <v>7023</v>
      </c>
      <c r="DJ145" s="121">
        <f>SUM(BF145,+CH145)</f>
        <v>43653</v>
      </c>
    </row>
    <row r="146" spans="1:114" s="136" customFormat="1" ht="13.5" customHeight="1" x14ac:dyDescent="0.15">
      <c r="A146" s="119" t="s">
        <v>3</v>
      </c>
      <c r="B146" s="120" t="s">
        <v>681</v>
      </c>
      <c r="C146" s="119" t="s">
        <v>682</v>
      </c>
      <c r="D146" s="121">
        <f>SUM(E146,+L146)</f>
        <v>348296</v>
      </c>
      <c r="E146" s="121">
        <f>SUM(F146:I146,K146)</f>
        <v>60571</v>
      </c>
      <c r="F146" s="121">
        <v>0</v>
      </c>
      <c r="G146" s="121">
        <v>0</v>
      </c>
      <c r="H146" s="121">
        <v>0</v>
      </c>
      <c r="I146" s="121">
        <v>60571</v>
      </c>
      <c r="J146" s="122" t="s">
        <v>790</v>
      </c>
      <c r="K146" s="121">
        <v>0</v>
      </c>
      <c r="L146" s="121">
        <v>287725</v>
      </c>
      <c r="M146" s="121">
        <f>SUM(N146,+U146)</f>
        <v>16380</v>
      </c>
      <c r="N146" s="121">
        <f>SUM(O146:R146,T146)</f>
        <v>3853</v>
      </c>
      <c r="O146" s="121">
        <v>0</v>
      </c>
      <c r="P146" s="121">
        <v>0</v>
      </c>
      <c r="Q146" s="121">
        <v>0</v>
      </c>
      <c r="R146" s="121">
        <v>3853</v>
      </c>
      <c r="S146" s="122" t="s">
        <v>790</v>
      </c>
      <c r="T146" s="121">
        <v>0</v>
      </c>
      <c r="U146" s="121">
        <v>12527</v>
      </c>
      <c r="V146" s="121">
        <f>+SUM(D146,M146)</f>
        <v>364676</v>
      </c>
      <c r="W146" s="121">
        <f>+SUM(E146,N146)</f>
        <v>64424</v>
      </c>
      <c r="X146" s="121">
        <f>+SUM(F146,O146)</f>
        <v>0</v>
      </c>
      <c r="Y146" s="121">
        <f>+SUM(G146,P146)</f>
        <v>0</v>
      </c>
      <c r="Z146" s="121">
        <f>+SUM(H146,Q146)</f>
        <v>0</v>
      </c>
      <c r="AA146" s="121">
        <f>+SUM(I146,R146)</f>
        <v>64424</v>
      </c>
      <c r="AB146" s="122" t="str">
        <f>IF(+SUM(J146,S146)=0,"-",+SUM(J146,S146))</f>
        <v>-</v>
      </c>
      <c r="AC146" s="121">
        <f>+SUM(K146,T146)</f>
        <v>0</v>
      </c>
      <c r="AD146" s="121">
        <f>+SUM(L146,U146)</f>
        <v>300252</v>
      </c>
      <c r="AE146" s="121">
        <f>SUM(AF146,+AK146)</f>
        <v>0</v>
      </c>
      <c r="AF146" s="121">
        <f>SUM(AG146:AJ146)</f>
        <v>0</v>
      </c>
      <c r="AG146" s="121">
        <v>0</v>
      </c>
      <c r="AH146" s="121">
        <v>0</v>
      </c>
      <c r="AI146" s="121">
        <v>0</v>
      </c>
      <c r="AJ146" s="121">
        <v>0</v>
      </c>
      <c r="AK146" s="121">
        <v>0</v>
      </c>
      <c r="AL146" s="121">
        <v>0</v>
      </c>
      <c r="AM146" s="121">
        <f>SUM(AN146,AS146,AW146,AX146,BD146)</f>
        <v>348296</v>
      </c>
      <c r="AN146" s="121">
        <f>SUM(AO146:AR146)</f>
        <v>0</v>
      </c>
      <c r="AO146" s="121">
        <v>0</v>
      </c>
      <c r="AP146" s="121">
        <v>0</v>
      </c>
      <c r="AQ146" s="121">
        <v>0</v>
      </c>
      <c r="AR146" s="121">
        <v>0</v>
      </c>
      <c r="AS146" s="121">
        <f>SUM(AT146:AV146)</f>
        <v>206926</v>
      </c>
      <c r="AT146" s="121">
        <v>0</v>
      </c>
      <c r="AU146" s="121">
        <v>206926</v>
      </c>
      <c r="AV146" s="121">
        <v>0</v>
      </c>
      <c r="AW146" s="121">
        <v>0</v>
      </c>
      <c r="AX146" s="121">
        <f>SUM(AY146:BB146)</f>
        <v>141370</v>
      </c>
      <c r="AY146" s="121">
        <v>109682</v>
      </c>
      <c r="AZ146" s="121">
        <v>0</v>
      </c>
      <c r="BA146" s="121">
        <v>31688</v>
      </c>
      <c r="BB146" s="121">
        <v>0</v>
      </c>
      <c r="BC146" s="121">
        <v>0</v>
      </c>
      <c r="BD146" s="121">
        <v>0</v>
      </c>
      <c r="BE146" s="121">
        <v>0</v>
      </c>
      <c r="BF146" s="121">
        <f>SUM(AE146,+AM146,+BE146)</f>
        <v>348296</v>
      </c>
      <c r="BG146" s="121">
        <f>SUM(BH146,+BM146)</f>
        <v>0</v>
      </c>
      <c r="BH146" s="121">
        <f>SUM(BI146:BL146)</f>
        <v>0</v>
      </c>
      <c r="BI146" s="121">
        <v>0</v>
      </c>
      <c r="BJ146" s="121">
        <v>0</v>
      </c>
      <c r="BK146" s="121">
        <v>0</v>
      </c>
      <c r="BL146" s="121">
        <v>0</v>
      </c>
      <c r="BM146" s="121">
        <v>0</v>
      </c>
      <c r="BN146" s="121">
        <v>0</v>
      </c>
      <c r="BO146" s="121">
        <f>SUM(BP146,BU146,BY146,BZ146,CF146)</f>
        <v>16380</v>
      </c>
      <c r="BP146" s="121">
        <f>SUM(BQ146:BT146)</f>
        <v>1229</v>
      </c>
      <c r="BQ146" s="121">
        <v>0</v>
      </c>
      <c r="BR146" s="121">
        <v>0</v>
      </c>
      <c r="BS146" s="121">
        <v>1229</v>
      </c>
      <c r="BT146" s="121">
        <v>0</v>
      </c>
      <c r="BU146" s="121">
        <f>SUM(BV146:BX146)</f>
        <v>0</v>
      </c>
      <c r="BV146" s="121">
        <v>0</v>
      </c>
      <c r="BW146" s="121">
        <v>0</v>
      </c>
      <c r="BX146" s="121">
        <v>0</v>
      </c>
      <c r="BY146" s="121">
        <v>0</v>
      </c>
      <c r="BZ146" s="121">
        <f>SUM(CA146:CD146)</f>
        <v>15151</v>
      </c>
      <c r="CA146" s="121">
        <v>0</v>
      </c>
      <c r="CB146" s="121">
        <v>15151</v>
      </c>
      <c r="CC146" s="121">
        <v>0</v>
      </c>
      <c r="CD146" s="121">
        <v>0</v>
      </c>
      <c r="CE146" s="121">
        <v>0</v>
      </c>
      <c r="CF146" s="121">
        <v>0</v>
      </c>
      <c r="CG146" s="121">
        <v>0</v>
      </c>
      <c r="CH146" s="121">
        <f>SUM(BG146,+BO146,+CG146)</f>
        <v>16380</v>
      </c>
      <c r="CI146" s="121">
        <f>SUM(AE146,+BG146)</f>
        <v>0</v>
      </c>
      <c r="CJ146" s="121">
        <f>SUM(AF146,+BH146)</f>
        <v>0</v>
      </c>
      <c r="CK146" s="121">
        <f>SUM(AG146,+BI146)</f>
        <v>0</v>
      </c>
      <c r="CL146" s="121">
        <f>SUM(AH146,+BJ146)</f>
        <v>0</v>
      </c>
      <c r="CM146" s="121">
        <f>SUM(AI146,+BK146)</f>
        <v>0</v>
      </c>
      <c r="CN146" s="121">
        <f>SUM(AJ146,+BL146)</f>
        <v>0</v>
      </c>
      <c r="CO146" s="121">
        <f>SUM(AK146,+BM146)</f>
        <v>0</v>
      </c>
      <c r="CP146" s="121">
        <f>SUM(AL146,+BN146)</f>
        <v>0</v>
      </c>
      <c r="CQ146" s="121">
        <f>SUM(AM146,+BO146)</f>
        <v>364676</v>
      </c>
      <c r="CR146" s="121">
        <f>SUM(AN146,+BP146)</f>
        <v>1229</v>
      </c>
      <c r="CS146" s="121">
        <f>SUM(AO146,+BQ146)</f>
        <v>0</v>
      </c>
      <c r="CT146" s="121">
        <f>SUM(AP146,+BR146)</f>
        <v>0</v>
      </c>
      <c r="CU146" s="121">
        <f>SUM(AQ146,+BS146)</f>
        <v>1229</v>
      </c>
      <c r="CV146" s="121">
        <f>SUM(AR146,+BT146)</f>
        <v>0</v>
      </c>
      <c r="CW146" s="121">
        <f>SUM(AS146,+BU146)</f>
        <v>206926</v>
      </c>
      <c r="CX146" s="121">
        <f>SUM(AT146,+BV146)</f>
        <v>0</v>
      </c>
      <c r="CY146" s="121">
        <f>SUM(AU146,+BW146)</f>
        <v>206926</v>
      </c>
      <c r="CZ146" s="121">
        <f>SUM(AV146,+BX146)</f>
        <v>0</v>
      </c>
      <c r="DA146" s="121">
        <f>SUM(AW146,+BY146)</f>
        <v>0</v>
      </c>
      <c r="DB146" s="121">
        <f>SUM(AX146,+BZ146)</f>
        <v>156521</v>
      </c>
      <c r="DC146" s="121">
        <f>SUM(AY146,+CA146)</f>
        <v>109682</v>
      </c>
      <c r="DD146" s="121">
        <f>SUM(AZ146,+CB146)</f>
        <v>15151</v>
      </c>
      <c r="DE146" s="121">
        <f>SUM(BA146,+CC146)</f>
        <v>31688</v>
      </c>
      <c r="DF146" s="121">
        <f>SUM(BB146,+CD146)</f>
        <v>0</v>
      </c>
      <c r="DG146" s="121">
        <f>SUM(BC146,+CE146)</f>
        <v>0</v>
      </c>
      <c r="DH146" s="121">
        <f>SUM(BD146,+CF146)</f>
        <v>0</v>
      </c>
      <c r="DI146" s="121">
        <f>SUM(BE146,+CG146)</f>
        <v>0</v>
      </c>
      <c r="DJ146" s="121">
        <f>SUM(BF146,+CH146)</f>
        <v>364676</v>
      </c>
    </row>
    <row r="147" spans="1:114" s="136" customFormat="1" ht="13.5" customHeight="1" x14ac:dyDescent="0.15">
      <c r="A147" s="119" t="s">
        <v>3</v>
      </c>
      <c r="B147" s="120" t="s">
        <v>683</v>
      </c>
      <c r="C147" s="119" t="s">
        <v>684</v>
      </c>
      <c r="D147" s="121">
        <f>SUM(E147,+L147)</f>
        <v>79365</v>
      </c>
      <c r="E147" s="121">
        <f>SUM(F147:I147,K147)</f>
        <v>0</v>
      </c>
      <c r="F147" s="121">
        <v>0</v>
      </c>
      <c r="G147" s="121">
        <v>0</v>
      </c>
      <c r="H147" s="121">
        <v>0</v>
      </c>
      <c r="I147" s="121">
        <v>0</v>
      </c>
      <c r="J147" s="122" t="s">
        <v>790</v>
      </c>
      <c r="K147" s="121">
        <v>0</v>
      </c>
      <c r="L147" s="121">
        <v>79365</v>
      </c>
      <c r="M147" s="121">
        <f>SUM(N147,+U147)</f>
        <v>13984</v>
      </c>
      <c r="N147" s="121">
        <f>SUM(O147:R147,T147)</f>
        <v>0</v>
      </c>
      <c r="O147" s="121">
        <v>0</v>
      </c>
      <c r="P147" s="121">
        <v>0</v>
      </c>
      <c r="Q147" s="121">
        <v>0</v>
      </c>
      <c r="R147" s="121">
        <v>0</v>
      </c>
      <c r="S147" s="122" t="s">
        <v>790</v>
      </c>
      <c r="T147" s="121">
        <v>0</v>
      </c>
      <c r="U147" s="121">
        <v>13984</v>
      </c>
      <c r="V147" s="121">
        <f>+SUM(D147,M147)</f>
        <v>93349</v>
      </c>
      <c r="W147" s="121">
        <f>+SUM(E147,N147)</f>
        <v>0</v>
      </c>
      <c r="X147" s="121">
        <f>+SUM(F147,O147)</f>
        <v>0</v>
      </c>
      <c r="Y147" s="121">
        <f>+SUM(G147,P147)</f>
        <v>0</v>
      </c>
      <c r="Z147" s="121">
        <f>+SUM(H147,Q147)</f>
        <v>0</v>
      </c>
      <c r="AA147" s="121">
        <f>+SUM(I147,R147)</f>
        <v>0</v>
      </c>
      <c r="AB147" s="122" t="str">
        <f>IF(+SUM(J147,S147)=0,"-",+SUM(J147,S147))</f>
        <v>-</v>
      </c>
      <c r="AC147" s="121">
        <f>+SUM(K147,T147)</f>
        <v>0</v>
      </c>
      <c r="AD147" s="121">
        <f>+SUM(L147,U147)</f>
        <v>93349</v>
      </c>
      <c r="AE147" s="121">
        <f>SUM(AF147,+AK147)</f>
        <v>0</v>
      </c>
      <c r="AF147" s="121">
        <f>SUM(AG147:AJ147)</f>
        <v>0</v>
      </c>
      <c r="AG147" s="121">
        <v>0</v>
      </c>
      <c r="AH147" s="121">
        <v>0</v>
      </c>
      <c r="AI147" s="121">
        <v>0</v>
      </c>
      <c r="AJ147" s="121">
        <v>0</v>
      </c>
      <c r="AK147" s="121">
        <v>0</v>
      </c>
      <c r="AL147" s="121">
        <v>0</v>
      </c>
      <c r="AM147" s="121">
        <f>SUM(AN147,AS147,AW147,AX147,BD147)</f>
        <v>0</v>
      </c>
      <c r="AN147" s="121">
        <f>SUM(AO147:AR147)</f>
        <v>0</v>
      </c>
      <c r="AO147" s="121">
        <v>0</v>
      </c>
      <c r="AP147" s="121">
        <v>0</v>
      </c>
      <c r="AQ147" s="121">
        <v>0</v>
      </c>
      <c r="AR147" s="121">
        <v>0</v>
      </c>
      <c r="AS147" s="121">
        <f>SUM(AT147:AV147)</f>
        <v>0</v>
      </c>
      <c r="AT147" s="121">
        <v>0</v>
      </c>
      <c r="AU147" s="121">
        <v>0</v>
      </c>
      <c r="AV147" s="121">
        <v>0</v>
      </c>
      <c r="AW147" s="121">
        <v>0</v>
      </c>
      <c r="AX147" s="121">
        <f>SUM(AY147:BB147)</f>
        <v>0</v>
      </c>
      <c r="AY147" s="121">
        <v>0</v>
      </c>
      <c r="AZ147" s="121">
        <v>0</v>
      </c>
      <c r="BA147" s="121">
        <v>0</v>
      </c>
      <c r="BB147" s="121">
        <v>0</v>
      </c>
      <c r="BC147" s="121">
        <v>79365</v>
      </c>
      <c r="BD147" s="121">
        <v>0</v>
      </c>
      <c r="BE147" s="121">
        <v>0</v>
      </c>
      <c r="BF147" s="121">
        <f>SUM(AE147,+AM147,+BE147)</f>
        <v>0</v>
      </c>
      <c r="BG147" s="121">
        <f>SUM(BH147,+BM147)</f>
        <v>0</v>
      </c>
      <c r="BH147" s="121">
        <f>SUM(BI147:BL147)</f>
        <v>0</v>
      </c>
      <c r="BI147" s="121">
        <v>0</v>
      </c>
      <c r="BJ147" s="121">
        <v>0</v>
      </c>
      <c r="BK147" s="121">
        <v>0</v>
      </c>
      <c r="BL147" s="121">
        <v>0</v>
      </c>
      <c r="BM147" s="121">
        <v>0</v>
      </c>
      <c r="BN147" s="121">
        <v>0</v>
      </c>
      <c r="BO147" s="121">
        <f>SUM(BP147,BU147,BY147,BZ147,CF147)</f>
        <v>0</v>
      </c>
      <c r="BP147" s="121">
        <f>SUM(BQ147:BT147)</f>
        <v>0</v>
      </c>
      <c r="BQ147" s="121">
        <v>0</v>
      </c>
      <c r="BR147" s="121">
        <v>0</v>
      </c>
      <c r="BS147" s="121">
        <v>0</v>
      </c>
      <c r="BT147" s="121">
        <v>0</v>
      </c>
      <c r="BU147" s="121">
        <f>SUM(BV147:BX147)</f>
        <v>0</v>
      </c>
      <c r="BV147" s="121">
        <v>0</v>
      </c>
      <c r="BW147" s="121">
        <v>0</v>
      </c>
      <c r="BX147" s="121">
        <v>0</v>
      </c>
      <c r="BY147" s="121">
        <v>0</v>
      </c>
      <c r="BZ147" s="121">
        <f>SUM(CA147:CD147)</f>
        <v>0</v>
      </c>
      <c r="CA147" s="121">
        <v>0</v>
      </c>
      <c r="CB147" s="121">
        <v>0</v>
      </c>
      <c r="CC147" s="121">
        <v>0</v>
      </c>
      <c r="CD147" s="121">
        <v>0</v>
      </c>
      <c r="CE147" s="121">
        <v>13984</v>
      </c>
      <c r="CF147" s="121">
        <v>0</v>
      </c>
      <c r="CG147" s="121">
        <v>0</v>
      </c>
      <c r="CH147" s="121">
        <f>SUM(BG147,+BO147,+CG147)</f>
        <v>0</v>
      </c>
      <c r="CI147" s="121">
        <f>SUM(AE147,+BG147)</f>
        <v>0</v>
      </c>
      <c r="CJ147" s="121">
        <f>SUM(AF147,+BH147)</f>
        <v>0</v>
      </c>
      <c r="CK147" s="121">
        <f>SUM(AG147,+BI147)</f>
        <v>0</v>
      </c>
      <c r="CL147" s="121">
        <f>SUM(AH147,+BJ147)</f>
        <v>0</v>
      </c>
      <c r="CM147" s="121">
        <f>SUM(AI147,+BK147)</f>
        <v>0</v>
      </c>
      <c r="CN147" s="121">
        <f>SUM(AJ147,+BL147)</f>
        <v>0</v>
      </c>
      <c r="CO147" s="121">
        <f>SUM(AK147,+BM147)</f>
        <v>0</v>
      </c>
      <c r="CP147" s="121">
        <f>SUM(AL147,+BN147)</f>
        <v>0</v>
      </c>
      <c r="CQ147" s="121">
        <f>SUM(AM147,+BO147)</f>
        <v>0</v>
      </c>
      <c r="CR147" s="121">
        <f>SUM(AN147,+BP147)</f>
        <v>0</v>
      </c>
      <c r="CS147" s="121">
        <f>SUM(AO147,+BQ147)</f>
        <v>0</v>
      </c>
      <c r="CT147" s="121">
        <f>SUM(AP147,+BR147)</f>
        <v>0</v>
      </c>
      <c r="CU147" s="121">
        <f>SUM(AQ147,+BS147)</f>
        <v>0</v>
      </c>
      <c r="CV147" s="121">
        <f>SUM(AR147,+BT147)</f>
        <v>0</v>
      </c>
      <c r="CW147" s="121">
        <f>SUM(AS147,+BU147)</f>
        <v>0</v>
      </c>
      <c r="CX147" s="121">
        <f>SUM(AT147,+BV147)</f>
        <v>0</v>
      </c>
      <c r="CY147" s="121">
        <f>SUM(AU147,+BW147)</f>
        <v>0</v>
      </c>
      <c r="CZ147" s="121">
        <f>SUM(AV147,+BX147)</f>
        <v>0</v>
      </c>
      <c r="DA147" s="121">
        <f>SUM(AW147,+BY147)</f>
        <v>0</v>
      </c>
      <c r="DB147" s="121">
        <f>SUM(AX147,+BZ147)</f>
        <v>0</v>
      </c>
      <c r="DC147" s="121">
        <f>SUM(AY147,+CA147)</f>
        <v>0</v>
      </c>
      <c r="DD147" s="121">
        <f>SUM(AZ147,+CB147)</f>
        <v>0</v>
      </c>
      <c r="DE147" s="121">
        <f>SUM(BA147,+CC147)</f>
        <v>0</v>
      </c>
      <c r="DF147" s="121">
        <f>SUM(BB147,+CD147)</f>
        <v>0</v>
      </c>
      <c r="DG147" s="121">
        <f>SUM(BC147,+CE147)</f>
        <v>93349</v>
      </c>
      <c r="DH147" s="121">
        <f>SUM(BD147,+CF147)</f>
        <v>0</v>
      </c>
      <c r="DI147" s="121">
        <f>SUM(BE147,+CG147)</f>
        <v>0</v>
      </c>
      <c r="DJ147" s="121">
        <f>SUM(BF147,+CH147)</f>
        <v>0</v>
      </c>
    </row>
    <row r="148" spans="1:114" s="136" customFormat="1" ht="13.5" customHeight="1" x14ac:dyDescent="0.15">
      <c r="A148" s="119" t="s">
        <v>3</v>
      </c>
      <c r="B148" s="120" t="s">
        <v>689</v>
      </c>
      <c r="C148" s="119" t="s">
        <v>690</v>
      </c>
      <c r="D148" s="121">
        <f>SUM(E148,+L148)</f>
        <v>248968</v>
      </c>
      <c r="E148" s="121">
        <f>SUM(F148:I148,K148)</f>
        <v>19674</v>
      </c>
      <c r="F148" s="121">
        <v>0</v>
      </c>
      <c r="G148" s="121">
        <v>0</v>
      </c>
      <c r="H148" s="121">
        <v>0</v>
      </c>
      <c r="I148" s="121">
        <v>19614</v>
      </c>
      <c r="J148" s="122" t="s">
        <v>790</v>
      </c>
      <c r="K148" s="121">
        <v>60</v>
      </c>
      <c r="L148" s="121">
        <v>229294</v>
      </c>
      <c r="M148" s="121">
        <f>SUM(N148,+U148)</f>
        <v>12341</v>
      </c>
      <c r="N148" s="121">
        <f>SUM(O148:R148,T148)</f>
        <v>8027</v>
      </c>
      <c r="O148" s="121">
        <v>0</v>
      </c>
      <c r="P148" s="121">
        <v>0</v>
      </c>
      <c r="Q148" s="121">
        <v>0</v>
      </c>
      <c r="R148" s="121">
        <v>8027</v>
      </c>
      <c r="S148" s="122" t="s">
        <v>790</v>
      </c>
      <c r="T148" s="121">
        <v>0</v>
      </c>
      <c r="U148" s="121">
        <v>4314</v>
      </c>
      <c r="V148" s="121">
        <f>+SUM(D148,M148)</f>
        <v>261309</v>
      </c>
      <c r="W148" s="121">
        <f>+SUM(E148,N148)</f>
        <v>27701</v>
      </c>
      <c r="X148" s="121">
        <f>+SUM(F148,O148)</f>
        <v>0</v>
      </c>
      <c r="Y148" s="121">
        <f>+SUM(G148,P148)</f>
        <v>0</v>
      </c>
      <c r="Z148" s="121">
        <f>+SUM(H148,Q148)</f>
        <v>0</v>
      </c>
      <c r="AA148" s="121">
        <f>+SUM(I148,R148)</f>
        <v>27641</v>
      </c>
      <c r="AB148" s="122" t="str">
        <f>IF(+SUM(J148,S148)=0,"-",+SUM(J148,S148))</f>
        <v>-</v>
      </c>
      <c r="AC148" s="121">
        <f>+SUM(K148,T148)</f>
        <v>60</v>
      </c>
      <c r="AD148" s="121">
        <f>+SUM(L148,U148)</f>
        <v>233608</v>
      </c>
      <c r="AE148" s="121">
        <f>SUM(AF148,+AK148)</f>
        <v>0</v>
      </c>
      <c r="AF148" s="121">
        <f>SUM(AG148:AJ148)</f>
        <v>0</v>
      </c>
      <c r="AG148" s="121">
        <v>0</v>
      </c>
      <c r="AH148" s="121">
        <v>0</v>
      </c>
      <c r="AI148" s="121">
        <v>0</v>
      </c>
      <c r="AJ148" s="121">
        <v>0</v>
      </c>
      <c r="AK148" s="121">
        <v>0</v>
      </c>
      <c r="AL148" s="121">
        <v>967</v>
      </c>
      <c r="AM148" s="121">
        <f>SUM(AN148,AS148,AW148,AX148,BD148)</f>
        <v>124887</v>
      </c>
      <c r="AN148" s="121">
        <f>SUM(AO148:AR148)</f>
        <v>8745</v>
      </c>
      <c r="AO148" s="121">
        <v>8745</v>
      </c>
      <c r="AP148" s="121">
        <v>0</v>
      </c>
      <c r="AQ148" s="121">
        <v>0</v>
      </c>
      <c r="AR148" s="121">
        <v>0</v>
      </c>
      <c r="AS148" s="121">
        <f>SUM(AT148:AV148)</f>
        <v>0</v>
      </c>
      <c r="AT148" s="121">
        <v>0</v>
      </c>
      <c r="AU148" s="121">
        <v>0</v>
      </c>
      <c r="AV148" s="121">
        <v>0</v>
      </c>
      <c r="AW148" s="121">
        <v>0</v>
      </c>
      <c r="AX148" s="121">
        <f>SUM(AY148:BB148)</f>
        <v>116142</v>
      </c>
      <c r="AY148" s="121">
        <v>99484</v>
      </c>
      <c r="AZ148" s="121">
        <v>0</v>
      </c>
      <c r="BA148" s="121">
        <v>0</v>
      </c>
      <c r="BB148" s="121">
        <v>16658</v>
      </c>
      <c r="BC148" s="121">
        <v>111417</v>
      </c>
      <c r="BD148" s="121">
        <v>0</v>
      </c>
      <c r="BE148" s="121">
        <v>11697</v>
      </c>
      <c r="BF148" s="121">
        <f>SUM(AE148,+AM148,+BE148)</f>
        <v>136584</v>
      </c>
      <c r="BG148" s="121">
        <f>SUM(BH148,+BM148)</f>
        <v>0</v>
      </c>
      <c r="BH148" s="121">
        <f>SUM(BI148:BL148)</f>
        <v>0</v>
      </c>
      <c r="BI148" s="121">
        <v>0</v>
      </c>
      <c r="BJ148" s="121">
        <v>0</v>
      </c>
      <c r="BK148" s="121">
        <v>0</v>
      </c>
      <c r="BL148" s="121">
        <v>0</v>
      </c>
      <c r="BM148" s="121">
        <v>0</v>
      </c>
      <c r="BN148" s="121">
        <v>0</v>
      </c>
      <c r="BO148" s="121">
        <f>SUM(BP148,BU148,BY148,BZ148,CF148)</f>
        <v>12341</v>
      </c>
      <c r="BP148" s="121">
        <f>SUM(BQ148:BT148)</f>
        <v>833</v>
      </c>
      <c r="BQ148" s="121">
        <v>833</v>
      </c>
      <c r="BR148" s="121">
        <v>0</v>
      </c>
      <c r="BS148" s="121">
        <v>0</v>
      </c>
      <c r="BT148" s="121">
        <v>0</v>
      </c>
      <c r="BU148" s="121">
        <f>SUM(BV148:BX148)</f>
        <v>221</v>
      </c>
      <c r="BV148" s="121">
        <v>221</v>
      </c>
      <c r="BW148" s="121">
        <v>0</v>
      </c>
      <c r="BX148" s="121">
        <v>0</v>
      </c>
      <c r="BY148" s="121">
        <v>0</v>
      </c>
      <c r="BZ148" s="121">
        <f>SUM(CA148:CD148)</f>
        <v>11287</v>
      </c>
      <c r="CA148" s="121">
        <v>5953</v>
      </c>
      <c r="CB148" s="121">
        <v>5334</v>
      </c>
      <c r="CC148" s="121">
        <v>0</v>
      </c>
      <c r="CD148" s="121">
        <v>0</v>
      </c>
      <c r="CE148" s="121">
        <v>0</v>
      </c>
      <c r="CF148" s="121">
        <v>0</v>
      </c>
      <c r="CG148" s="121">
        <v>0</v>
      </c>
      <c r="CH148" s="121">
        <f>SUM(BG148,+BO148,+CG148)</f>
        <v>12341</v>
      </c>
      <c r="CI148" s="121">
        <f>SUM(AE148,+BG148)</f>
        <v>0</v>
      </c>
      <c r="CJ148" s="121">
        <f>SUM(AF148,+BH148)</f>
        <v>0</v>
      </c>
      <c r="CK148" s="121">
        <f>SUM(AG148,+BI148)</f>
        <v>0</v>
      </c>
      <c r="CL148" s="121">
        <f>SUM(AH148,+BJ148)</f>
        <v>0</v>
      </c>
      <c r="CM148" s="121">
        <f>SUM(AI148,+BK148)</f>
        <v>0</v>
      </c>
      <c r="CN148" s="121">
        <f>SUM(AJ148,+BL148)</f>
        <v>0</v>
      </c>
      <c r="CO148" s="121">
        <f>SUM(AK148,+BM148)</f>
        <v>0</v>
      </c>
      <c r="CP148" s="121">
        <f>SUM(AL148,+BN148)</f>
        <v>967</v>
      </c>
      <c r="CQ148" s="121">
        <f>SUM(AM148,+BO148)</f>
        <v>137228</v>
      </c>
      <c r="CR148" s="121">
        <f>SUM(AN148,+BP148)</f>
        <v>9578</v>
      </c>
      <c r="CS148" s="121">
        <f>SUM(AO148,+BQ148)</f>
        <v>9578</v>
      </c>
      <c r="CT148" s="121">
        <f>SUM(AP148,+BR148)</f>
        <v>0</v>
      </c>
      <c r="CU148" s="121">
        <f>SUM(AQ148,+BS148)</f>
        <v>0</v>
      </c>
      <c r="CV148" s="121">
        <f>SUM(AR148,+BT148)</f>
        <v>0</v>
      </c>
      <c r="CW148" s="121">
        <f>SUM(AS148,+BU148)</f>
        <v>221</v>
      </c>
      <c r="CX148" s="121">
        <f>SUM(AT148,+BV148)</f>
        <v>221</v>
      </c>
      <c r="CY148" s="121">
        <f>SUM(AU148,+BW148)</f>
        <v>0</v>
      </c>
      <c r="CZ148" s="121">
        <f>SUM(AV148,+BX148)</f>
        <v>0</v>
      </c>
      <c r="DA148" s="121">
        <f>SUM(AW148,+BY148)</f>
        <v>0</v>
      </c>
      <c r="DB148" s="121">
        <f>SUM(AX148,+BZ148)</f>
        <v>127429</v>
      </c>
      <c r="DC148" s="121">
        <f>SUM(AY148,+CA148)</f>
        <v>105437</v>
      </c>
      <c r="DD148" s="121">
        <f>SUM(AZ148,+CB148)</f>
        <v>5334</v>
      </c>
      <c r="DE148" s="121">
        <f>SUM(BA148,+CC148)</f>
        <v>0</v>
      </c>
      <c r="DF148" s="121">
        <f>SUM(BB148,+CD148)</f>
        <v>16658</v>
      </c>
      <c r="DG148" s="121">
        <f>SUM(BC148,+CE148)</f>
        <v>111417</v>
      </c>
      <c r="DH148" s="121">
        <f>SUM(BD148,+CF148)</f>
        <v>0</v>
      </c>
      <c r="DI148" s="121">
        <f>SUM(BE148,+CG148)</f>
        <v>11697</v>
      </c>
      <c r="DJ148" s="121">
        <f>SUM(BF148,+CH148)</f>
        <v>148925</v>
      </c>
    </row>
    <row r="149" spans="1:114" s="136" customFormat="1" ht="13.5" customHeight="1" x14ac:dyDescent="0.15">
      <c r="A149" s="119" t="s">
        <v>3</v>
      </c>
      <c r="B149" s="120" t="s">
        <v>691</v>
      </c>
      <c r="C149" s="119" t="s">
        <v>692</v>
      </c>
      <c r="D149" s="121">
        <f>SUM(E149,+L149)</f>
        <v>133469</v>
      </c>
      <c r="E149" s="121">
        <f>SUM(F149:I149,K149)</f>
        <v>0</v>
      </c>
      <c r="F149" s="121">
        <v>0</v>
      </c>
      <c r="G149" s="121">
        <v>0</v>
      </c>
      <c r="H149" s="121">
        <v>0</v>
      </c>
      <c r="I149" s="121">
        <v>0</v>
      </c>
      <c r="J149" s="122" t="s">
        <v>790</v>
      </c>
      <c r="K149" s="121">
        <v>0</v>
      </c>
      <c r="L149" s="121">
        <v>133469</v>
      </c>
      <c r="M149" s="121">
        <f>SUM(N149,+U149)</f>
        <v>19285</v>
      </c>
      <c r="N149" s="121">
        <f>SUM(O149:R149,T149)</f>
        <v>0</v>
      </c>
      <c r="O149" s="121">
        <v>0</v>
      </c>
      <c r="P149" s="121">
        <v>0</v>
      </c>
      <c r="Q149" s="121">
        <v>0</v>
      </c>
      <c r="R149" s="121">
        <v>0</v>
      </c>
      <c r="S149" s="122" t="s">
        <v>790</v>
      </c>
      <c r="T149" s="121">
        <v>0</v>
      </c>
      <c r="U149" s="121">
        <v>19285</v>
      </c>
      <c r="V149" s="121">
        <f>+SUM(D149,M149)</f>
        <v>152754</v>
      </c>
      <c r="W149" s="121">
        <f>+SUM(E149,N149)</f>
        <v>0</v>
      </c>
      <c r="X149" s="121">
        <f>+SUM(F149,O149)</f>
        <v>0</v>
      </c>
      <c r="Y149" s="121">
        <f>+SUM(G149,P149)</f>
        <v>0</v>
      </c>
      <c r="Z149" s="121">
        <f>+SUM(H149,Q149)</f>
        <v>0</v>
      </c>
      <c r="AA149" s="121">
        <f>+SUM(I149,R149)</f>
        <v>0</v>
      </c>
      <c r="AB149" s="122" t="str">
        <f>IF(+SUM(J149,S149)=0,"-",+SUM(J149,S149))</f>
        <v>-</v>
      </c>
      <c r="AC149" s="121">
        <f>+SUM(K149,T149)</f>
        <v>0</v>
      </c>
      <c r="AD149" s="121">
        <f>+SUM(L149,U149)</f>
        <v>152754</v>
      </c>
      <c r="AE149" s="121">
        <f>SUM(AF149,+AK149)</f>
        <v>0</v>
      </c>
      <c r="AF149" s="121">
        <f>SUM(AG149:AJ149)</f>
        <v>0</v>
      </c>
      <c r="AG149" s="121">
        <v>0</v>
      </c>
      <c r="AH149" s="121">
        <v>0</v>
      </c>
      <c r="AI149" s="121">
        <v>0</v>
      </c>
      <c r="AJ149" s="121">
        <v>0</v>
      </c>
      <c r="AK149" s="121">
        <v>0</v>
      </c>
      <c r="AL149" s="121">
        <v>0</v>
      </c>
      <c r="AM149" s="121">
        <f>SUM(AN149,AS149,AW149,AX149,BD149)</f>
        <v>0</v>
      </c>
      <c r="AN149" s="121">
        <f>SUM(AO149:AR149)</f>
        <v>0</v>
      </c>
      <c r="AO149" s="121">
        <v>0</v>
      </c>
      <c r="AP149" s="121">
        <v>0</v>
      </c>
      <c r="AQ149" s="121">
        <v>0</v>
      </c>
      <c r="AR149" s="121">
        <v>0</v>
      </c>
      <c r="AS149" s="121">
        <f>SUM(AT149:AV149)</f>
        <v>0</v>
      </c>
      <c r="AT149" s="121">
        <v>0</v>
      </c>
      <c r="AU149" s="121">
        <v>0</v>
      </c>
      <c r="AV149" s="121">
        <v>0</v>
      </c>
      <c r="AW149" s="121">
        <v>0</v>
      </c>
      <c r="AX149" s="121">
        <f>SUM(AY149:BB149)</f>
        <v>0</v>
      </c>
      <c r="AY149" s="121">
        <v>0</v>
      </c>
      <c r="AZ149" s="121">
        <v>0</v>
      </c>
      <c r="BA149" s="121">
        <v>0</v>
      </c>
      <c r="BB149" s="121">
        <v>0</v>
      </c>
      <c r="BC149" s="121">
        <v>133469</v>
      </c>
      <c r="BD149" s="121">
        <v>0</v>
      </c>
      <c r="BE149" s="121">
        <v>0</v>
      </c>
      <c r="BF149" s="121">
        <f>SUM(AE149,+AM149,+BE149)</f>
        <v>0</v>
      </c>
      <c r="BG149" s="121">
        <f>SUM(BH149,+BM149)</f>
        <v>0</v>
      </c>
      <c r="BH149" s="121">
        <f>SUM(BI149:BL149)</f>
        <v>0</v>
      </c>
      <c r="BI149" s="121">
        <v>0</v>
      </c>
      <c r="BJ149" s="121">
        <v>0</v>
      </c>
      <c r="BK149" s="121">
        <v>0</v>
      </c>
      <c r="BL149" s="121">
        <v>0</v>
      </c>
      <c r="BM149" s="121">
        <v>0</v>
      </c>
      <c r="BN149" s="121">
        <v>0</v>
      </c>
      <c r="BO149" s="121">
        <f>SUM(BP149,BU149,BY149,BZ149,CF149)</f>
        <v>0</v>
      </c>
      <c r="BP149" s="121">
        <f>SUM(BQ149:BT149)</f>
        <v>0</v>
      </c>
      <c r="BQ149" s="121">
        <v>0</v>
      </c>
      <c r="BR149" s="121">
        <v>0</v>
      </c>
      <c r="BS149" s="121">
        <v>0</v>
      </c>
      <c r="BT149" s="121">
        <v>0</v>
      </c>
      <c r="BU149" s="121">
        <f>SUM(BV149:BX149)</f>
        <v>0</v>
      </c>
      <c r="BV149" s="121">
        <v>0</v>
      </c>
      <c r="BW149" s="121">
        <v>0</v>
      </c>
      <c r="BX149" s="121">
        <v>0</v>
      </c>
      <c r="BY149" s="121">
        <v>0</v>
      </c>
      <c r="BZ149" s="121">
        <f>SUM(CA149:CD149)</f>
        <v>0</v>
      </c>
      <c r="CA149" s="121">
        <v>0</v>
      </c>
      <c r="CB149" s="121">
        <v>0</v>
      </c>
      <c r="CC149" s="121">
        <v>0</v>
      </c>
      <c r="CD149" s="121">
        <v>0</v>
      </c>
      <c r="CE149" s="121">
        <v>19285</v>
      </c>
      <c r="CF149" s="121">
        <v>0</v>
      </c>
      <c r="CG149" s="121">
        <v>0</v>
      </c>
      <c r="CH149" s="121">
        <f>SUM(BG149,+BO149,+CG149)</f>
        <v>0</v>
      </c>
      <c r="CI149" s="121">
        <f>SUM(AE149,+BG149)</f>
        <v>0</v>
      </c>
      <c r="CJ149" s="121">
        <f>SUM(AF149,+BH149)</f>
        <v>0</v>
      </c>
      <c r="CK149" s="121">
        <f>SUM(AG149,+BI149)</f>
        <v>0</v>
      </c>
      <c r="CL149" s="121">
        <f>SUM(AH149,+BJ149)</f>
        <v>0</v>
      </c>
      <c r="CM149" s="121">
        <f>SUM(AI149,+BK149)</f>
        <v>0</v>
      </c>
      <c r="CN149" s="121">
        <f>SUM(AJ149,+BL149)</f>
        <v>0</v>
      </c>
      <c r="CO149" s="121">
        <f>SUM(AK149,+BM149)</f>
        <v>0</v>
      </c>
      <c r="CP149" s="121">
        <f>SUM(AL149,+BN149)</f>
        <v>0</v>
      </c>
      <c r="CQ149" s="121">
        <f>SUM(AM149,+BO149)</f>
        <v>0</v>
      </c>
      <c r="CR149" s="121">
        <f>SUM(AN149,+BP149)</f>
        <v>0</v>
      </c>
      <c r="CS149" s="121">
        <f>SUM(AO149,+BQ149)</f>
        <v>0</v>
      </c>
      <c r="CT149" s="121">
        <f>SUM(AP149,+BR149)</f>
        <v>0</v>
      </c>
      <c r="CU149" s="121">
        <f>SUM(AQ149,+BS149)</f>
        <v>0</v>
      </c>
      <c r="CV149" s="121">
        <f>SUM(AR149,+BT149)</f>
        <v>0</v>
      </c>
      <c r="CW149" s="121">
        <f>SUM(AS149,+BU149)</f>
        <v>0</v>
      </c>
      <c r="CX149" s="121">
        <f>SUM(AT149,+BV149)</f>
        <v>0</v>
      </c>
      <c r="CY149" s="121">
        <f>SUM(AU149,+BW149)</f>
        <v>0</v>
      </c>
      <c r="CZ149" s="121">
        <f>SUM(AV149,+BX149)</f>
        <v>0</v>
      </c>
      <c r="DA149" s="121">
        <f>SUM(AW149,+BY149)</f>
        <v>0</v>
      </c>
      <c r="DB149" s="121">
        <f>SUM(AX149,+BZ149)</f>
        <v>0</v>
      </c>
      <c r="DC149" s="121">
        <f>SUM(AY149,+CA149)</f>
        <v>0</v>
      </c>
      <c r="DD149" s="121">
        <f>SUM(AZ149,+CB149)</f>
        <v>0</v>
      </c>
      <c r="DE149" s="121">
        <f>SUM(BA149,+CC149)</f>
        <v>0</v>
      </c>
      <c r="DF149" s="121">
        <f>SUM(BB149,+CD149)</f>
        <v>0</v>
      </c>
      <c r="DG149" s="121">
        <f>SUM(BC149,+CE149)</f>
        <v>152754</v>
      </c>
      <c r="DH149" s="121">
        <f>SUM(BD149,+CF149)</f>
        <v>0</v>
      </c>
      <c r="DI149" s="121">
        <f>SUM(BE149,+CG149)</f>
        <v>0</v>
      </c>
      <c r="DJ149" s="121">
        <f>SUM(BF149,+CH149)</f>
        <v>0</v>
      </c>
    </row>
    <row r="150" spans="1:114" s="136" customFormat="1" ht="13.5" customHeight="1" x14ac:dyDescent="0.15">
      <c r="A150" s="119" t="s">
        <v>3</v>
      </c>
      <c r="B150" s="120" t="s">
        <v>693</v>
      </c>
      <c r="C150" s="119" t="s">
        <v>694</v>
      </c>
      <c r="D150" s="121">
        <f>SUM(E150,+L150)</f>
        <v>81947</v>
      </c>
      <c r="E150" s="121">
        <f>SUM(F150:I150,K150)</f>
        <v>0</v>
      </c>
      <c r="F150" s="121">
        <v>0</v>
      </c>
      <c r="G150" s="121">
        <v>0</v>
      </c>
      <c r="H150" s="121">
        <v>0</v>
      </c>
      <c r="I150" s="121">
        <v>0</v>
      </c>
      <c r="J150" s="122" t="s">
        <v>790</v>
      </c>
      <c r="K150" s="121">
        <v>0</v>
      </c>
      <c r="L150" s="121">
        <v>81947</v>
      </c>
      <c r="M150" s="121">
        <f>SUM(N150,+U150)</f>
        <v>20265</v>
      </c>
      <c r="N150" s="121">
        <f>SUM(O150:R150,T150)</f>
        <v>0</v>
      </c>
      <c r="O150" s="121">
        <v>0</v>
      </c>
      <c r="P150" s="121">
        <v>0</v>
      </c>
      <c r="Q150" s="121">
        <v>0</v>
      </c>
      <c r="R150" s="121">
        <v>0</v>
      </c>
      <c r="S150" s="122" t="s">
        <v>790</v>
      </c>
      <c r="T150" s="121">
        <v>0</v>
      </c>
      <c r="U150" s="121">
        <v>20265</v>
      </c>
      <c r="V150" s="121">
        <f>+SUM(D150,M150)</f>
        <v>102212</v>
      </c>
      <c r="W150" s="121">
        <f>+SUM(E150,N150)</f>
        <v>0</v>
      </c>
      <c r="X150" s="121">
        <f>+SUM(F150,O150)</f>
        <v>0</v>
      </c>
      <c r="Y150" s="121">
        <f>+SUM(G150,P150)</f>
        <v>0</v>
      </c>
      <c r="Z150" s="121">
        <f>+SUM(H150,Q150)</f>
        <v>0</v>
      </c>
      <c r="AA150" s="121">
        <f>+SUM(I150,R150)</f>
        <v>0</v>
      </c>
      <c r="AB150" s="122" t="str">
        <f>IF(+SUM(J150,S150)=0,"-",+SUM(J150,S150))</f>
        <v>-</v>
      </c>
      <c r="AC150" s="121">
        <f>+SUM(K150,T150)</f>
        <v>0</v>
      </c>
      <c r="AD150" s="121">
        <f>+SUM(L150,U150)</f>
        <v>102212</v>
      </c>
      <c r="AE150" s="121">
        <f>SUM(AF150,+AK150)</f>
        <v>0</v>
      </c>
      <c r="AF150" s="121">
        <f>SUM(AG150:AJ150)</f>
        <v>0</v>
      </c>
      <c r="AG150" s="121">
        <v>0</v>
      </c>
      <c r="AH150" s="121">
        <v>0</v>
      </c>
      <c r="AI150" s="121">
        <v>0</v>
      </c>
      <c r="AJ150" s="121">
        <v>0</v>
      </c>
      <c r="AK150" s="121">
        <v>0</v>
      </c>
      <c r="AL150" s="121">
        <v>8860</v>
      </c>
      <c r="AM150" s="121">
        <f>SUM(AN150,AS150,AW150,AX150,BD150)</f>
        <v>0</v>
      </c>
      <c r="AN150" s="121">
        <f>SUM(AO150:AR150)</f>
        <v>0</v>
      </c>
      <c r="AO150" s="121">
        <v>0</v>
      </c>
      <c r="AP150" s="121">
        <v>0</v>
      </c>
      <c r="AQ150" s="121">
        <v>0</v>
      </c>
      <c r="AR150" s="121">
        <v>0</v>
      </c>
      <c r="AS150" s="121">
        <f>SUM(AT150:AV150)</f>
        <v>0</v>
      </c>
      <c r="AT150" s="121">
        <v>0</v>
      </c>
      <c r="AU150" s="121">
        <v>0</v>
      </c>
      <c r="AV150" s="121">
        <v>0</v>
      </c>
      <c r="AW150" s="121">
        <v>0</v>
      </c>
      <c r="AX150" s="121">
        <f>SUM(AY150:BB150)</f>
        <v>0</v>
      </c>
      <c r="AY150" s="121">
        <v>0</v>
      </c>
      <c r="AZ150" s="121">
        <v>0</v>
      </c>
      <c r="BA150" s="121">
        <v>0</v>
      </c>
      <c r="BB150" s="121">
        <v>0</v>
      </c>
      <c r="BC150" s="121">
        <v>73087</v>
      </c>
      <c r="BD150" s="121">
        <v>0</v>
      </c>
      <c r="BE150" s="121">
        <v>0</v>
      </c>
      <c r="BF150" s="121">
        <f>SUM(AE150,+AM150,+BE150)</f>
        <v>0</v>
      </c>
      <c r="BG150" s="121">
        <f>SUM(BH150,+BM150)</f>
        <v>0</v>
      </c>
      <c r="BH150" s="121">
        <f>SUM(BI150:BL150)</f>
        <v>0</v>
      </c>
      <c r="BI150" s="121">
        <v>0</v>
      </c>
      <c r="BJ150" s="121">
        <v>0</v>
      </c>
      <c r="BK150" s="121">
        <v>0</v>
      </c>
      <c r="BL150" s="121">
        <v>0</v>
      </c>
      <c r="BM150" s="121">
        <v>0</v>
      </c>
      <c r="BN150" s="121">
        <v>0</v>
      </c>
      <c r="BO150" s="121">
        <f>SUM(BP150,BU150,BY150,BZ150,CF150)</f>
        <v>0</v>
      </c>
      <c r="BP150" s="121">
        <f>SUM(BQ150:BT150)</f>
        <v>0</v>
      </c>
      <c r="BQ150" s="121">
        <v>0</v>
      </c>
      <c r="BR150" s="121">
        <v>0</v>
      </c>
      <c r="BS150" s="121">
        <v>0</v>
      </c>
      <c r="BT150" s="121">
        <v>0</v>
      </c>
      <c r="BU150" s="121">
        <f>SUM(BV150:BX150)</f>
        <v>0</v>
      </c>
      <c r="BV150" s="121">
        <v>0</v>
      </c>
      <c r="BW150" s="121">
        <v>0</v>
      </c>
      <c r="BX150" s="121">
        <v>0</v>
      </c>
      <c r="BY150" s="121">
        <v>0</v>
      </c>
      <c r="BZ150" s="121">
        <f>SUM(CA150:CD150)</f>
        <v>0</v>
      </c>
      <c r="CA150" s="121">
        <v>0</v>
      </c>
      <c r="CB150" s="121">
        <v>0</v>
      </c>
      <c r="CC150" s="121">
        <v>0</v>
      </c>
      <c r="CD150" s="121">
        <v>0</v>
      </c>
      <c r="CE150" s="121">
        <v>20265</v>
      </c>
      <c r="CF150" s="121">
        <v>0</v>
      </c>
      <c r="CG150" s="121">
        <v>0</v>
      </c>
      <c r="CH150" s="121">
        <f>SUM(BG150,+BO150,+CG150)</f>
        <v>0</v>
      </c>
      <c r="CI150" s="121">
        <f>SUM(AE150,+BG150)</f>
        <v>0</v>
      </c>
      <c r="CJ150" s="121">
        <f>SUM(AF150,+BH150)</f>
        <v>0</v>
      </c>
      <c r="CK150" s="121">
        <f>SUM(AG150,+BI150)</f>
        <v>0</v>
      </c>
      <c r="CL150" s="121">
        <f>SUM(AH150,+BJ150)</f>
        <v>0</v>
      </c>
      <c r="CM150" s="121">
        <f>SUM(AI150,+BK150)</f>
        <v>0</v>
      </c>
      <c r="CN150" s="121">
        <f>SUM(AJ150,+BL150)</f>
        <v>0</v>
      </c>
      <c r="CO150" s="121">
        <f>SUM(AK150,+BM150)</f>
        <v>0</v>
      </c>
      <c r="CP150" s="121">
        <f>SUM(AL150,+BN150)</f>
        <v>8860</v>
      </c>
      <c r="CQ150" s="121">
        <f>SUM(AM150,+BO150)</f>
        <v>0</v>
      </c>
      <c r="CR150" s="121">
        <f>SUM(AN150,+BP150)</f>
        <v>0</v>
      </c>
      <c r="CS150" s="121">
        <f>SUM(AO150,+BQ150)</f>
        <v>0</v>
      </c>
      <c r="CT150" s="121">
        <f>SUM(AP150,+BR150)</f>
        <v>0</v>
      </c>
      <c r="CU150" s="121">
        <f>SUM(AQ150,+BS150)</f>
        <v>0</v>
      </c>
      <c r="CV150" s="121">
        <f>SUM(AR150,+BT150)</f>
        <v>0</v>
      </c>
      <c r="CW150" s="121">
        <f>SUM(AS150,+BU150)</f>
        <v>0</v>
      </c>
      <c r="CX150" s="121">
        <f>SUM(AT150,+BV150)</f>
        <v>0</v>
      </c>
      <c r="CY150" s="121">
        <f>SUM(AU150,+BW150)</f>
        <v>0</v>
      </c>
      <c r="CZ150" s="121">
        <f>SUM(AV150,+BX150)</f>
        <v>0</v>
      </c>
      <c r="DA150" s="121">
        <f>SUM(AW150,+BY150)</f>
        <v>0</v>
      </c>
      <c r="DB150" s="121">
        <f>SUM(AX150,+BZ150)</f>
        <v>0</v>
      </c>
      <c r="DC150" s="121">
        <f>SUM(AY150,+CA150)</f>
        <v>0</v>
      </c>
      <c r="DD150" s="121">
        <f>SUM(AZ150,+CB150)</f>
        <v>0</v>
      </c>
      <c r="DE150" s="121">
        <f>SUM(BA150,+CC150)</f>
        <v>0</v>
      </c>
      <c r="DF150" s="121">
        <f>SUM(BB150,+CD150)</f>
        <v>0</v>
      </c>
      <c r="DG150" s="121">
        <f>SUM(BC150,+CE150)</f>
        <v>93352</v>
      </c>
      <c r="DH150" s="121">
        <f>SUM(BD150,+CF150)</f>
        <v>0</v>
      </c>
      <c r="DI150" s="121">
        <f>SUM(BE150,+CG150)</f>
        <v>0</v>
      </c>
      <c r="DJ150" s="121">
        <f>SUM(BF150,+CH150)</f>
        <v>0</v>
      </c>
    </row>
    <row r="151" spans="1:114" s="136" customFormat="1" ht="13.5" customHeight="1" x14ac:dyDescent="0.15">
      <c r="A151" s="119" t="s">
        <v>3</v>
      </c>
      <c r="B151" s="120" t="s">
        <v>697</v>
      </c>
      <c r="C151" s="119" t="s">
        <v>698</v>
      </c>
      <c r="D151" s="121">
        <f>SUM(E151,+L151)</f>
        <v>120721</v>
      </c>
      <c r="E151" s="121">
        <f>SUM(F151:I151,K151)</f>
        <v>0</v>
      </c>
      <c r="F151" s="121">
        <v>0</v>
      </c>
      <c r="G151" s="121">
        <v>0</v>
      </c>
      <c r="H151" s="121">
        <v>0</v>
      </c>
      <c r="I151" s="121">
        <v>0</v>
      </c>
      <c r="J151" s="122" t="s">
        <v>790</v>
      </c>
      <c r="K151" s="121">
        <v>0</v>
      </c>
      <c r="L151" s="121">
        <v>120721</v>
      </c>
      <c r="M151" s="121">
        <f>SUM(N151,+U151)</f>
        <v>23789</v>
      </c>
      <c r="N151" s="121">
        <f>SUM(O151:R151,T151)</f>
        <v>0</v>
      </c>
      <c r="O151" s="121">
        <v>0</v>
      </c>
      <c r="P151" s="121">
        <v>0</v>
      </c>
      <c r="Q151" s="121">
        <v>0</v>
      </c>
      <c r="R151" s="121">
        <v>0</v>
      </c>
      <c r="S151" s="122" t="s">
        <v>790</v>
      </c>
      <c r="T151" s="121">
        <v>0</v>
      </c>
      <c r="U151" s="121">
        <v>23789</v>
      </c>
      <c r="V151" s="121">
        <f>+SUM(D151,M151)</f>
        <v>144510</v>
      </c>
      <c r="W151" s="121">
        <f>+SUM(E151,N151)</f>
        <v>0</v>
      </c>
      <c r="X151" s="121">
        <f>+SUM(F151,O151)</f>
        <v>0</v>
      </c>
      <c r="Y151" s="121">
        <f>+SUM(G151,P151)</f>
        <v>0</v>
      </c>
      <c r="Z151" s="121">
        <f>+SUM(H151,Q151)</f>
        <v>0</v>
      </c>
      <c r="AA151" s="121">
        <f>+SUM(I151,R151)</f>
        <v>0</v>
      </c>
      <c r="AB151" s="122" t="str">
        <f>IF(+SUM(J151,S151)=0,"-",+SUM(J151,S151))</f>
        <v>-</v>
      </c>
      <c r="AC151" s="121">
        <f>+SUM(K151,T151)</f>
        <v>0</v>
      </c>
      <c r="AD151" s="121">
        <f>+SUM(L151,U151)</f>
        <v>144510</v>
      </c>
      <c r="AE151" s="121">
        <f>SUM(AF151,+AK151)</f>
        <v>0</v>
      </c>
      <c r="AF151" s="121">
        <f>SUM(AG151:AJ151)</f>
        <v>0</v>
      </c>
      <c r="AG151" s="121">
        <v>0</v>
      </c>
      <c r="AH151" s="121">
        <v>0</v>
      </c>
      <c r="AI151" s="121">
        <v>0</v>
      </c>
      <c r="AJ151" s="121">
        <v>0</v>
      </c>
      <c r="AK151" s="121">
        <v>0</v>
      </c>
      <c r="AL151" s="121">
        <v>12195</v>
      </c>
      <c r="AM151" s="121">
        <f>SUM(AN151,AS151,AW151,AX151,BD151)</f>
        <v>0</v>
      </c>
      <c r="AN151" s="121">
        <f>SUM(AO151:AR151)</f>
        <v>0</v>
      </c>
      <c r="AO151" s="121">
        <v>0</v>
      </c>
      <c r="AP151" s="121">
        <v>0</v>
      </c>
      <c r="AQ151" s="121">
        <v>0</v>
      </c>
      <c r="AR151" s="121">
        <v>0</v>
      </c>
      <c r="AS151" s="121">
        <f>SUM(AT151:AV151)</f>
        <v>0</v>
      </c>
      <c r="AT151" s="121">
        <v>0</v>
      </c>
      <c r="AU151" s="121">
        <v>0</v>
      </c>
      <c r="AV151" s="121">
        <v>0</v>
      </c>
      <c r="AW151" s="121">
        <v>0</v>
      </c>
      <c r="AX151" s="121">
        <f>SUM(AY151:BB151)</f>
        <v>0</v>
      </c>
      <c r="AY151" s="121">
        <v>0</v>
      </c>
      <c r="AZ151" s="121">
        <v>0</v>
      </c>
      <c r="BA151" s="121">
        <v>0</v>
      </c>
      <c r="BB151" s="121">
        <v>0</v>
      </c>
      <c r="BC151" s="121">
        <v>108526</v>
      </c>
      <c r="BD151" s="121">
        <v>0</v>
      </c>
      <c r="BE151" s="121">
        <v>0</v>
      </c>
      <c r="BF151" s="121">
        <f>SUM(AE151,+AM151,+BE151)</f>
        <v>0</v>
      </c>
      <c r="BG151" s="121">
        <f>SUM(BH151,+BM151)</f>
        <v>0</v>
      </c>
      <c r="BH151" s="121">
        <f>SUM(BI151:BL151)</f>
        <v>0</v>
      </c>
      <c r="BI151" s="121">
        <v>0</v>
      </c>
      <c r="BJ151" s="121">
        <v>0</v>
      </c>
      <c r="BK151" s="121">
        <v>0</v>
      </c>
      <c r="BL151" s="121">
        <v>0</v>
      </c>
      <c r="BM151" s="121">
        <v>0</v>
      </c>
      <c r="BN151" s="121">
        <v>0</v>
      </c>
      <c r="BO151" s="121">
        <f>SUM(BP151,BU151,BY151,BZ151,CF151)</f>
        <v>0</v>
      </c>
      <c r="BP151" s="121">
        <f>SUM(BQ151:BT151)</f>
        <v>0</v>
      </c>
      <c r="BQ151" s="121">
        <v>0</v>
      </c>
      <c r="BR151" s="121">
        <v>0</v>
      </c>
      <c r="BS151" s="121">
        <v>0</v>
      </c>
      <c r="BT151" s="121">
        <v>0</v>
      </c>
      <c r="BU151" s="121">
        <f>SUM(BV151:BX151)</f>
        <v>0</v>
      </c>
      <c r="BV151" s="121">
        <v>0</v>
      </c>
      <c r="BW151" s="121">
        <v>0</v>
      </c>
      <c r="BX151" s="121">
        <v>0</v>
      </c>
      <c r="BY151" s="121">
        <v>0</v>
      </c>
      <c r="BZ151" s="121">
        <f>SUM(CA151:CD151)</f>
        <v>0</v>
      </c>
      <c r="CA151" s="121">
        <v>0</v>
      </c>
      <c r="CB151" s="121">
        <v>0</v>
      </c>
      <c r="CC151" s="121">
        <v>0</v>
      </c>
      <c r="CD151" s="121">
        <v>0</v>
      </c>
      <c r="CE151" s="121">
        <v>23789</v>
      </c>
      <c r="CF151" s="121">
        <v>0</v>
      </c>
      <c r="CG151" s="121">
        <v>0</v>
      </c>
      <c r="CH151" s="121">
        <f>SUM(BG151,+BO151,+CG151)</f>
        <v>0</v>
      </c>
      <c r="CI151" s="121">
        <f>SUM(AE151,+BG151)</f>
        <v>0</v>
      </c>
      <c r="CJ151" s="121">
        <f>SUM(AF151,+BH151)</f>
        <v>0</v>
      </c>
      <c r="CK151" s="121">
        <f>SUM(AG151,+BI151)</f>
        <v>0</v>
      </c>
      <c r="CL151" s="121">
        <f>SUM(AH151,+BJ151)</f>
        <v>0</v>
      </c>
      <c r="CM151" s="121">
        <f>SUM(AI151,+BK151)</f>
        <v>0</v>
      </c>
      <c r="CN151" s="121">
        <f>SUM(AJ151,+BL151)</f>
        <v>0</v>
      </c>
      <c r="CO151" s="121">
        <f>SUM(AK151,+BM151)</f>
        <v>0</v>
      </c>
      <c r="CP151" s="121">
        <f>SUM(AL151,+BN151)</f>
        <v>12195</v>
      </c>
      <c r="CQ151" s="121">
        <f>SUM(AM151,+BO151)</f>
        <v>0</v>
      </c>
      <c r="CR151" s="121">
        <f>SUM(AN151,+BP151)</f>
        <v>0</v>
      </c>
      <c r="CS151" s="121">
        <f>SUM(AO151,+BQ151)</f>
        <v>0</v>
      </c>
      <c r="CT151" s="121">
        <f>SUM(AP151,+BR151)</f>
        <v>0</v>
      </c>
      <c r="CU151" s="121">
        <f>SUM(AQ151,+BS151)</f>
        <v>0</v>
      </c>
      <c r="CV151" s="121">
        <f>SUM(AR151,+BT151)</f>
        <v>0</v>
      </c>
      <c r="CW151" s="121">
        <f>SUM(AS151,+BU151)</f>
        <v>0</v>
      </c>
      <c r="CX151" s="121">
        <f>SUM(AT151,+BV151)</f>
        <v>0</v>
      </c>
      <c r="CY151" s="121">
        <f>SUM(AU151,+BW151)</f>
        <v>0</v>
      </c>
      <c r="CZ151" s="121">
        <f>SUM(AV151,+BX151)</f>
        <v>0</v>
      </c>
      <c r="DA151" s="121">
        <f>SUM(AW151,+BY151)</f>
        <v>0</v>
      </c>
      <c r="DB151" s="121">
        <f>SUM(AX151,+BZ151)</f>
        <v>0</v>
      </c>
      <c r="DC151" s="121">
        <f>SUM(AY151,+CA151)</f>
        <v>0</v>
      </c>
      <c r="DD151" s="121">
        <f>SUM(AZ151,+CB151)</f>
        <v>0</v>
      </c>
      <c r="DE151" s="121">
        <f>SUM(BA151,+CC151)</f>
        <v>0</v>
      </c>
      <c r="DF151" s="121">
        <f>SUM(BB151,+CD151)</f>
        <v>0</v>
      </c>
      <c r="DG151" s="121">
        <f>SUM(BC151,+CE151)</f>
        <v>132315</v>
      </c>
      <c r="DH151" s="121">
        <f>SUM(BD151,+CF151)</f>
        <v>0</v>
      </c>
      <c r="DI151" s="121">
        <f>SUM(BE151,+CG151)</f>
        <v>0</v>
      </c>
      <c r="DJ151" s="121">
        <f>SUM(BF151,+CH151)</f>
        <v>0</v>
      </c>
    </row>
    <row r="152" spans="1:114" s="136" customFormat="1" ht="13.5" customHeight="1" x14ac:dyDescent="0.15">
      <c r="A152" s="119" t="s">
        <v>3</v>
      </c>
      <c r="B152" s="120" t="s">
        <v>699</v>
      </c>
      <c r="C152" s="119" t="s">
        <v>700</v>
      </c>
      <c r="D152" s="121">
        <f>SUM(E152,+L152)</f>
        <v>51028</v>
      </c>
      <c r="E152" s="121">
        <f>SUM(F152:I152,K152)</f>
        <v>0</v>
      </c>
      <c r="F152" s="121">
        <v>0</v>
      </c>
      <c r="G152" s="121">
        <v>0</v>
      </c>
      <c r="H152" s="121">
        <v>0</v>
      </c>
      <c r="I152" s="121">
        <v>0</v>
      </c>
      <c r="J152" s="122" t="s">
        <v>790</v>
      </c>
      <c r="K152" s="121">
        <v>0</v>
      </c>
      <c r="L152" s="121">
        <v>51028</v>
      </c>
      <c r="M152" s="121">
        <f>SUM(N152,+U152)</f>
        <v>24911</v>
      </c>
      <c r="N152" s="121">
        <f>SUM(O152:R152,T152)</f>
        <v>0</v>
      </c>
      <c r="O152" s="121">
        <v>0</v>
      </c>
      <c r="P152" s="121">
        <v>0</v>
      </c>
      <c r="Q152" s="121">
        <v>0</v>
      </c>
      <c r="R152" s="121">
        <v>0</v>
      </c>
      <c r="S152" s="122" t="s">
        <v>790</v>
      </c>
      <c r="T152" s="121">
        <v>0</v>
      </c>
      <c r="U152" s="121">
        <v>24911</v>
      </c>
      <c r="V152" s="121">
        <f>+SUM(D152,M152)</f>
        <v>75939</v>
      </c>
      <c r="W152" s="121">
        <f>+SUM(E152,N152)</f>
        <v>0</v>
      </c>
      <c r="X152" s="121">
        <f>+SUM(F152,O152)</f>
        <v>0</v>
      </c>
      <c r="Y152" s="121">
        <f>+SUM(G152,P152)</f>
        <v>0</v>
      </c>
      <c r="Z152" s="121">
        <f>+SUM(H152,Q152)</f>
        <v>0</v>
      </c>
      <c r="AA152" s="121">
        <f>+SUM(I152,R152)</f>
        <v>0</v>
      </c>
      <c r="AB152" s="122" t="str">
        <f>IF(+SUM(J152,S152)=0,"-",+SUM(J152,S152))</f>
        <v>-</v>
      </c>
      <c r="AC152" s="121">
        <f>+SUM(K152,T152)</f>
        <v>0</v>
      </c>
      <c r="AD152" s="121">
        <f>+SUM(L152,U152)</f>
        <v>75939</v>
      </c>
      <c r="AE152" s="121">
        <f>SUM(AF152,+AK152)</f>
        <v>0</v>
      </c>
      <c r="AF152" s="121">
        <f>SUM(AG152:AJ152)</f>
        <v>0</v>
      </c>
      <c r="AG152" s="121">
        <v>0</v>
      </c>
      <c r="AH152" s="121">
        <v>0</v>
      </c>
      <c r="AI152" s="121">
        <v>0</v>
      </c>
      <c r="AJ152" s="121">
        <v>0</v>
      </c>
      <c r="AK152" s="121">
        <v>0</v>
      </c>
      <c r="AL152" s="121">
        <v>6200</v>
      </c>
      <c r="AM152" s="121">
        <f>SUM(AN152,AS152,AW152,AX152,BD152)</f>
        <v>0</v>
      </c>
      <c r="AN152" s="121">
        <f>SUM(AO152:AR152)</f>
        <v>0</v>
      </c>
      <c r="AO152" s="121">
        <v>0</v>
      </c>
      <c r="AP152" s="121">
        <v>0</v>
      </c>
      <c r="AQ152" s="121">
        <v>0</v>
      </c>
      <c r="AR152" s="121">
        <v>0</v>
      </c>
      <c r="AS152" s="121">
        <f>SUM(AT152:AV152)</f>
        <v>0</v>
      </c>
      <c r="AT152" s="121">
        <v>0</v>
      </c>
      <c r="AU152" s="121">
        <v>0</v>
      </c>
      <c r="AV152" s="121">
        <v>0</v>
      </c>
      <c r="AW152" s="121">
        <v>0</v>
      </c>
      <c r="AX152" s="121">
        <f>SUM(AY152:BB152)</f>
        <v>0</v>
      </c>
      <c r="AY152" s="121">
        <v>0</v>
      </c>
      <c r="AZ152" s="121">
        <v>0</v>
      </c>
      <c r="BA152" s="121">
        <v>0</v>
      </c>
      <c r="BB152" s="121">
        <v>0</v>
      </c>
      <c r="BC152" s="121">
        <v>44828</v>
      </c>
      <c r="BD152" s="121">
        <v>0</v>
      </c>
      <c r="BE152" s="121">
        <v>0</v>
      </c>
      <c r="BF152" s="121">
        <f>SUM(AE152,+AM152,+BE152)</f>
        <v>0</v>
      </c>
      <c r="BG152" s="121">
        <f>SUM(BH152,+BM152)</f>
        <v>0</v>
      </c>
      <c r="BH152" s="121">
        <f>SUM(BI152:BL152)</f>
        <v>0</v>
      </c>
      <c r="BI152" s="121">
        <v>0</v>
      </c>
      <c r="BJ152" s="121">
        <v>0</v>
      </c>
      <c r="BK152" s="121">
        <v>0</v>
      </c>
      <c r="BL152" s="121">
        <v>0</v>
      </c>
      <c r="BM152" s="121">
        <v>0</v>
      </c>
      <c r="BN152" s="121">
        <v>0</v>
      </c>
      <c r="BO152" s="121">
        <f>SUM(BP152,BU152,BY152,BZ152,CF152)</f>
        <v>0</v>
      </c>
      <c r="BP152" s="121">
        <f>SUM(BQ152:BT152)</f>
        <v>0</v>
      </c>
      <c r="BQ152" s="121">
        <v>0</v>
      </c>
      <c r="BR152" s="121">
        <v>0</v>
      </c>
      <c r="BS152" s="121">
        <v>0</v>
      </c>
      <c r="BT152" s="121">
        <v>0</v>
      </c>
      <c r="BU152" s="121">
        <f>SUM(BV152:BX152)</f>
        <v>0</v>
      </c>
      <c r="BV152" s="121">
        <v>0</v>
      </c>
      <c r="BW152" s="121">
        <v>0</v>
      </c>
      <c r="BX152" s="121">
        <v>0</v>
      </c>
      <c r="BY152" s="121">
        <v>0</v>
      </c>
      <c r="BZ152" s="121">
        <f>SUM(CA152:CD152)</f>
        <v>0</v>
      </c>
      <c r="CA152" s="121">
        <v>0</v>
      </c>
      <c r="CB152" s="121">
        <v>0</v>
      </c>
      <c r="CC152" s="121">
        <v>0</v>
      </c>
      <c r="CD152" s="121">
        <v>0</v>
      </c>
      <c r="CE152" s="121">
        <v>24911</v>
      </c>
      <c r="CF152" s="121">
        <v>0</v>
      </c>
      <c r="CG152" s="121">
        <v>0</v>
      </c>
      <c r="CH152" s="121">
        <f>SUM(BG152,+BO152,+CG152)</f>
        <v>0</v>
      </c>
      <c r="CI152" s="121">
        <f>SUM(AE152,+BG152)</f>
        <v>0</v>
      </c>
      <c r="CJ152" s="121">
        <f>SUM(AF152,+BH152)</f>
        <v>0</v>
      </c>
      <c r="CK152" s="121">
        <f>SUM(AG152,+BI152)</f>
        <v>0</v>
      </c>
      <c r="CL152" s="121">
        <f>SUM(AH152,+BJ152)</f>
        <v>0</v>
      </c>
      <c r="CM152" s="121">
        <f>SUM(AI152,+BK152)</f>
        <v>0</v>
      </c>
      <c r="CN152" s="121">
        <f>SUM(AJ152,+BL152)</f>
        <v>0</v>
      </c>
      <c r="CO152" s="121">
        <f>SUM(AK152,+BM152)</f>
        <v>0</v>
      </c>
      <c r="CP152" s="121">
        <f>SUM(AL152,+BN152)</f>
        <v>6200</v>
      </c>
      <c r="CQ152" s="121">
        <f>SUM(AM152,+BO152)</f>
        <v>0</v>
      </c>
      <c r="CR152" s="121">
        <f>SUM(AN152,+BP152)</f>
        <v>0</v>
      </c>
      <c r="CS152" s="121">
        <f>SUM(AO152,+BQ152)</f>
        <v>0</v>
      </c>
      <c r="CT152" s="121">
        <f>SUM(AP152,+BR152)</f>
        <v>0</v>
      </c>
      <c r="CU152" s="121">
        <f>SUM(AQ152,+BS152)</f>
        <v>0</v>
      </c>
      <c r="CV152" s="121">
        <f>SUM(AR152,+BT152)</f>
        <v>0</v>
      </c>
      <c r="CW152" s="121">
        <f>SUM(AS152,+BU152)</f>
        <v>0</v>
      </c>
      <c r="CX152" s="121">
        <f>SUM(AT152,+BV152)</f>
        <v>0</v>
      </c>
      <c r="CY152" s="121">
        <f>SUM(AU152,+BW152)</f>
        <v>0</v>
      </c>
      <c r="CZ152" s="121">
        <f>SUM(AV152,+BX152)</f>
        <v>0</v>
      </c>
      <c r="DA152" s="121">
        <f>SUM(AW152,+BY152)</f>
        <v>0</v>
      </c>
      <c r="DB152" s="121">
        <f>SUM(AX152,+BZ152)</f>
        <v>0</v>
      </c>
      <c r="DC152" s="121">
        <f>SUM(AY152,+CA152)</f>
        <v>0</v>
      </c>
      <c r="DD152" s="121">
        <f>SUM(AZ152,+CB152)</f>
        <v>0</v>
      </c>
      <c r="DE152" s="121">
        <f>SUM(BA152,+CC152)</f>
        <v>0</v>
      </c>
      <c r="DF152" s="121">
        <f>SUM(BB152,+CD152)</f>
        <v>0</v>
      </c>
      <c r="DG152" s="121">
        <f>SUM(BC152,+CE152)</f>
        <v>69739</v>
      </c>
      <c r="DH152" s="121">
        <f>SUM(BD152,+CF152)</f>
        <v>0</v>
      </c>
      <c r="DI152" s="121">
        <f>SUM(BE152,+CG152)</f>
        <v>0</v>
      </c>
      <c r="DJ152" s="121">
        <f>SUM(BF152,+CH152)</f>
        <v>0</v>
      </c>
    </row>
    <row r="153" spans="1:114" s="136" customFormat="1" ht="13.5" customHeight="1" x14ac:dyDescent="0.15">
      <c r="A153" s="119" t="s">
        <v>3</v>
      </c>
      <c r="B153" s="120" t="s">
        <v>701</v>
      </c>
      <c r="C153" s="119" t="s">
        <v>702</v>
      </c>
      <c r="D153" s="121">
        <f>SUM(E153,+L153)</f>
        <v>101365</v>
      </c>
      <c r="E153" s="121">
        <f>SUM(F153:I153,K153)</f>
        <v>0</v>
      </c>
      <c r="F153" s="121">
        <v>0</v>
      </c>
      <c r="G153" s="121">
        <v>0</v>
      </c>
      <c r="H153" s="121">
        <v>0</v>
      </c>
      <c r="I153" s="121">
        <v>0</v>
      </c>
      <c r="J153" s="122" t="s">
        <v>790</v>
      </c>
      <c r="K153" s="121">
        <v>0</v>
      </c>
      <c r="L153" s="121">
        <v>101365</v>
      </c>
      <c r="M153" s="121">
        <f>SUM(N153,+U153)</f>
        <v>11356</v>
      </c>
      <c r="N153" s="121">
        <f>SUM(O153:R153,T153)</f>
        <v>0</v>
      </c>
      <c r="O153" s="121">
        <v>0</v>
      </c>
      <c r="P153" s="121">
        <v>0</v>
      </c>
      <c r="Q153" s="121">
        <v>0</v>
      </c>
      <c r="R153" s="121">
        <v>0</v>
      </c>
      <c r="S153" s="122" t="s">
        <v>790</v>
      </c>
      <c r="T153" s="121">
        <v>0</v>
      </c>
      <c r="U153" s="121">
        <v>11356</v>
      </c>
      <c r="V153" s="121">
        <f>+SUM(D153,M153)</f>
        <v>112721</v>
      </c>
      <c r="W153" s="121">
        <f>+SUM(E153,N153)</f>
        <v>0</v>
      </c>
      <c r="X153" s="121">
        <f>+SUM(F153,O153)</f>
        <v>0</v>
      </c>
      <c r="Y153" s="121">
        <f>+SUM(G153,P153)</f>
        <v>0</v>
      </c>
      <c r="Z153" s="121">
        <f>+SUM(H153,Q153)</f>
        <v>0</v>
      </c>
      <c r="AA153" s="121">
        <f>+SUM(I153,R153)</f>
        <v>0</v>
      </c>
      <c r="AB153" s="122" t="str">
        <f>IF(+SUM(J153,S153)=0,"-",+SUM(J153,S153))</f>
        <v>-</v>
      </c>
      <c r="AC153" s="121">
        <f>+SUM(K153,T153)</f>
        <v>0</v>
      </c>
      <c r="AD153" s="121">
        <f>+SUM(L153,U153)</f>
        <v>112721</v>
      </c>
      <c r="AE153" s="121">
        <f>SUM(AF153,+AK153)</f>
        <v>0</v>
      </c>
      <c r="AF153" s="121">
        <f>SUM(AG153:AJ153)</f>
        <v>0</v>
      </c>
      <c r="AG153" s="121">
        <v>0</v>
      </c>
      <c r="AH153" s="121">
        <v>0</v>
      </c>
      <c r="AI153" s="121">
        <v>0</v>
      </c>
      <c r="AJ153" s="121">
        <v>0</v>
      </c>
      <c r="AK153" s="121">
        <v>0</v>
      </c>
      <c r="AL153" s="121">
        <v>0</v>
      </c>
      <c r="AM153" s="121">
        <f>SUM(AN153,AS153,AW153,AX153,BD153)</f>
        <v>0</v>
      </c>
      <c r="AN153" s="121">
        <f>SUM(AO153:AR153)</f>
        <v>0</v>
      </c>
      <c r="AO153" s="121">
        <v>0</v>
      </c>
      <c r="AP153" s="121">
        <v>0</v>
      </c>
      <c r="AQ153" s="121">
        <v>0</v>
      </c>
      <c r="AR153" s="121">
        <v>0</v>
      </c>
      <c r="AS153" s="121">
        <f>SUM(AT153:AV153)</f>
        <v>0</v>
      </c>
      <c r="AT153" s="121">
        <v>0</v>
      </c>
      <c r="AU153" s="121">
        <v>0</v>
      </c>
      <c r="AV153" s="121">
        <v>0</v>
      </c>
      <c r="AW153" s="121">
        <v>0</v>
      </c>
      <c r="AX153" s="121">
        <f>SUM(AY153:BB153)</f>
        <v>0</v>
      </c>
      <c r="AY153" s="121">
        <v>0</v>
      </c>
      <c r="AZ153" s="121">
        <v>0</v>
      </c>
      <c r="BA153" s="121">
        <v>0</v>
      </c>
      <c r="BB153" s="121">
        <v>0</v>
      </c>
      <c r="BC153" s="121">
        <v>101365</v>
      </c>
      <c r="BD153" s="121">
        <v>0</v>
      </c>
      <c r="BE153" s="121">
        <v>0</v>
      </c>
      <c r="BF153" s="121">
        <f>SUM(AE153,+AM153,+BE153)</f>
        <v>0</v>
      </c>
      <c r="BG153" s="121">
        <f>SUM(BH153,+BM153)</f>
        <v>0</v>
      </c>
      <c r="BH153" s="121">
        <f>SUM(BI153:BL153)</f>
        <v>0</v>
      </c>
      <c r="BI153" s="121">
        <v>0</v>
      </c>
      <c r="BJ153" s="121">
        <v>0</v>
      </c>
      <c r="BK153" s="121">
        <v>0</v>
      </c>
      <c r="BL153" s="121">
        <v>0</v>
      </c>
      <c r="BM153" s="121">
        <v>0</v>
      </c>
      <c r="BN153" s="121">
        <v>0</v>
      </c>
      <c r="BO153" s="121">
        <f>SUM(BP153,BU153,BY153,BZ153,CF153)</f>
        <v>0</v>
      </c>
      <c r="BP153" s="121">
        <f>SUM(BQ153:BT153)</f>
        <v>0</v>
      </c>
      <c r="BQ153" s="121">
        <v>0</v>
      </c>
      <c r="BR153" s="121">
        <v>0</v>
      </c>
      <c r="BS153" s="121">
        <v>0</v>
      </c>
      <c r="BT153" s="121">
        <v>0</v>
      </c>
      <c r="BU153" s="121">
        <f>SUM(BV153:BX153)</f>
        <v>0</v>
      </c>
      <c r="BV153" s="121">
        <v>0</v>
      </c>
      <c r="BW153" s="121">
        <v>0</v>
      </c>
      <c r="BX153" s="121">
        <v>0</v>
      </c>
      <c r="BY153" s="121">
        <v>0</v>
      </c>
      <c r="BZ153" s="121">
        <f>SUM(CA153:CD153)</f>
        <v>0</v>
      </c>
      <c r="CA153" s="121">
        <v>0</v>
      </c>
      <c r="CB153" s="121">
        <v>0</v>
      </c>
      <c r="CC153" s="121">
        <v>0</v>
      </c>
      <c r="CD153" s="121">
        <v>0</v>
      </c>
      <c r="CE153" s="121">
        <v>11356</v>
      </c>
      <c r="CF153" s="121">
        <v>0</v>
      </c>
      <c r="CG153" s="121">
        <v>0</v>
      </c>
      <c r="CH153" s="121">
        <f>SUM(BG153,+BO153,+CG153)</f>
        <v>0</v>
      </c>
      <c r="CI153" s="121">
        <f>SUM(AE153,+BG153)</f>
        <v>0</v>
      </c>
      <c r="CJ153" s="121">
        <f>SUM(AF153,+BH153)</f>
        <v>0</v>
      </c>
      <c r="CK153" s="121">
        <f>SUM(AG153,+BI153)</f>
        <v>0</v>
      </c>
      <c r="CL153" s="121">
        <f>SUM(AH153,+BJ153)</f>
        <v>0</v>
      </c>
      <c r="CM153" s="121">
        <f>SUM(AI153,+BK153)</f>
        <v>0</v>
      </c>
      <c r="CN153" s="121">
        <f>SUM(AJ153,+BL153)</f>
        <v>0</v>
      </c>
      <c r="CO153" s="121">
        <f>SUM(AK153,+BM153)</f>
        <v>0</v>
      </c>
      <c r="CP153" s="121">
        <f>SUM(AL153,+BN153)</f>
        <v>0</v>
      </c>
      <c r="CQ153" s="121">
        <f>SUM(AM153,+BO153)</f>
        <v>0</v>
      </c>
      <c r="CR153" s="121">
        <f>SUM(AN153,+BP153)</f>
        <v>0</v>
      </c>
      <c r="CS153" s="121">
        <f>SUM(AO153,+BQ153)</f>
        <v>0</v>
      </c>
      <c r="CT153" s="121">
        <f>SUM(AP153,+BR153)</f>
        <v>0</v>
      </c>
      <c r="CU153" s="121">
        <f>SUM(AQ153,+BS153)</f>
        <v>0</v>
      </c>
      <c r="CV153" s="121">
        <f>SUM(AR153,+BT153)</f>
        <v>0</v>
      </c>
      <c r="CW153" s="121">
        <f>SUM(AS153,+BU153)</f>
        <v>0</v>
      </c>
      <c r="CX153" s="121">
        <f>SUM(AT153,+BV153)</f>
        <v>0</v>
      </c>
      <c r="CY153" s="121">
        <f>SUM(AU153,+BW153)</f>
        <v>0</v>
      </c>
      <c r="CZ153" s="121">
        <f>SUM(AV153,+BX153)</f>
        <v>0</v>
      </c>
      <c r="DA153" s="121">
        <f>SUM(AW153,+BY153)</f>
        <v>0</v>
      </c>
      <c r="DB153" s="121">
        <f>SUM(AX153,+BZ153)</f>
        <v>0</v>
      </c>
      <c r="DC153" s="121">
        <f>SUM(AY153,+CA153)</f>
        <v>0</v>
      </c>
      <c r="DD153" s="121">
        <f>SUM(AZ153,+CB153)</f>
        <v>0</v>
      </c>
      <c r="DE153" s="121">
        <f>SUM(BA153,+CC153)</f>
        <v>0</v>
      </c>
      <c r="DF153" s="121">
        <f>SUM(BB153,+CD153)</f>
        <v>0</v>
      </c>
      <c r="DG153" s="121">
        <f>SUM(BC153,+CE153)</f>
        <v>112721</v>
      </c>
      <c r="DH153" s="121">
        <f>SUM(BD153,+CF153)</f>
        <v>0</v>
      </c>
      <c r="DI153" s="121">
        <f>SUM(BE153,+CG153)</f>
        <v>0</v>
      </c>
      <c r="DJ153" s="121">
        <f>SUM(BF153,+CH153)</f>
        <v>0</v>
      </c>
    </row>
    <row r="154" spans="1:114" s="136" customFormat="1" ht="13.5" customHeight="1" x14ac:dyDescent="0.15">
      <c r="A154" s="119" t="s">
        <v>3</v>
      </c>
      <c r="B154" s="120" t="s">
        <v>705</v>
      </c>
      <c r="C154" s="119" t="s">
        <v>706</v>
      </c>
      <c r="D154" s="121">
        <f>SUM(E154,+L154)</f>
        <v>606570</v>
      </c>
      <c r="E154" s="121">
        <f>SUM(F154:I154,K154)</f>
        <v>371652</v>
      </c>
      <c r="F154" s="121">
        <v>99787</v>
      </c>
      <c r="G154" s="121">
        <v>0</v>
      </c>
      <c r="H154" s="121">
        <v>230300</v>
      </c>
      <c r="I154" s="121">
        <v>40723</v>
      </c>
      <c r="J154" s="122" t="s">
        <v>790</v>
      </c>
      <c r="K154" s="121">
        <v>842</v>
      </c>
      <c r="L154" s="121">
        <v>234918</v>
      </c>
      <c r="M154" s="121">
        <f>SUM(N154,+U154)</f>
        <v>191553</v>
      </c>
      <c r="N154" s="121">
        <f>SUM(O154:R154,T154)</f>
        <v>0</v>
      </c>
      <c r="O154" s="121">
        <v>0</v>
      </c>
      <c r="P154" s="121">
        <v>0</v>
      </c>
      <c r="Q154" s="121">
        <v>0</v>
      </c>
      <c r="R154" s="121">
        <v>0</v>
      </c>
      <c r="S154" s="122" t="s">
        <v>790</v>
      </c>
      <c r="T154" s="121">
        <v>0</v>
      </c>
      <c r="U154" s="121">
        <v>191553</v>
      </c>
      <c r="V154" s="121">
        <f>+SUM(D154,M154)</f>
        <v>798123</v>
      </c>
      <c r="W154" s="121">
        <f>+SUM(E154,N154)</f>
        <v>371652</v>
      </c>
      <c r="X154" s="121">
        <f>+SUM(F154,O154)</f>
        <v>99787</v>
      </c>
      <c r="Y154" s="121">
        <f>+SUM(G154,P154)</f>
        <v>0</v>
      </c>
      <c r="Z154" s="121">
        <f>+SUM(H154,Q154)</f>
        <v>230300</v>
      </c>
      <c r="AA154" s="121">
        <f>+SUM(I154,R154)</f>
        <v>40723</v>
      </c>
      <c r="AB154" s="122" t="str">
        <f>IF(+SUM(J154,S154)=0,"-",+SUM(J154,S154))</f>
        <v>-</v>
      </c>
      <c r="AC154" s="121">
        <f>+SUM(K154,T154)</f>
        <v>842</v>
      </c>
      <c r="AD154" s="121">
        <f>+SUM(L154,U154)</f>
        <v>426471</v>
      </c>
      <c r="AE154" s="121">
        <f>SUM(AF154,+AK154)</f>
        <v>330176</v>
      </c>
      <c r="AF154" s="121">
        <f>SUM(AG154:AJ154)</f>
        <v>330176</v>
      </c>
      <c r="AG154" s="121">
        <v>0</v>
      </c>
      <c r="AH154" s="121">
        <v>325424</v>
      </c>
      <c r="AI154" s="121">
        <v>0</v>
      </c>
      <c r="AJ154" s="121">
        <v>4752</v>
      </c>
      <c r="AK154" s="121">
        <v>0</v>
      </c>
      <c r="AL154" s="121">
        <v>0</v>
      </c>
      <c r="AM154" s="121">
        <f>SUM(AN154,AS154,AW154,AX154,BD154)</f>
        <v>269437</v>
      </c>
      <c r="AN154" s="121">
        <f>SUM(AO154:AR154)</f>
        <v>8410</v>
      </c>
      <c r="AO154" s="121">
        <v>8410</v>
      </c>
      <c r="AP154" s="121">
        <v>0</v>
      </c>
      <c r="AQ154" s="121">
        <v>0</v>
      </c>
      <c r="AR154" s="121">
        <v>0</v>
      </c>
      <c r="AS154" s="121">
        <f>SUM(AT154:AV154)</f>
        <v>48868</v>
      </c>
      <c r="AT154" s="121">
        <v>0</v>
      </c>
      <c r="AU154" s="121">
        <v>46224</v>
      </c>
      <c r="AV154" s="121">
        <v>2644</v>
      </c>
      <c r="AW154" s="121">
        <v>0</v>
      </c>
      <c r="AX154" s="121">
        <f>SUM(AY154:BB154)</f>
        <v>212159</v>
      </c>
      <c r="AY154" s="121">
        <v>100660</v>
      </c>
      <c r="AZ154" s="121">
        <v>99970</v>
      </c>
      <c r="BA154" s="121">
        <v>10938</v>
      </c>
      <c r="BB154" s="121">
        <v>591</v>
      </c>
      <c r="BC154" s="121">
        <v>0</v>
      </c>
      <c r="BD154" s="121">
        <v>0</v>
      </c>
      <c r="BE154" s="121">
        <v>6957</v>
      </c>
      <c r="BF154" s="121">
        <f>SUM(AE154,+AM154,+BE154)</f>
        <v>606570</v>
      </c>
      <c r="BG154" s="121">
        <f>SUM(BH154,+BM154)</f>
        <v>0</v>
      </c>
      <c r="BH154" s="121">
        <f>SUM(BI154:BL154)</f>
        <v>0</v>
      </c>
      <c r="BI154" s="121">
        <v>0</v>
      </c>
      <c r="BJ154" s="121">
        <v>0</v>
      </c>
      <c r="BK154" s="121">
        <v>0</v>
      </c>
      <c r="BL154" s="121">
        <v>0</v>
      </c>
      <c r="BM154" s="121">
        <v>0</v>
      </c>
      <c r="BN154" s="121">
        <v>0</v>
      </c>
      <c r="BO154" s="121">
        <f>SUM(BP154,BU154,BY154,BZ154,CF154)</f>
        <v>0</v>
      </c>
      <c r="BP154" s="121">
        <f>SUM(BQ154:BT154)</f>
        <v>0</v>
      </c>
      <c r="BQ154" s="121">
        <v>0</v>
      </c>
      <c r="BR154" s="121">
        <v>0</v>
      </c>
      <c r="BS154" s="121">
        <v>0</v>
      </c>
      <c r="BT154" s="121">
        <v>0</v>
      </c>
      <c r="BU154" s="121">
        <f>SUM(BV154:BX154)</f>
        <v>0</v>
      </c>
      <c r="BV154" s="121">
        <v>0</v>
      </c>
      <c r="BW154" s="121">
        <v>0</v>
      </c>
      <c r="BX154" s="121">
        <v>0</v>
      </c>
      <c r="BY154" s="121">
        <v>0</v>
      </c>
      <c r="BZ154" s="121">
        <f>SUM(CA154:CD154)</f>
        <v>0</v>
      </c>
      <c r="CA154" s="121">
        <v>0</v>
      </c>
      <c r="CB154" s="121">
        <v>0</v>
      </c>
      <c r="CC154" s="121">
        <v>0</v>
      </c>
      <c r="CD154" s="121">
        <v>0</v>
      </c>
      <c r="CE154" s="121">
        <v>191553</v>
      </c>
      <c r="CF154" s="121">
        <v>0</v>
      </c>
      <c r="CG154" s="121">
        <v>0</v>
      </c>
      <c r="CH154" s="121">
        <f>SUM(BG154,+BO154,+CG154)</f>
        <v>0</v>
      </c>
      <c r="CI154" s="121">
        <f>SUM(AE154,+BG154)</f>
        <v>330176</v>
      </c>
      <c r="CJ154" s="121">
        <f>SUM(AF154,+BH154)</f>
        <v>330176</v>
      </c>
      <c r="CK154" s="121">
        <f>SUM(AG154,+BI154)</f>
        <v>0</v>
      </c>
      <c r="CL154" s="121">
        <f>SUM(AH154,+BJ154)</f>
        <v>325424</v>
      </c>
      <c r="CM154" s="121">
        <f>SUM(AI154,+BK154)</f>
        <v>0</v>
      </c>
      <c r="CN154" s="121">
        <f>SUM(AJ154,+BL154)</f>
        <v>4752</v>
      </c>
      <c r="CO154" s="121">
        <f>SUM(AK154,+BM154)</f>
        <v>0</v>
      </c>
      <c r="CP154" s="121">
        <f>SUM(AL154,+BN154)</f>
        <v>0</v>
      </c>
      <c r="CQ154" s="121">
        <f>SUM(AM154,+BO154)</f>
        <v>269437</v>
      </c>
      <c r="CR154" s="121">
        <f>SUM(AN154,+BP154)</f>
        <v>8410</v>
      </c>
      <c r="CS154" s="121">
        <f>SUM(AO154,+BQ154)</f>
        <v>8410</v>
      </c>
      <c r="CT154" s="121">
        <f>SUM(AP154,+BR154)</f>
        <v>0</v>
      </c>
      <c r="CU154" s="121">
        <f>SUM(AQ154,+BS154)</f>
        <v>0</v>
      </c>
      <c r="CV154" s="121">
        <f>SUM(AR154,+BT154)</f>
        <v>0</v>
      </c>
      <c r="CW154" s="121">
        <f>SUM(AS154,+BU154)</f>
        <v>48868</v>
      </c>
      <c r="CX154" s="121">
        <f>SUM(AT154,+BV154)</f>
        <v>0</v>
      </c>
      <c r="CY154" s="121">
        <f>SUM(AU154,+BW154)</f>
        <v>46224</v>
      </c>
      <c r="CZ154" s="121">
        <f>SUM(AV154,+BX154)</f>
        <v>2644</v>
      </c>
      <c r="DA154" s="121">
        <f>SUM(AW154,+BY154)</f>
        <v>0</v>
      </c>
      <c r="DB154" s="121">
        <f>SUM(AX154,+BZ154)</f>
        <v>212159</v>
      </c>
      <c r="DC154" s="121">
        <f>SUM(AY154,+CA154)</f>
        <v>100660</v>
      </c>
      <c r="DD154" s="121">
        <f>SUM(AZ154,+CB154)</f>
        <v>99970</v>
      </c>
      <c r="DE154" s="121">
        <f>SUM(BA154,+CC154)</f>
        <v>10938</v>
      </c>
      <c r="DF154" s="121">
        <f>SUM(BB154,+CD154)</f>
        <v>591</v>
      </c>
      <c r="DG154" s="121">
        <f>SUM(BC154,+CE154)</f>
        <v>191553</v>
      </c>
      <c r="DH154" s="121">
        <f>SUM(BD154,+CF154)</f>
        <v>0</v>
      </c>
      <c r="DI154" s="121">
        <f>SUM(BE154,+CG154)</f>
        <v>6957</v>
      </c>
      <c r="DJ154" s="121">
        <f>SUM(BF154,+CH154)</f>
        <v>606570</v>
      </c>
    </row>
    <row r="155" spans="1:114" s="136" customFormat="1" ht="13.5" customHeight="1" x14ac:dyDescent="0.15">
      <c r="A155" s="119" t="s">
        <v>3</v>
      </c>
      <c r="B155" s="120" t="s">
        <v>709</v>
      </c>
      <c r="C155" s="119" t="s">
        <v>710</v>
      </c>
      <c r="D155" s="121">
        <f>SUM(E155,+L155)</f>
        <v>223435</v>
      </c>
      <c r="E155" s="121">
        <f>SUM(F155:I155,K155)</f>
        <v>27241</v>
      </c>
      <c r="F155" s="121">
        <v>0</v>
      </c>
      <c r="G155" s="121">
        <v>0</v>
      </c>
      <c r="H155" s="121">
        <v>0</v>
      </c>
      <c r="I155" s="121">
        <v>25009</v>
      </c>
      <c r="J155" s="122" t="s">
        <v>790</v>
      </c>
      <c r="K155" s="121">
        <v>2232</v>
      </c>
      <c r="L155" s="121">
        <v>196194</v>
      </c>
      <c r="M155" s="121">
        <f>SUM(N155,+U155)</f>
        <v>48310</v>
      </c>
      <c r="N155" s="121">
        <f>SUM(O155:R155,T155)</f>
        <v>0</v>
      </c>
      <c r="O155" s="121">
        <v>0</v>
      </c>
      <c r="P155" s="121">
        <v>0</v>
      </c>
      <c r="Q155" s="121">
        <v>0</v>
      </c>
      <c r="R155" s="121">
        <v>0</v>
      </c>
      <c r="S155" s="122" t="s">
        <v>790</v>
      </c>
      <c r="T155" s="121">
        <v>0</v>
      </c>
      <c r="U155" s="121">
        <v>48310</v>
      </c>
      <c r="V155" s="121">
        <f>+SUM(D155,M155)</f>
        <v>271745</v>
      </c>
      <c r="W155" s="121">
        <f>+SUM(E155,N155)</f>
        <v>27241</v>
      </c>
      <c r="X155" s="121">
        <f>+SUM(F155,O155)</f>
        <v>0</v>
      </c>
      <c r="Y155" s="121">
        <f>+SUM(G155,P155)</f>
        <v>0</v>
      </c>
      <c r="Z155" s="121">
        <f>+SUM(H155,Q155)</f>
        <v>0</v>
      </c>
      <c r="AA155" s="121">
        <f>+SUM(I155,R155)</f>
        <v>25009</v>
      </c>
      <c r="AB155" s="122" t="str">
        <f>IF(+SUM(J155,S155)=0,"-",+SUM(J155,S155))</f>
        <v>-</v>
      </c>
      <c r="AC155" s="121">
        <f>+SUM(K155,T155)</f>
        <v>2232</v>
      </c>
      <c r="AD155" s="121">
        <f>+SUM(L155,U155)</f>
        <v>244504</v>
      </c>
      <c r="AE155" s="121">
        <f>SUM(AF155,+AK155)</f>
        <v>0</v>
      </c>
      <c r="AF155" s="121">
        <f>SUM(AG155:AJ155)</f>
        <v>0</v>
      </c>
      <c r="AG155" s="121">
        <v>0</v>
      </c>
      <c r="AH155" s="121">
        <v>0</v>
      </c>
      <c r="AI155" s="121">
        <v>0</v>
      </c>
      <c r="AJ155" s="121">
        <v>0</v>
      </c>
      <c r="AK155" s="121">
        <v>0</v>
      </c>
      <c r="AL155" s="121">
        <v>0</v>
      </c>
      <c r="AM155" s="121">
        <f>SUM(AN155,AS155,AW155,AX155,BD155)</f>
        <v>217976</v>
      </c>
      <c r="AN155" s="121">
        <f>SUM(AO155:AR155)</f>
        <v>5678</v>
      </c>
      <c r="AO155" s="121">
        <v>5678</v>
      </c>
      <c r="AP155" s="121">
        <v>0</v>
      </c>
      <c r="AQ155" s="121">
        <v>0</v>
      </c>
      <c r="AR155" s="121">
        <v>0</v>
      </c>
      <c r="AS155" s="121">
        <f>SUM(AT155:AV155)</f>
        <v>107266</v>
      </c>
      <c r="AT155" s="121">
        <v>3299</v>
      </c>
      <c r="AU155" s="121">
        <v>93503</v>
      </c>
      <c r="AV155" s="121">
        <v>10464</v>
      </c>
      <c r="AW155" s="121">
        <v>3477</v>
      </c>
      <c r="AX155" s="121">
        <f>SUM(AY155:BB155)</f>
        <v>101555</v>
      </c>
      <c r="AY155" s="121">
        <v>27707</v>
      </c>
      <c r="AZ155" s="121">
        <v>51975</v>
      </c>
      <c r="BA155" s="121">
        <v>21112</v>
      </c>
      <c r="BB155" s="121">
        <v>761</v>
      </c>
      <c r="BC155" s="121">
        <v>0</v>
      </c>
      <c r="BD155" s="121">
        <v>0</v>
      </c>
      <c r="BE155" s="121">
        <v>5459</v>
      </c>
      <c r="BF155" s="121">
        <f>SUM(AE155,+AM155,+BE155)</f>
        <v>223435</v>
      </c>
      <c r="BG155" s="121">
        <f>SUM(BH155,+BM155)</f>
        <v>0</v>
      </c>
      <c r="BH155" s="121">
        <f>SUM(BI155:BL155)</f>
        <v>0</v>
      </c>
      <c r="BI155" s="121">
        <v>0</v>
      </c>
      <c r="BJ155" s="121">
        <v>0</v>
      </c>
      <c r="BK155" s="121">
        <v>0</v>
      </c>
      <c r="BL155" s="121">
        <v>0</v>
      </c>
      <c r="BM155" s="121">
        <v>0</v>
      </c>
      <c r="BN155" s="121">
        <v>0</v>
      </c>
      <c r="BO155" s="121">
        <f>SUM(BP155,BU155,BY155,BZ155,CF155)</f>
        <v>0</v>
      </c>
      <c r="BP155" s="121">
        <f>SUM(BQ155:BT155)</f>
        <v>0</v>
      </c>
      <c r="BQ155" s="121">
        <v>0</v>
      </c>
      <c r="BR155" s="121">
        <v>0</v>
      </c>
      <c r="BS155" s="121">
        <v>0</v>
      </c>
      <c r="BT155" s="121">
        <v>0</v>
      </c>
      <c r="BU155" s="121">
        <f>SUM(BV155:BX155)</f>
        <v>0</v>
      </c>
      <c r="BV155" s="121">
        <v>0</v>
      </c>
      <c r="BW155" s="121">
        <v>0</v>
      </c>
      <c r="BX155" s="121">
        <v>0</v>
      </c>
      <c r="BY155" s="121">
        <v>0</v>
      </c>
      <c r="BZ155" s="121">
        <f>SUM(CA155:CD155)</f>
        <v>0</v>
      </c>
      <c r="CA155" s="121">
        <v>0</v>
      </c>
      <c r="CB155" s="121">
        <v>0</v>
      </c>
      <c r="CC155" s="121">
        <v>0</v>
      </c>
      <c r="CD155" s="121">
        <v>0</v>
      </c>
      <c r="CE155" s="121">
        <v>48310</v>
      </c>
      <c r="CF155" s="121">
        <v>0</v>
      </c>
      <c r="CG155" s="121">
        <v>0</v>
      </c>
      <c r="CH155" s="121">
        <f>SUM(BG155,+BO155,+CG155)</f>
        <v>0</v>
      </c>
      <c r="CI155" s="121">
        <f>SUM(AE155,+BG155)</f>
        <v>0</v>
      </c>
      <c r="CJ155" s="121">
        <f>SUM(AF155,+BH155)</f>
        <v>0</v>
      </c>
      <c r="CK155" s="121">
        <f>SUM(AG155,+BI155)</f>
        <v>0</v>
      </c>
      <c r="CL155" s="121">
        <f>SUM(AH155,+BJ155)</f>
        <v>0</v>
      </c>
      <c r="CM155" s="121">
        <f>SUM(AI155,+BK155)</f>
        <v>0</v>
      </c>
      <c r="CN155" s="121">
        <f>SUM(AJ155,+BL155)</f>
        <v>0</v>
      </c>
      <c r="CO155" s="121">
        <f>SUM(AK155,+BM155)</f>
        <v>0</v>
      </c>
      <c r="CP155" s="121">
        <f>SUM(AL155,+BN155)</f>
        <v>0</v>
      </c>
      <c r="CQ155" s="121">
        <f>SUM(AM155,+BO155)</f>
        <v>217976</v>
      </c>
      <c r="CR155" s="121">
        <f>SUM(AN155,+BP155)</f>
        <v>5678</v>
      </c>
      <c r="CS155" s="121">
        <f>SUM(AO155,+BQ155)</f>
        <v>5678</v>
      </c>
      <c r="CT155" s="121">
        <f>SUM(AP155,+BR155)</f>
        <v>0</v>
      </c>
      <c r="CU155" s="121">
        <f>SUM(AQ155,+BS155)</f>
        <v>0</v>
      </c>
      <c r="CV155" s="121">
        <f>SUM(AR155,+BT155)</f>
        <v>0</v>
      </c>
      <c r="CW155" s="121">
        <f>SUM(AS155,+BU155)</f>
        <v>107266</v>
      </c>
      <c r="CX155" s="121">
        <f>SUM(AT155,+BV155)</f>
        <v>3299</v>
      </c>
      <c r="CY155" s="121">
        <f>SUM(AU155,+BW155)</f>
        <v>93503</v>
      </c>
      <c r="CZ155" s="121">
        <f>SUM(AV155,+BX155)</f>
        <v>10464</v>
      </c>
      <c r="DA155" s="121">
        <f>SUM(AW155,+BY155)</f>
        <v>3477</v>
      </c>
      <c r="DB155" s="121">
        <f>SUM(AX155,+BZ155)</f>
        <v>101555</v>
      </c>
      <c r="DC155" s="121">
        <f>SUM(AY155,+CA155)</f>
        <v>27707</v>
      </c>
      <c r="DD155" s="121">
        <f>SUM(AZ155,+CB155)</f>
        <v>51975</v>
      </c>
      <c r="DE155" s="121">
        <f>SUM(BA155,+CC155)</f>
        <v>21112</v>
      </c>
      <c r="DF155" s="121">
        <f>SUM(BB155,+CD155)</f>
        <v>761</v>
      </c>
      <c r="DG155" s="121">
        <f>SUM(BC155,+CE155)</f>
        <v>48310</v>
      </c>
      <c r="DH155" s="121">
        <f>SUM(BD155,+CF155)</f>
        <v>0</v>
      </c>
      <c r="DI155" s="121">
        <f>SUM(BE155,+CG155)</f>
        <v>5459</v>
      </c>
      <c r="DJ155" s="121">
        <f>SUM(BF155,+CH155)</f>
        <v>223435</v>
      </c>
    </row>
    <row r="156" spans="1:114" s="136" customFormat="1" ht="13.5" customHeight="1" x14ac:dyDescent="0.15">
      <c r="A156" s="119" t="s">
        <v>3</v>
      </c>
      <c r="B156" s="120" t="s">
        <v>711</v>
      </c>
      <c r="C156" s="119" t="s">
        <v>712</v>
      </c>
      <c r="D156" s="121">
        <f>SUM(E156,+L156)</f>
        <v>214898</v>
      </c>
      <c r="E156" s="121">
        <f>SUM(F156:I156,K156)</f>
        <v>34915</v>
      </c>
      <c r="F156" s="121">
        <v>0</v>
      </c>
      <c r="G156" s="121">
        <v>0</v>
      </c>
      <c r="H156" s="121">
        <v>0</v>
      </c>
      <c r="I156" s="121">
        <v>17092</v>
      </c>
      <c r="J156" s="122" t="s">
        <v>790</v>
      </c>
      <c r="K156" s="121">
        <v>17823</v>
      </c>
      <c r="L156" s="121">
        <v>179983</v>
      </c>
      <c r="M156" s="121">
        <f>SUM(N156,+U156)</f>
        <v>149874</v>
      </c>
      <c r="N156" s="121">
        <f>SUM(O156:R156,T156)</f>
        <v>0</v>
      </c>
      <c r="O156" s="121">
        <v>0</v>
      </c>
      <c r="P156" s="121">
        <v>0</v>
      </c>
      <c r="Q156" s="121">
        <v>0</v>
      </c>
      <c r="R156" s="121">
        <v>0</v>
      </c>
      <c r="S156" s="122" t="s">
        <v>790</v>
      </c>
      <c r="T156" s="121">
        <v>0</v>
      </c>
      <c r="U156" s="121">
        <v>149874</v>
      </c>
      <c r="V156" s="121">
        <f>+SUM(D156,M156)</f>
        <v>364772</v>
      </c>
      <c r="W156" s="121">
        <f>+SUM(E156,N156)</f>
        <v>34915</v>
      </c>
      <c r="X156" s="121">
        <f>+SUM(F156,O156)</f>
        <v>0</v>
      </c>
      <c r="Y156" s="121">
        <f>+SUM(G156,P156)</f>
        <v>0</v>
      </c>
      <c r="Z156" s="121">
        <f>+SUM(H156,Q156)</f>
        <v>0</v>
      </c>
      <c r="AA156" s="121">
        <f>+SUM(I156,R156)</f>
        <v>17092</v>
      </c>
      <c r="AB156" s="122" t="str">
        <f>IF(+SUM(J156,S156)=0,"-",+SUM(J156,S156))</f>
        <v>-</v>
      </c>
      <c r="AC156" s="121">
        <f>+SUM(K156,T156)</f>
        <v>17823</v>
      </c>
      <c r="AD156" s="121">
        <f>+SUM(L156,U156)</f>
        <v>329857</v>
      </c>
      <c r="AE156" s="121">
        <f>SUM(AF156,+AK156)</f>
        <v>48191</v>
      </c>
      <c r="AF156" s="121">
        <f>SUM(AG156:AJ156)</f>
        <v>48191</v>
      </c>
      <c r="AG156" s="121">
        <v>0</v>
      </c>
      <c r="AH156" s="121">
        <v>48191</v>
      </c>
      <c r="AI156" s="121">
        <v>0</v>
      </c>
      <c r="AJ156" s="121">
        <v>0</v>
      </c>
      <c r="AK156" s="121">
        <v>0</v>
      </c>
      <c r="AL156" s="121">
        <v>0</v>
      </c>
      <c r="AM156" s="121">
        <f>SUM(AN156,AS156,AW156,AX156,BD156)</f>
        <v>164125</v>
      </c>
      <c r="AN156" s="121">
        <f>SUM(AO156:AR156)</f>
        <v>15384</v>
      </c>
      <c r="AO156" s="121">
        <v>7459</v>
      </c>
      <c r="AP156" s="121">
        <v>2318</v>
      </c>
      <c r="AQ156" s="121">
        <v>3738</v>
      </c>
      <c r="AR156" s="121">
        <v>1869</v>
      </c>
      <c r="AS156" s="121">
        <f>SUM(AT156:AV156)</f>
        <v>28303</v>
      </c>
      <c r="AT156" s="121">
        <v>5367</v>
      </c>
      <c r="AU156" s="121">
        <v>11796</v>
      </c>
      <c r="AV156" s="121">
        <v>11140</v>
      </c>
      <c r="AW156" s="121">
        <v>35640</v>
      </c>
      <c r="AX156" s="121">
        <f>SUM(AY156:BB156)</f>
        <v>84798</v>
      </c>
      <c r="AY156" s="121">
        <v>47335</v>
      </c>
      <c r="AZ156" s="121">
        <v>19120</v>
      </c>
      <c r="BA156" s="121">
        <v>18343</v>
      </c>
      <c r="BB156" s="121">
        <v>0</v>
      </c>
      <c r="BC156" s="121">
        <v>0</v>
      </c>
      <c r="BD156" s="121">
        <v>0</v>
      </c>
      <c r="BE156" s="121">
        <v>2582</v>
      </c>
      <c r="BF156" s="121">
        <f>SUM(AE156,+AM156,+BE156)</f>
        <v>214898</v>
      </c>
      <c r="BG156" s="121">
        <f>SUM(BH156,+BM156)</f>
        <v>0</v>
      </c>
      <c r="BH156" s="121">
        <f>SUM(BI156:BL156)</f>
        <v>0</v>
      </c>
      <c r="BI156" s="121">
        <v>0</v>
      </c>
      <c r="BJ156" s="121">
        <v>0</v>
      </c>
      <c r="BK156" s="121">
        <v>0</v>
      </c>
      <c r="BL156" s="121">
        <v>0</v>
      </c>
      <c r="BM156" s="121">
        <v>0</v>
      </c>
      <c r="BN156" s="121">
        <v>0</v>
      </c>
      <c r="BO156" s="121">
        <f>SUM(BP156,BU156,BY156,BZ156,CF156)</f>
        <v>0</v>
      </c>
      <c r="BP156" s="121">
        <f>SUM(BQ156:BT156)</f>
        <v>0</v>
      </c>
      <c r="BQ156" s="121">
        <v>0</v>
      </c>
      <c r="BR156" s="121">
        <v>0</v>
      </c>
      <c r="BS156" s="121">
        <v>0</v>
      </c>
      <c r="BT156" s="121">
        <v>0</v>
      </c>
      <c r="BU156" s="121">
        <f>SUM(BV156:BX156)</f>
        <v>0</v>
      </c>
      <c r="BV156" s="121">
        <v>0</v>
      </c>
      <c r="BW156" s="121">
        <v>0</v>
      </c>
      <c r="BX156" s="121">
        <v>0</v>
      </c>
      <c r="BY156" s="121">
        <v>0</v>
      </c>
      <c r="BZ156" s="121">
        <f>SUM(CA156:CD156)</f>
        <v>0</v>
      </c>
      <c r="CA156" s="121">
        <v>0</v>
      </c>
      <c r="CB156" s="121">
        <v>0</v>
      </c>
      <c r="CC156" s="121">
        <v>0</v>
      </c>
      <c r="CD156" s="121">
        <v>0</v>
      </c>
      <c r="CE156" s="121">
        <v>149874</v>
      </c>
      <c r="CF156" s="121">
        <v>0</v>
      </c>
      <c r="CG156" s="121">
        <v>0</v>
      </c>
      <c r="CH156" s="121">
        <f>SUM(BG156,+BO156,+CG156)</f>
        <v>0</v>
      </c>
      <c r="CI156" s="121">
        <f>SUM(AE156,+BG156)</f>
        <v>48191</v>
      </c>
      <c r="CJ156" s="121">
        <f>SUM(AF156,+BH156)</f>
        <v>48191</v>
      </c>
      <c r="CK156" s="121">
        <f>SUM(AG156,+BI156)</f>
        <v>0</v>
      </c>
      <c r="CL156" s="121">
        <f>SUM(AH156,+BJ156)</f>
        <v>48191</v>
      </c>
      <c r="CM156" s="121">
        <f>SUM(AI156,+BK156)</f>
        <v>0</v>
      </c>
      <c r="CN156" s="121">
        <f>SUM(AJ156,+BL156)</f>
        <v>0</v>
      </c>
      <c r="CO156" s="121">
        <f>SUM(AK156,+BM156)</f>
        <v>0</v>
      </c>
      <c r="CP156" s="121">
        <f>SUM(AL156,+BN156)</f>
        <v>0</v>
      </c>
      <c r="CQ156" s="121">
        <f>SUM(AM156,+BO156)</f>
        <v>164125</v>
      </c>
      <c r="CR156" s="121">
        <f>SUM(AN156,+BP156)</f>
        <v>15384</v>
      </c>
      <c r="CS156" s="121">
        <f>SUM(AO156,+BQ156)</f>
        <v>7459</v>
      </c>
      <c r="CT156" s="121">
        <f>SUM(AP156,+BR156)</f>
        <v>2318</v>
      </c>
      <c r="CU156" s="121">
        <f>SUM(AQ156,+BS156)</f>
        <v>3738</v>
      </c>
      <c r="CV156" s="121">
        <f>SUM(AR156,+BT156)</f>
        <v>1869</v>
      </c>
      <c r="CW156" s="121">
        <f>SUM(AS156,+BU156)</f>
        <v>28303</v>
      </c>
      <c r="CX156" s="121">
        <f>SUM(AT156,+BV156)</f>
        <v>5367</v>
      </c>
      <c r="CY156" s="121">
        <f>SUM(AU156,+BW156)</f>
        <v>11796</v>
      </c>
      <c r="CZ156" s="121">
        <f>SUM(AV156,+BX156)</f>
        <v>11140</v>
      </c>
      <c r="DA156" s="121">
        <f>SUM(AW156,+BY156)</f>
        <v>35640</v>
      </c>
      <c r="DB156" s="121">
        <f>SUM(AX156,+BZ156)</f>
        <v>84798</v>
      </c>
      <c r="DC156" s="121">
        <f>SUM(AY156,+CA156)</f>
        <v>47335</v>
      </c>
      <c r="DD156" s="121">
        <f>SUM(AZ156,+CB156)</f>
        <v>19120</v>
      </c>
      <c r="DE156" s="121">
        <f>SUM(BA156,+CC156)</f>
        <v>18343</v>
      </c>
      <c r="DF156" s="121">
        <f>SUM(BB156,+CD156)</f>
        <v>0</v>
      </c>
      <c r="DG156" s="121">
        <f>SUM(BC156,+CE156)</f>
        <v>149874</v>
      </c>
      <c r="DH156" s="121">
        <f>SUM(BD156,+CF156)</f>
        <v>0</v>
      </c>
      <c r="DI156" s="121">
        <f>SUM(BE156,+CG156)</f>
        <v>2582</v>
      </c>
      <c r="DJ156" s="121">
        <f>SUM(BF156,+CH156)</f>
        <v>214898</v>
      </c>
    </row>
    <row r="157" spans="1:114" s="136" customFormat="1" ht="13.5" customHeight="1" x14ac:dyDescent="0.15">
      <c r="A157" s="119" t="s">
        <v>3</v>
      </c>
      <c r="B157" s="120" t="s">
        <v>713</v>
      </c>
      <c r="C157" s="119" t="s">
        <v>714</v>
      </c>
      <c r="D157" s="121">
        <f>SUM(E157,+L157)</f>
        <v>563062</v>
      </c>
      <c r="E157" s="121">
        <f>SUM(F157:I157,K157)</f>
        <v>74579</v>
      </c>
      <c r="F157" s="121">
        <v>0</v>
      </c>
      <c r="G157" s="121">
        <v>0</v>
      </c>
      <c r="H157" s="121">
        <v>0</v>
      </c>
      <c r="I157" s="121">
        <v>73161</v>
      </c>
      <c r="J157" s="122" t="s">
        <v>790</v>
      </c>
      <c r="K157" s="121">
        <v>1418</v>
      </c>
      <c r="L157" s="121">
        <v>488483</v>
      </c>
      <c r="M157" s="121">
        <f>SUM(N157,+U157)</f>
        <v>45773</v>
      </c>
      <c r="N157" s="121">
        <f>SUM(O157:R157,T157)</f>
        <v>0</v>
      </c>
      <c r="O157" s="121">
        <v>0</v>
      </c>
      <c r="P157" s="121">
        <v>0</v>
      </c>
      <c r="Q157" s="121">
        <v>0</v>
      </c>
      <c r="R157" s="121">
        <v>0</v>
      </c>
      <c r="S157" s="122" t="s">
        <v>790</v>
      </c>
      <c r="T157" s="121">
        <v>0</v>
      </c>
      <c r="U157" s="121">
        <v>45773</v>
      </c>
      <c r="V157" s="121">
        <f>+SUM(D157,M157)</f>
        <v>608835</v>
      </c>
      <c r="W157" s="121">
        <f>+SUM(E157,N157)</f>
        <v>74579</v>
      </c>
      <c r="X157" s="121">
        <f>+SUM(F157,O157)</f>
        <v>0</v>
      </c>
      <c r="Y157" s="121">
        <f>+SUM(G157,P157)</f>
        <v>0</v>
      </c>
      <c r="Z157" s="121">
        <f>+SUM(H157,Q157)</f>
        <v>0</v>
      </c>
      <c r="AA157" s="121">
        <f>+SUM(I157,R157)</f>
        <v>73161</v>
      </c>
      <c r="AB157" s="122" t="str">
        <f>IF(+SUM(J157,S157)=0,"-",+SUM(J157,S157))</f>
        <v>-</v>
      </c>
      <c r="AC157" s="121">
        <f>+SUM(K157,T157)</f>
        <v>1418</v>
      </c>
      <c r="AD157" s="121">
        <f>+SUM(L157,U157)</f>
        <v>534256</v>
      </c>
      <c r="AE157" s="121">
        <f>SUM(AF157,+AK157)</f>
        <v>0</v>
      </c>
      <c r="AF157" s="121">
        <f>SUM(AG157:AJ157)</f>
        <v>0</v>
      </c>
      <c r="AG157" s="121">
        <v>0</v>
      </c>
      <c r="AH157" s="121">
        <v>0</v>
      </c>
      <c r="AI157" s="121">
        <v>0</v>
      </c>
      <c r="AJ157" s="121">
        <v>0</v>
      </c>
      <c r="AK157" s="121">
        <v>0</v>
      </c>
      <c r="AL157" s="121">
        <v>0</v>
      </c>
      <c r="AM157" s="121">
        <f>SUM(AN157,AS157,AW157,AX157,BD157)</f>
        <v>138481</v>
      </c>
      <c r="AN157" s="121">
        <f>SUM(AO157:AR157)</f>
        <v>0</v>
      </c>
      <c r="AO157" s="121">
        <v>0</v>
      </c>
      <c r="AP157" s="121">
        <v>0</v>
      </c>
      <c r="AQ157" s="121">
        <v>0</v>
      </c>
      <c r="AR157" s="121">
        <v>0</v>
      </c>
      <c r="AS157" s="121">
        <f>SUM(AT157:AV157)</f>
        <v>0</v>
      </c>
      <c r="AT157" s="121">
        <v>0</v>
      </c>
      <c r="AU157" s="121">
        <v>0</v>
      </c>
      <c r="AV157" s="121">
        <v>0</v>
      </c>
      <c r="AW157" s="121">
        <v>0</v>
      </c>
      <c r="AX157" s="121">
        <f>SUM(AY157:BB157)</f>
        <v>138481</v>
      </c>
      <c r="AY157" s="121">
        <v>138481</v>
      </c>
      <c r="AZ157" s="121">
        <v>0</v>
      </c>
      <c r="BA157" s="121">
        <v>0</v>
      </c>
      <c r="BB157" s="121">
        <v>0</v>
      </c>
      <c r="BC157" s="121">
        <v>408592</v>
      </c>
      <c r="BD157" s="121">
        <v>0</v>
      </c>
      <c r="BE157" s="121">
        <v>15989</v>
      </c>
      <c r="BF157" s="121">
        <f>SUM(AE157,+AM157,+BE157)</f>
        <v>154470</v>
      </c>
      <c r="BG157" s="121">
        <f>SUM(BH157,+BM157)</f>
        <v>0</v>
      </c>
      <c r="BH157" s="121">
        <f>SUM(BI157:BL157)</f>
        <v>0</v>
      </c>
      <c r="BI157" s="121">
        <v>0</v>
      </c>
      <c r="BJ157" s="121">
        <v>0</v>
      </c>
      <c r="BK157" s="121">
        <v>0</v>
      </c>
      <c r="BL157" s="121">
        <v>0</v>
      </c>
      <c r="BM157" s="121">
        <v>0</v>
      </c>
      <c r="BN157" s="121">
        <v>0</v>
      </c>
      <c r="BO157" s="121">
        <f>SUM(BP157,BU157,BY157,BZ157,CF157)</f>
        <v>0</v>
      </c>
      <c r="BP157" s="121">
        <f>SUM(BQ157:BT157)</f>
        <v>0</v>
      </c>
      <c r="BQ157" s="121">
        <v>0</v>
      </c>
      <c r="BR157" s="121">
        <v>0</v>
      </c>
      <c r="BS157" s="121">
        <v>0</v>
      </c>
      <c r="BT157" s="121">
        <v>0</v>
      </c>
      <c r="BU157" s="121">
        <f>SUM(BV157:BX157)</f>
        <v>0</v>
      </c>
      <c r="BV157" s="121">
        <v>0</v>
      </c>
      <c r="BW157" s="121">
        <v>0</v>
      </c>
      <c r="BX157" s="121">
        <v>0</v>
      </c>
      <c r="BY157" s="121">
        <v>0</v>
      </c>
      <c r="BZ157" s="121">
        <f>SUM(CA157:CD157)</f>
        <v>0</v>
      </c>
      <c r="CA157" s="121">
        <v>0</v>
      </c>
      <c r="CB157" s="121">
        <v>0</v>
      </c>
      <c r="CC157" s="121">
        <v>0</v>
      </c>
      <c r="CD157" s="121">
        <v>0</v>
      </c>
      <c r="CE157" s="121">
        <v>45773</v>
      </c>
      <c r="CF157" s="121">
        <v>0</v>
      </c>
      <c r="CG157" s="121">
        <v>0</v>
      </c>
      <c r="CH157" s="121">
        <f>SUM(BG157,+BO157,+CG157)</f>
        <v>0</v>
      </c>
      <c r="CI157" s="121">
        <f>SUM(AE157,+BG157)</f>
        <v>0</v>
      </c>
      <c r="CJ157" s="121">
        <f>SUM(AF157,+BH157)</f>
        <v>0</v>
      </c>
      <c r="CK157" s="121">
        <f>SUM(AG157,+BI157)</f>
        <v>0</v>
      </c>
      <c r="CL157" s="121">
        <f>SUM(AH157,+BJ157)</f>
        <v>0</v>
      </c>
      <c r="CM157" s="121">
        <f>SUM(AI157,+BK157)</f>
        <v>0</v>
      </c>
      <c r="CN157" s="121">
        <f>SUM(AJ157,+BL157)</f>
        <v>0</v>
      </c>
      <c r="CO157" s="121">
        <f>SUM(AK157,+BM157)</f>
        <v>0</v>
      </c>
      <c r="CP157" s="121">
        <f>SUM(AL157,+BN157)</f>
        <v>0</v>
      </c>
      <c r="CQ157" s="121">
        <f>SUM(AM157,+BO157)</f>
        <v>138481</v>
      </c>
      <c r="CR157" s="121">
        <f>SUM(AN157,+BP157)</f>
        <v>0</v>
      </c>
      <c r="CS157" s="121">
        <f>SUM(AO157,+BQ157)</f>
        <v>0</v>
      </c>
      <c r="CT157" s="121">
        <f>SUM(AP157,+BR157)</f>
        <v>0</v>
      </c>
      <c r="CU157" s="121">
        <f>SUM(AQ157,+BS157)</f>
        <v>0</v>
      </c>
      <c r="CV157" s="121">
        <f>SUM(AR157,+BT157)</f>
        <v>0</v>
      </c>
      <c r="CW157" s="121">
        <f>SUM(AS157,+BU157)</f>
        <v>0</v>
      </c>
      <c r="CX157" s="121">
        <f>SUM(AT157,+BV157)</f>
        <v>0</v>
      </c>
      <c r="CY157" s="121">
        <f>SUM(AU157,+BW157)</f>
        <v>0</v>
      </c>
      <c r="CZ157" s="121">
        <f>SUM(AV157,+BX157)</f>
        <v>0</v>
      </c>
      <c r="DA157" s="121">
        <f>SUM(AW157,+BY157)</f>
        <v>0</v>
      </c>
      <c r="DB157" s="121">
        <f>SUM(AX157,+BZ157)</f>
        <v>138481</v>
      </c>
      <c r="DC157" s="121">
        <f>SUM(AY157,+CA157)</f>
        <v>138481</v>
      </c>
      <c r="DD157" s="121">
        <f>SUM(AZ157,+CB157)</f>
        <v>0</v>
      </c>
      <c r="DE157" s="121">
        <f>SUM(BA157,+CC157)</f>
        <v>0</v>
      </c>
      <c r="DF157" s="121">
        <f>SUM(BB157,+CD157)</f>
        <v>0</v>
      </c>
      <c r="DG157" s="121">
        <f>SUM(BC157,+CE157)</f>
        <v>454365</v>
      </c>
      <c r="DH157" s="121">
        <f>SUM(BD157,+CF157)</f>
        <v>0</v>
      </c>
      <c r="DI157" s="121">
        <f>SUM(BE157,+CG157)</f>
        <v>15989</v>
      </c>
      <c r="DJ157" s="121">
        <f>SUM(BF157,+CH157)</f>
        <v>154470</v>
      </c>
    </row>
    <row r="158" spans="1:114" s="136" customFormat="1" ht="13.5" customHeight="1" x14ac:dyDescent="0.15">
      <c r="A158" s="119" t="s">
        <v>3</v>
      </c>
      <c r="B158" s="120" t="s">
        <v>715</v>
      </c>
      <c r="C158" s="119" t="s">
        <v>716</v>
      </c>
      <c r="D158" s="121">
        <f>SUM(E158,+L158)</f>
        <v>375160</v>
      </c>
      <c r="E158" s="121">
        <f>SUM(F158:I158,K158)</f>
        <v>92264</v>
      </c>
      <c r="F158" s="121">
        <v>0</v>
      </c>
      <c r="G158" s="121">
        <v>0</v>
      </c>
      <c r="H158" s="121">
        <v>0</v>
      </c>
      <c r="I158" s="121">
        <v>92264</v>
      </c>
      <c r="J158" s="122" t="s">
        <v>790</v>
      </c>
      <c r="K158" s="121">
        <v>0</v>
      </c>
      <c r="L158" s="121">
        <v>282896</v>
      </c>
      <c r="M158" s="121">
        <f>SUM(N158,+U158)</f>
        <v>12400</v>
      </c>
      <c r="N158" s="121">
        <f>SUM(O158:R158,T158)</f>
        <v>0</v>
      </c>
      <c r="O158" s="121">
        <v>0</v>
      </c>
      <c r="P158" s="121">
        <v>0</v>
      </c>
      <c r="Q158" s="121">
        <v>0</v>
      </c>
      <c r="R158" s="121">
        <v>0</v>
      </c>
      <c r="S158" s="122" t="s">
        <v>790</v>
      </c>
      <c r="T158" s="121">
        <v>0</v>
      </c>
      <c r="U158" s="121">
        <v>12400</v>
      </c>
      <c r="V158" s="121">
        <f>+SUM(D158,M158)</f>
        <v>387560</v>
      </c>
      <c r="W158" s="121">
        <f>+SUM(E158,N158)</f>
        <v>92264</v>
      </c>
      <c r="X158" s="121">
        <f>+SUM(F158,O158)</f>
        <v>0</v>
      </c>
      <c r="Y158" s="121">
        <f>+SUM(G158,P158)</f>
        <v>0</v>
      </c>
      <c r="Z158" s="121">
        <f>+SUM(H158,Q158)</f>
        <v>0</v>
      </c>
      <c r="AA158" s="121">
        <f>+SUM(I158,R158)</f>
        <v>92264</v>
      </c>
      <c r="AB158" s="122" t="str">
        <f>IF(+SUM(J158,S158)=0,"-",+SUM(J158,S158))</f>
        <v>-</v>
      </c>
      <c r="AC158" s="121">
        <f>+SUM(K158,T158)</f>
        <v>0</v>
      </c>
      <c r="AD158" s="121">
        <f>+SUM(L158,U158)</f>
        <v>295296</v>
      </c>
      <c r="AE158" s="121">
        <f>SUM(AF158,+AK158)</f>
        <v>0</v>
      </c>
      <c r="AF158" s="121">
        <f>SUM(AG158:AJ158)</f>
        <v>0</v>
      </c>
      <c r="AG158" s="121">
        <v>0</v>
      </c>
      <c r="AH158" s="121">
        <v>0</v>
      </c>
      <c r="AI158" s="121">
        <v>0</v>
      </c>
      <c r="AJ158" s="121">
        <v>0</v>
      </c>
      <c r="AK158" s="121">
        <v>0</v>
      </c>
      <c r="AL158" s="121">
        <v>15254</v>
      </c>
      <c r="AM158" s="121">
        <f>SUM(AN158,AS158,AW158,AX158,BD158)</f>
        <v>218625</v>
      </c>
      <c r="AN158" s="121">
        <f>SUM(AO158:AR158)</f>
        <v>0</v>
      </c>
      <c r="AO158" s="121">
        <v>0</v>
      </c>
      <c r="AP158" s="121">
        <v>0</v>
      </c>
      <c r="AQ158" s="121">
        <v>0</v>
      </c>
      <c r="AR158" s="121">
        <v>0</v>
      </c>
      <c r="AS158" s="121">
        <f>SUM(AT158:AV158)</f>
        <v>1093</v>
      </c>
      <c r="AT158" s="121">
        <v>1093</v>
      </c>
      <c r="AU158" s="121">
        <v>0</v>
      </c>
      <c r="AV158" s="121">
        <v>0</v>
      </c>
      <c r="AW158" s="121">
        <v>0</v>
      </c>
      <c r="AX158" s="121">
        <f>SUM(AY158:BB158)</f>
        <v>217532</v>
      </c>
      <c r="AY158" s="121">
        <v>206990</v>
      </c>
      <c r="AZ158" s="121">
        <v>0</v>
      </c>
      <c r="BA158" s="121">
        <v>0</v>
      </c>
      <c r="BB158" s="121">
        <v>10542</v>
      </c>
      <c r="BC158" s="121">
        <v>141281</v>
      </c>
      <c r="BD158" s="121">
        <v>0</v>
      </c>
      <c r="BE158" s="121">
        <v>0</v>
      </c>
      <c r="BF158" s="121">
        <f>SUM(AE158,+AM158,+BE158)</f>
        <v>218625</v>
      </c>
      <c r="BG158" s="121">
        <f>SUM(BH158,+BM158)</f>
        <v>0</v>
      </c>
      <c r="BH158" s="121">
        <f>SUM(BI158:BL158)</f>
        <v>0</v>
      </c>
      <c r="BI158" s="121">
        <v>0</v>
      </c>
      <c r="BJ158" s="121">
        <v>0</v>
      </c>
      <c r="BK158" s="121">
        <v>0</v>
      </c>
      <c r="BL158" s="121">
        <v>0</v>
      </c>
      <c r="BM158" s="121">
        <v>0</v>
      </c>
      <c r="BN158" s="121">
        <v>55</v>
      </c>
      <c r="BO158" s="121">
        <f>SUM(BP158,BU158,BY158,BZ158,CF158)</f>
        <v>0</v>
      </c>
      <c r="BP158" s="121">
        <f>SUM(BQ158:BT158)</f>
        <v>0</v>
      </c>
      <c r="BQ158" s="121">
        <v>0</v>
      </c>
      <c r="BR158" s="121">
        <v>0</v>
      </c>
      <c r="BS158" s="121">
        <v>0</v>
      </c>
      <c r="BT158" s="121">
        <v>0</v>
      </c>
      <c r="BU158" s="121">
        <f>SUM(BV158:BX158)</f>
        <v>0</v>
      </c>
      <c r="BV158" s="121">
        <v>0</v>
      </c>
      <c r="BW158" s="121">
        <v>0</v>
      </c>
      <c r="BX158" s="121">
        <v>0</v>
      </c>
      <c r="BY158" s="121">
        <v>0</v>
      </c>
      <c r="BZ158" s="121">
        <f>SUM(CA158:CD158)</f>
        <v>0</v>
      </c>
      <c r="CA158" s="121">
        <v>0</v>
      </c>
      <c r="CB158" s="121">
        <v>0</v>
      </c>
      <c r="CC158" s="121">
        <v>0</v>
      </c>
      <c r="CD158" s="121">
        <v>0</v>
      </c>
      <c r="CE158" s="121">
        <v>12345</v>
      </c>
      <c r="CF158" s="121">
        <v>0</v>
      </c>
      <c r="CG158" s="121">
        <v>0</v>
      </c>
      <c r="CH158" s="121">
        <f>SUM(BG158,+BO158,+CG158)</f>
        <v>0</v>
      </c>
      <c r="CI158" s="121">
        <f>SUM(AE158,+BG158)</f>
        <v>0</v>
      </c>
      <c r="CJ158" s="121">
        <f>SUM(AF158,+BH158)</f>
        <v>0</v>
      </c>
      <c r="CK158" s="121">
        <f>SUM(AG158,+BI158)</f>
        <v>0</v>
      </c>
      <c r="CL158" s="121">
        <f>SUM(AH158,+BJ158)</f>
        <v>0</v>
      </c>
      <c r="CM158" s="121">
        <f>SUM(AI158,+BK158)</f>
        <v>0</v>
      </c>
      <c r="CN158" s="121">
        <f>SUM(AJ158,+BL158)</f>
        <v>0</v>
      </c>
      <c r="CO158" s="121">
        <f>SUM(AK158,+BM158)</f>
        <v>0</v>
      </c>
      <c r="CP158" s="121">
        <f>SUM(AL158,+BN158)</f>
        <v>15309</v>
      </c>
      <c r="CQ158" s="121">
        <f>SUM(AM158,+BO158)</f>
        <v>218625</v>
      </c>
      <c r="CR158" s="121">
        <f>SUM(AN158,+BP158)</f>
        <v>0</v>
      </c>
      <c r="CS158" s="121">
        <f>SUM(AO158,+BQ158)</f>
        <v>0</v>
      </c>
      <c r="CT158" s="121">
        <f>SUM(AP158,+BR158)</f>
        <v>0</v>
      </c>
      <c r="CU158" s="121">
        <f>SUM(AQ158,+BS158)</f>
        <v>0</v>
      </c>
      <c r="CV158" s="121">
        <f>SUM(AR158,+BT158)</f>
        <v>0</v>
      </c>
      <c r="CW158" s="121">
        <f>SUM(AS158,+BU158)</f>
        <v>1093</v>
      </c>
      <c r="CX158" s="121">
        <f>SUM(AT158,+BV158)</f>
        <v>1093</v>
      </c>
      <c r="CY158" s="121">
        <f>SUM(AU158,+BW158)</f>
        <v>0</v>
      </c>
      <c r="CZ158" s="121">
        <f>SUM(AV158,+BX158)</f>
        <v>0</v>
      </c>
      <c r="DA158" s="121">
        <f>SUM(AW158,+BY158)</f>
        <v>0</v>
      </c>
      <c r="DB158" s="121">
        <f>SUM(AX158,+BZ158)</f>
        <v>217532</v>
      </c>
      <c r="DC158" s="121">
        <f>SUM(AY158,+CA158)</f>
        <v>206990</v>
      </c>
      <c r="DD158" s="121">
        <f>SUM(AZ158,+CB158)</f>
        <v>0</v>
      </c>
      <c r="DE158" s="121">
        <f>SUM(BA158,+CC158)</f>
        <v>0</v>
      </c>
      <c r="DF158" s="121">
        <f>SUM(BB158,+CD158)</f>
        <v>10542</v>
      </c>
      <c r="DG158" s="121">
        <f>SUM(BC158,+CE158)</f>
        <v>153626</v>
      </c>
      <c r="DH158" s="121">
        <f>SUM(BD158,+CF158)</f>
        <v>0</v>
      </c>
      <c r="DI158" s="121">
        <f>SUM(BE158,+CG158)</f>
        <v>0</v>
      </c>
      <c r="DJ158" s="121">
        <f>SUM(BF158,+CH158)</f>
        <v>218625</v>
      </c>
    </row>
    <row r="159" spans="1:114" s="136" customFormat="1" ht="13.5" customHeight="1" x14ac:dyDescent="0.15">
      <c r="A159" s="119" t="s">
        <v>3</v>
      </c>
      <c r="B159" s="120" t="s">
        <v>717</v>
      </c>
      <c r="C159" s="119" t="s">
        <v>718</v>
      </c>
      <c r="D159" s="121">
        <f>SUM(E159,+L159)</f>
        <v>111457</v>
      </c>
      <c r="E159" s="121">
        <f>SUM(F159:I159,K159)</f>
        <v>111457</v>
      </c>
      <c r="F159" s="121">
        <v>0</v>
      </c>
      <c r="G159" s="121">
        <v>0</v>
      </c>
      <c r="H159" s="121">
        <v>0</v>
      </c>
      <c r="I159" s="121">
        <v>111457</v>
      </c>
      <c r="J159" s="122" t="s">
        <v>790</v>
      </c>
      <c r="K159" s="121">
        <v>0</v>
      </c>
      <c r="L159" s="121">
        <v>0</v>
      </c>
      <c r="M159" s="121">
        <f>SUM(N159,+U159)</f>
        <v>8305</v>
      </c>
      <c r="N159" s="121">
        <f>SUM(O159:R159,T159)</f>
        <v>8305</v>
      </c>
      <c r="O159" s="121">
        <v>0</v>
      </c>
      <c r="P159" s="121">
        <v>0</v>
      </c>
      <c r="Q159" s="121">
        <v>0</v>
      </c>
      <c r="R159" s="121">
        <v>8305</v>
      </c>
      <c r="S159" s="122" t="s">
        <v>790</v>
      </c>
      <c r="T159" s="121">
        <v>0</v>
      </c>
      <c r="U159" s="121">
        <v>0</v>
      </c>
      <c r="V159" s="121">
        <f>+SUM(D159,M159)</f>
        <v>119762</v>
      </c>
      <c r="W159" s="121">
        <f>+SUM(E159,N159)</f>
        <v>119762</v>
      </c>
      <c r="X159" s="121">
        <f>+SUM(F159,O159)</f>
        <v>0</v>
      </c>
      <c r="Y159" s="121">
        <f>+SUM(G159,P159)</f>
        <v>0</v>
      </c>
      <c r="Z159" s="121">
        <f>+SUM(H159,Q159)</f>
        <v>0</v>
      </c>
      <c r="AA159" s="121">
        <f>+SUM(I159,R159)</f>
        <v>119762</v>
      </c>
      <c r="AB159" s="122" t="str">
        <f>IF(+SUM(J159,S159)=0,"-",+SUM(J159,S159))</f>
        <v>-</v>
      </c>
      <c r="AC159" s="121">
        <f>+SUM(K159,T159)</f>
        <v>0</v>
      </c>
      <c r="AD159" s="121">
        <f>+SUM(L159,U159)</f>
        <v>0</v>
      </c>
      <c r="AE159" s="121">
        <f>SUM(AF159,+AK159)</f>
        <v>0</v>
      </c>
      <c r="AF159" s="121">
        <f>SUM(AG159:AJ159)</f>
        <v>0</v>
      </c>
      <c r="AG159" s="121">
        <v>0</v>
      </c>
      <c r="AH159" s="121">
        <v>0</v>
      </c>
      <c r="AI159" s="121">
        <v>0</v>
      </c>
      <c r="AJ159" s="121">
        <v>0</v>
      </c>
      <c r="AK159" s="121">
        <v>0</v>
      </c>
      <c r="AL159" s="121">
        <v>1186</v>
      </c>
      <c r="AM159" s="121">
        <f>SUM(AN159,AS159,AW159,AX159,BD159)</f>
        <v>25667</v>
      </c>
      <c r="AN159" s="121">
        <f>SUM(AO159:AR159)</f>
        <v>1841</v>
      </c>
      <c r="AO159" s="121">
        <v>0</v>
      </c>
      <c r="AP159" s="121">
        <v>0</v>
      </c>
      <c r="AQ159" s="121">
        <v>1841</v>
      </c>
      <c r="AR159" s="121">
        <v>0</v>
      </c>
      <c r="AS159" s="121">
        <f>SUM(AT159:AV159)</f>
        <v>0</v>
      </c>
      <c r="AT159" s="121">
        <v>0</v>
      </c>
      <c r="AU159" s="121">
        <v>0</v>
      </c>
      <c r="AV159" s="121">
        <v>0</v>
      </c>
      <c r="AW159" s="121">
        <v>0</v>
      </c>
      <c r="AX159" s="121">
        <f>SUM(AY159:BB159)</f>
        <v>23826</v>
      </c>
      <c r="AY159" s="121">
        <v>23826</v>
      </c>
      <c r="AZ159" s="121">
        <v>0</v>
      </c>
      <c r="BA159" s="121">
        <v>0</v>
      </c>
      <c r="BB159" s="121">
        <v>0</v>
      </c>
      <c r="BC159" s="121">
        <v>84604</v>
      </c>
      <c r="BD159" s="121">
        <v>0</v>
      </c>
      <c r="BE159" s="121">
        <v>0</v>
      </c>
      <c r="BF159" s="121">
        <f>SUM(AE159,+AM159,+BE159)</f>
        <v>25667</v>
      </c>
      <c r="BG159" s="121">
        <f>SUM(BH159,+BM159)</f>
        <v>0</v>
      </c>
      <c r="BH159" s="121">
        <f>SUM(BI159:BL159)</f>
        <v>0</v>
      </c>
      <c r="BI159" s="121">
        <v>0</v>
      </c>
      <c r="BJ159" s="121">
        <v>0</v>
      </c>
      <c r="BK159" s="121">
        <v>0</v>
      </c>
      <c r="BL159" s="121">
        <v>0</v>
      </c>
      <c r="BM159" s="121">
        <v>0</v>
      </c>
      <c r="BN159" s="121">
        <v>19</v>
      </c>
      <c r="BO159" s="121">
        <f>SUM(BP159,BU159,BY159,BZ159,CF159)</f>
        <v>0</v>
      </c>
      <c r="BP159" s="121">
        <f>SUM(BQ159:BT159)</f>
        <v>0</v>
      </c>
      <c r="BQ159" s="121">
        <v>0</v>
      </c>
      <c r="BR159" s="121">
        <v>0</v>
      </c>
      <c r="BS159" s="121">
        <v>0</v>
      </c>
      <c r="BT159" s="121">
        <v>0</v>
      </c>
      <c r="BU159" s="121">
        <f>SUM(BV159:BX159)</f>
        <v>0</v>
      </c>
      <c r="BV159" s="121">
        <v>0</v>
      </c>
      <c r="BW159" s="121">
        <v>0</v>
      </c>
      <c r="BX159" s="121">
        <v>0</v>
      </c>
      <c r="BY159" s="121">
        <v>0</v>
      </c>
      <c r="BZ159" s="121">
        <f>SUM(CA159:CD159)</f>
        <v>0</v>
      </c>
      <c r="CA159" s="121">
        <v>0</v>
      </c>
      <c r="CB159" s="121">
        <v>0</v>
      </c>
      <c r="CC159" s="121">
        <v>0</v>
      </c>
      <c r="CD159" s="121">
        <v>0</v>
      </c>
      <c r="CE159" s="121">
        <v>8286</v>
      </c>
      <c r="CF159" s="121">
        <v>0</v>
      </c>
      <c r="CG159" s="121">
        <v>0</v>
      </c>
      <c r="CH159" s="121">
        <f>SUM(BG159,+BO159,+CG159)</f>
        <v>0</v>
      </c>
      <c r="CI159" s="121">
        <f>SUM(AE159,+BG159)</f>
        <v>0</v>
      </c>
      <c r="CJ159" s="121">
        <f>SUM(AF159,+BH159)</f>
        <v>0</v>
      </c>
      <c r="CK159" s="121">
        <f>SUM(AG159,+BI159)</f>
        <v>0</v>
      </c>
      <c r="CL159" s="121">
        <f>SUM(AH159,+BJ159)</f>
        <v>0</v>
      </c>
      <c r="CM159" s="121">
        <f>SUM(AI159,+BK159)</f>
        <v>0</v>
      </c>
      <c r="CN159" s="121">
        <f>SUM(AJ159,+BL159)</f>
        <v>0</v>
      </c>
      <c r="CO159" s="121">
        <f>SUM(AK159,+BM159)</f>
        <v>0</v>
      </c>
      <c r="CP159" s="121">
        <f>SUM(AL159,+BN159)</f>
        <v>1205</v>
      </c>
      <c r="CQ159" s="121">
        <f>SUM(AM159,+BO159)</f>
        <v>25667</v>
      </c>
      <c r="CR159" s="121">
        <f>SUM(AN159,+BP159)</f>
        <v>1841</v>
      </c>
      <c r="CS159" s="121">
        <f>SUM(AO159,+BQ159)</f>
        <v>0</v>
      </c>
      <c r="CT159" s="121">
        <f>SUM(AP159,+BR159)</f>
        <v>0</v>
      </c>
      <c r="CU159" s="121">
        <f>SUM(AQ159,+BS159)</f>
        <v>1841</v>
      </c>
      <c r="CV159" s="121">
        <f>SUM(AR159,+BT159)</f>
        <v>0</v>
      </c>
      <c r="CW159" s="121">
        <f>SUM(AS159,+BU159)</f>
        <v>0</v>
      </c>
      <c r="CX159" s="121">
        <f>SUM(AT159,+BV159)</f>
        <v>0</v>
      </c>
      <c r="CY159" s="121">
        <f>SUM(AU159,+BW159)</f>
        <v>0</v>
      </c>
      <c r="CZ159" s="121">
        <f>SUM(AV159,+BX159)</f>
        <v>0</v>
      </c>
      <c r="DA159" s="121">
        <f>SUM(AW159,+BY159)</f>
        <v>0</v>
      </c>
      <c r="DB159" s="121">
        <f>SUM(AX159,+BZ159)</f>
        <v>23826</v>
      </c>
      <c r="DC159" s="121">
        <f>SUM(AY159,+CA159)</f>
        <v>23826</v>
      </c>
      <c r="DD159" s="121">
        <f>SUM(AZ159,+CB159)</f>
        <v>0</v>
      </c>
      <c r="DE159" s="121">
        <f>SUM(BA159,+CC159)</f>
        <v>0</v>
      </c>
      <c r="DF159" s="121">
        <f>SUM(BB159,+CD159)</f>
        <v>0</v>
      </c>
      <c r="DG159" s="121">
        <f>SUM(BC159,+CE159)</f>
        <v>92890</v>
      </c>
      <c r="DH159" s="121">
        <f>SUM(BD159,+CF159)</f>
        <v>0</v>
      </c>
      <c r="DI159" s="121">
        <f>SUM(BE159,+CG159)</f>
        <v>0</v>
      </c>
      <c r="DJ159" s="121">
        <f>SUM(BF159,+CH159)</f>
        <v>25667</v>
      </c>
    </row>
    <row r="160" spans="1:114" s="136" customFormat="1" ht="13.5" customHeight="1" x14ac:dyDescent="0.15">
      <c r="A160" s="119" t="s">
        <v>3</v>
      </c>
      <c r="B160" s="120" t="s">
        <v>721</v>
      </c>
      <c r="C160" s="119" t="s">
        <v>722</v>
      </c>
      <c r="D160" s="121">
        <f>SUM(E160,+L160)</f>
        <v>134033</v>
      </c>
      <c r="E160" s="121">
        <f>SUM(F160:I160,K160)</f>
        <v>17620</v>
      </c>
      <c r="F160" s="121">
        <v>0</v>
      </c>
      <c r="G160" s="121">
        <v>0</v>
      </c>
      <c r="H160" s="121">
        <v>0</v>
      </c>
      <c r="I160" s="121">
        <v>0</v>
      </c>
      <c r="J160" s="122" t="s">
        <v>790</v>
      </c>
      <c r="K160" s="121">
        <v>17620</v>
      </c>
      <c r="L160" s="121">
        <v>116413</v>
      </c>
      <c r="M160" s="121">
        <f>SUM(N160,+U160)</f>
        <v>3885</v>
      </c>
      <c r="N160" s="121">
        <f>SUM(O160:R160,T160)</f>
        <v>20</v>
      </c>
      <c r="O160" s="121">
        <v>0</v>
      </c>
      <c r="P160" s="121">
        <v>0</v>
      </c>
      <c r="Q160" s="121">
        <v>0</v>
      </c>
      <c r="R160" s="121">
        <v>0</v>
      </c>
      <c r="S160" s="122" t="s">
        <v>790</v>
      </c>
      <c r="T160" s="121">
        <v>20</v>
      </c>
      <c r="U160" s="121">
        <v>3865</v>
      </c>
      <c r="V160" s="121">
        <f>+SUM(D160,M160)</f>
        <v>137918</v>
      </c>
      <c r="W160" s="121">
        <f>+SUM(E160,N160)</f>
        <v>17640</v>
      </c>
      <c r="X160" s="121">
        <f>+SUM(F160,O160)</f>
        <v>0</v>
      </c>
      <c r="Y160" s="121">
        <f>+SUM(G160,P160)</f>
        <v>0</v>
      </c>
      <c r="Z160" s="121">
        <f>+SUM(H160,Q160)</f>
        <v>0</v>
      </c>
      <c r="AA160" s="121">
        <f>+SUM(I160,R160)</f>
        <v>0</v>
      </c>
      <c r="AB160" s="122" t="str">
        <f>IF(+SUM(J160,S160)=0,"-",+SUM(J160,S160))</f>
        <v>-</v>
      </c>
      <c r="AC160" s="121">
        <f>+SUM(K160,T160)</f>
        <v>17640</v>
      </c>
      <c r="AD160" s="121">
        <f>+SUM(L160,U160)</f>
        <v>120278</v>
      </c>
      <c r="AE160" s="121">
        <f>SUM(AF160,+AK160)</f>
        <v>0</v>
      </c>
      <c r="AF160" s="121">
        <f>SUM(AG160:AJ160)</f>
        <v>0</v>
      </c>
      <c r="AG160" s="121">
        <v>0</v>
      </c>
      <c r="AH160" s="121">
        <v>0</v>
      </c>
      <c r="AI160" s="121">
        <v>0</v>
      </c>
      <c r="AJ160" s="121">
        <v>0</v>
      </c>
      <c r="AK160" s="121">
        <v>0</v>
      </c>
      <c r="AL160" s="121">
        <v>1126</v>
      </c>
      <c r="AM160" s="121">
        <f>SUM(AN160,AS160,AW160,AX160,BD160)</f>
        <v>46533</v>
      </c>
      <c r="AN160" s="121">
        <f>SUM(AO160:AR160)</f>
        <v>7568</v>
      </c>
      <c r="AO160" s="121">
        <v>7568</v>
      </c>
      <c r="AP160" s="121">
        <v>0</v>
      </c>
      <c r="AQ160" s="121">
        <v>0</v>
      </c>
      <c r="AR160" s="121">
        <v>0</v>
      </c>
      <c r="AS160" s="121">
        <f>SUM(AT160:AV160)</f>
        <v>0</v>
      </c>
      <c r="AT160" s="121">
        <v>0</v>
      </c>
      <c r="AU160" s="121">
        <v>0</v>
      </c>
      <c r="AV160" s="121">
        <v>0</v>
      </c>
      <c r="AW160" s="121">
        <v>0</v>
      </c>
      <c r="AX160" s="121">
        <f>SUM(AY160:BB160)</f>
        <v>38965</v>
      </c>
      <c r="AY160" s="121">
        <v>33594</v>
      </c>
      <c r="AZ160" s="121">
        <v>2582</v>
      </c>
      <c r="BA160" s="121">
        <v>0</v>
      </c>
      <c r="BB160" s="121">
        <v>2789</v>
      </c>
      <c r="BC160" s="121">
        <v>82597</v>
      </c>
      <c r="BD160" s="121">
        <v>0</v>
      </c>
      <c r="BE160" s="121">
        <v>3777</v>
      </c>
      <c r="BF160" s="121">
        <f>SUM(AE160,+AM160,+BE160)</f>
        <v>50310</v>
      </c>
      <c r="BG160" s="121">
        <f>SUM(BH160,+BM160)</f>
        <v>0</v>
      </c>
      <c r="BH160" s="121">
        <f>SUM(BI160:BL160)</f>
        <v>0</v>
      </c>
      <c r="BI160" s="121">
        <v>0</v>
      </c>
      <c r="BJ160" s="121">
        <v>0</v>
      </c>
      <c r="BK160" s="121">
        <v>0</v>
      </c>
      <c r="BL160" s="121">
        <v>0</v>
      </c>
      <c r="BM160" s="121">
        <v>0</v>
      </c>
      <c r="BN160" s="121">
        <v>16</v>
      </c>
      <c r="BO160" s="121">
        <f>SUM(BP160,BU160,BY160,BZ160,CF160)</f>
        <v>0</v>
      </c>
      <c r="BP160" s="121">
        <f>SUM(BQ160:BT160)</f>
        <v>0</v>
      </c>
      <c r="BQ160" s="121">
        <v>0</v>
      </c>
      <c r="BR160" s="121">
        <v>0</v>
      </c>
      <c r="BS160" s="121">
        <v>0</v>
      </c>
      <c r="BT160" s="121">
        <v>0</v>
      </c>
      <c r="BU160" s="121">
        <f>SUM(BV160:BX160)</f>
        <v>0</v>
      </c>
      <c r="BV160" s="121">
        <v>0</v>
      </c>
      <c r="BW160" s="121">
        <v>0</v>
      </c>
      <c r="BX160" s="121">
        <v>0</v>
      </c>
      <c r="BY160" s="121">
        <v>0</v>
      </c>
      <c r="BZ160" s="121">
        <f>SUM(CA160:CD160)</f>
        <v>0</v>
      </c>
      <c r="CA160" s="121">
        <v>0</v>
      </c>
      <c r="CB160" s="121">
        <v>0</v>
      </c>
      <c r="CC160" s="121">
        <v>0</v>
      </c>
      <c r="CD160" s="121">
        <v>0</v>
      </c>
      <c r="CE160" s="121">
        <v>3869</v>
      </c>
      <c r="CF160" s="121">
        <v>0</v>
      </c>
      <c r="CG160" s="121">
        <v>0</v>
      </c>
      <c r="CH160" s="121">
        <f>SUM(BG160,+BO160,+CG160)</f>
        <v>0</v>
      </c>
      <c r="CI160" s="121">
        <f>SUM(AE160,+BG160)</f>
        <v>0</v>
      </c>
      <c r="CJ160" s="121">
        <f>SUM(AF160,+BH160)</f>
        <v>0</v>
      </c>
      <c r="CK160" s="121">
        <f>SUM(AG160,+BI160)</f>
        <v>0</v>
      </c>
      <c r="CL160" s="121">
        <f>SUM(AH160,+BJ160)</f>
        <v>0</v>
      </c>
      <c r="CM160" s="121">
        <f>SUM(AI160,+BK160)</f>
        <v>0</v>
      </c>
      <c r="CN160" s="121">
        <f>SUM(AJ160,+BL160)</f>
        <v>0</v>
      </c>
      <c r="CO160" s="121">
        <f>SUM(AK160,+BM160)</f>
        <v>0</v>
      </c>
      <c r="CP160" s="121">
        <f>SUM(AL160,+BN160)</f>
        <v>1142</v>
      </c>
      <c r="CQ160" s="121">
        <f>SUM(AM160,+BO160)</f>
        <v>46533</v>
      </c>
      <c r="CR160" s="121">
        <f>SUM(AN160,+BP160)</f>
        <v>7568</v>
      </c>
      <c r="CS160" s="121">
        <f>SUM(AO160,+BQ160)</f>
        <v>7568</v>
      </c>
      <c r="CT160" s="121">
        <f>SUM(AP160,+BR160)</f>
        <v>0</v>
      </c>
      <c r="CU160" s="121">
        <f>SUM(AQ160,+BS160)</f>
        <v>0</v>
      </c>
      <c r="CV160" s="121">
        <f>SUM(AR160,+BT160)</f>
        <v>0</v>
      </c>
      <c r="CW160" s="121">
        <f>SUM(AS160,+BU160)</f>
        <v>0</v>
      </c>
      <c r="CX160" s="121">
        <f>SUM(AT160,+BV160)</f>
        <v>0</v>
      </c>
      <c r="CY160" s="121">
        <f>SUM(AU160,+BW160)</f>
        <v>0</v>
      </c>
      <c r="CZ160" s="121">
        <f>SUM(AV160,+BX160)</f>
        <v>0</v>
      </c>
      <c r="DA160" s="121">
        <f>SUM(AW160,+BY160)</f>
        <v>0</v>
      </c>
      <c r="DB160" s="121">
        <f>SUM(AX160,+BZ160)</f>
        <v>38965</v>
      </c>
      <c r="DC160" s="121">
        <f>SUM(AY160,+CA160)</f>
        <v>33594</v>
      </c>
      <c r="DD160" s="121">
        <f>SUM(AZ160,+CB160)</f>
        <v>2582</v>
      </c>
      <c r="DE160" s="121">
        <f>SUM(BA160,+CC160)</f>
        <v>0</v>
      </c>
      <c r="DF160" s="121">
        <f>SUM(BB160,+CD160)</f>
        <v>2789</v>
      </c>
      <c r="DG160" s="121">
        <f>SUM(BC160,+CE160)</f>
        <v>86466</v>
      </c>
      <c r="DH160" s="121">
        <f>SUM(BD160,+CF160)</f>
        <v>0</v>
      </c>
      <c r="DI160" s="121">
        <f>SUM(BE160,+CG160)</f>
        <v>3777</v>
      </c>
      <c r="DJ160" s="121">
        <f>SUM(BF160,+CH160)</f>
        <v>50310</v>
      </c>
    </row>
    <row r="161" spans="1:114" s="136" customFormat="1" ht="13.5" customHeight="1" x14ac:dyDescent="0.15">
      <c r="A161" s="119" t="s">
        <v>3</v>
      </c>
      <c r="B161" s="120" t="s">
        <v>724</v>
      </c>
      <c r="C161" s="119" t="s">
        <v>725</v>
      </c>
      <c r="D161" s="121">
        <f>SUM(E161,+L161)</f>
        <v>79379</v>
      </c>
      <c r="E161" s="121">
        <f>SUM(F161:I161,K161)</f>
        <v>13929</v>
      </c>
      <c r="F161" s="121">
        <v>0</v>
      </c>
      <c r="G161" s="121">
        <v>0</v>
      </c>
      <c r="H161" s="121">
        <v>0</v>
      </c>
      <c r="I161" s="121">
        <v>12148</v>
      </c>
      <c r="J161" s="122" t="s">
        <v>790</v>
      </c>
      <c r="K161" s="121">
        <v>1781</v>
      </c>
      <c r="L161" s="121">
        <v>65450</v>
      </c>
      <c r="M161" s="121">
        <f>SUM(N161,+U161)</f>
        <v>10181</v>
      </c>
      <c r="N161" s="121">
        <f>SUM(O161:R161,T161)</f>
        <v>3963</v>
      </c>
      <c r="O161" s="121">
        <v>0</v>
      </c>
      <c r="P161" s="121">
        <v>0</v>
      </c>
      <c r="Q161" s="121">
        <v>0</v>
      </c>
      <c r="R161" s="121">
        <v>3963</v>
      </c>
      <c r="S161" s="122" t="s">
        <v>790</v>
      </c>
      <c r="T161" s="121">
        <v>0</v>
      </c>
      <c r="U161" s="121">
        <v>6218</v>
      </c>
      <c r="V161" s="121">
        <f>+SUM(D161,M161)</f>
        <v>89560</v>
      </c>
      <c r="W161" s="121">
        <f>+SUM(E161,N161)</f>
        <v>17892</v>
      </c>
      <c r="X161" s="121">
        <f>+SUM(F161,O161)</f>
        <v>0</v>
      </c>
      <c r="Y161" s="121">
        <f>+SUM(G161,P161)</f>
        <v>0</v>
      </c>
      <c r="Z161" s="121">
        <f>+SUM(H161,Q161)</f>
        <v>0</v>
      </c>
      <c r="AA161" s="121">
        <f>+SUM(I161,R161)</f>
        <v>16111</v>
      </c>
      <c r="AB161" s="122" t="str">
        <f>IF(+SUM(J161,S161)=0,"-",+SUM(J161,S161))</f>
        <v>-</v>
      </c>
      <c r="AC161" s="121">
        <f>+SUM(K161,T161)</f>
        <v>1781</v>
      </c>
      <c r="AD161" s="121">
        <f>+SUM(L161,U161)</f>
        <v>71668</v>
      </c>
      <c r="AE161" s="121">
        <f>SUM(AF161,+AK161)</f>
        <v>0</v>
      </c>
      <c r="AF161" s="121">
        <f>SUM(AG161:AJ161)</f>
        <v>0</v>
      </c>
      <c r="AG161" s="121">
        <v>0</v>
      </c>
      <c r="AH161" s="121">
        <v>0</v>
      </c>
      <c r="AI161" s="121">
        <v>0</v>
      </c>
      <c r="AJ161" s="121">
        <v>0</v>
      </c>
      <c r="AK161" s="121">
        <v>0</v>
      </c>
      <c r="AL161" s="121">
        <v>787</v>
      </c>
      <c r="AM161" s="121">
        <f>SUM(AN161,AS161,AW161,AX161,BD161)</f>
        <v>42790</v>
      </c>
      <c r="AN161" s="121">
        <f>SUM(AO161:AR161)</f>
        <v>5859</v>
      </c>
      <c r="AO161" s="121">
        <v>0</v>
      </c>
      <c r="AP161" s="121">
        <v>0</v>
      </c>
      <c r="AQ161" s="121">
        <v>4095</v>
      </c>
      <c r="AR161" s="121">
        <v>1764</v>
      </c>
      <c r="AS161" s="121">
        <f>SUM(AT161:AV161)</f>
        <v>5797</v>
      </c>
      <c r="AT161" s="121">
        <v>0</v>
      </c>
      <c r="AU161" s="121">
        <v>2028</v>
      </c>
      <c r="AV161" s="121">
        <v>3769</v>
      </c>
      <c r="AW161" s="121">
        <v>0</v>
      </c>
      <c r="AX161" s="121">
        <f>SUM(AY161:BB161)</f>
        <v>31134</v>
      </c>
      <c r="AY161" s="121">
        <v>27090</v>
      </c>
      <c r="AZ161" s="121">
        <v>797</v>
      </c>
      <c r="BA161" s="121">
        <v>2319</v>
      </c>
      <c r="BB161" s="121">
        <v>928</v>
      </c>
      <c r="BC161" s="121">
        <v>11458</v>
      </c>
      <c r="BD161" s="121">
        <v>0</v>
      </c>
      <c r="BE161" s="121">
        <v>24344</v>
      </c>
      <c r="BF161" s="121">
        <f>SUM(AE161,+AM161,+BE161)</f>
        <v>67134</v>
      </c>
      <c r="BG161" s="121">
        <f>SUM(BH161,+BM161)</f>
        <v>0</v>
      </c>
      <c r="BH161" s="121">
        <f>SUM(BI161:BL161)</f>
        <v>0</v>
      </c>
      <c r="BI161" s="121">
        <v>0</v>
      </c>
      <c r="BJ161" s="121">
        <v>0</v>
      </c>
      <c r="BK161" s="121">
        <v>0</v>
      </c>
      <c r="BL161" s="121">
        <v>0</v>
      </c>
      <c r="BM161" s="121">
        <v>0</v>
      </c>
      <c r="BN161" s="121">
        <v>6</v>
      </c>
      <c r="BO161" s="121">
        <f>SUM(BP161,BU161,BY161,BZ161,CF161)</f>
        <v>8219</v>
      </c>
      <c r="BP161" s="121">
        <f>SUM(BQ161:BT161)</f>
        <v>0</v>
      </c>
      <c r="BQ161" s="121">
        <v>0</v>
      </c>
      <c r="BR161" s="121">
        <v>0</v>
      </c>
      <c r="BS161" s="121">
        <v>0</v>
      </c>
      <c r="BT161" s="121">
        <v>0</v>
      </c>
      <c r="BU161" s="121">
        <f>SUM(BV161:BX161)</f>
        <v>0</v>
      </c>
      <c r="BV161" s="121">
        <v>0</v>
      </c>
      <c r="BW161" s="121">
        <v>0</v>
      </c>
      <c r="BX161" s="121">
        <v>0</v>
      </c>
      <c r="BY161" s="121">
        <v>0</v>
      </c>
      <c r="BZ161" s="121">
        <f>SUM(CA161:CD161)</f>
        <v>8219</v>
      </c>
      <c r="CA161" s="121">
        <v>8219</v>
      </c>
      <c r="CB161" s="121">
        <v>0</v>
      </c>
      <c r="CC161" s="121">
        <v>0</v>
      </c>
      <c r="CD161" s="121">
        <v>0</v>
      </c>
      <c r="CE161" s="121">
        <v>1952</v>
      </c>
      <c r="CF161" s="121">
        <v>0</v>
      </c>
      <c r="CG161" s="121">
        <v>4</v>
      </c>
      <c r="CH161" s="121">
        <f>SUM(BG161,+BO161,+CG161)</f>
        <v>8223</v>
      </c>
      <c r="CI161" s="121">
        <f>SUM(AE161,+BG161)</f>
        <v>0</v>
      </c>
      <c r="CJ161" s="121">
        <f>SUM(AF161,+BH161)</f>
        <v>0</v>
      </c>
      <c r="CK161" s="121">
        <f>SUM(AG161,+BI161)</f>
        <v>0</v>
      </c>
      <c r="CL161" s="121">
        <f>SUM(AH161,+BJ161)</f>
        <v>0</v>
      </c>
      <c r="CM161" s="121">
        <f>SUM(AI161,+BK161)</f>
        <v>0</v>
      </c>
      <c r="CN161" s="121">
        <f>SUM(AJ161,+BL161)</f>
        <v>0</v>
      </c>
      <c r="CO161" s="121">
        <f>SUM(AK161,+BM161)</f>
        <v>0</v>
      </c>
      <c r="CP161" s="121">
        <f>SUM(AL161,+BN161)</f>
        <v>793</v>
      </c>
      <c r="CQ161" s="121">
        <f>SUM(AM161,+BO161)</f>
        <v>51009</v>
      </c>
      <c r="CR161" s="121">
        <f>SUM(AN161,+BP161)</f>
        <v>5859</v>
      </c>
      <c r="CS161" s="121">
        <f>SUM(AO161,+BQ161)</f>
        <v>0</v>
      </c>
      <c r="CT161" s="121">
        <f>SUM(AP161,+BR161)</f>
        <v>0</v>
      </c>
      <c r="CU161" s="121">
        <f>SUM(AQ161,+BS161)</f>
        <v>4095</v>
      </c>
      <c r="CV161" s="121">
        <f>SUM(AR161,+BT161)</f>
        <v>1764</v>
      </c>
      <c r="CW161" s="121">
        <f>SUM(AS161,+BU161)</f>
        <v>5797</v>
      </c>
      <c r="CX161" s="121">
        <f>SUM(AT161,+BV161)</f>
        <v>0</v>
      </c>
      <c r="CY161" s="121">
        <f>SUM(AU161,+BW161)</f>
        <v>2028</v>
      </c>
      <c r="CZ161" s="121">
        <f>SUM(AV161,+BX161)</f>
        <v>3769</v>
      </c>
      <c r="DA161" s="121">
        <f>SUM(AW161,+BY161)</f>
        <v>0</v>
      </c>
      <c r="DB161" s="121">
        <f>SUM(AX161,+BZ161)</f>
        <v>39353</v>
      </c>
      <c r="DC161" s="121">
        <f>SUM(AY161,+CA161)</f>
        <v>35309</v>
      </c>
      <c r="DD161" s="121">
        <f>SUM(AZ161,+CB161)</f>
        <v>797</v>
      </c>
      <c r="DE161" s="121">
        <f>SUM(BA161,+CC161)</f>
        <v>2319</v>
      </c>
      <c r="DF161" s="121">
        <f>SUM(BB161,+CD161)</f>
        <v>928</v>
      </c>
      <c r="DG161" s="121">
        <f>SUM(BC161,+CE161)</f>
        <v>13410</v>
      </c>
      <c r="DH161" s="121">
        <f>SUM(BD161,+CF161)</f>
        <v>0</v>
      </c>
      <c r="DI161" s="121">
        <f>SUM(BE161,+CG161)</f>
        <v>24348</v>
      </c>
      <c r="DJ161" s="121">
        <f>SUM(BF161,+CH161)</f>
        <v>75357</v>
      </c>
    </row>
    <row r="162" spans="1:114" s="136" customFormat="1" ht="13.5" customHeight="1" x14ac:dyDescent="0.15">
      <c r="A162" s="119" t="s">
        <v>3</v>
      </c>
      <c r="B162" s="120" t="s">
        <v>726</v>
      </c>
      <c r="C162" s="119" t="s">
        <v>727</v>
      </c>
      <c r="D162" s="121">
        <f>SUM(E162,+L162)</f>
        <v>196267</v>
      </c>
      <c r="E162" s="121">
        <f>SUM(F162:I162,K162)</f>
        <v>17936</v>
      </c>
      <c r="F162" s="121">
        <v>0</v>
      </c>
      <c r="G162" s="121">
        <v>0</v>
      </c>
      <c r="H162" s="121">
        <v>0</v>
      </c>
      <c r="I162" s="121">
        <v>17191</v>
      </c>
      <c r="J162" s="122" t="s">
        <v>790</v>
      </c>
      <c r="K162" s="121">
        <v>745</v>
      </c>
      <c r="L162" s="121">
        <v>178331</v>
      </c>
      <c r="M162" s="121">
        <f>SUM(N162,+U162)</f>
        <v>20222</v>
      </c>
      <c r="N162" s="121">
        <f>SUM(O162:R162,T162)</f>
        <v>6933</v>
      </c>
      <c r="O162" s="121">
        <v>0</v>
      </c>
      <c r="P162" s="121">
        <v>0</v>
      </c>
      <c r="Q162" s="121">
        <v>0</v>
      </c>
      <c r="R162" s="121">
        <v>6933</v>
      </c>
      <c r="S162" s="122" t="s">
        <v>790</v>
      </c>
      <c r="T162" s="121">
        <v>0</v>
      </c>
      <c r="U162" s="121">
        <v>13289</v>
      </c>
      <c r="V162" s="121">
        <f>+SUM(D162,M162)</f>
        <v>216489</v>
      </c>
      <c r="W162" s="121">
        <f>+SUM(E162,N162)</f>
        <v>24869</v>
      </c>
      <c r="X162" s="121">
        <f>+SUM(F162,O162)</f>
        <v>0</v>
      </c>
      <c r="Y162" s="121">
        <f>+SUM(G162,P162)</f>
        <v>0</v>
      </c>
      <c r="Z162" s="121">
        <f>+SUM(H162,Q162)</f>
        <v>0</v>
      </c>
      <c r="AA162" s="121">
        <f>+SUM(I162,R162)</f>
        <v>24124</v>
      </c>
      <c r="AB162" s="122" t="str">
        <f>IF(+SUM(J162,S162)=0,"-",+SUM(J162,S162))</f>
        <v>-</v>
      </c>
      <c r="AC162" s="121">
        <f>+SUM(K162,T162)</f>
        <v>745</v>
      </c>
      <c r="AD162" s="121">
        <f>+SUM(L162,U162)</f>
        <v>191620</v>
      </c>
      <c r="AE162" s="121">
        <f>SUM(AF162,+AK162)</f>
        <v>6765</v>
      </c>
      <c r="AF162" s="121">
        <f>SUM(AG162:AJ162)</f>
        <v>6765</v>
      </c>
      <c r="AG162" s="121">
        <v>6765</v>
      </c>
      <c r="AH162" s="121">
        <v>0</v>
      </c>
      <c r="AI162" s="121">
        <v>0</v>
      </c>
      <c r="AJ162" s="121">
        <v>0</v>
      </c>
      <c r="AK162" s="121">
        <v>0</v>
      </c>
      <c r="AL162" s="121">
        <v>1736</v>
      </c>
      <c r="AM162" s="121">
        <f>SUM(AN162,AS162,AW162,AX162,BD162)</f>
        <v>157969</v>
      </c>
      <c r="AN162" s="121">
        <f>SUM(AO162:AR162)</f>
        <v>27340</v>
      </c>
      <c r="AO162" s="121">
        <v>0</v>
      </c>
      <c r="AP162" s="121">
        <v>22420</v>
      </c>
      <c r="AQ162" s="121">
        <v>0</v>
      </c>
      <c r="AR162" s="121">
        <v>4920</v>
      </c>
      <c r="AS162" s="121">
        <f>SUM(AT162:AV162)</f>
        <v>26888</v>
      </c>
      <c r="AT162" s="121">
        <v>20127</v>
      </c>
      <c r="AU162" s="121">
        <v>1779</v>
      </c>
      <c r="AV162" s="121">
        <v>4982</v>
      </c>
      <c r="AW162" s="121">
        <v>0</v>
      </c>
      <c r="AX162" s="121">
        <f>SUM(AY162:BB162)</f>
        <v>103741</v>
      </c>
      <c r="AY162" s="121">
        <v>68357</v>
      </c>
      <c r="AZ162" s="121">
        <v>25334</v>
      </c>
      <c r="BA162" s="121">
        <v>10050</v>
      </c>
      <c r="BB162" s="121">
        <v>0</v>
      </c>
      <c r="BC162" s="121">
        <v>29797</v>
      </c>
      <c r="BD162" s="121">
        <v>0</v>
      </c>
      <c r="BE162" s="121">
        <v>0</v>
      </c>
      <c r="BF162" s="121">
        <f>SUM(AE162,+AM162,+BE162)</f>
        <v>164734</v>
      </c>
      <c r="BG162" s="121">
        <f>SUM(BH162,+BM162)</f>
        <v>0</v>
      </c>
      <c r="BH162" s="121">
        <f>SUM(BI162:BL162)</f>
        <v>0</v>
      </c>
      <c r="BI162" s="121">
        <v>0</v>
      </c>
      <c r="BJ162" s="121">
        <v>0</v>
      </c>
      <c r="BK162" s="121">
        <v>0</v>
      </c>
      <c r="BL162" s="121">
        <v>0</v>
      </c>
      <c r="BM162" s="121">
        <v>0</v>
      </c>
      <c r="BN162" s="121">
        <v>23</v>
      </c>
      <c r="BO162" s="121">
        <f>SUM(BP162,BU162,BY162,BZ162,CF162)</f>
        <v>14991</v>
      </c>
      <c r="BP162" s="121">
        <f>SUM(BQ162:BT162)</f>
        <v>0</v>
      </c>
      <c r="BQ162" s="121">
        <v>0</v>
      </c>
      <c r="BR162" s="121">
        <v>0</v>
      </c>
      <c r="BS162" s="121">
        <v>0</v>
      </c>
      <c r="BT162" s="121">
        <v>0</v>
      </c>
      <c r="BU162" s="121">
        <f>SUM(BV162:BX162)</f>
        <v>0</v>
      </c>
      <c r="BV162" s="121">
        <v>0</v>
      </c>
      <c r="BW162" s="121">
        <v>0</v>
      </c>
      <c r="BX162" s="121">
        <v>0</v>
      </c>
      <c r="BY162" s="121">
        <v>0</v>
      </c>
      <c r="BZ162" s="121">
        <f>SUM(CA162:CD162)</f>
        <v>14991</v>
      </c>
      <c r="CA162" s="121">
        <v>14991</v>
      </c>
      <c r="CB162" s="121">
        <v>0</v>
      </c>
      <c r="CC162" s="121">
        <v>0</v>
      </c>
      <c r="CD162" s="121">
        <v>0</v>
      </c>
      <c r="CE162" s="121">
        <v>5208</v>
      </c>
      <c r="CF162" s="121">
        <v>0</v>
      </c>
      <c r="CG162" s="121">
        <v>0</v>
      </c>
      <c r="CH162" s="121">
        <f>SUM(BG162,+BO162,+CG162)</f>
        <v>14991</v>
      </c>
      <c r="CI162" s="121">
        <f>SUM(AE162,+BG162)</f>
        <v>6765</v>
      </c>
      <c r="CJ162" s="121">
        <f>SUM(AF162,+BH162)</f>
        <v>6765</v>
      </c>
      <c r="CK162" s="121">
        <f>SUM(AG162,+BI162)</f>
        <v>6765</v>
      </c>
      <c r="CL162" s="121">
        <f>SUM(AH162,+BJ162)</f>
        <v>0</v>
      </c>
      <c r="CM162" s="121">
        <f>SUM(AI162,+BK162)</f>
        <v>0</v>
      </c>
      <c r="CN162" s="121">
        <f>SUM(AJ162,+BL162)</f>
        <v>0</v>
      </c>
      <c r="CO162" s="121">
        <f>SUM(AK162,+BM162)</f>
        <v>0</v>
      </c>
      <c r="CP162" s="121">
        <f>SUM(AL162,+BN162)</f>
        <v>1759</v>
      </c>
      <c r="CQ162" s="121">
        <f>SUM(AM162,+BO162)</f>
        <v>172960</v>
      </c>
      <c r="CR162" s="121">
        <f>SUM(AN162,+BP162)</f>
        <v>27340</v>
      </c>
      <c r="CS162" s="121">
        <f>SUM(AO162,+BQ162)</f>
        <v>0</v>
      </c>
      <c r="CT162" s="121">
        <f>SUM(AP162,+BR162)</f>
        <v>22420</v>
      </c>
      <c r="CU162" s="121">
        <f>SUM(AQ162,+BS162)</f>
        <v>0</v>
      </c>
      <c r="CV162" s="121">
        <f>SUM(AR162,+BT162)</f>
        <v>4920</v>
      </c>
      <c r="CW162" s="121">
        <f>SUM(AS162,+BU162)</f>
        <v>26888</v>
      </c>
      <c r="CX162" s="121">
        <f>SUM(AT162,+BV162)</f>
        <v>20127</v>
      </c>
      <c r="CY162" s="121">
        <f>SUM(AU162,+BW162)</f>
        <v>1779</v>
      </c>
      <c r="CZ162" s="121">
        <f>SUM(AV162,+BX162)</f>
        <v>4982</v>
      </c>
      <c r="DA162" s="121">
        <f>SUM(AW162,+BY162)</f>
        <v>0</v>
      </c>
      <c r="DB162" s="121">
        <f>SUM(AX162,+BZ162)</f>
        <v>118732</v>
      </c>
      <c r="DC162" s="121">
        <f>SUM(AY162,+CA162)</f>
        <v>83348</v>
      </c>
      <c r="DD162" s="121">
        <f>SUM(AZ162,+CB162)</f>
        <v>25334</v>
      </c>
      <c r="DE162" s="121">
        <f>SUM(BA162,+CC162)</f>
        <v>10050</v>
      </c>
      <c r="DF162" s="121">
        <f>SUM(BB162,+CD162)</f>
        <v>0</v>
      </c>
      <c r="DG162" s="121">
        <f>SUM(BC162,+CE162)</f>
        <v>35005</v>
      </c>
      <c r="DH162" s="121">
        <f>SUM(BD162,+CF162)</f>
        <v>0</v>
      </c>
      <c r="DI162" s="121">
        <f>SUM(BE162,+CG162)</f>
        <v>0</v>
      </c>
      <c r="DJ162" s="121">
        <f>SUM(BF162,+CH162)</f>
        <v>179725</v>
      </c>
    </row>
    <row r="163" spans="1:114" s="136" customFormat="1" ht="13.5" customHeight="1" x14ac:dyDescent="0.15">
      <c r="A163" s="119" t="s">
        <v>3</v>
      </c>
      <c r="B163" s="120" t="s">
        <v>728</v>
      </c>
      <c r="C163" s="119" t="s">
        <v>729</v>
      </c>
      <c r="D163" s="121">
        <f>SUM(E163,+L163)</f>
        <v>82249</v>
      </c>
      <c r="E163" s="121">
        <f>SUM(F163:I163,K163)</f>
        <v>26739</v>
      </c>
      <c r="F163" s="121">
        <v>0</v>
      </c>
      <c r="G163" s="121">
        <v>0</v>
      </c>
      <c r="H163" s="121">
        <v>0</v>
      </c>
      <c r="I163" s="121">
        <v>22641</v>
      </c>
      <c r="J163" s="122" t="s">
        <v>790</v>
      </c>
      <c r="K163" s="121">
        <v>4098</v>
      </c>
      <c r="L163" s="121">
        <v>55510</v>
      </c>
      <c r="M163" s="121">
        <f>SUM(N163,+U163)</f>
        <v>22295</v>
      </c>
      <c r="N163" s="121">
        <f>SUM(O163:R163,T163)</f>
        <v>10163</v>
      </c>
      <c r="O163" s="121">
        <v>0</v>
      </c>
      <c r="P163" s="121">
        <v>0</v>
      </c>
      <c r="Q163" s="121">
        <v>0</v>
      </c>
      <c r="R163" s="121">
        <v>10163</v>
      </c>
      <c r="S163" s="122" t="s">
        <v>790</v>
      </c>
      <c r="T163" s="121">
        <v>0</v>
      </c>
      <c r="U163" s="121">
        <v>12132</v>
      </c>
      <c r="V163" s="121">
        <f>+SUM(D163,M163)</f>
        <v>104544</v>
      </c>
      <c r="W163" s="121">
        <f>+SUM(E163,N163)</f>
        <v>36902</v>
      </c>
      <c r="X163" s="121">
        <f>+SUM(F163,O163)</f>
        <v>0</v>
      </c>
      <c r="Y163" s="121">
        <f>+SUM(G163,P163)</f>
        <v>0</v>
      </c>
      <c r="Z163" s="121">
        <f>+SUM(H163,Q163)</f>
        <v>0</v>
      </c>
      <c r="AA163" s="121">
        <f>+SUM(I163,R163)</f>
        <v>32804</v>
      </c>
      <c r="AB163" s="122" t="str">
        <f>IF(+SUM(J163,S163)=0,"-",+SUM(J163,S163))</f>
        <v>-</v>
      </c>
      <c r="AC163" s="121">
        <f>+SUM(K163,T163)</f>
        <v>4098</v>
      </c>
      <c r="AD163" s="121">
        <f>+SUM(L163,U163)</f>
        <v>67642</v>
      </c>
      <c r="AE163" s="121">
        <f>SUM(AF163,+AK163)</f>
        <v>0</v>
      </c>
      <c r="AF163" s="121">
        <f>SUM(AG163:AJ163)</f>
        <v>0</v>
      </c>
      <c r="AG163" s="121">
        <v>0</v>
      </c>
      <c r="AH163" s="121">
        <v>0</v>
      </c>
      <c r="AI163" s="121">
        <v>0</v>
      </c>
      <c r="AJ163" s="121">
        <v>0</v>
      </c>
      <c r="AK163" s="121">
        <v>0</v>
      </c>
      <c r="AL163" s="121">
        <v>1574</v>
      </c>
      <c r="AM163" s="121">
        <f>SUM(AN163,AS163,AW163,AX163,BD163)</f>
        <v>63488</v>
      </c>
      <c r="AN163" s="121">
        <f>SUM(AO163:AR163)</f>
        <v>0</v>
      </c>
      <c r="AO163" s="121">
        <v>0</v>
      </c>
      <c r="AP163" s="121">
        <v>0</v>
      </c>
      <c r="AQ163" s="121">
        <v>0</v>
      </c>
      <c r="AR163" s="121">
        <v>0</v>
      </c>
      <c r="AS163" s="121">
        <f>SUM(AT163:AV163)</f>
        <v>0</v>
      </c>
      <c r="AT163" s="121">
        <v>0</v>
      </c>
      <c r="AU163" s="121">
        <v>0</v>
      </c>
      <c r="AV163" s="121">
        <v>0</v>
      </c>
      <c r="AW163" s="121">
        <v>0</v>
      </c>
      <c r="AX163" s="121">
        <f>SUM(AY163:BB163)</f>
        <v>63488</v>
      </c>
      <c r="AY163" s="121">
        <v>63488</v>
      </c>
      <c r="AZ163" s="121">
        <v>0</v>
      </c>
      <c r="BA163" s="121">
        <v>0</v>
      </c>
      <c r="BB163" s="121">
        <v>0</v>
      </c>
      <c r="BC163" s="121">
        <v>17187</v>
      </c>
      <c r="BD163" s="121">
        <v>0</v>
      </c>
      <c r="BE163" s="121">
        <v>0</v>
      </c>
      <c r="BF163" s="121">
        <f>SUM(AE163,+AM163,+BE163)</f>
        <v>63488</v>
      </c>
      <c r="BG163" s="121">
        <f>SUM(BH163,+BM163)</f>
        <v>0</v>
      </c>
      <c r="BH163" s="121">
        <f>SUM(BI163:BL163)</f>
        <v>0</v>
      </c>
      <c r="BI163" s="121">
        <v>0</v>
      </c>
      <c r="BJ163" s="121">
        <v>0</v>
      </c>
      <c r="BK163" s="121">
        <v>0</v>
      </c>
      <c r="BL163" s="121">
        <v>0</v>
      </c>
      <c r="BM163" s="121">
        <v>0</v>
      </c>
      <c r="BN163" s="121">
        <v>32</v>
      </c>
      <c r="BO163" s="121">
        <f>SUM(BP163,BU163,BY163,BZ163,CF163)</f>
        <v>13913</v>
      </c>
      <c r="BP163" s="121">
        <f>SUM(BQ163:BT163)</f>
        <v>0</v>
      </c>
      <c r="BQ163" s="121">
        <v>0</v>
      </c>
      <c r="BR163" s="121">
        <v>0</v>
      </c>
      <c r="BS163" s="121">
        <v>0</v>
      </c>
      <c r="BT163" s="121">
        <v>0</v>
      </c>
      <c r="BU163" s="121">
        <f>SUM(BV163:BX163)</f>
        <v>0</v>
      </c>
      <c r="BV163" s="121">
        <v>0</v>
      </c>
      <c r="BW163" s="121">
        <v>0</v>
      </c>
      <c r="BX163" s="121">
        <v>0</v>
      </c>
      <c r="BY163" s="121">
        <v>0</v>
      </c>
      <c r="BZ163" s="121">
        <f>SUM(CA163:CD163)</f>
        <v>13913</v>
      </c>
      <c r="CA163" s="121">
        <v>13913</v>
      </c>
      <c r="CB163" s="121">
        <v>0</v>
      </c>
      <c r="CC163" s="121">
        <v>0</v>
      </c>
      <c r="CD163" s="121">
        <v>0</v>
      </c>
      <c r="CE163" s="121">
        <v>8350</v>
      </c>
      <c r="CF163" s="121">
        <v>0</v>
      </c>
      <c r="CG163" s="121">
        <v>0</v>
      </c>
      <c r="CH163" s="121">
        <f>SUM(BG163,+BO163,+CG163)</f>
        <v>13913</v>
      </c>
      <c r="CI163" s="121">
        <f>SUM(AE163,+BG163)</f>
        <v>0</v>
      </c>
      <c r="CJ163" s="121">
        <f>SUM(AF163,+BH163)</f>
        <v>0</v>
      </c>
      <c r="CK163" s="121">
        <f>SUM(AG163,+BI163)</f>
        <v>0</v>
      </c>
      <c r="CL163" s="121">
        <f>SUM(AH163,+BJ163)</f>
        <v>0</v>
      </c>
      <c r="CM163" s="121">
        <f>SUM(AI163,+BK163)</f>
        <v>0</v>
      </c>
      <c r="CN163" s="121">
        <f>SUM(AJ163,+BL163)</f>
        <v>0</v>
      </c>
      <c r="CO163" s="121">
        <f>SUM(AK163,+BM163)</f>
        <v>0</v>
      </c>
      <c r="CP163" s="121">
        <f>SUM(AL163,+BN163)</f>
        <v>1606</v>
      </c>
      <c r="CQ163" s="121">
        <f>SUM(AM163,+BO163)</f>
        <v>77401</v>
      </c>
      <c r="CR163" s="121">
        <f>SUM(AN163,+BP163)</f>
        <v>0</v>
      </c>
      <c r="CS163" s="121">
        <f>SUM(AO163,+BQ163)</f>
        <v>0</v>
      </c>
      <c r="CT163" s="121">
        <f>SUM(AP163,+BR163)</f>
        <v>0</v>
      </c>
      <c r="CU163" s="121">
        <f>SUM(AQ163,+BS163)</f>
        <v>0</v>
      </c>
      <c r="CV163" s="121">
        <f>SUM(AR163,+BT163)</f>
        <v>0</v>
      </c>
      <c r="CW163" s="121">
        <f>SUM(AS163,+BU163)</f>
        <v>0</v>
      </c>
      <c r="CX163" s="121">
        <f>SUM(AT163,+BV163)</f>
        <v>0</v>
      </c>
      <c r="CY163" s="121">
        <f>SUM(AU163,+BW163)</f>
        <v>0</v>
      </c>
      <c r="CZ163" s="121">
        <f>SUM(AV163,+BX163)</f>
        <v>0</v>
      </c>
      <c r="DA163" s="121">
        <f>SUM(AW163,+BY163)</f>
        <v>0</v>
      </c>
      <c r="DB163" s="121">
        <f>SUM(AX163,+BZ163)</f>
        <v>77401</v>
      </c>
      <c r="DC163" s="121">
        <f>SUM(AY163,+CA163)</f>
        <v>77401</v>
      </c>
      <c r="DD163" s="121">
        <f>SUM(AZ163,+CB163)</f>
        <v>0</v>
      </c>
      <c r="DE163" s="121">
        <f>SUM(BA163,+CC163)</f>
        <v>0</v>
      </c>
      <c r="DF163" s="121">
        <f>SUM(BB163,+CD163)</f>
        <v>0</v>
      </c>
      <c r="DG163" s="121">
        <f>SUM(BC163,+CE163)</f>
        <v>25537</v>
      </c>
      <c r="DH163" s="121">
        <f>SUM(BD163,+CF163)</f>
        <v>0</v>
      </c>
      <c r="DI163" s="121">
        <f>SUM(BE163,+CG163)</f>
        <v>0</v>
      </c>
      <c r="DJ163" s="121">
        <f>SUM(BF163,+CH163)</f>
        <v>77401</v>
      </c>
    </row>
    <row r="164" spans="1:114" s="136" customFormat="1" ht="13.5" customHeight="1" x14ac:dyDescent="0.15">
      <c r="A164" s="119" t="s">
        <v>3</v>
      </c>
      <c r="B164" s="120" t="s">
        <v>730</v>
      </c>
      <c r="C164" s="119" t="s">
        <v>731</v>
      </c>
      <c r="D164" s="121">
        <f>SUM(E164,+L164)</f>
        <v>203590</v>
      </c>
      <c r="E164" s="121">
        <f>SUM(F164:I164,K164)</f>
        <v>44051</v>
      </c>
      <c r="F164" s="121">
        <v>0</v>
      </c>
      <c r="G164" s="121">
        <v>0</v>
      </c>
      <c r="H164" s="121">
        <v>0</v>
      </c>
      <c r="I164" s="121">
        <v>0</v>
      </c>
      <c r="J164" s="122" t="s">
        <v>790</v>
      </c>
      <c r="K164" s="121">
        <v>44051</v>
      </c>
      <c r="L164" s="121">
        <v>159539</v>
      </c>
      <c r="M164" s="121">
        <f>SUM(N164,+U164)</f>
        <v>19515</v>
      </c>
      <c r="N164" s="121">
        <f>SUM(O164:R164,T164)</f>
        <v>6975</v>
      </c>
      <c r="O164" s="121">
        <v>0</v>
      </c>
      <c r="P164" s="121">
        <v>73</v>
      </c>
      <c r="Q164" s="121">
        <v>0</v>
      </c>
      <c r="R164" s="121">
        <v>0</v>
      </c>
      <c r="S164" s="122" t="s">
        <v>790</v>
      </c>
      <c r="T164" s="121">
        <v>6902</v>
      </c>
      <c r="U164" s="121">
        <v>12540</v>
      </c>
      <c r="V164" s="121">
        <f>+SUM(D164,M164)</f>
        <v>223105</v>
      </c>
      <c r="W164" s="121">
        <f>+SUM(E164,N164)</f>
        <v>51026</v>
      </c>
      <c r="X164" s="121">
        <f>+SUM(F164,O164)</f>
        <v>0</v>
      </c>
      <c r="Y164" s="121">
        <f>+SUM(G164,P164)</f>
        <v>73</v>
      </c>
      <c r="Z164" s="121">
        <f>+SUM(H164,Q164)</f>
        <v>0</v>
      </c>
      <c r="AA164" s="121">
        <f>+SUM(I164,R164)</f>
        <v>0</v>
      </c>
      <c r="AB164" s="122" t="str">
        <f>IF(+SUM(J164,S164)=0,"-",+SUM(J164,S164))</f>
        <v>-</v>
      </c>
      <c r="AC164" s="121">
        <f>+SUM(K164,T164)</f>
        <v>50953</v>
      </c>
      <c r="AD164" s="121">
        <f>+SUM(L164,U164)</f>
        <v>172079</v>
      </c>
      <c r="AE164" s="121">
        <f>SUM(AF164,+AK164)</f>
        <v>0</v>
      </c>
      <c r="AF164" s="121">
        <f>SUM(AG164:AJ164)</f>
        <v>0</v>
      </c>
      <c r="AG164" s="121">
        <v>0</v>
      </c>
      <c r="AH164" s="121">
        <v>0</v>
      </c>
      <c r="AI164" s="121">
        <v>0</v>
      </c>
      <c r="AJ164" s="121">
        <v>0</v>
      </c>
      <c r="AK164" s="121">
        <v>0</v>
      </c>
      <c r="AL164" s="121">
        <v>5822</v>
      </c>
      <c r="AM164" s="121">
        <f>SUM(AN164,AS164,AW164,AX164,BD164)</f>
        <v>96699</v>
      </c>
      <c r="AN164" s="121">
        <f>SUM(AO164:AR164)</f>
        <v>2513</v>
      </c>
      <c r="AO164" s="121">
        <v>2513</v>
      </c>
      <c r="AP164" s="121">
        <v>0</v>
      </c>
      <c r="AQ164" s="121">
        <v>0</v>
      </c>
      <c r="AR164" s="121">
        <v>0</v>
      </c>
      <c r="AS164" s="121">
        <f>SUM(AT164:AV164)</f>
        <v>0</v>
      </c>
      <c r="AT164" s="121">
        <v>0</v>
      </c>
      <c r="AU164" s="121">
        <v>0</v>
      </c>
      <c r="AV164" s="121">
        <v>0</v>
      </c>
      <c r="AW164" s="121">
        <v>0</v>
      </c>
      <c r="AX164" s="121">
        <f>SUM(AY164:BB164)</f>
        <v>94186</v>
      </c>
      <c r="AY164" s="121">
        <v>91819</v>
      </c>
      <c r="AZ164" s="121">
        <v>0</v>
      </c>
      <c r="BA164" s="121">
        <v>0</v>
      </c>
      <c r="BB164" s="121">
        <v>2367</v>
      </c>
      <c r="BC164" s="121">
        <v>55531</v>
      </c>
      <c r="BD164" s="121">
        <v>0</v>
      </c>
      <c r="BE164" s="121">
        <v>45538</v>
      </c>
      <c r="BF164" s="121">
        <f>SUM(AE164,+AM164,+BE164)</f>
        <v>142237</v>
      </c>
      <c r="BG164" s="121">
        <f>SUM(BH164,+BM164)</f>
        <v>0</v>
      </c>
      <c r="BH164" s="121">
        <f>SUM(BI164:BL164)</f>
        <v>0</v>
      </c>
      <c r="BI164" s="121">
        <v>0</v>
      </c>
      <c r="BJ164" s="121">
        <v>0</v>
      </c>
      <c r="BK164" s="121">
        <v>0</v>
      </c>
      <c r="BL164" s="121">
        <v>0</v>
      </c>
      <c r="BM164" s="121">
        <v>0</v>
      </c>
      <c r="BN164" s="121">
        <v>33</v>
      </c>
      <c r="BO164" s="121">
        <f>SUM(BP164,BU164,BY164,BZ164,CF164)</f>
        <v>7214</v>
      </c>
      <c r="BP164" s="121">
        <f>SUM(BQ164:BT164)</f>
        <v>0</v>
      </c>
      <c r="BQ164" s="121">
        <v>0</v>
      </c>
      <c r="BR164" s="121">
        <v>0</v>
      </c>
      <c r="BS164" s="121">
        <v>0</v>
      </c>
      <c r="BT164" s="121">
        <v>0</v>
      </c>
      <c r="BU164" s="121">
        <f>SUM(BV164:BX164)</f>
        <v>0</v>
      </c>
      <c r="BV164" s="121">
        <v>0</v>
      </c>
      <c r="BW164" s="121">
        <v>0</v>
      </c>
      <c r="BX164" s="121">
        <v>0</v>
      </c>
      <c r="BY164" s="121">
        <v>0</v>
      </c>
      <c r="BZ164" s="121">
        <f>SUM(CA164:CD164)</f>
        <v>7214</v>
      </c>
      <c r="CA164" s="121">
        <v>7214</v>
      </c>
      <c r="CB164" s="121">
        <v>0</v>
      </c>
      <c r="CC164" s="121">
        <v>0</v>
      </c>
      <c r="CD164" s="121">
        <v>0</v>
      </c>
      <c r="CE164" s="121">
        <v>8493</v>
      </c>
      <c r="CF164" s="121">
        <v>0</v>
      </c>
      <c r="CG164" s="121">
        <v>3775</v>
      </c>
      <c r="CH164" s="121">
        <f>SUM(BG164,+BO164,+CG164)</f>
        <v>10989</v>
      </c>
      <c r="CI164" s="121">
        <f>SUM(AE164,+BG164)</f>
        <v>0</v>
      </c>
      <c r="CJ164" s="121">
        <f>SUM(AF164,+BH164)</f>
        <v>0</v>
      </c>
      <c r="CK164" s="121">
        <f>SUM(AG164,+BI164)</f>
        <v>0</v>
      </c>
      <c r="CL164" s="121">
        <f>SUM(AH164,+BJ164)</f>
        <v>0</v>
      </c>
      <c r="CM164" s="121">
        <f>SUM(AI164,+BK164)</f>
        <v>0</v>
      </c>
      <c r="CN164" s="121">
        <f>SUM(AJ164,+BL164)</f>
        <v>0</v>
      </c>
      <c r="CO164" s="121">
        <f>SUM(AK164,+BM164)</f>
        <v>0</v>
      </c>
      <c r="CP164" s="121">
        <f>SUM(AL164,+BN164)</f>
        <v>5855</v>
      </c>
      <c r="CQ164" s="121">
        <f>SUM(AM164,+BO164)</f>
        <v>103913</v>
      </c>
      <c r="CR164" s="121">
        <f>SUM(AN164,+BP164)</f>
        <v>2513</v>
      </c>
      <c r="CS164" s="121">
        <f>SUM(AO164,+BQ164)</f>
        <v>2513</v>
      </c>
      <c r="CT164" s="121">
        <f>SUM(AP164,+BR164)</f>
        <v>0</v>
      </c>
      <c r="CU164" s="121">
        <f>SUM(AQ164,+BS164)</f>
        <v>0</v>
      </c>
      <c r="CV164" s="121">
        <f>SUM(AR164,+BT164)</f>
        <v>0</v>
      </c>
      <c r="CW164" s="121">
        <f>SUM(AS164,+BU164)</f>
        <v>0</v>
      </c>
      <c r="CX164" s="121">
        <f>SUM(AT164,+BV164)</f>
        <v>0</v>
      </c>
      <c r="CY164" s="121">
        <f>SUM(AU164,+BW164)</f>
        <v>0</v>
      </c>
      <c r="CZ164" s="121">
        <f>SUM(AV164,+BX164)</f>
        <v>0</v>
      </c>
      <c r="DA164" s="121">
        <f>SUM(AW164,+BY164)</f>
        <v>0</v>
      </c>
      <c r="DB164" s="121">
        <f>SUM(AX164,+BZ164)</f>
        <v>101400</v>
      </c>
      <c r="DC164" s="121">
        <f>SUM(AY164,+CA164)</f>
        <v>99033</v>
      </c>
      <c r="DD164" s="121">
        <f>SUM(AZ164,+CB164)</f>
        <v>0</v>
      </c>
      <c r="DE164" s="121">
        <f>SUM(BA164,+CC164)</f>
        <v>0</v>
      </c>
      <c r="DF164" s="121">
        <f>SUM(BB164,+CD164)</f>
        <v>2367</v>
      </c>
      <c r="DG164" s="121">
        <f>SUM(BC164,+CE164)</f>
        <v>64024</v>
      </c>
      <c r="DH164" s="121">
        <f>SUM(BD164,+CF164)</f>
        <v>0</v>
      </c>
      <c r="DI164" s="121">
        <f>SUM(BE164,+CG164)</f>
        <v>49313</v>
      </c>
      <c r="DJ164" s="121">
        <f>SUM(BF164,+CH164)</f>
        <v>153226</v>
      </c>
    </row>
    <row r="165" spans="1:114" s="136" customFormat="1" ht="13.5" customHeight="1" x14ac:dyDescent="0.15">
      <c r="A165" s="119" t="s">
        <v>3</v>
      </c>
      <c r="B165" s="120" t="s">
        <v>732</v>
      </c>
      <c r="C165" s="119" t="s">
        <v>733</v>
      </c>
      <c r="D165" s="121">
        <f>SUM(E165,+L165)</f>
        <v>55737</v>
      </c>
      <c r="E165" s="121">
        <f>SUM(F165:I165,K165)</f>
        <v>8650</v>
      </c>
      <c r="F165" s="121">
        <v>0</v>
      </c>
      <c r="G165" s="121">
        <v>0</v>
      </c>
      <c r="H165" s="121">
        <v>0</v>
      </c>
      <c r="I165" s="121">
        <v>8447</v>
      </c>
      <c r="J165" s="122" t="s">
        <v>790</v>
      </c>
      <c r="K165" s="121">
        <v>203</v>
      </c>
      <c r="L165" s="121">
        <v>47087</v>
      </c>
      <c r="M165" s="121">
        <f>SUM(N165,+U165)</f>
        <v>3239</v>
      </c>
      <c r="N165" s="121">
        <f>SUM(O165:R165,T165)</f>
        <v>0</v>
      </c>
      <c r="O165" s="121">
        <v>0</v>
      </c>
      <c r="P165" s="121">
        <v>0</v>
      </c>
      <c r="Q165" s="121">
        <v>0</v>
      </c>
      <c r="R165" s="121">
        <v>0</v>
      </c>
      <c r="S165" s="122" t="s">
        <v>790</v>
      </c>
      <c r="T165" s="121">
        <v>0</v>
      </c>
      <c r="U165" s="121">
        <v>3239</v>
      </c>
      <c r="V165" s="121">
        <f>+SUM(D165,M165)</f>
        <v>58976</v>
      </c>
      <c r="W165" s="121">
        <f>+SUM(E165,N165)</f>
        <v>8650</v>
      </c>
      <c r="X165" s="121">
        <f>+SUM(F165,O165)</f>
        <v>0</v>
      </c>
      <c r="Y165" s="121">
        <f>+SUM(G165,P165)</f>
        <v>0</v>
      </c>
      <c r="Z165" s="121">
        <f>+SUM(H165,Q165)</f>
        <v>0</v>
      </c>
      <c r="AA165" s="121">
        <f>+SUM(I165,R165)</f>
        <v>8447</v>
      </c>
      <c r="AB165" s="122" t="str">
        <f>IF(+SUM(J165,S165)=0,"-",+SUM(J165,S165))</f>
        <v>-</v>
      </c>
      <c r="AC165" s="121">
        <f>+SUM(K165,T165)</f>
        <v>203</v>
      </c>
      <c r="AD165" s="121">
        <f>+SUM(L165,U165)</f>
        <v>50326</v>
      </c>
      <c r="AE165" s="121">
        <f>SUM(AF165,+AK165)</f>
        <v>0</v>
      </c>
      <c r="AF165" s="121">
        <f>SUM(AG165:AJ165)</f>
        <v>0</v>
      </c>
      <c r="AG165" s="121">
        <v>0</v>
      </c>
      <c r="AH165" s="121">
        <v>0</v>
      </c>
      <c r="AI165" s="121">
        <v>0</v>
      </c>
      <c r="AJ165" s="121">
        <v>0</v>
      </c>
      <c r="AK165" s="121">
        <v>0</v>
      </c>
      <c r="AL165" s="121">
        <v>800</v>
      </c>
      <c r="AM165" s="121">
        <f>SUM(AN165,AS165,AW165,AX165,BD165)</f>
        <v>25443</v>
      </c>
      <c r="AN165" s="121">
        <f>SUM(AO165:AR165)</f>
        <v>0</v>
      </c>
      <c r="AO165" s="121">
        <v>0</v>
      </c>
      <c r="AP165" s="121">
        <v>0</v>
      </c>
      <c r="AQ165" s="121">
        <v>0</v>
      </c>
      <c r="AR165" s="121">
        <v>0</v>
      </c>
      <c r="AS165" s="121">
        <f>SUM(AT165:AV165)</f>
        <v>18442</v>
      </c>
      <c r="AT165" s="121">
        <v>18442</v>
      </c>
      <c r="AU165" s="121">
        <v>0</v>
      </c>
      <c r="AV165" s="121">
        <v>0</v>
      </c>
      <c r="AW165" s="121">
        <v>0</v>
      </c>
      <c r="AX165" s="121">
        <f>SUM(AY165:BB165)</f>
        <v>7001</v>
      </c>
      <c r="AY165" s="121">
        <v>7001</v>
      </c>
      <c r="AZ165" s="121">
        <v>0</v>
      </c>
      <c r="BA165" s="121">
        <v>0</v>
      </c>
      <c r="BB165" s="121">
        <v>0</v>
      </c>
      <c r="BC165" s="121">
        <v>10504</v>
      </c>
      <c r="BD165" s="121">
        <v>0</v>
      </c>
      <c r="BE165" s="121">
        <v>18990</v>
      </c>
      <c r="BF165" s="121">
        <f>SUM(AE165,+AM165,+BE165)</f>
        <v>44433</v>
      </c>
      <c r="BG165" s="121">
        <f>SUM(BH165,+BM165)</f>
        <v>0</v>
      </c>
      <c r="BH165" s="121">
        <f>SUM(BI165:BL165)</f>
        <v>0</v>
      </c>
      <c r="BI165" s="121">
        <v>0</v>
      </c>
      <c r="BJ165" s="121">
        <v>0</v>
      </c>
      <c r="BK165" s="121">
        <v>0</v>
      </c>
      <c r="BL165" s="121">
        <v>0</v>
      </c>
      <c r="BM165" s="121">
        <v>0</v>
      </c>
      <c r="BN165" s="121">
        <v>14</v>
      </c>
      <c r="BO165" s="121">
        <f>SUM(BP165,BU165,BY165,BZ165,CF165)</f>
        <v>0</v>
      </c>
      <c r="BP165" s="121">
        <f>SUM(BQ165:BT165)</f>
        <v>0</v>
      </c>
      <c r="BQ165" s="121">
        <v>0</v>
      </c>
      <c r="BR165" s="121">
        <v>0</v>
      </c>
      <c r="BS165" s="121">
        <v>0</v>
      </c>
      <c r="BT165" s="121">
        <v>0</v>
      </c>
      <c r="BU165" s="121">
        <f>SUM(BV165:BX165)</f>
        <v>0</v>
      </c>
      <c r="BV165" s="121">
        <v>0</v>
      </c>
      <c r="BW165" s="121">
        <v>0</v>
      </c>
      <c r="BX165" s="121">
        <v>0</v>
      </c>
      <c r="BY165" s="121">
        <v>0</v>
      </c>
      <c r="BZ165" s="121">
        <f>SUM(CA165:CD165)</f>
        <v>0</v>
      </c>
      <c r="CA165" s="121">
        <v>0</v>
      </c>
      <c r="CB165" s="121">
        <v>0</v>
      </c>
      <c r="CC165" s="121">
        <v>0</v>
      </c>
      <c r="CD165" s="121">
        <v>0</v>
      </c>
      <c r="CE165" s="121">
        <v>3225</v>
      </c>
      <c r="CF165" s="121">
        <v>0</v>
      </c>
      <c r="CG165" s="121">
        <v>0</v>
      </c>
      <c r="CH165" s="121">
        <f>SUM(BG165,+BO165,+CG165)</f>
        <v>0</v>
      </c>
      <c r="CI165" s="121">
        <f>SUM(AE165,+BG165)</f>
        <v>0</v>
      </c>
      <c r="CJ165" s="121">
        <f>SUM(AF165,+BH165)</f>
        <v>0</v>
      </c>
      <c r="CK165" s="121">
        <f>SUM(AG165,+BI165)</f>
        <v>0</v>
      </c>
      <c r="CL165" s="121">
        <f>SUM(AH165,+BJ165)</f>
        <v>0</v>
      </c>
      <c r="CM165" s="121">
        <f>SUM(AI165,+BK165)</f>
        <v>0</v>
      </c>
      <c r="CN165" s="121">
        <f>SUM(AJ165,+BL165)</f>
        <v>0</v>
      </c>
      <c r="CO165" s="121">
        <f>SUM(AK165,+BM165)</f>
        <v>0</v>
      </c>
      <c r="CP165" s="121">
        <f>SUM(AL165,+BN165)</f>
        <v>814</v>
      </c>
      <c r="CQ165" s="121">
        <f>SUM(AM165,+BO165)</f>
        <v>25443</v>
      </c>
      <c r="CR165" s="121">
        <f>SUM(AN165,+BP165)</f>
        <v>0</v>
      </c>
      <c r="CS165" s="121">
        <f>SUM(AO165,+BQ165)</f>
        <v>0</v>
      </c>
      <c r="CT165" s="121">
        <f>SUM(AP165,+BR165)</f>
        <v>0</v>
      </c>
      <c r="CU165" s="121">
        <f>SUM(AQ165,+BS165)</f>
        <v>0</v>
      </c>
      <c r="CV165" s="121">
        <f>SUM(AR165,+BT165)</f>
        <v>0</v>
      </c>
      <c r="CW165" s="121">
        <f>SUM(AS165,+BU165)</f>
        <v>18442</v>
      </c>
      <c r="CX165" s="121">
        <f>SUM(AT165,+BV165)</f>
        <v>18442</v>
      </c>
      <c r="CY165" s="121">
        <f>SUM(AU165,+BW165)</f>
        <v>0</v>
      </c>
      <c r="CZ165" s="121">
        <f>SUM(AV165,+BX165)</f>
        <v>0</v>
      </c>
      <c r="DA165" s="121">
        <f>SUM(AW165,+BY165)</f>
        <v>0</v>
      </c>
      <c r="DB165" s="121">
        <f>SUM(AX165,+BZ165)</f>
        <v>7001</v>
      </c>
      <c r="DC165" s="121">
        <f>SUM(AY165,+CA165)</f>
        <v>7001</v>
      </c>
      <c r="DD165" s="121">
        <f>SUM(AZ165,+CB165)</f>
        <v>0</v>
      </c>
      <c r="DE165" s="121">
        <f>SUM(BA165,+CC165)</f>
        <v>0</v>
      </c>
      <c r="DF165" s="121">
        <f>SUM(BB165,+CD165)</f>
        <v>0</v>
      </c>
      <c r="DG165" s="121">
        <f>SUM(BC165,+CE165)</f>
        <v>13729</v>
      </c>
      <c r="DH165" s="121">
        <f>SUM(BD165,+CF165)</f>
        <v>0</v>
      </c>
      <c r="DI165" s="121">
        <f>SUM(BE165,+CG165)</f>
        <v>18990</v>
      </c>
      <c r="DJ165" s="121">
        <f>SUM(BF165,+CH165)</f>
        <v>44433</v>
      </c>
    </row>
    <row r="166" spans="1:114" s="136" customFormat="1" ht="13.5" customHeight="1" x14ac:dyDescent="0.15">
      <c r="A166" s="119" t="s">
        <v>3</v>
      </c>
      <c r="B166" s="120" t="s">
        <v>734</v>
      </c>
      <c r="C166" s="119" t="s">
        <v>735</v>
      </c>
      <c r="D166" s="121">
        <f>SUM(E166,+L166)</f>
        <v>39852</v>
      </c>
      <c r="E166" s="121">
        <f>SUM(F166:I166,K166)</f>
        <v>0</v>
      </c>
      <c r="F166" s="121">
        <v>0</v>
      </c>
      <c r="G166" s="121">
        <v>0</v>
      </c>
      <c r="H166" s="121">
        <v>0</v>
      </c>
      <c r="I166" s="121">
        <v>0</v>
      </c>
      <c r="J166" s="122" t="s">
        <v>790</v>
      </c>
      <c r="K166" s="121">
        <v>0</v>
      </c>
      <c r="L166" s="121">
        <v>39852</v>
      </c>
      <c r="M166" s="121">
        <f>SUM(N166,+U166)</f>
        <v>8702</v>
      </c>
      <c r="N166" s="121">
        <f>SUM(O166:R166,T166)</f>
        <v>0</v>
      </c>
      <c r="O166" s="121">
        <v>0</v>
      </c>
      <c r="P166" s="121">
        <v>0</v>
      </c>
      <c r="Q166" s="121">
        <v>0</v>
      </c>
      <c r="R166" s="121">
        <v>0</v>
      </c>
      <c r="S166" s="122" t="s">
        <v>790</v>
      </c>
      <c r="T166" s="121">
        <v>0</v>
      </c>
      <c r="U166" s="121">
        <v>8702</v>
      </c>
      <c r="V166" s="121">
        <f>+SUM(D166,M166)</f>
        <v>48554</v>
      </c>
      <c r="W166" s="121">
        <f>+SUM(E166,N166)</f>
        <v>0</v>
      </c>
      <c r="X166" s="121">
        <f>+SUM(F166,O166)</f>
        <v>0</v>
      </c>
      <c r="Y166" s="121">
        <f>+SUM(G166,P166)</f>
        <v>0</v>
      </c>
      <c r="Z166" s="121">
        <f>+SUM(H166,Q166)</f>
        <v>0</v>
      </c>
      <c r="AA166" s="121">
        <f>+SUM(I166,R166)</f>
        <v>0</v>
      </c>
      <c r="AB166" s="122" t="str">
        <f>IF(+SUM(J166,S166)=0,"-",+SUM(J166,S166))</f>
        <v>-</v>
      </c>
      <c r="AC166" s="121">
        <f>+SUM(K166,T166)</f>
        <v>0</v>
      </c>
      <c r="AD166" s="121">
        <f>+SUM(L166,U166)</f>
        <v>48554</v>
      </c>
      <c r="AE166" s="121">
        <f>SUM(AF166,+AK166)</f>
        <v>6981</v>
      </c>
      <c r="AF166" s="121">
        <f>SUM(AG166:AJ166)</f>
        <v>6835</v>
      </c>
      <c r="AG166" s="121">
        <v>0</v>
      </c>
      <c r="AH166" s="121">
        <v>6118</v>
      </c>
      <c r="AI166" s="121">
        <v>717</v>
      </c>
      <c r="AJ166" s="121">
        <v>0</v>
      </c>
      <c r="AK166" s="121">
        <v>146</v>
      </c>
      <c r="AL166" s="121">
        <v>536</v>
      </c>
      <c r="AM166" s="121">
        <f>SUM(AN166,AS166,AW166,AX166,BD166)</f>
        <v>25500</v>
      </c>
      <c r="AN166" s="121">
        <f>SUM(AO166:AR166)</f>
        <v>0</v>
      </c>
      <c r="AO166" s="121">
        <v>0</v>
      </c>
      <c r="AP166" s="121">
        <v>0</v>
      </c>
      <c r="AQ166" s="121">
        <v>0</v>
      </c>
      <c r="AR166" s="121">
        <v>0</v>
      </c>
      <c r="AS166" s="121">
        <f>SUM(AT166:AV166)</f>
        <v>0</v>
      </c>
      <c r="AT166" s="121">
        <v>0</v>
      </c>
      <c r="AU166" s="121">
        <v>0</v>
      </c>
      <c r="AV166" s="121">
        <v>0</v>
      </c>
      <c r="AW166" s="121">
        <v>0</v>
      </c>
      <c r="AX166" s="121">
        <f>SUM(AY166:BB166)</f>
        <v>25500</v>
      </c>
      <c r="AY166" s="121">
        <v>24019</v>
      </c>
      <c r="AZ166" s="121">
        <v>1355</v>
      </c>
      <c r="BA166" s="121">
        <v>126</v>
      </c>
      <c r="BB166" s="121">
        <v>0</v>
      </c>
      <c r="BC166" s="121">
        <v>6835</v>
      </c>
      <c r="BD166" s="121">
        <v>0</v>
      </c>
      <c r="BE166" s="121">
        <v>0</v>
      </c>
      <c r="BF166" s="121">
        <f>SUM(AE166,+AM166,+BE166)</f>
        <v>32481</v>
      </c>
      <c r="BG166" s="121">
        <f>SUM(BH166,+BM166)</f>
        <v>2114</v>
      </c>
      <c r="BH166" s="121">
        <f>SUM(BI166:BL166)</f>
        <v>2104</v>
      </c>
      <c r="BI166" s="121">
        <v>0</v>
      </c>
      <c r="BJ166" s="121">
        <v>2104</v>
      </c>
      <c r="BK166" s="121">
        <v>0</v>
      </c>
      <c r="BL166" s="121">
        <v>0</v>
      </c>
      <c r="BM166" s="121">
        <v>10</v>
      </c>
      <c r="BN166" s="121">
        <v>10</v>
      </c>
      <c r="BO166" s="121">
        <f>SUM(BP166,BU166,BY166,BZ166,CF166)</f>
        <v>4474</v>
      </c>
      <c r="BP166" s="121">
        <f>SUM(BQ166:BT166)</f>
        <v>0</v>
      </c>
      <c r="BQ166" s="121">
        <v>0</v>
      </c>
      <c r="BR166" s="121">
        <v>0</v>
      </c>
      <c r="BS166" s="121">
        <v>0</v>
      </c>
      <c r="BT166" s="121">
        <v>0</v>
      </c>
      <c r="BU166" s="121">
        <f>SUM(BV166:BX166)</f>
        <v>0</v>
      </c>
      <c r="BV166" s="121">
        <v>0</v>
      </c>
      <c r="BW166" s="121">
        <v>0</v>
      </c>
      <c r="BX166" s="121">
        <v>0</v>
      </c>
      <c r="BY166" s="121">
        <v>0</v>
      </c>
      <c r="BZ166" s="121">
        <f>SUM(CA166:CD166)</f>
        <v>4474</v>
      </c>
      <c r="CA166" s="121">
        <v>4474</v>
      </c>
      <c r="CB166" s="121">
        <v>0</v>
      </c>
      <c r="CC166" s="121">
        <v>0</v>
      </c>
      <c r="CD166" s="121">
        <v>0</v>
      </c>
      <c r="CE166" s="121">
        <v>2104</v>
      </c>
      <c r="CF166" s="121">
        <v>0</v>
      </c>
      <c r="CG166" s="121">
        <v>0</v>
      </c>
      <c r="CH166" s="121">
        <f>SUM(BG166,+BO166,+CG166)</f>
        <v>6588</v>
      </c>
      <c r="CI166" s="121">
        <f>SUM(AE166,+BG166)</f>
        <v>9095</v>
      </c>
      <c r="CJ166" s="121">
        <f>SUM(AF166,+BH166)</f>
        <v>8939</v>
      </c>
      <c r="CK166" s="121">
        <f>SUM(AG166,+BI166)</f>
        <v>0</v>
      </c>
      <c r="CL166" s="121">
        <f>SUM(AH166,+BJ166)</f>
        <v>8222</v>
      </c>
      <c r="CM166" s="121">
        <f>SUM(AI166,+BK166)</f>
        <v>717</v>
      </c>
      <c r="CN166" s="121">
        <f>SUM(AJ166,+BL166)</f>
        <v>0</v>
      </c>
      <c r="CO166" s="121">
        <f>SUM(AK166,+BM166)</f>
        <v>156</v>
      </c>
      <c r="CP166" s="121">
        <f>SUM(AL166,+BN166)</f>
        <v>546</v>
      </c>
      <c r="CQ166" s="121">
        <f>SUM(AM166,+BO166)</f>
        <v>29974</v>
      </c>
      <c r="CR166" s="121">
        <f>SUM(AN166,+BP166)</f>
        <v>0</v>
      </c>
      <c r="CS166" s="121">
        <f>SUM(AO166,+BQ166)</f>
        <v>0</v>
      </c>
      <c r="CT166" s="121">
        <f>SUM(AP166,+BR166)</f>
        <v>0</v>
      </c>
      <c r="CU166" s="121">
        <f>SUM(AQ166,+BS166)</f>
        <v>0</v>
      </c>
      <c r="CV166" s="121">
        <f>SUM(AR166,+BT166)</f>
        <v>0</v>
      </c>
      <c r="CW166" s="121">
        <f>SUM(AS166,+BU166)</f>
        <v>0</v>
      </c>
      <c r="CX166" s="121">
        <f>SUM(AT166,+BV166)</f>
        <v>0</v>
      </c>
      <c r="CY166" s="121">
        <f>SUM(AU166,+BW166)</f>
        <v>0</v>
      </c>
      <c r="CZ166" s="121">
        <f>SUM(AV166,+BX166)</f>
        <v>0</v>
      </c>
      <c r="DA166" s="121">
        <f>SUM(AW166,+BY166)</f>
        <v>0</v>
      </c>
      <c r="DB166" s="121">
        <f>SUM(AX166,+BZ166)</f>
        <v>29974</v>
      </c>
      <c r="DC166" s="121">
        <f>SUM(AY166,+CA166)</f>
        <v>28493</v>
      </c>
      <c r="DD166" s="121">
        <f>SUM(AZ166,+CB166)</f>
        <v>1355</v>
      </c>
      <c r="DE166" s="121">
        <f>SUM(BA166,+CC166)</f>
        <v>126</v>
      </c>
      <c r="DF166" s="121">
        <f>SUM(BB166,+CD166)</f>
        <v>0</v>
      </c>
      <c r="DG166" s="121">
        <f>SUM(BC166,+CE166)</f>
        <v>8939</v>
      </c>
      <c r="DH166" s="121">
        <f>SUM(BD166,+CF166)</f>
        <v>0</v>
      </c>
      <c r="DI166" s="121">
        <f>SUM(BE166,+CG166)</f>
        <v>0</v>
      </c>
      <c r="DJ166" s="121">
        <f>SUM(BF166,+CH166)</f>
        <v>39069</v>
      </c>
    </row>
    <row r="167" spans="1:114" s="136" customFormat="1" ht="13.5" customHeight="1" x14ac:dyDescent="0.15">
      <c r="A167" s="119" t="s">
        <v>3</v>
      </c>
      <c r="B167" s="120" t="s">
        <v>736</v>
      </c>
      <c r="C167" s="119" t="s">
        <v>737</v>
      </c>
      <c r="D167" s="121">
        <f>SUM(E167,+L167)</f>
        <v>158904</v>
      </c>
      <c r="E167" s="121">
        <f>SUM(F167:I167,K167)</f>
        <v>9602</v>
      </c>
      <c r="F167" s="121">
        <v>0</v>
      </c>
      <c r="G167" s="121">
        <v>0</v>
      </c>
      <c r="H167" s="121">
        <v>0</v>
      </c>
      <c r="I167" s="121">
        <v>9602</v>
      </c>
      <c r="J167" s="122" t="s">
        <v>790</v>
      </c>
      <c r="K167" s="121">
        <v>0</v>
      </c>
      <c r="L167" s="121">
        <v>149302</v>
      </c>
      <c r="M167" s="121">
        <f>SUM(N167,+U167)</f>
        <v>5091</v>
      </c>
      <c r="N167" s="121">
        <f>SUM(O167:R167,T167)</f>
        <v>0</v>
      </c>
      <c r="O167" s="121">
        <v>0</v>
      </c>
      <c r="P167" s="121">
        <v>0</v>
      </c>
      <c r="Q167" s="121">
        <v>0</v>
      </c>
      <c r="R167" s="121">
        <v>0</v>
      </c>
      <c r="S167" s="122" t="s">
        <v>790</v>
      </c>
      <c r="T167" s="121">
        <v>0</v>
      </c>
      <c r="U167" s="121">
        <v>5091</v>
      </c>
      <c r="V167" s="121">
        <f>+SUM(D167,M167)</f>
        <v>163995</v>
      </c>
      <c r="W167" s="121">
        <f>+SUM(E167,N167)</f>
        <v>9602</v>
      </c>
      <c r="X167" s="121">
        <f>+SUM(F167,O167)</f>
        <v>0</v>
      </c>
      <c r="Y167" s="121">
        <f>+SUM(G167,P167)</f>
        <v>0</v>
      </c>
      <c r="Z167" s="121">
        <f>+SUM(H167,Q167)</f>
        <v>0</v>
      </c>
      <c r="AA167" s="121">
        <f>+SUM(I167,R167)</f>
        <v>9602</v>
      </c>
      <c r="AB167" s="122" t="str">
        <f>IF(+SUM(J167,S167)=0,"-",+SUM(J167,S167))</f>
        <v>-</v>
      </c>
      <c r="AC167" s="121">
        <f>+SUM(K167,T167)</f>
        <v>0</v>
      </c>
      <c r="AD167" s="121">
        <f>+SUM(L167,U167)</f>
        <v>154393</v>
      </c>
      <c r="AE167" s="121">
        <f>SUM(AF167,+AK167)</f>
        <v>0</v>
      </c>
      <c r="AF167" s="121">
        <f>SUM(AG167:AJ167)</f>
        <v>0</v>
      </c>
      <c r="AG167" s="121">
        <v>0</v>
      </c>
      <c r="AH167" s="121">
        <v>0</v>
      </c>
      <c r="AI167" s="121">
        <v>0</v>
      </c>
      <c r="AJ167" s="121">
        <v>0</v>
      </c>
      <c r="AK167" s="121">
        <v>0</v>
      </c>
      <c r="AL167" s="121">
        <v>67195</v>
      </c>
      <c r="AM167" s="121">
        <f>SUM(AN167,AS167,AW167,AX167,BD167)</f>
        <v>28535</v>
      </c>
      <c r="AN167" s="121">
        <f>SUM(AO167:AR167)</f>
        <v>0</v>
      </c>
      <c r="AO167" s="121">
        <v>0</v>
      </c>
      <c r="AP167" s="121">
        <v>0</v>
      </c>
      <c r="AQ167" s="121">
        <v>0</v>
      </c>
      <c r="AR167" s="121">
        <v>0</v>
      </c>
      <c r="AS167" s="121">
        <f>SUM(AT167:AV167)</f>
        <v>0</v>
      </c>
      <c r="AT167" s="121">
        <v>0</v>
      </c>
      <c r="AU167" s="121">
        <v>0</v>
      </c>
      <c r="AV167" s="121">
        <v>0</v>
      </c>
      <c r="AW167" s="121">
        <v>0</v>
      </c>
      <c r="AX167" s="121">
        <f>SUM(AY167:BB167)</f>
        <v>28535</v>
      </c>
      <c r="AY167" s="121">
        <v>28535</v>
      </c>
      <c r="AZ167" s="121">
        <v>0</v>
      </c>
      <c r="BA167" s="121">
        <v>0</v>
      </c>
      <c r="BB167" s="121">
        <v>0</v>
      </c>
      <c r="BC167" s="121">
        <v>63174</v>
      </c>
      <c r="BD167" s="121">
        <v>0</v>
      </c>
      <c r="BE167" s="121">
        <v>0</v>
      </c>
      <c r="BF167" s="121">
        <f>SUM(AE167,+AM167,+BE167)</f>
        <v>28535</v>
      </c>
      <c r="BG167" s="121">
        <f>SUM(BH167,+BM167)</f>
        <v>0</v>
      </c>
      <c r="BH167" s="121">
        <f>SUM(BI167:BL167)</f>
        <v>0</v>
      </c>
      <c r="BI167" s="121">
        <v>0</v>
      </c>
      <c r="BJ167" s="121">
        <v>0</v>
      </c>
      <c r="BK167" s="121">
        <v>0</v>
      </c>
      <c r="BL167" s="121">
        <v>0</v>
      </c>
      <c r="BM167" s="121">
        <v>0</v>
      </c>
      <c r="BN167" s="121">
        <v>18</v>
      </c>
      <c r="BO167" s="121">
        <f>SUM(BP167,BU167,BY167,BZ167,CF167)</f>
        <v>0</v>
      </c>
      <c r="BP167" s="121">
        <f>SUM(BQ167:BT167)</f>
        <v>0</v>
      </c>
      <c r="BQ167" s="121">
        <v>0</v>
      </c>
      <c r="BR167" s="121">
        <v>0</v>
      </c>
      <c r="BS167" s="121">
        <v>0</v>
      </c>
      <c r="BT167" s="121">
        <v>0</v>
      </c>
      <c r="BU167" s="121">
        <f>SUM(BV167:BX167)</f>
        <v>0</v>
      </c>
      <c r="BV167" s="121">
        <v>0</v>
      </c>
      <c r="BW167" s="121">
        <v>0</v>
      </c>
      <c r="BX167" s="121">
        <v>0</v>
      </c>
      <c r="BY167" s="121">
        <v>0</v>
      </c>
      <c r="BZ167" s="121">
        <f>SUM(CA167:CD167)</f>
        <v>0</v>
      </c>
      <c r="CA167" s="121">
        <v>0</v>
      </c>
      <c r="CB167" s="121">
        <v>0</v>
      </c>
      <c r="CC167" s="121">
        <v>0</v>
      </c>
      <c r="CD167" s="121">
        <v>0</v>
      </c>
      <c r="CE167" s="121">
        <v>5073</v>
      </c>
      <c r="CF167" s="121">
        <v>0</v>
      </c>
      <c r="CG167" s="121">
        <v>0</v>
      </c>
      <c r="CH167" s="121">
        <f>SUM(BG167,+BO167,+CG167)</f>
        <v>0</v>
      </c>
      <c r="CI167" s="121">
        <f>SUM(AE167,+BG167)</f>
        <v>0</v>
      </c>
      <c r="CJ167" s="121">
        <f>SUM(AF167,+BH167)</f>
        <v>0</v>
      </c>
      <c r="CK167" s="121">
        <f>SUM(AG167,+BI167)</f>
        <v>0</v>
      </c>
      <c r="CL167" s="121">
        <f>SUM(AH167,+BJ167)</f>
        <v>0</v>
      </c>
      <c r="CM167" s="121">
        <f>SUM(AI167,+BK167)</f>
        <v>0</v>
      </c>
      <c r="CN167" s="121">
        <f>SUM(AJ167,+BL167)</f>
        <v>0</v>
      </c>
      <c r="CO167" s="121">
        <f>SUM(AK167,+BM167)</f>
        <v>0</v>
      </c>
      <c r="CP167" s="121">
        <f>SUM(AL167,+BN167)</f>
        <v>67213</v>
      </c>
      <c r="CQ167" s="121">
        <f>SUM(AM167,+BO167)</f>
        <v>28535</v>
      </c>
      <c r="CR167" s="121">
        <f>SUM(AN167,+BP167)</f>
        <v>0</v>
      </c>
      <c r="CS167" s="121">
        <f>SUM(AO167,+BQ167)</f>
        <v>0</v>
      </c>
      <c r="CT167" s="121">
        <f>SUM(AP167,+BR167)</f>
        <v>0</v>
      </c>
      <c r="CU167" s="121">
        <f>SUM(AQ167,+BS167)</f>
        <v>0</v>
      </c>
      <c r="CV167" s="121">
        <f>SUM(AR167,+BT167)</f>
        <v>0</v>
      </c>
      <c r="CW167" s="121">
        <f>SUM(AS167,+BU167)</f>
        <v>0</v>
      </c>
      <c r="CX167" s="121">
        <f>SUM(AT167,+BV167)</f>
        <v>0</v>
      </c>
      <c r="CY167" s="121">
        <f>SUM(AU167,+BW167)</f>
        <v>0</v>
      </c>
      <c r="CZ167" s="121">
        <f>SUM(AV167,+BX167)</f>
        <v>0</v>
      </c>
      <c r="DA167" s="121">
        <f>SUM(AW167,+BY167)</f>
        <v>0</v>
      </c>
      <c r="DB167" s="121">
        <f>SUM(AX167,+BZ167)</f>
        <v>28535</v>
      </c>
      <c r="DC167" s="121">
        <f>SUM(AY167,+CA167)</f>
        <v>28535</v>
      </c>
      <c r="DD167" s="121">
        <f>SUM(AZ167,+CB167)</f>
        <v>0</v>
      </c>
      <c r="DE167" s="121">
        <f>SUM(BA167,+CC167)</f>
        <v>0</v>
      </c>
      <c r="DF167" s="121">
        <f>SUM(BB167,+CD167)</f>
        <v>0</v>
      </c>
      <c r="DG167" s="121">
        <f>SUM(BC167,+CE167)</f>
        <v>68247</v>
      </c>
      <c r="DH167" s="121">
        <f>SUM(BD167,+CF167)</f>
        <v>0</v>
      </c>
      <c r="DI167" s="121">
        <f>SUM(BE167,+CG167)</f>
        <v>0</v>
      </c>
      <c r="DJ167" s="121">
        <f>SUM(BF167,+CH167)</f>
        <v>28535</v>
      </c>
    </row>
    <row r="168" spans="1:114" s="136" customFormat="1" ht="13.5" customHeight="1" x14ac:dyDescent="0.15">
      <c r="A168" s="119" t="s">
        <v>3</v>
      </c>
      <c r="B168" s="120" t="s">
        <v>740</v>
      </c>
      <c r="C168" s="119" t="s">
        <v>741</v>
      </c>
      <c r="D168" s="121">
        <f>SUM(E168,+L168)</f>
        <v>171466</v>
      </c>
      <c r="E168" s="121">
        <f>SUM(F168:I168,K168)</f>
        <v>0</v>
      </c>
      <c r="F168" s="121">
        <v>0</v>
      </c>
      <c r="G168" s="121">
        <v>0</v>
      </c>
      <c r="H168" s="121">
        <v>0</v>
      </c>
      <c r="I168" s="121">
        <v>0</v>
      </c>
      <c r="J168" s="122" t="s">
        <v>790</v>
      </c>
      <c r="K168" s="121">
        <v>0</v>
      </c>
      <c r="L168" s="121">
        <v>171466</v>
      </c>
      <c r="M168" s="121">
        <f>SUM(N168,+U168)</f>
        <v>19155</v>
      </c>
      <c r="N168" s="121">
        <f>SUM(O168:R168,T168)</f>
        <v>0</v>
      </c>
      <c r="O168" s="121">
        <v>0</v>
      </c>
      <c r="P168" s="121">
        <v>0</v>
      </c>
      <c r="Q168" s="121">
        <v>0</v>
      </c>
      <c r="R168" s="121">
        <v>0</v>
      </c>
      <c r="S168" s="122" t="s">
        <v>790</v>
      </c>
      <c r="T168" s="121">
        <v>0</v>
      </c>
      <c r="U168" s="121">
        <v>19155</v>
      </c>
      <c r="V168" s="121">
        <f>+SUM(D168,M168)</f>
        <v>190621</v>
      </c>
      <c r="W168" s="121">
        <f>+SUM(E168,N168)</f>
        <v>0</v>
      </c>
      <c r="X168" s="121">
        <f>+SUM(F168,O168)</f>
        <v>0</v>
      </c>
      <c r="Y168" s="121">
        <f>+SUM(G168,P168)</f>
        <v>0</v>
      </c>
      <c r="Z168" s="121">
        <f>+SUM(H168,Q168)</f>
        <v>0</v>
      </c>
      <c r="AA168" s="121">
        <f>+SUM(I168,R168)</f>
        <v>0</v>
      </c>
      <c r="AB168" s="122" t="str">
        <f>IF(+SUM(J168,S168)=0,"-",+SUM(J168,S168))</f>
        <v>-</v>
      </c>
      <c r="AC168" s="121">
        <f>+SUM(K168,T168)</f>
        <v>0</v>
      </c>
      <c r="AD168" s="121">
        <f>+SUM(L168,U168)</f>
        <v>190621</v>
      </c>
      <c r="AE168" s="121">
        <f>SUM(AF168,+AK168)</f>
        <v>0</v>
      </c>
      <c r="AF168" s="121">
        <f>SUM(AG168:AJ168)</f>
        <v>0</v>
      </c>
      <c r="AG168" s="121">
        <v>0</v>
      </c>
      <c r="AH168" s="121">
        <v>0</v>
      </c>
      <c r="AI168" s="121">
        <v>0</v>
      </c>
      <c r="AJ168" s="121">
        <v>0</v>
      </c>
      <c r="AK168" s="121">
        <v>0</v>
      </c>
      <c r="AL168" s="121">
        <v>67026</v>
      </c>
      <c r="AM168" s="121">
        <f>SUM(AN168,AS168,AW168,AX168,BD168)</f>
        <v>41193</v>
      </c>
      <c r="AN168" s="121">
        <f>SUM(AO168:AR168)</f>
        <v>0</v>
      </c>
      <c r="AO168" s="121">
        <v>0</v>
      </c>
      <c r="AP168" s="121">
        <v>0</v>
      </c>
      <c r="AQ168" s="121">
        <v>0</v>
      </c>
      <c r="AR168" s="121">
        <v>0</v>
      </c>
      <c r="AS168" s="121">
        <f>SUM(AT168:AV168)</f>
        <v>0</v>
      </c>
      <c r="AT168" s="121">
        <v>0</v>
      </c>
      <c r="AU168" s="121">
        <v>0</v>
      </c>
      <c r="AV168" s="121">
        <v>0</v>
      </c>
      <c r="AW168" s="121">
        <v>0</v>
      </c>
      <c r="AX168" s="121">
        <f>SUM(AY168:BB168)</f>
        <v>41193</v>
      </c>
      <c r="AY168" s="121">
        <v>41193</v>
      </c>
      <c r="AZ168" s="121">
        <v>0</v>
      </c>
      <c r="BA168" s="121">
        <v>0</v>
      </c>
      <c r="BB168" s="121">
        <v>0</v>
      </c>
      <c r="BC168" s="121">
        <v>63247</v>
      </c>
      <c r="BD168" s="121">
        <v>0</v>
      </c>
      <c r="BE168" s="121">
        <v>0</v>
      </c>
      <c r="BF168" s="121">
        <f>SUM(AE168,+AM168,+BE168)</f>
        <v>41193</v>
      </c>
      <c r="BG168" s="121">
        <f>SUM(BH168,+BM168)</f>
        <v>0</v>
      </c>
      <c r="BH168" s="121">
        <f>SUM(BI168:BL168)</f>
        <v>0</v>
      </c>
      <c r="BI168" s="121">
        <v>0</v>
      </c>
      <c r="BJ168" s="121">
        <v>0</v>
      </c>
      <c r="BK168" s="121">
        <v>0</v>
      </c>
      <c r="BL168" s="121">
        <v>0</v>
      </c>
      <c r="BM168" s="121">
        <v>0</v>
      </c>
      <c r="BN168" s="121">
        <v>17</v>
      </c>
      <c r="BO168" s="121">
        <f>SUM(BP168,BU168,BY168,BZ168,CF168)</f>
        <v>15149</v>
      </c>
      <c r="BP168" s="121">
        <f>SUM(BQ168:BT168)</f>
        <v>0</v>
      </c>
      <c r="BQ168" s="121">
        <v>0</v>
      </c>
      <c r="BR168" s="121">
        <v>0</v>
      </c>
      <c r="BS168" s="121">
        <v>0</v>
      </c>
      <c r="BT168" s="121">
        <v>0</v>
      </c>
      <c r="BU168" s="121">
        <f>SUM(BV168:BX168)</f>
        <v>0</v>
      </c>
      <c r="BV168" s="121">
        <v>0</v>
      </c>
      <c r="BW168" s="121">
        <v>0</v>
      </c>
      <c r="BX168" s="121">
        <v>0</v>
      </c>
      <c r="BY168" s="121">
        <v>0</v>
      </c>
      <c r="BZ168" s="121">
        <f>SUM(CA168:CD168)</f>
        <v>15149</v>
      </c>
      <c r="CA168" s="121">
        <v>15149</v>
      </c>
      <c r="CB168" s="121">
        <v>0</v>
      </c>
      <c r="CC168" s="121">
        <v>0</v>
      </c>
      <c r="CD168" s="121">
        <v>0</v>
      </c>
      <c r="CE168" s="121">
        <v>3989</v>
      </c>
      <c r="CF168" s="121">
        <v>0</v>
      </c>
      <c r="CG168" s="121">
        <v>0</v>
      </c>
      <c r="CH168" s="121">
        <f>SUM(BG168,+BO168,+CG168)</f>
        <v>15149</v>
      </c>
      <c r="CI168" s="121">
        <f>SUM(AE168,+BG168)</f>
        <v>0</v>
      </c>
      <c r="CJ168" s="121">
        <f>SUM(AF168,+BH168)</f>
        <v>0</v>
      </c>
      <c r="CK168" s="121">
        <f>SUM(AG168,+BI168)</f>
        <v>0</v>
      </c>
      <c r="CL168" s="121">
        <f>SUM(AH168,+BJ168)</f>
        <v>0</v>
      </c>
      <c r="CM168" s="121">
        <f>SUM(AI168,+BK168)</f>
        <v>0</v>
      </c>
      <c r="CN168" s="121">
        <f>SUM(AJ168,+BL168)</f>
        <v>0</v>
      </c>
      <c r="CO168" s="121">
        <f>SUM(AK168,+BM168)</f>
        <v>0</v>
      </c>
      <c r="CP168" s="121">
        <f>SUM(AL168,+BN168)</f>
        <v>67043</v>
      </c>
      <c r="CQ168" s="121">
        <f>SUM(AM168,+BO168)</f>
        <v>56342</v>
      </c>
      <c r="CR168" s="121">
        <f>SUM(AN168,+BP168)</f>
        <v>0</v>
      </c>
      <c r="CS168" s="121">
        <f>SUM(AO168,+BQ168)</f>
        <v>0</v>
      </c>
      <c r="CT168" s="121">
        <f>SUM(AP168,+BR168)</f>
        <v>0</v>
      </c>
      <c r="CU168" s="121">
        <f>SUM(AQ168,+BS168)</f>
        <v>0</v>
      </c>
      <c r="CV168" s="121">
        <f>SUM(AR168,+BT168)</f>
        <v>0</v>
      </c>
      <c r="CW168" s="121">
        <f>SUM(AS168,+BU168)</f>
        <v>0</v>
      </c>
      <c r="CX168" s="121">
        <f>SUM(AT168,+BV168)</f>
        <v>0</v>
      </c>
      <c r="CY168" s="121">
        <f>SUM(AU168,+BW168)</f>
        <v>0</v>
      </c>
      <c r="CZ168" s="121">
        <f>SUM(AV168,+BX168)</f>
        <v>0</v>
      </c>
      <c r="DA168" s="121">
        <f>SUM(AW168,+BY168)</f>
        <v>0</v>
      </c>
      <c r="DB168" s="121">
        <f>SUM(AX168,+BZ168)</f>
        <v>56342</v>
      </c>
      <c r="DC168" s="121">
        <f>SUM(AY168,+CA168)</f>
        <v>56342</v>
      </c>
      <c r="DD168" s="121">
        <f>SUM(AZ168,+CB168)</f>
        <v>0</v>
      </c>
      <c r="DE168" s="121">
        <f>SUM(BA168,+CC168)</f>
        <v>0</v>
      </c>
      <c r="DF168" s="121">
        <f>SUM(BB168,+CD168)</f>
        <v>0</v>
      </c>
      <c r="DG168" s="121">
        <f>SUM(BC168,+CE168)</f>
        <v>67236</v>
      </c>
      <c r="DH168" s="121">
        <f>SUM(BD168,+CF168)</f>
        <v>0</v>
      </c>
      <c r="DI168" s="121">
        <f>SUM(BE168,+CG168)</f>
        <v>0</v>
      </c>
      <c r="DJ168" s="121">
        <f>SUM(BF168,+CH168)</f>
        <v>56342</v>
      </c>
    </row>
    <row r="169" spans="1:114" s="136" customFormat="1" ht="13.5" customHeight="1" x14ac:dyDescent="0.15">
      <c r="A169" s="119" t="s">
        <v>3</v>
      </c>
      <c r="B169" s="120" t="s">
        <v>743</v>
      </c>
      <c r="C169" s="119" t="s">
        <v>744</v>
      </c>
      <c r="D169" s="121">
        <f>SUM(E169,+L169)</f>
        <v>347368</v>
      </c>
      <c r="E169" s="121">
        <f>SUM(F169:I169,K169)</f>
        <v>56032</v>
      </c>
      <c r="F169" s="121">
        <v>0</v>
      </c>
      <c r="G169" s="121">
        <v>1600</v>
      </c>
      <c r="H169" s="121">
        <v>0</v>
      </c>
      <c r="I169" s="121">
        <v>53557</v>
      </c>
      <c r="J169" s="122" t="s">
        <v>790</v>
      </c>
      <c r="K169" s="121">
        <v>875</v>
      </c>
      <c r="L169" s="121">
        <v>291336</v>
      </c>
      <c r="M169" s="121">
        <f>SUM(N169,+U169)</f>
        <v>11716</v>
      </c>
      <c r="N169" s="121">
        <f>SUM(O169:R169,T169)</f>
        <v>160</v>
      </c>
      <c r="O169" s="121">
        <v>0</v>
      </c>
      <c r="P169" s="121">
        <v>0</v>
      </c>
      <c r="Q169" s="121">
        <v>0</v>
      </c>
      <c r="R169" s="121">
        <v>0</v>
      </c>
      <c r="S169" s="122" t="s">
        <v>790</v>
      </c>
      <c r="T169" s="121">
        <v>160</v>
      </c>
      <c r="U169" s="121">
        <v>11556</v>
      </c>
      <c r="V169" s="121">
        <f>+SUM(D169,M169)</f>
        <v>359084</v>
      </c>
      <c r="W169" s="121">
        <f>+SUM(E169,N169)</f>
        <v>56192</v>
      </c>
      <c r="X169" s="121">
        <f>+SUM(F169,O169)</f>
        <v>0</v>
      </c>
      <c r="Y169" s="121">
        <f>+SUM(G169,P169)</f>
        <v>1600</v>
      </c>
      <c r="Z169" s="121">
        <f>+SUM(H169,Q169)</f>
        <v>0</v>
      </c>
      <c r="AA169" s="121">
        <f>+SUM(I169,R169)</f>
        <v>53557</v>
      </c>
      <c r="AB169" s="122" t="str">
        <f>IF(+SUM(J169,S169)=0,"-",+SUM(J169,S169))</f>
        <v>-</v>
      </c>
      <c r="AC169" s="121">
        <f>+SUM(K169,T169)</f>
        <v>1035</v>
      </c>
      <c r="AD169" s="121">
        <f>+SUM(L169,U169)</f>
        <v>302892</v>
      </c>
      <c r="AE169" s="121">
        <f>SUM(AF169,+AK169)</f>
        <v>0</v>
      </c>
      <c r="AF169" s="121">
        <f>SUM(AG169:AJ169)</f>
        <v>0</v>
      </c>
      <c r="AG169" s="121">
        <v>0</v>
      </c>
      <c r="AH169" s="121">
        <v>0</v>
      </c>
      <c r="AI169" s="121">
        <v>0</v>
      </c>
      <c r="AJ169" s="121">
        <v>0</v>
      </c>
      <c r="AK169" s="121">
        <v>0</v>
      </c>
      <c r="AL169" s="121">
        <v>22868</v>
      </c>
      <c r="AM169" s="121">
        <f>SUM(AN169,AS169,AW169,AX169,BD169)</f>
        <v>229565</v>
      </c>
      <c r="AN169" s="121">
        <f>SUM(AO169:AR169)</f>
        <v>13055</v>
      </c>
      <c r="AO169" s="121">
        <v>11447</v>
      </c>
      <c r="AP169" s="121">
        <v>1608</v>
      </c>
      <c r="AQ169" s="121">
        <v>0</v>
      </c>
      <c r="AR169" s="121">
        <v>0</v>
      </c>
      <c r="AS169" s="121">
        <f>SUM(AT169:AV169)</f>
        <v>0</v>
      </c>
      <c r="AT169" s="121">
        <v>0</v>
      </c>
      <c r="AU169" s="121">
        <v>0</v>
      </c>
      <c r="AV169" s="121">
        <v>0</v>
      </c>
      <c r="AW169" s="121">
        <v>799</v>
      </c>
      <c r="AX169" s="121">
        <f>SUM(AY169:BB169)</f>
        <v>215711</v>
      </c>
      <c r="AY169" s="121">
        <v>206198</v>
      </c>
      <c r="AZ169" s="121">
        <v>8843</v>
      </c>
      <c r="BA169" s="121">
        <v>0</v>
      </c>
      <c r="BB169" s="121">
        <v>670</v>
      </c>
      <c r="BC169" s="121">
        <v>94935</v>
      </c>
      <c r="BD169" s="121">
        <v>0</v>
      </c>
      <c r="BE169" s="121">
        <v>0</v>
      </c>
      <c r="BF169" s="121">
        <f>SUM(AE169,+AM169,+BE169)</f>
        <v>229565</v>
      </c>
      <c r="BG169" s="121">
        <f>SUM(BH169,+BM169)</f>
        <v>0</v>
      </c>
      <c r="BH169" s="121">
        <f>SUM(BI169:BL169)</f>
        <v>0</v>
      </c>
      <c r="BI169" s="121">
        <v>0</v>
      </c>
      <c r="BJ169" s="121">
        <v>0</v>
      </c>
      <c r="BK169" s="121">
        <v>0</v>
      </c>
      <c r="BL169" s="121">
        <v>0</v>
      </c>
      <c r="BM169" s="121">
        <v>0</v>
      </c>
      <c r="BN169" s="121">
        <v>42</v>
      </c>
      <c r="BO169" s="121">
        <f>SUM(BP169,BU169,BY169,BZ169,CF169)</f>
        <v>993</v>
      </c>
      <c r="BP169" s="121">
        <f>SUM(BQ169:BT169)</f>
        <v>993</v>
      </c>
      <c r="BQ169" s="121">
        <v>993</v>
      </c>
      <c r="BR169" s="121">
        <v>0</v>
      </c>
      <c r="BS169" s="121">
        <v>0</v>
      </c>
      <c r="BT169" s="121">
        <v>0</v>
      </c>
      <c r="BU169" s="121">
        <f>SUM(BV169:BX169)</f>
        <v>0</v>
      </c>
      <c r="BV169" s="121">
        <v>0</v>
      </c>
      <c r="BW169" s="121">
        <v>0</v>
      </c>
      <c r="BX169" s="121">
        <v>0</v>
      </c>
      <c r="BY169" s="121">
        <v>0</v>
      </c>
      <c r="BZ169" s="121">
        <f>SUM(CA169:CD169)</f>
        <v>0</v>
      </c>
      <c r="CA169" s="121">
        <v>0</v>
      </c>
      <c r="CB169" s="121">
        <v>0</v>
      </c>
      <c r="CC169" s="121">
        <v>0</v>
      </c>
      <c r="CD169" s="121">
        <v>0</v>
      </c>
      <c r="CE169" s="121">
        <v>10681</v>
      </c>
      <c r="CF169" s="121">
        <v>0</v>
      </c>
      <c r="CG169" s="121">
        <v>0</v>
      </c>
      <c r="CH169" s="121">
        <f>SUM(BG169,+BO169,+CG169)</f>
        <v>993</v>
      </c>
      <c r="CI169" s="121">
        <f>SUM(AE169,+BG169)</f>
        <v>0</v>
      </c>
      <c r="CJ169" s="121">
        <f>SUM(AF169,+BH169)</f>
        <v>0</v>
      </c>
      <c r="CK169" s="121">
        <f>SUM(AG169,+BI169)</f>
        <v>0</v>
      </c>
      <c r="CL169" s="121">
        <f>SUM(AH169,+BJ169)</f>
        <v>0</v>
      </c>
      <c r="CM169" s="121">
        <f>SUM(AI169,+BK169)</f>
        <v>0</v>
      </c>
      <c r="CN169" s="121">
        <f>SUM(AJ169,+BL169)</f>
        <v>0</v>
      </c>
      <c r="CO169" s="121">
        <f>SUM(AK169,+BM169)</f>
        <v>0</v>
      </c>
      <c r="CP169" s="121">
        <f>SUM(AL169,+BN169)</f>
        <v>22910</v>
      </c>
      <c r="CQ169" s="121">
        <f>SUM(AM169,+BO169)</f>
        <v>230558</v>
      </c>
      <c r="CR169" s="121">
        <f>SUM(AN169,+BP169)</f>
        <v>14048</v>
      </c>
      <c r="CS169" s="121">
        <f>SUM(AO169,+BQ169)</f>
        <v>12440</v>
      </c>
      <c r="CT169" s="121">
        <f>SUM(AP169,+BR169)</f>
        <v>1608</v>
      </c>
      <c r="CU169" s="121">
        <f>SUM(AQ169,+BS169)</f>
        <v>0</v>
      </c>
      <c r="CV169" s="121">
        <f>SUM(AR169,+BT169)</f>
        <v>0</v>
      </c>
      <c r="CW169" s="121">
        <f>SUM(AS169,+BU169)</f>
        <v>0</v>
      </c>
      <c r="CX169" s="121">
        <f>SUM(AT169,+BV169)</f>
        <v>0</v>
      </c>
      <c r="CY169" s="121">
        <f>SUM(AU169,+BW169)</f>
        <v>0</v>
      </c>
      <c r="CZ169" s="121">
        <f>SUM(AV169,+BX169)</f>
        <v>0</v>
      </c>
      <c r="DA169" s="121">
        <f>SUM(AW169,+BY169)</f>
        <v>799</v>
      </c>
      <c r="DB169" s="121">
        <f>SUM(AX169,+BZ169)</f>
        <v>215711</v>
      </c>
      <c r="DC169" s="121">
        <f>SUM(AY169,+CA169)</f>
        <v>206198</v>
      </c>
      <c r="DD169" s="121">
        <f>SUM(AZ169,+CB169)</f>
        <v>8843</v>
      </c>
      <c r="DE169" s="121">
        <f>SUM(BA169,+CC169)</f>
        <v>0</v>
      </c>
      <c r="DF169" s="121">
        <f>SUM(BB169,+CD169)</f>
        <v>670</v>
      </c>
      <c r="DG169" s="121">
        <f>SUM(BC169,+CE169)</f>
        <v>105616</v>
      </c>
      <c r="DH169" s="121">
        <f>SUM(BD169,+CF169)</f>
        <v>0</v>
      </c>
      <c r="DI169" s="121">
        <f>SUM(BE169,+CG169)</f>
        <v>0</v>
      </c>
      <c r="DJ169" s="121">
        <f>SUM(BF169,+CH169)</f>
        <v>230558</v>
      </c>
    </row>
    <row r="170" spans="1:114" s="136" customFormat="1" ht="13.5" customHeight="1" x14ac:dyDescent="0.15">
      <c r="A170" s="119" t="s">
        <v>3</v>
      </c>
      <c r="B170" s="120" t="s">
        <v>745</v>
      </c>
      <c r="C170" s="119" t="s">
        <v>746</v>
      </c>
      <c r="D170" s="121">
        <f>SUM(E170,+L170)</f>
        <v>123053</v>
      </c>
      <c r="E170" s="121">
        <f>SUM(F170:I170,K170)</f>
        <v>12979</v>
      </c>
      <c r="F170" s="121">
        <v>0</v>
      </c>
      <c r="G170" s="121">
        <v>0</v>
      </c>
      <c r="H170" s="121">
        <v>0</v>
      </c>
      <c r="I170" s="121">
        <v>12719</v>
      </c>
      <c r="J170" s="122" t="s">
        <v>790</v>
      </c>
      <c r="K170" s="121">
        <v>260</v>
      </c>
      <c r="L170" s="121">
        <v>110074</v>
      </c>
      <c r="M170" s="121">
        <f>SUM(N170,+U170)</f>
        <v>2840</v>
      </c>
      <c r="N170" s="121">
        <f>SUM(O170:R170,T170)</f>
        <v>2840</v>
      </c>
      <c r="O170" s="121">
        <v>2840</v>
      </c>
      <c r="P170" s="121">
        <v>0</v>
      </c>
      <c r="Q170" s="121">
        <v>0</v>
      </c>
      <c r="R170" s="121">
        <v>0</v>
      </c>
      <c r="S170" s="122" t="s">
        <v>790</v>
      </c>
      <c r="T170" s="121">
        <v>0</v>
      </c>
      <c r="U170" s="121">
        <v>0</v>
      </c>
      <c r="V170" s="121">
        <f>+SUM(D170,M170)</f>
        <v>125893</v>
      </c>
      <c r="W170" s="121">
        <f>+SUM(E170,N170)</f>
        <v>15819</v>
      </c>
      <c r="X170" s="121">
        <f>+SUM(F170,O170)</f>
        <v>2840</v>
      </c>
      <c r="Y170" s="121">
        <f>+SUM(G170,P170)</f>
        <v>0</v>
      </c>
      <c r="Z170" s="121">
        <f>+SUM(H170,Q170)</f>
        <v>0</v>
      </c>
      <c r="AA170" s="121">
        <f>+SUM(I170,R170)</f>
        <v>12719</v>
      </c>
      <c r="AB170" s="122" t="str">
        <f>IF(+SUM(J170,S170)=0,"-",+SUM(J170,S170))</f>
        <v>-</v>
      </c>
      <c r="AC170" s="121">
        <f>+SUM(K170,T170)</f>
        <v>260</v>
      </c>
      <c r="AD170" s="121">
        <f>+SUM(L170,U170)</f>
        <v>110074</v>
      </c>
      <c r="AE170" s="121">
        <f>SUM(AF170,+AK170)</f>
        <v>0</v>
      </c>
      <c r="AF170" s="121">
        <f>SUM(AG170:AJ170)</f>
        <v>0</v>
      </c>
      <c r="AG170" s="121">
        <v>0</v>
      </c>
      <c r="AH170" s="121">
        <v>0</v>
      </c>
      <c r="AI170" s="121">
        <v>0</v>
      </c>
      <c r="AJ170" s="121">
        <v>0</v>
      </c>
      <c r="AK170" s="121">
        <v>0</v>
      </c>
      <c r="AL170" s="121">
        <v>1622</v>
      </c>
      <c r="AM170" s="121">
        <f>SUM(AN170,AS170,AW170,AX170,BD170)</f>
        <v>103982</v>
      </c>
      <c r="AN170" s="121">
        <f>SUM(AO170:AR170)</f>
        <v>0</v>
      </c>
      <c r="AO170" s="121">
        <v>0</v>
      </c>
      <c r="AP170" s="121">
        <v>0</v>
      </c>
      <c r="AQ170" s="121">
        <v>0</v>
      </c>
      <c r="AR170" s="121">
        <v>0</v>
      </c>
      <c r="AS170" s="121">
        <f>SUM(AT170:AV170)</f>
        <v>9228</v>
      </c>
      <c r="AT170" s="121">
        <v>5023</v>
      </c>
      <c r="AU170" s="121">
        <v>1818</v>
      </c>
      <c r="AV170" s="121">
        <v>2387</v>
      </c>
      <c r="AW170" s="121">
        <v>0</v>
      </c>
      <c r="AX170" s="121">
        <f>SUM(AY170:BB170)</f>
        <v>94754</v>
      </c>
      <c r="AY170" s="121">
        <v>84260</v>
      </c>
      <c r="AZ170" s="121">
        <v>496</v>
      </c>
      <c r="BA170" s="121">
        <v>36</v>
      </c>
      <c r="BB170" s="121">
        <v>9962</v>
      </c>
      <c r="BC170" s="121">
        <v>17449</v>
      </c>
      <c r="BD170" s="121">
        <v>0</v>
      </c>
      <c r="BE170" s="121">
        <v>0</v>
      </c>
      <c r="BF170" s="121">
        <f>SUM(AE170,+AM170,+BE170)</f>
        <v>103982</v>
      </c>
      <c r="BG170" s="121">
        <f>SUM(BH170,+BM170)</f>
        <v>0</v>
      </c>
      <c r="BH170" s="121">
        <f>SUM(BI170:BL170)</f>
        <v>0</v>
      </c>
      <c r="BI170" s="121">
        <v>0</v>
      </c>
      <c r="BJ170" s="121">
        <v>0</v>
      </c>
      <c r="BK170" s="121">
        <v>0</v>
      </c>
      <c r="BL170" s="121">
        <v>0</v>
      </c>
      <c r="BM170" s="121">
        <v>0</v>
      </c>
      <c r="BN170" s="121">
        <v>12</v>
      </c>
      <c r="BO170" s="121">
        <f>SUM(BP170,BU170,BY170,BZ170,CF170)</f>
        <v>0</v>
      </c>
      <c r="BP170" s="121">
        <f>SUM(BQ170:BT170)</f>
        <v>0</v>
      </c>
      <c r="BQ170" s="121">
        <v>0</v>
      </c>
      <c r="BR170" s="121">
        <v>0</v>
      </c>
      <c r="BS170" s="121">
        <v>0</v>
      </c>
      <c r="BT170" s="121">
        <v>0</v>
      </c>
      <c r="BU170" s="121">
        <f>SUM(BV170:BX170)</f>
        <v>0</v>
      </c>
      <c r="BV170" s="121">
        <v>0</v>
      </c>
      <c r="BW170" s="121">
        <v>0</v>
      </c>
      <c r="BX170" s="121">
        <v>0</v>
      </c>
      <c r="BY170" s="121">
        <v>0</v>
      </c>
      <c r="BZ170" s="121">
        <f>SUM(CA170:CD170)</f>
        <v>0</v>
      </c>
      <c r="CA170" s="121">
        <v>0</v>
      </c>
      <c r="CB170" s="121">
        <v>0</v>
      </c>
      <c r="CC170" s="121">
        <v>0</v>
      </c>
      <c r="CD170" s="121">
        <v>0</v>
      </c>
      <c r="CE170" s="121">
        <v>2828</v>
      </c>
      <c r="CF170" s="121">
        <v>0</v>
      </c>
      <c r="CG170" s="121">
        <v>0</v>
      </c>
      <c r="CH170" s="121">
        <f>SUM(BG170,+BO170,+CG170)</f>
        <v>0</v>
      </c>
      <c r="CI170" s="121">
        <f>SUM(AE170,+BG170)</f>
        <v>0</v>
      </c>
      <c r="CJ170" s="121">
        <f>SUM(AF170,+BH170)</f>
        <v>0</v>
      </c>
      <c r="CK170" s="121">
        <f>SUM(AG170,+BI170)</f>
        <v>0</v>
      </c>
      <c r="CL170" s="121">
        <f>SUM(AH170,+BJ170)</f>
        <v>0</v>
      </c>
      <c r="CM170" s="121">
        <f>SUM(AI170,+BK170)</f>
        <v>0</v>
      </c>
      <c r="CN170" s="121">
        <f>SUM(AJ170,+BL170)</f>
        <v>0</v>
      </c>
      <c r="CO170" s="121">
        <f>SUM(AK170,+BM170)</f>
        <v>0</v>
      </c>
      <c r="CP170" s="121">
        <f>SUM(AL170,+BN170)</f>
        <v>1634</v>
      </c>
      <c r="CQ170" s="121">
        <f>SUM(AM170,+BO170)</f>
        <v>103982</v>
      </c>
      <c r="CR170" s="121">
        <f>SUM(AN170,+BP170)</f>
        <v>0</v>
      </c>
      <c r="CS170" s="121">
        <f>SUM(AO170,+BQ170)</f>
        <v>0</v>
      </c>
      <c r="CT170" s="121">
        <f>SUM(AP170,+BR170)</f>
        <v>0</v>
      </c>
      <c r="CU170" s="121">
        <f>SUM(AQ170,+BS170)</f>
        <v>0</v>
      </c>
      <c r="CV170" s="121">
        <f>SUM(AR170,+BT170)</f>
        <v>0</v>
      </c>
      <c r="CW170" s="121">
        <f>SUM(AS170,+BU170)</f>
        <v>9228</v>
      </c>
      <c r="CX170" s="121">
        <f>SUM(AT170,+BV170)</f>
        <v>5023</v>
      </c>
      <c r="CY170" s="121">
        <f>SUM(AU170,+BW170)</f>
        <v>1818</v>
      </c>
      <c r="CZ170" s="121">
        <f>SUM(AV170,+BX170)</f>
        <v>2387</v>
      </c>
      <c r="DA170" s="121">
        <f>SUM(AW170,+BY170)</f>
        <v>0</v>
      </c>
      <c r="DB170" s="121">
        <f>SUM(AX170,+BZ170)</f>
        <v>94754</v>
      </c>
      <c r="DC170" s="121">
        <f>SUM(AY170,+CA170)</f>
        <v>84260</v>
      </c>
      <c r="DD170" s="121">
        <f>SUM(AZ170,+CB170)</f>
        <v>496</v>
      </c>
      <c r="DE170" s="121">
        <f>SUM(BA170,+CC170)</f>
        <v>36</v>
      </c>
      <c r="DF170" s="121">
        <f>SUM(BB170,+CD170)</f>
        <v>9962</v>
      </c>
      <c r="DG170" s="121">
        <f>SUM(BC170,+CE170)</f>
        <v>20277</v>
      </c>
      <c r="DH170" s="121">
        <f>SUM(BD170,+CF170)</f>
        <v>0</v>
      </c>
      <c r="DI170" s="121">
        <f>SUM(BE170,+CG170)</f>
        <v>0</v>
      </c>
      <c r="DJ170" s="121">
        <f>SUM(BF170,+CH170)</f>
        <v>103982</v>
      </c>
    </row>
    <row r="171" spans="1:114" s="136" customFormat="1" ht="13.5" customHeight="1" x14ac:dyDescent="0.15">
      <c r="A171" s="119" t="s">
        <v>3</v>
      </c>
      <c r="B171" s="120" t="s">
        <v>747</v>
      </c>
      <c r="C171" s="119" t="s">
        <v>748</v>
      </c>
      <c r="D171" s="121">
        <f>SUM(E171,+L171)</f>
        <v>71464</v>
      </c>
      <c r="E171" s="121">
        <f>SUM(F171:I171,K171)</f>
        <v>0</v>
      </c>
      <c r="F171" s="121">
        <v>0</v>
      </c>
      <c r="G171" s="121">
        <v>0</v>
      </c>
      <c r="H171" s="121">
        <v>0</v>
      </c>
      <c r="I171" s="121">
        <v>0</v>
      </c>
      <c r="J171" s="122" t="s">
        <v>790</v>
      </c>
      <c r="K171" s="121">
        <v>0</v>
      </c>
      <c r="L171" s="121">
        <v>71464</v>
      </c>
      <c r="M171" s="121">
        <f>SUM(N171,+U171)</f>
        <v>2338</v>
      </c>
      <c r="N171" s="121">
        <f>SUM(O171:R171,T171)</f>
        <v>0</v>
      </c>
      <c r="O171" s="121">
        <v>0</v>
      </c>
      <c r="P171" s="121">
        <v>0</v>
      </c>
      <c r="Q171" s="121">
        <v>0</v>
      </c>
      <c r="R171" s="121">
        <v>0</v>
      </c>
      <c r="S171" s="122" t="s">
        <v>790</v>
      </c>
      <c r="T171" s="121">
        <v>0</v>
      </c>
      <c r="U171" s="121">
        <v>2338</v>
      </c>
      <c r="V171" s="121">
        <f>+SUM(D171,M171)</f>
        <v>73802</v>
      </c>
      <c r="W171" s="121">
        <f>+SUM(E171,N171)</f>
        <v>0</v>
      </c>
      <c r="X171" s="121">
        <f>+SUM(F171,O171)</f>
        <v>0</v>
      </c>
      <c r="Y171" s="121">
        <f>+SUM(G171,P171)</f>
        <v>0</v>
      </c>
      <c r="Z171" s="121">
        <f>+SUM(H171,Q171)</f>
        <v>0</v>
      </c>
      <c r="AA171" s="121">
        <f>+SUM(I171,R171)</f>
        <v>0</v>
      </c>
      <c r="AB171" s="122" t="str">
        <f>IF(+SUM(J171,S171)=0,"-",+SUM(J171,S171))</f>
        <v>-</v>
      </c>
      <c r="AC171" s="121">
        <f>+SUM(K171,T171)</f>
        <v>0</v>
      </c>
      <c r="AD171" s="121">
        <f>+SUM(L171,U171)</f>
        <v>73802</v>
      </c>
      <c r="AE171" s="121">
        <f>SUM(AF171,+AK171)</f>
        <v>0</v>
      </c>
      <c r="AF171" s="121">
        <f>SUM(AG171:AJ171)</f>
        <v>0</v>
      </c>
      <c r="AG171" s="121">
        <v>0</v>
      </c>
      <c r="AH171" s="121">
        <v>0</v>
      </c>
      <c r="AI171" s="121">
        <v>0</v>
      </c>
      <c r="AJ171" s="121">
        <v>0</v>
      </c>
      <c r="AK171" s="121">
        <v>0</v>
      </c>
      <c r="AL171" s="121">
        <v>836</v>
      </c>
      <c r="AM171" s="121">
        <f>SUM(AN171,AS171,AW171,AX171,BD171)</f>
        <v>53212</v>
      </c>
      <c r="AN171" s="121">
        <f>SUM(AO171:AR171)</f>
        <v>0</v>
      </c>
      <c r="AO171" s="121">
        <v>0</v>
      </c>
      <c r="AP171" s="121">
        <v>0</v>
      </c>
      <c r="AQ171" s="121">
        <v>0</v>
      </c>
      <c r="AR171" s="121">
        <v>0</v>
      </c>
      <c r="AS171" s="121">
        <f>SUM(AT171:AV171)</f>
        <v>53212</v>
      </c>
      <c r="AT171" s="121">
        <v>53212</v>
      </c>
      <c r="AU171" s="121">
        <v>0</v>
      </c>
      <c r="AV171" s="121">
        <v>0</v>
      </c>
      <c r="AW171" s="121">
        <v>0</v>
      </c>
      <c r="AX171" s="121">
        <f>SUM(AY171:BB171)</f>
        <v>0</v>
      </c>
      <c r="AY171" s="121">
        <v>0</v>
      </c>
      <c r="AZ171" s="121">
        <v>0</v>
      </c>
      <c r="BA171" s="121">
        <v>0</v>
      </c>
      <c r="BB171" s="121">
        <v>0</v>
      </c>
      <c r="BC171" s="121">
        <v>11285</v>
      </c>
      <c r="BD171" s="121">
        <v>0</v>
      </c>
      <c r="BE171" s="121">
        <v>6131</v>
      </c>
      <c r="BF171" s="121">
        <f>SUM(AE171,+AM171,+BE171)</f>
        <v>59343</v>
      </c>
      <c r="BG171" s="121">
        <f>SUM(BH171,+BM171)</f>
        <v>0</v>
      </c>
      <c r="BH171" s="121">
        <f>SUM(BI171:BL171)</f>
        <v>0</v>
      </c>
      <c r="BI171" s="121">
        <v>0</v>
      </c>
      <c r="BJ171" s="121">
        <v>0</v>
      </c>
      <c r="BK171" s="121">
        <v>0</v>
      </c>
      <c r="BL171" s="121">
        <v>0</v>
      </c>
      <c r="BM171" s="121">
        <v>0</v>
      </c>
      <c r="BN171" s="121">
        <v>10</v>
      </c>
      <c r="BO171" s="121">
        <f>SUM(BP171,BU171,BY171,BZ171,CF171)</f>
        <v>0</v>
      </c>
      <c r="BP171" s="121">
        <f>SUM(BQ171:BT171)</f>
        <v>0</v>
      </c>
      <c r="BQ171" s="121">
        <v>0</v>
      </c>
      <c r="BR171" s="121">
        <v>0</v>
      </c>
      <c r="BS171" s="121">
        <v>0</v>
      </c>
      <c r="BT171" s="121">
        <v>0</v>
      </c>
      <c r="BU171" s="121">
        <f>SUM(BV171:BX171)</f>
        <v>0</v>
      </c>
      <c r="BV171" s="121">
        <v>0</v>
      </c>
      <c r="BW171" s="121">
        <v>0</v>
      </c>
      <c r="BX171" s="121">
        <v>0</v>
      </c>
      <c r="BY171" s="121">
        <v>0</v>
      </c>
      <c r="BZ171" s="121">
        <f>SUM(CA171:CD171)</f>
        <v>0</v>
      </c>
      <c r="CA171" s="121">
        <v>0</v>
      </c>
      <c r="CB171" s="121">
        <v>0</v>
      </c>
      <c r="CC171" s="121">
        <v>0</v>
      </c>
      <c r="CD171" s="121">
        <v>0</v>
      </c>
      <c r="CE171" s="121">
        <v>2328</v>
      </c>
      <c r="CF171" s="121">
        <v>0</v>
      </c>
      <c r="CG171" s="121">
        <v>0</v>
      </c>
      <c r="CH171" s="121">
        <f>SUM(BG171,+BO171,+CG171)</f>
        <v>0</v>
      </c>
      <c r="CI171" s="121">
        <f>SUM(AE171,+BG171)</f>
        <v>0</v>
      </c>
      <c r="CJ171" s="121">
        <f>SUM(AF171,+BH171)</f>
        <v>0</v>
      </c>
      <c r="CK171" s="121">
        <f>SUM(AG171,+BI171)</f>
        <v>0</v>
      </c>
      <c r="CL171" s="121">
        <f>SUM(AH171,+BJ171)</f>
        <v>0</v>
      </c>
      <c r="CM171" s="121">
        <f>SUM(AI171,+BK171)</f>
        <v>0</v>
      </c>
      <c r="CN171" s="121">
        <f>SUM(AJ171,+BL171)</f>
        <v>0</v>
      </c>
      <c r="CO171" s="121">
        <f>SUM(AK171,+BM171)</f>
        <v>0</v>
      </c>
      <c r="CP171" s="121">
        <f>SUM(AL171,+BN171)</f>
        <v>846</v>
      </c>
      <c r="CQ171" s="121">
        <f>SUM(AM171,+BO171)</f>
        <v>53212</v>
      </c>
      <c r="CR171" s="121">
        <f>SUM(AN171,+BP171)</f>
        <v>0</v>
      </c>
      <c r="CS171" s="121">
        <f>SUM(AO171,+BQ171)</f>
        <v>0</v>
      </c>
      <c r="CT171" s="121">
        <f>SUM(AP171,+BR171)</f>
        <v>0</v>
      </c>
      <c r="CU171" s="121">
        <f>SUM(AQ171,+BS171)</f>
        <v>0</v>
      </c>
      <c r="CV171" s="121">
        <f>SUM(AR171,+BT171)</f>
        <v>0</v>
      </c>
      <c r="CW171" s="121">
        <f>SUM(AS171,+BU171)</f>
        <v>53212</v>
      </c>
      <c r="CX171" s="121">
        <f>SUM(AT171,+BV171)</f>
        <v>53212</v>
      </c>
      <c r="CY171" s="121">
        <f>SUM(AU171,+BW171)</f>
        <v>0</v>
      </c>
      <c r="CZ171" s="121">
        <f>SUM(AV171,+BX171)</f>
        <v>0</v>
      </c>
      <c r="DA171" s="121">
        <f>SUM(AW171,+BY171)</f>
        <v>0</v>
      </c>
      <c r="DB171" s="121">
        <f>SUM(AX171,+BZ171)</f>
        <v>0</v>
      </c>
      <c r="DC171" s="121">
        <f>SUM(AY171,+CA171)</f>
        <v>0</v>
      </c>
      <c r="DD171" s="121">
        <f>SUM(AZ171,+CB171)</f>
        <v>0</v>
      </c>
      <c r="DE171" s="121">
        <f>SUM(BA171,+CC171)</f>
        <v>0</v>
      </c>
      <c r="DF171" s="121">
        <f>SUM(BB171,+CD171)</f>
        <v>0</v>
      </c>
      <c r="DG171" s="121">
        <f>SUM(BC171,+CE171)</f>
        <v>13613</v>
      </c>
      <c r="DH171" s="121">
        <f>SUM(BD171,+CF171)</f>
        <v>0</v>
      </c>
      <c r="DI171" s="121">
        <f>SUM(BE171,+CG171)</f>
        <v>6131</v>
      </c>
      <c r="DJ171" s="121">
        <f>SUM(BF171,+CH171)</f>
        <v>59343</v>
      </c>
    </row>
    <row r="172" spans="1:114" s="136" customFormat="1" ht="13.5" customHeight="1" x14ac:dyDescent="0.15">
      <c r="A172" s="119" t="s">
        <v>3</v>
      </c>
      <c r="B172" s="120" t="s">
        <v>749</v>
      </c>
      <c r="C172" s="119" t="s">
        <v>750</v>
      </c>
      <c r="D172" s="121">
        <f>SUM(E172,+L172)</f>
        <v>129484</v>
      </c>
      <c r="E172" s="121">
        <f>SUM(F172:I172,K172)</f>
        <v>19032</v>
      </c>
      <c r="F172" s="121">
        <v>0</v>
      </c>
      <c r="G172" s="121">
        <v>0</v>
      </c>
      <c r="H172" s="121">
        <v>0</v>
      </c>
      <c r="I172" s="121">
        <v>18986</v>
      </c>
      <c r="J172" s="122" t="s">
        <v>790</v>
      </c>
      <c r="K172" s="121">
        <v>46</v>
      </c>
      <c r="L172" s="121">
        <v>110452</v>
      </c>
      <c r="M172" s="121">
        <f>SUM(N172,+U172)</f>
        <v>3917</v>
      </c>
      <c r="N172" s="121">
        <f>SUM(O172:R172,T172)</f>
        <v>4</v>
      </c>
      <c r="O172" s="121">
        <v>0</v>
      </c>
      <c r="P172" s="121">
        <v>0</v>
      </c>
      <c r="Q172" s="121">
        <v>0</v>
      </c>
      <c r="R172" s="121">
        <v>4</v>
      </c>
      <c r="S172" s="122" t="s">
        <v>790</v>
      </c>
      <c r="T172" s="121">
        <v>0</v>
      </c>
      <c r="U172" s="121">
        <v>3913</v>
      </c>
      <c r="V172" s="121">
        <f>+SUM(D172,M172)</f>
        <v>133401</v>
      </c>
      <c r="W172" s="121">
        <f>+SUM(E172,N172)</f>
        <v>19036</v>
      </c>
      <c r="X172" s="121">
        <f>+SUM(F172,O172)</f>
        <v>0</v>
      </c>
      <c r="Y172" s="121">
        <f>+SUM(G172,P172)</f>
        <v>0</v>
      </c>
      <c r="Z172" s="121">
        <f>+SUM(H172,Q172)</f>
        <v>0</v>
      </c>
      <c r="AA172" s="121">
        <f>+SUM(I172,R172)</f>
        <v>18990</v>
      </c>
      <c r="AB172" s="122" t="str">
        <f>IF(+SUM(J172,S172)=0,"-",+SUM(J172,S172))</f>
        <v>-</v>
      </c>
      <c r="AC172" s="121">
        <f>+SUM(K172,T172)</f>
        <v>46</v>
      </c>
      <c r="AD172" s="121">
        <f>+SUM(L172,U172)</f>
        <v>114365</v>
      </c>
      <c r="AE172" s="121">
        <f>SUM(AF172,+AK172)</f>
        <v>0</v>
      </c>
      <c r="AF172" s="121">
        <f>SUM(AG172:AJ172)</f>
        <v>0</v>
      </c>
      <c r="AG172" s="121">
        <v>0</v>
      </c>
      <c r="AH172" s="121">
        <v>0</v>
      </c>
      <c r="AI172" s="121">
        <v>0</v>
      </c>
      <c r="AJ172" s="121">
        <v>0</v>
      </c>
      <c r="AK172" s="121">
        <v>0</v>
      </c>
      <c r="AL172" s="121">
        <v>922</v>
      </c>
      <c r="AM172" s="121">
        <f>SUM(AN172,AS172,AW172,AX172,BD172)</f>
        <v>101011</v>
      </c>
      <c r="AN172" s="121">
        <f>SUM(AO172:AR172)</f>
        <v>13865</v>
      </c>
      <c r="AO172" s="121">
        <v>13865</v>
      </c>
      <c r="AP172" s="121">
        <v>0</v>
      </c>
      <c r="AQ172" s="121">
        <v>0</v>
      </c>
      <c r="AR172" s="121">
        <v>0</v>
      </c>
      <c r="AS172" s="121">
        <f>SUM(AT172:AV172)</f>
        <v>7525</v>
      </c>
      <c r="AT172" s="121">
        <v>101</v>
      </c>
      <c r="AU172" s="121">
        <v>7424</v>
      </c>
      <c r="AV172" s="121">
        <v>0</v>
      </c>
      <c r="AW172" s="121">
        <v>0</v>
      </c>
      <c r="AX172" s="121">
        <f>SUM(AY172:BB172)</f>
        <v>79621</v>
      </c>
      <c r="AY172" s="121">
        <v>52800</v>
      </c>
      <c r="AZ172" s="121">
        <v>25663</v>
      </c>
      <c r="BA172" s="121">
        <v>0</v>
      </c>
      <c r="BB172" s="121">
        <v>1158</v>
      </c>
      <c r="BC172" s="121">
        <v>27551</v>
      </c>
      <c r="BD172" s="121">
        <v>0</v>
      </c>
      <c r="BE172" s="121">
        <v>0</v>
      </c>
      <c r="BF172" s="121">
        <f>SUM(AE172,+AM172,+BE172)</f>
        <v>101011</v>
      </c>
      <c r="BG172" s="121">
        <f>SUM(BH172,+BM172)</f>
        <v>0</v>
      </c>
      <c r="BH172" s="121">
        <f>SUM(BI172:BL172)</f>
        <v>0</v>
      </c>
      <c r="BI172" s="121">
        <v>0</v>
      </c>
      <c r="BJ172" s="121">
        <v>0</v>
      </c>
      <c r="BK172" s="121">
        <v>0</v>
      </c>
      <c r="BL172" s="121">
        <v>0</v>
      </c>
      <c r="BM172" s="121">
        <v>0</v>
      </c>
      <c r="BN172" s="121">
        <v>13</v>
      </c>
      <c r="BO172" s="121">
        <f>SUM(BP172,BU172,BY172,BZ172,CF172)</f>
        <v>1189</v>
      </c>
      <c r="BP172" s="121">
        <f>SUM(BQ172:BT172)</f>
        <v>0</v>
      </c>
      <c r="BQ172" s="121">
        <v>0</v>
      </c>
      <c r="BR172" s="121">
        <v>0</v>
      </c>
      <c r="BS172" s="121">
        <v>0</v>
      </c>
      <c r="BT172" s="121">
        <v>0</v>
      </c>
      <c r="BU172" s="121">
        <f>SUM(BV172:BX172)</f>
        <v>1189</v>
      </c>
      <c r="BV172" s="121">
        <v>1189</v>
      </c>
      <c r="BW172" s="121">
        <v>0</v>
      </c>
      <c r="BX172" s="121">
        <v>0</v>
      </c>
      <c r="BY172" s="121">
        <v>0</v>
      </c>
      <c r="BZ172" s="121">
        <f>SUM(CA172:CD172)</f>
        <v>0</v>
      </c>
      <c r="CA172" s="121">
        <v>0</v>
      </c>
      <c r="CB172" s="121">
        <v>0</v>
      </c>
      <c r="CC172" s="121">
        <v>0</v>
      </c>
      <c r="CD172" s="121">
        <v>0</v>
      </c>
      <c r="CE172" s="121">
        <v>2715</v>
      </c>
      <c r="CF172" s="121">
        <v>0</v>
      </c>
      <c r="CG172" s="121">
        <v>0</v>
      </c>
      <c r="CH172" s="121">
        <f>SUM(BG172,+BO172,+CG172)</f>
        <v>1189</v>
      </c>
      <c r="CI172" s="121">
        <f>SUM(AE172,+BG172)</f>
        <v>0</v>
      </c>
      <c r="CJ172" s="121">
        <f>SUM(AF172,+BH172)</f>
        <v>0</v>
      </c>
      <c r="CK172" s="121">
        <f>SUM(AG172,+BI172)</f>
        <v>0</v>
      </c>
      <c r="CL172" s="121">
        <f>SUM(AH172,+BJ172)</f>
        <v>0</v>
      </c>
      <c r="CM172" s="121">
        <f>SUM(AI172,+BK172)</f>
        <v>0</v>
      </c>
      <c r="CN172" s="121">
        <f>SUM(AJ172,+BL172)</f>
        <v>0</v>
      </c>
      <c r="CO172" s="121">
        <f>SUM(AK172,+BM172)</f>
        <v>0</v>
      </c>
      <c r="CP172" s="121">
        <f>SUM(AL172,+BN172)</f>
        <v>935</v>
      </c>
      <c r="CQ172" s="121">
        <f>SUM(AM172,+BO172)</f>
        <v>102200</v>
      </c>
      <c r="CR172" s="121">
        <f>SUM(AN172,+BP172)</f>
        <v>13865</v>
      </c>
      <c r="CS172" s="121">
        <f>SUM(AO172,+BQ172)</f>
        <v>13865</v>
      </c>
      <c r="CT172" s="121">
        <f>SUM(AP172,+BR172)</f>
        <v>0</v>
      </c>
      <c r="CU172" s="121">
        <f>SUM(AQ172,+BS172)</f>
        <v>0</v>
      </c>
      <c r="CV172" s="121">
        <f>SUM(AR172,+BT172)</f>
        <v>0</v>
      </c>
      <c r="CW172" s="121">
        <f>SUM(AS172,+BU172)</f>
        <v>8714</v>
      </c>
      <c r="CX172" s="121">
        <f>SUM(AT172,+BV172)</f>
        <v>1290</v>
      </c>
      <c r="CY172" s="121">
        <f>SUM(AU172,+BW172)</f>
        <v>7424</v>
      </c>
      <c r="CZ172" s="121">
        <f>SUM(AV172,+BX172)</f>
        <v>0</v>
      </c>
      <c r="DA172" s="121">
        <f>SUM(AW172,+BY172)</f>
        <v>0</v>
      </c>
      <c r="DB172" s="121">
        <f>SUM(AX172,+BZ172)</f>
        <v>79621</v>
      </c>
      <c r="DC172" s="121">
        <f>SUM(AY172,+CA172)</f>
        <v>52800</v>
      </c>
      <c r="DD172" s="121">
        <f>SUM(AZ172,+CB172)</f>
        <v>25663</v>
      </c>
      <c r="DE172" s="121">
        <f>SUM(BA172,+CC172)</f>
        <v>0</v>
      </c>
      <c r="DF172" s="121">
        <f>SUM(BB172,+CD172)</f>
        <v>1158</v>
      </c>
      <c r="DG172" s="121">
        <f>SUM(BC172,+CE172)</f>
        <v>30266</v>
      </c>
      <c r="DH172" s="121">
        <f>SUM(BD172,+CF172)</f>
        <v>0</v>
      </c>
      <c r="DI172" s="121">
        <f>SUM(BE172,+CG172)</f>
        <v>0</v>
      </c>
      <c r="DJ172" s="121">
        <f>SUM(BF172,+CH172)</f>
        <v>102200</v>
      </c>
    </row>
    <row r="173" spans="1:114" s="136" customFormat="1" ht="13.5" customHeight="1" x14ac:dyDescent="0.15">
      <c r="A173" s="119" t="s">
        <v>3</v>
      </c>
      <c r="B173" s="120" t="s">
        <v>751</v>
      </c>
      <c r="C173" s="119" t="s">
        <v>752</v>
      </c>
      <c r="D173" s="121">
        <f>SUM(E173,+L173)</f>
        <v>169500</v>
      </c>
      <c r="E173" s="121">
        <f>SUM(F173:I173,K173)</f>
        <v>56661</v>
      </c>
      <c r="F173" s="121">
        <v>0</v>
      </c>
      <c r="G173" s="121">
        <v>0</v>
      </c>
      <c r="H173" s="121">
        <v>0</v>
      </c>
      <c r="I173" s="121">
        <v>21402</v>
      </c>
      <c r="J173" s="122" t="s">
        <v>790</v>
      </c>
      <c r="K173" s="121">
        <v>35259</v>
      </c>
      <c r="L173" s="121">
        <v>112839</v>
      </c>
      <c r="M173" s="121">
        <f>SUM(N173,+U173)</f>
        <v>18108</v>
      </c>
      <c r="N173" s="121">
        <f>SUM(O173:R173,T173)</f>
        <v>0</v>
      </c>
      <c r="O173" s="121">
        <v>0</v>
      </c>
      <c r="P173" s="121">
        <v>0</v>
      </c>
      <c r="Q173" s="121">
        <v>0</v>
      </c>
      <c r="R173" s="121">
        <v>0</v>
      </c>
      <c r="S173" s="122" t="s">
        <v>790</v>
      </c>
      <c r="T173" s="121">
        <v>0</v>
      </c>
      <c r="U173" s="121">
        <v>18108</v>
      </c>
      <c r="V173" s="121">
        <f>+SUM(D173,M173)</f>
        <v>187608</v>
      </c>
      <c r="W173" s="121">
        <f>+SUM(E173,N173)</f>
        <v>56661</v>
      </c>
      <c r="X173" s="121">
        <f>+SUM(F173,O173)</f>
        <v>0</v>
      </c>
      <c r="Y173" s="121">
        <f>+SUM(G173,P173)</f>
        <v>0</v>
      </c>
      <c r="Z173" s="121">
        <f>+SUM(H173,Q173)</f>
        <v>0</v>
      </c>
      <c r="AA173" s="121">
        <f>+SUM(I173,R173)</f>
        <v>21402</v>
      </c>
      <c r="AB173" s="122" t="str">
        <f>IF(+SUM(J173,S173)=0,"-",+SUM(J173,S173))</f>
        <v>-</v>
      </c>
      <c r="AC173" s="121">
        <f>+SUM(K173,T173)</f>
        <v>35259</v>
      </c>
      <c r="AD173" s="121">
        <f>+SUM(L173,U173)</f>
        <v>130947</v>
      </c>
      <c r="AE173" s="121">
        <f>SUM(AF173,+AK173)</f>
        <v>0</v>
      </c>
      <c r="AF173" s="121">
        <f>SUM(AG173:AJ173)</f>
        <v>0</v>
      </c>
      <c r="AG173" s="121">
        <v>0</v>
      </c>
      <c r="AH173" s="121">
        <v>0</v>
      </c>
      <c r="AI173" s="121">
        <v>0</v>
      </c>
      <c r="AJ173" s="121">
        <v>0</v>
      </c>
      <c r="AK173" s="121">
        <v>0</v>
      </c>
      <c r="AL173" s="121">
        <v>1016</v>
      </c>
      <c r="AM173" s="121">
        <f>SUM(AN173,AS173,AW173,AX173,BD173)</f>
        <v>132415</v>
      </c>
      <c r="AN173" s="121">
        <f>SUM(AO173:AR173)</f>
        <v>15241</v>
      </c>
      <c r="AO173" s="121">
        <v>12807</v>
      </c>
      <c r="AP173" s="121">
        <v>2434</v>
      </c>
      <c r="AQ173" s="121">
        <v>0</v>
      </c>
      <c r="AR173" s="121">
        <v>0</v>
      </c>
      <c r="AS173" s="121">
        <f>SUM(AT173:AV173)</f>
        <v>15299</v>
      </c>
      <c r="AT173" s="121">
        <v>3445</v>
      </c>
      <c r="AU173" s="121">
        <v>7945</v>
      </c>
      <c r="AV173" s="121">
        <v>3909</v>
      </c>
      <c r="AW173" s="121">
        <v>0</v>
      </c>
      <c r="AX173" s="121">
        <f>SUM(AY173:BB173)</f>
        <v>101875</v>
      </c>
      <c r="AY173" s="121">
        <v>57196</v>
      </c>
      <c r="AZ173" s="121">
        <v>28716</v>
      </c>
      <c r="BA173" s="121">
        <v>15743</v>
      </c>
      <c r="BB173" s="121">
        <v>220</v>
      </c>
      <c r="BC173" s="121">
        <v>26907</v>
      </c>
      <c r="BD173" s="121">
        <v>0</v>
      </c>
      <c r="BE173" s="121">
        <v>9162</v>
      </c>
      <c r="BF173" s="121">
        <f>SUM(AE173,+AM173,+BE173)</f>
        <v>141577</v>
      </c>
      <c r="BG173" s="121">
        <f>SUM(BH173,+BM173)</f>
        <v>0</v>
      </c>
      <c r="BH173" s="121">
        <f>SUM(BI173:BL173)</f>
        <v>0</v>
      </c>
      <c r="BI173" s="121">
        <v>0</v>
      </c>
      <c r="BJ173" s="121">
        <v>0</v>
      </c>
      <c r="BK173" s="121">
        <v>0</v>
      </c>
      <c r="BL173" s="121">
        <v>0</v>
      </c>
      <c r="BM173" s="121">
        <v>0</v>
      </c>
      <c r="BN173" s="121">
        <v>28</v>
      </c>
      <c r="BO173" s="121">
        <f>SUM(BP173,BU173,BY173,BZ173,CF173)</f>
        <v>11435</v>
      </c>
      <c r="BP173" s="121">
        <f>SUM(BQ173:BT173)</f>
        <v>0</v>
      </c>
      <c r="BQ173" s="121">
        <v>0</v>
      </c>
      <c r="BR173" s="121">
        <v>0</v>
      </c>
      <c r="BS173" s="121">
        <v>0</v>
      </c>
      <c r="BT173" s="121">
        <v>0</v>
      </c>
      <c r="BU173" s="121">
        <f>SUM(BV173:BX173)</f>
        <v>0</v>
      </c>
      <c r="BV173" s="121">
        <v>0</v>
      </c>
      <c r="BW173" s="121">
        <v>0</v>
      </c>
      <c r="BX173" s="121">
        <v>0</v>
      </c>
      <c r="BY173" s="121">
        <v>0</v>
      </c>
      <c r="BZ173" s="121">
        <f>SUM(CA173:CD173)</f>
        <v>11435</v>
      </c>
      <c r="CA173" s="121">
        <v>11435</v>
      </c>
      <c r="CB173" s="121">
        <v>0</v>
      </c>
      <c r="CC173" s="121">
        <v>0</v>
      </c>
      <c r="CD173" s="121">
        <v>0</v>
      </c>
      <c r="CE173" s="121">
        <v>6444</v>
      </c>
      <c r="CF173" s="121">
        <v>0</v>
      </c>
      <c r="CG173" s="121">
        <v>201</v>
      </c>
      <c r="CH173" s="121">
        <f>SUM(BG173,+BO173,+CG173)</f>
        <v>11636</v>
      </c>
      <c r="CI173" s="121">
        <f>SUM(AE173,+BG173)</f>
        <v>0</v>
      </c>
      <c r="CJ173" s="121">
        <f>SUM(AF173,+BH173)</f>
        <v>0</v>
      </c>
      <c r="CK173" s="121">
        <f>SUM(AG173,+BI173)</f>
        <v>0</v>
      </c>
      <c r="CL173" s="121">
        <f>SUM(AH173,+BJ173)</f>
        <v>0</v>
      </c>
      <c r="CM173" s="121">
        <f>SUM(AI173,+BK173)</f>
        <v>0</v>
      </c>
      <c r="CN173" s="121">
        <f>SUM(AJ173,+BL173)</f>
        <v>0</v>
      </c>
      <c r="CO173" s="121">
        <f>SUM(AK173,+BM173)</f>
        <v>0</v>
      </c>
      <c r="CP173" s="121">
        <f>SUM(AL173,+BN173)</f>
        <v>1044</v>
      </c>
      <c r="CQ173" s="121">
        <f>SUM(AM173,+BO173)</f>
        <v>143850</v>
      </c>
      <c r="CR173" s="121">
        <f>SUM(AN173,+BP173)</f>
        <v>15241</v>
      </c>
      <c r="CS173" s="121">
        <f>SUM(AO173,+BQ173)</f>
        <v>12807</v>
      </c>
      <c r="CT173" s="121">
        <f>SUM(AP173,+BR173)</f>
        <v>2434</v>
      </c>
      <c r="CU173" s="121">
        <f>SUM(AQ173,+BS173)</f>
        <v>0</v>
      </c>
      <c r="CV173" s="121">
        <f>SUM(AR173,+BT173)</f>
        <v>0</v>
      </c>
      <c r="CW173" s="121">
        <f>SUM(AS173,+BU173)</f>
        <v>15299</v>
      </c>
      <c r="CX173" s="121">
        <f>SUM(AT173,+BV173)</f>
        <v>3445</v>
      </c>
      <c r="CY173" s="121">
        <f>SUM(AU173,+BW173)</f>
        <v>7945</v>
      </c>
      <c r="CZ173" s="121">
        <f>SUM(AV173,+BX173)</f>
        <v>3909</v>
      </c>
      <c r="DA173" s="121">
        <f>SUM(AW173,+BY173)</f>
        <v>0</v>
      </c>
      <c r="DB173" s="121">
        <f>SUM(AX173,+BZ173)</f>
        <v>113310</v>
      </c>
      <c r="DC173" s="121">
        <f>SUM(AY173,+CA173)</f>
        <v>68631</v>
      </c>
      <c r="DD173" s="121">
        <f>SUM(AZ173,+CB173)</f>
        <v>28716</v>
      </c>
      <c r="DE173" s="121">
        <f>SUM(BA173,+CC173)</f>
        <v>15743</v>
      </c>
      <c r="DF173" s="121">
        <f>SUM(BB173,+CD173)</f>
        <v>220</v>
      </c>
      <c r="DG173" s="121">
        <f>SUM(BC173,+CE173)</f>
        <v>33351</v>
      </c>
      <c r="DH173" s="121">
        <f>SUM(BD173,+CF173)</f>
        <v>0</v>
      </c>
      <c r="DI173" s="121">
        <f>SUM(BE173,+CG173)</f>
        <v>9363</v>
      </c>
      <c r="DJ173" s="121">
        <f>SUM(BF173,+CH173)</f>
        <v>153213</v>
      </c>
    </row>
    <row r="174" spans="1:114" s="136" customFormat="1" ht="13.5" customHeight="1" x14ac:dyDescent="0.15">
      <c r="A174" s="119" t="s">
        <v>3</v>
      </c>
      <c r="B174" s="120" t="s">
        <v>753</v>
      </c>
      <c r="C174" s="119" t="s">
        <v>754</v>
      </c>
      <c r="D174" s="121">
        <f>SUM(E174,+L174)</f>
        <v>67688</v>
      </c>
      <c r="E174" s="121">
        <f>SUM(F174:I174,K174)</f>
        <v>8806</v>
      </c>
      <c r="F174" s="121">
        <v>0</v>
      </c>
      <c r="G174" s="121">
        <v>0</v>
      </c>
      <c r="H174" s="121">
        <v>0</v>
      </c>
      <c r="I174" s="121">
        <v>8433</v>
      </c>
      <c r="J174" s="122" t="s">
        <v>790</v>
      </c>
      <c r="K174" s="121">
        <v>373</v>
      </c>
      <c r="L174" s="121">
        <v>58882</v>
      </c>
      <c r="M174" s="121">
        <f>SUM(N174,+U174)</f>
        <v>4667</v>
      </c>
      <c r="N174" s="121">
        <f>SUM(O174:R174,T174)</f>
        <v>1114</v>
      </c>
      <c r="O174" s="121">
        <v>0</v>
      </c>
      <c r="P174" s="121">
        <v>0</v>
      </c>
      <c r="Q174" s="121">
        <v>0</v>
      </c>
      <c r="R174" s="121">
        <v>1110</v>
      </c>
      <c r="S174" s="122" t="s">
        <v>790</v>
      </c>
      <c r="T174" s="121">
        <v>4</v>
      </c>
      <c r="U174" s="121">
        <v>3553</v>
      </c>
      <c r="V174" s="121">
        <f>+SUM(D174,M174)</f>
        <v>72355</v>
      </c>
      <c r="W174" s="121">
        <f>+SUM(E174,N174)</f>
        <v>9920</v>
      </c>
      <c r="X174" s="121">
        <f>+SUM(F174,O174)</f>
        <v>0</v>
      </c>
      <c r="Y174" s="121">
        <f>+SUM(G174,P174)</f>
        <v>0</v>
      </c>
      <c r="Z174" s="121">
        <f>+SUM(H174,Q174)</f>
        <v>0</v>
      </c>
      <c r="AA174" s="121">
        <f>+SUM(I174,R174)</f>
        <v>9543</v>
      </c>
      <c r="AB174" s="122" t="str">
        <f>IF(+SUM(J174,S174)=0,"-",+SUM(J174,S174))</f>
        <v>-</v>
      </c>
      <c r="AC174" s="121">
        <f>+SUM(K174,T174)</f>
        <v>377</v>
      </c>
      <c r="AD174" s="121">
        <f>+SUM(L174,U174)</f>
        <v>62435</v>
      </c>
      <c r="AE174" s="121">
        <f>SUM(AF174,+AK174)</f>
        <v>0</v>
      </c>
      <c r="AF174" s="121">
        <f>SUM(AG174:AJ174)</f>
        <v>0</v>
      </c>
      <c r="AG174" s="121">
        <v>0</v>
      </c>
      <c r="AH174" s="121">
        <v>0</v>
      </c>
      <c r="AI174" s="121">
        <v>0</v>
      </c>
      <c r="AJ174" s="121">
        <v>0</v>
      </c>
      <c r="AK174" s="121">
        <v>0</v>
      </c>
      <c r="AL174" s="121">
        <v>373</v>
      </c>
      <c r="AM174" s="121">
        <f>SUM(AN174,AS174,AW174,AX174,BD174)</f>
        <v>50076</v>
      </c>
      <c r="AN174" s="121">
        <f>SUM(AO174:AR174)</f>
        <v>0</v>
      </c>
      <c r="AO174" s="121">
        <v>0</v>
      </c>
      <c r="AP174" s="121">
        <v>0</v>
      </c>
      <c r="AQ174" s="121">
        <v>0</v>
      </c>
      <c r="AR174" s="121">
        <v>0</v>
      </c>
      <c r="AS174" s="121">
        <f>SUM(AT174:AV174)</f>
        <v>0</v>
      </c>
      <c r="AT174" s="121">
        <v>0</v>
      </c>
      <c r="AU174" s="121">
        <v>0</v>
      </c>
      <c r="AV174" s="121">
        <v>0</v>
      </c>
      <c r="AW174" s="121">
        <v>0</v>
      </c>
      <c r="AX174" s="121">
        <f>SUM(AY174:BB174)</f>
        <v>50076</v>
      </c>
      <c r="AY174" s="121">
        <v>50076</v>
      </c>
      <c r="AZ174" s="121">
        <v>0</v>
      </c>
      <c r="BA174" s="121">
        <v>0</v>
      </c>
      <c r="BB174" s="121">
        <v>0</v>
      </c>
      <c r="BC174" s="121">
        <v>8433</v>
      </c>
      <c r="BD174" s="121">
        <v>0</v>
      </c>
      <c r="BE174" s="121">
        <v>8806</v>
      </c>
      <c r="BF174" s="121">
        <f>SUM(AE174,+AM174,+BE174)</f>
        <v>58882</v>
      </c>
      <c r="BG174" s="121">
        <f>SUM(BH174,+BM174)</f>
        <v>0</v>
      </c>
      <c r="BH174" s="121">
        <f>SUM(BI174:BL174)</f>
        <v>0</v>
      </c>
      <c r="BI174" s="121">
        <v>0</v>
      </c>
      <c r="BJ174" s="121">
        <v>0</v>
      </c>
      <c r="BK174" s="121">
        <v>0</v>
      </c>
      <c r="BL174" s="121">
        <v>0</v>
      </c>
      <c r="BM174" s="121">
        <v>0</v>
      </c>
      <c r="BN174" s="121">
        <v>4</v>
      </c>
      <c r="BO174" s="121">
        <f>SUM(BP174,BU174,BY174,BZ174,CF174)</f>
        <v>0</v>
      </c>
      <c r="BP174" s="121">
        <f>SUM(BQ174:BT174)</f>
        <v>0</v>
      </c>
      <c r="BQ174" s="121">
        <v>0</v>
      </c>
      <c r="BR174" s="121">
        <v>0</v>
      </c>
      <c r="BS174" s="121">
        <v>0</v>
      </c>
      <c r="BT174" s="121">
        <v>0</v>
      </c>
      <c r="BU174" s="121">
        <f>SUM(BV174:BX174)</f>
        <v>0</v>
      </c>
      <c r="BV174" s="121">
        <v>0</v>
      </c>
      <c r="BW174" s="121">
        <v>0</v>
      </c>
      <c r="BX174" s="121">
        <v>0</v>
      </c>
      <c r="BY174" s="121">
        <v>0</v>
      </c>
      <c r="BZ174" s="121">
        <f>SUM(CA174:CD174)</f>
        <v>0</v>
      </c>
      <c r="CA174" s="121">
        <v>0</v>
      </c>
      <c r="CB174" s="121">
        <v>0</v>
      </c>
      <c r="CC174" s="121">
        <v>0</v>
      </c>
      <c r="CD174" s="121">
        <v>0</v>
      </c>
      <c r="CE174" s="121">
        <v>1110</v>
      </c>
      <c r="CF174" s="121">
        <v>0</v>
      </c>
      <c r="CG174" s="121">
        <v>3553</v>
      </c>
      <c r="CH174" s="121">
        <f>SUM(BG174,+BO174,+CG174)</f>
        <v>3553</v>
      </c>
      <c r="CI174" s="121">
        <f>SUM(AE174,+BG174)</f>
        <v>0</v>
      </c>
      <c r="CJ174" s="121">
        <f>SUM(AF174,+BH174)</f>
        <v>0</v>
      </c>
      <c r="CK174" s="121">
        <f>SUM(AG174,+BI174)</f>
        <v>0</v>
      </c>
      <c r="CL174" s="121">
        <f>SUM(AH174,+BJ174)</f>
        <v>0</v>
      </c>
      <c r="CM174" s="121">
        <f>SUM(AI174,+BK174)</f>
        <v>0</v>
      </c>
      <c r="CN174" s="121">
        <f>SUM(AJ174,+BL174)</f>
        <v>0</v>
      </c>
      <c r="CO174" s="121">
        <f>SUM(AK174,+BM174)</f>
        <v>0</v>
      </c>
      <c r="CP174" s="121">
        <f>SUM(AL174,+BN174)</f>
        <v>377</v>
      </c>
      <c r="CQ174" s="121">
        <f>SUM(AM174,+BO174)</f>
        <v>50076</v>
      </c>
      <c r="CR174" s="121">
        <f>SUM(AN174,+BP174)</f>
        <v>0</v>
      </c>
      <c r="CS174" s="121">
        <f>SUM(AO174,+BQ174)</f>
        <v>0</v>
      </c>
      <c r="CT174" s="121">
        <f>SUM(AP174,+BR174)</f>
        <v>0</v>
      </c>
      <c r="CU174" s="121">
        <f>SUM(AQ174,+BS174)</f>
        <v>0</v>
      </c>
      <c r="CV174" s="121">
        <f>SUM(AR174,+BT174)</f>
        <v>0</v>
      </c>
      <c r="CW174" s="121">
        <f>SUM(AS174,+BU174)</f>
        <v>0</v>
      </c>
      <c r="CX174" s="121">
        <f>SUM(AT174,+BV174)</f>
        <v>0</v>
      </c>
      <c r="CY174" s="121">
        <f>SUM(AU174,+BW174)</f>
        <v>0</v>
      </c>
      <c r="CZ174" s="121">
        <f>SUM(AV174,+BX174)</f>
        <v>0</v>
      </c>
      <c r="DA174" s="121">
        <f>SUM(AW174,+BY174)</f>
        <v>0</v>
      </c>
      <c r="DB174" s="121">
        <f>SUM(AX174,+BZ174)</f>
        <v>50076</v>
      </c>
      <c r="DC174" s="121">
        <f>SUM(AY174,+CA174)</f>
        <v>50076</v>
      </c>
      <c r="DD174" s="121">
        <f>SUM(AZ174,+CB174)</f>
        <v>0</v>
      </c>
      <c r="DE174" s="121">
        <f>SUM(BA174,+CC174)</f>
        <v>0</v>
      </c>
      <c r="DF174" s="121">
        <f>SUM(BB174,+CD174)</f>
        <v>0</v>
      </c>
      <c r="DG174" s="121">
        <f>SUM(BC174,+CE174)</f>
        <v>9543</v>
      </c>
      <c r="DH174" s="121">
        <f>SUM(BD174,+CF174)</f>
        <v>0</v>
      </c>
      <c r="DI174" s="121">
        <f>SUM(BE174,+CG174)</f>
        <v>12359</v>
      </c>
      <c r="DJ174" s="121">
        <f>SUM(BF174,+CH174)</f>
        <v>62435</v>
      </c>
    </row>
    <row r="175" spans="1:114" s="136" customFormat="1" ht="13.5" customHeight="1" x14ac:dyDescent="0.15">
      <c r="A175" s="119" t="s">
        <v>3</v>
      </c>
      <c r="B175" s="120" t="s">
        <v>755</v>
      </c>
      <c r="C175" s="119" t="s">
        <v>756</v>
      </c>
      <c r="D175" s="121">
        <f>SUM(E175,+L175)</f>
        <v>73502</v>
      </c>
      <c r="E175" s="121">
        <f>SUM(F175:I175,K175)</f>
        <v>9096</v>
      </c>
      <c r="F175" s="121">
        <v>0</v>
      </c>
      <c r="G175" s="121">
        <v>0</v>
      </c>
      <c r="H175" s="121">
        <v>0</v>
      </c>
      <c r="I175" s="121">
        <v>8104</v>
      </c>
      <c r="J175" s="122" t="s">
        <v>790</v>
      </c>
      <c r="K175" s="121">
        <v>992</v>
      </c>
      <c r="L175" s="121">
        <v>64406</v>
      </c>
      <c r="M175" s="121">
        <f>SUM(N175,+U175)</f>
        <v>3464</v>
      </c>
      <c r="N175" s="121">
        <f>SUM(O175:R175,T175)</f>
        <v>0</v>
      </c>
      <c r="O175" s="121">
        <v>0</v>
      </c>
      <c r="P175" s="121">
        <v>0</v>
      </c>
      <c r="Q175" s="121">
        <v>0</v>
      </c>
      <c r="R175" s="121">
        <v>0</v>
      </c>
      <c r="S175" s="122" t="s">
        <v>790</v>
      </c>
      <c r="T175" s="121">
        <v>0</v>
      </c>
      <c r="U175" s="121">
        <v>3464</v>
      </c>
      <c r="V175" s="121">
        <f>+SUM(D175,M175)</f>
        <v>76966</v>
      </c>
      <c r="W175" s="121">
        <f>+SUM(E175,N175)</f>
        <v>9096</v>
      </c>
      <c r="X175" s="121">
        <f>+SUM(F175,O175)</f>
        <v>0</v>
      </c>
      <c r="Y175" s="121">
        <f>+SUM(G175,P175)</f>
        <v>0</v>
      </c>
      <c r="Z175" s="121">
        <f>+SUM(H175,Q175)</f>
        <v>0</v>
      </c>
      <c r="AA175" s="121">
        <f>+SUM(I175,R175)</f>
        <v>8104</v>
      </c>
      <c r="AB175" s="122" t="str">
        <f>IF(+SUM(J175,S175)=0,"-",+SUM(J175,S175))</f>
        <v>-</v>
      </c>
      <c r="AC175" s="121">
        <f>+SUM(K175,T175)</f>
        <v>992</v>
      </c>
      <c r="AD175" s="121">
        <f>+SUM(L175,U175)</f>
        <v>67870</v>
      </c>
      <c r="AE175" s="121">
        <f>SUM(AF175,+AK175)</f>
        <v>0</v>
      </c>
      <c r="AF175" s="121">
        <f>SUM(AG175:AJ175)</f>
        <v>0</v>
      </c>
      <c r="AG175" s="121">
        <v>0</v>
      </c>
      <c r="AH175" s="121">
        <v>0</v>
      </c>
      <c r="AI175" s="121">
        <v>0</v>
      </c>
      <c r="AJ175" s="121">
        <v>0</v>
      </c>
      <c r="AK175" s="121">
        <v>0</v>
      </c>
      <c r="AL175" s="121">
        <v>1155</v>
      </c>
      <c r="AM175" s="121">
        <f>SUM(AN175,AS175,AW175,AX175,BD175)</f>
        <v>64676</v>
      </c>
      <c r="AN175" s="121">
        <f>SUM(AO175:AR175)</f>
        <v>0</v>
      </c>
      <c r="AO175" s="121">
        <v>0</v>
      </c>
      <c r="AP175" s="121">
        <v>0</v>
      </c>
      <c r="AQ175" s="121">
        <v>0</v>
      </c>
      <c r="AR175" s="121">
        <v>0</v>
      </c>
      <c r="AS175" s="121">
        <f>SUM(AT175:AV175)</f>
        <v>13401</v>
      </c>
      <c r="AT175" s="121">
        <v>9923</v>
      </c>
      <c r="AU175" s="121">
        <v>740</v>
      </c>
      <c r="AV175" s="121">
        <v>2738</v>
      </c>
      <c r="AW175" s="121">
        <v>3800</v>
      </c>
      <c r="AX175" s="121">
        <f>SUM(AY175:BB175)</f>
        <v>47475</v>
      </c>
      <c r="AY175" s="121">
        <v>17365</v>
      </c>
      <c r="AZ175" s="121">
        <v>28759</v>
      </c>
      <c r="BA175" s="121">
        <v>1351</v>
      </c>
      <c r="BB175" s="121">
        <v>0</v>
      </c>
      <c r="BC175" s="121">
        <v>7671</v>
      </c>
      <c r="BD175" s="121">
        <v>0</v>
      </c>
      <c r="BE175" s="121">
        <v>0</v>
      </c>
      <c r="BF175" s="121">
        <f>SUM(AE175,+AM175,+BE175)</f>
        <v>64676</v>
      </c>
      <c r="BG175" s="121">
        <f>SUM(BH175,+BM175)</f>
        <v>0</v>
      </c>
      <c r="BH175" s="121">
        <f>SUM(BI175:BL175)</f>
        <v>0</v>
      </c>
      <c r="BI175" s="121">
        <v>0</v>
      </c>
      <c r="BJ175" s="121">
        <v>0</v>
      </c>
      <c r="BK175" s="121">
        <v>0</v>
      </c>
      <c r="BL175" s="121">
        <v>0</v>
      </c>
      <c r="BM175" s="121">
        <v>0</v>
      </c>
      <c r="BN175" s="121">
        <v>9</v>
      </c>
      <c r="BO175" s="121">
        <f>SUM(BP175,BU175,BY175,BZ175,CF175)</f>
        <v>0</v>
      </c>
      <c r="BP175" s="121">
        <f>SUM(BQ175:BT175)</f>
        <v>0</v>
      </c>
      <c r="BQ175" s="121">
        <v>0</v>
      </c>
      <c r="BR175" s="121">
        <v>0</v>
      </c>
      <c r="BS175" s="121">
        <v>0</v>
      </c>
      <c r="BT175" s="121">
        <v>0</v>
      </c>
      <c r="BU175" s="121">
        <f>SUM(BV175:BX175)</f>
        <v>0</v>
      </c>
      <c r="BV175" s="121">
        <v>0</v>
      </c>
      <c r="BW175" s="121">
        <v>0</v>
      </c>
      <c r="BX175" s="121">
        <v>0</v>
      </c>
      <c r="BY175" s="121">
        <v>0</v>
      </c>
      <c r="BZ175" s="121">
        <f>SUM(CA175:CD175)</f>
        <v>0</v>
      </c>
      <c r="CA175" s="121">
        <v>0</v>
      </c>
      <c r="CB175" s="121">
        <v>0</v>
      </c>
      <c r="CC175" s="121">
        <v>0</v>
      </c>
      <c r="CD175" s="121">
        <v>0</v>
      </c>
      <c r="CE175" s="121">
        <v>3455</v>
      </c>
      <c r="CF175" s="121">
        <v>0</v>
      </c>
      <c r="CG175" s="121">
        <v>0</v>
      </c>
      <c r="CH175" s="121">
        <f>SUM(BG175,+BO175,+CG175)</f>
        <v>0</v>
      </c>
      <c r="CI175" s="121">
        <f>SUM(AE175,+BG175)</f>
        <v>0</v>
      </c>
      <c r="CJ175" s="121">
        <f>SUM(AF175,+BH175)</f>
        <v>0</v>
      </c>
      <c r="CK175" s="121">
        <f>SUM(AG175,+BI175)</f>
        <v>0</v>
      </c>
      <c r="CL175" s="121">
        <f>SUM(AH175,+BJ175)</f>
        <v>0</v>
      </c>
      <c r="CM175" s="121">
        <f>SUM(AI175,+BK175)</f>
        <v>0</v>
      </c>
      <c r="CN175" s="121">
        <f>SUM(AJ175,+BL175)</f>
        <v>0</v>
      </c>
      <c r="CO175" s="121">
        <f>SUM(AK175,+BM175)</f>
        <v>0</v>
      </c>
      <c r="CP175" s="121">
        <f>SUM(AL175,+BN175)</f>
        <v>1164</v>
      </c>
      <c r="CQ175" s="121">
        <f>SUM(AM175,+BO175)</f>
        <v>64676</v>
      </c>
      <c r="CR175" s="121">
        <f>SUM(AN175,+BP175)</f>
        <v>0</v>
      </c>
      <c r="CS175" s="121">
        <f>SUM(AO175,+BQ175)</f>
        <v>0</v>
      </c>
      <c r="CT175" s="121">
        <f>SUM(AP175,+BR175)</f>
        <v>0</v>
      </c>
      <c r="CU175" s="121">
        <f>SUM(AQ175,+BS175)</f>
        <v>0</v>
      </c>
      <c r="CV175" s="121">
        <f>SUM(AR175,+BT175)</f>
        <v>0</v>
      </c>
      <c r="CW175" s="121">
        <f>SUM(AS175,+BU175)</f>
        <v>13401</v>
      </c>
      <c r="CX175" s="121">
        <f>SUM(AT175,+BV175)</f>
        <v>9923</v>
      </c>
      <c r="CY175" s="121">
        <f>SUM(AU175,+BW175)</f>
        <v>740</v>
      </c>
      <c r="CZ175" s="121">
        <f>SUM(AV175,+BX175)</f>
        <v>2738</v>
      </c>
      <c r="DA175" s="121">
        <f>SUM(AW175,+BY175)</f>
        <v>3800</v>
      </c>
      <c r="DB175" s="121">
        <f>SUM(AX175,+BZ175)</f>
        <v>47475</v>
      </c>
      <c r="DC175" s="121">
        <f>SUM(AY175,+CA175)</f>
        <v>17365</v>
      </c>
      <c r="DD175" s="121">
        <f>SUM(AZ175,+CB175)</f>
        <v>28759</v>
      </c>
      <c r="DE175" s="121">
        <f>SUM(BA175,+CC175)</f>
        <v>1351</v>
      </c>
      <c r="DF175" s="121">
        <f>SUM(BB175,+CD175)</f>
        <v>0</v>
      </c>
      <c r="DG175" s="121">
        <f>SUM(BC175,+CE175)</f>
        <v>11126</v>
      </c>
      <c r="DH175" s="121">
        <f>SUM(BD175,+CF175)</f>
        <v>0</v>
      </c>
      <c r="DI175" s="121">
        <f>SUM(BE175,+CG175)</f>
        <v>0</v>
      </c>
      <c r="DJ175" s="121">
        <f>SUM(BF175,+CH175)</f>
        <v>64676</v>
      </c>
    </row>
    <row r="176" spans="1:114" s="136" customFormat="1" ht="13.5" customHeight="1" x14ac:dyDescent="0.15">
      <c r="A176" s="119" t="s">
        <v>3</v>
      </c>
      <c r="B176" s="120" t="s">
        <v>757</v>
      </c>
      <c r="C176" s="119" t="s">
        <v>758</v>
      </c>
      <c r="D176" s="121">
        <f>SUM(E176,+L176)</f>
        <v>430622</v>
      </c>
      <c r="E176" s="121">
        <f>SUM(F176:I176,K176)</f>
        <v>170062</v>
      </c>
      <c r="F176" s="121">
        <v>0</v>
      </c>
      <c r="G176" s="121">
        <v>0</v>
      </c>
      <c r="H176" s="121">
        <v>120100</v>
      </c>
      <c r="I176" s="121">
        <v>41067</v>
      </c>
      <c r="J176" s="122" t="s">
        <v>790</v>
      </c>
      <c r="K176" s="121">
        <v>8895</v>
      </c>
      <c r="L176" s="121">
        <v>260560</v>
      </c>
      <c r="M176" s="121">
        <f>SUM(N176,+U176)</f>
        <v>60624</v>
      </c>
      <c r="N176" s="121">
        <f>SUM(O176:R176,T176)</f>
        <v>18279</v>
      </c>
      <c r="O176" s="121">
        <v>0</v>
      </c>
      <c r="P176" s="121">
        <v>0</v>
      </c>
      <c r="Q176" s="121">
        <v>0</v>
      </c>
      <c r="R176" s="121">
        <v>18279</v>
      </c>
      <c r="S176" s="122" t="s">
        <v>790</v>
      </c>
      <c r="T176" s="121">
        <v>0</v>
      </c>
      <c r="U176" s="121">
        <v>42345</v>
      </c>
      <c r="V176" s="121">
        <f>+SUM(D176,M176)</f>
        <v>491246</v>
      </c>
      <c r="W176" s="121">
        <f>+SUM(E176,N176)</f>
        <v>188341</v>
      </c>
      <c r="X176" s="121">
        <f>+SUM(F176,O176)</f>
        <v>0</v>
      </c>
      <c r="Y176" s="121">
        <f>+SUM(G176,P176)</f>
        <v>0</v>
      </c>
      <c r="Z176" s="121">
        <f>+SUM(H176,Q176)</f>
        <v>120100</v>
      </c>
      <c r="AA176" s="121">
        <f>+SUM(I176,R176)</f>
        <v>59346</v>
      </c>
      <c r="AB176" s="122" t="str">
        <f>IF(+SUM(J176,S176)=0,"-",+SUM(J176,S176))</f>
        <v>-</v>
      </c>
      <c r="AC176" s="121">
        <f>+SUM(K176,T176)</f>
        <v>8895</v>
      </c>
      <c r="AD176" s="121">
        <f>+SUM(L176,U176)</f>
        <v>302905</v>
      </c>
      <c r="AE176" s="121">
        <f>SUM(AF176,+AK176)</f>
        <v>0</v>
      </c>
      <c r="AF176" s="121">
        <f>SUM(AG176:AJ176)</f>
        <v>0</v>
      </c>
      <c r="AG176" s="121">
        <v>0</v>
      </c>
      <c r="AH176" s="121">
        <v>0</v>
      </c>
      <c r="AI176" s="121">
        <v>0</v>
      </c>
      <c r="AJ176" s="121">
        <v>0</v>
      </c>
      <c r="AK176" s="121">
        <v>0</v>
      </c>
      <c r="AL176" s="121">
        <v>146220</v>
      </c>
      <c r="AM176" s="121">
        <f>SUM(AN176,AS176,AW176,AX176,BD176)</f>
        <v>222116</v>
      </c>
      <c r="AN176" s="121">
        <f>SUM(AO176:AR176)</f>
        <v>0</v>
      </c>
      <c r="AO176" s="121">
        <v>0</v>
      </c>
      <c r="AP176" s="121">
        <v>0</v>
      </c>
      <c r="AQ176" s="121">
        <v>0</v>
      </c>
      <c r="AR176" s="121">
        <v>0</v>
      </c>
      <c r="AS176" s="121">
        <f>SUM(AT176:AV176)</f>
        <v>0</v>
      </c>
      <c r="AT176" s="121">
        <v>0</v>
      </c>
      <c r="AU176" s="121">
        <v>0</v>
      </c>
      <c r="AV176" s="121">
        <v>0</v>
      </c>
      <c r="AW176" s="121">
        <v>0</v>
      </c>
      <c r="AX176" s="121">
        <f>SUM(AY176:BB176)</f>
        <v>222116</v>
      </c>
      <c r="AY176" s="121">
        <v>175383</v>
      </c>
      <c r="AZ176" s="121">
        <v>28099</v>
      </c>
      <c r="BA176" s="121">
        <v>8171</v>
      </c>
      <c r="BB176" s="121">
        <v>10463</v>
      </c>
      <c r="BC176" s="121">
        <v>50941</v>
      </c>
      <c r="BD176" s="121">
        <v>0</v>
      </c>
      <c r="BE176" s="121">
        <v>11345</v>
      </c>
      <c r="BF176" s="121">
        <f>SUM(AE176,+AM176,+BE176)</f>
        <v>233461</v>
      </c>
      <c r="BG176" s="121">
        <f>SUM(BH176,+BM176)</f>
        <v>0</v>
      </c>
      <c r="BH176" s="121">
        <f>SUM(BI176:BL176)</f>
        <v>0</v>
      </c>
      <c r="BI176" s="121">
        <v>0</v>
      </c>
      <c r="BJ176" s="121">
        <v>0</v>
      </c>
      <c r="BK176" s="121">
        <v>0</v>
      </c>
      <c r="BL176" s="121">
        <v>0</v>
      </c>
      <c r="BM176" s="121">
        <v>0</v>
      </c>
      <c r="BN176" s="121">
        <v>0</v>
      </c>
      <c r="BO176" s="121">
        <f>SUM(BP176,BU176,BY176,BZ176,CF176)</f>
        <v>60624</v>
      </c>
      <c r="BP176" s="121">
        <f>SUM(BQ176:BT176)</f>
        <v>0</v>
      </c>
      <c r="BQ176" s="121">
        <v>0</v>
      </c>
      <c r="BR176" s="121">
        <v>0</v>
      </c>
      <c r="BS176" s="121">
        <v>0</v>
      </c>
      <c r="BT176" s="121">
        <v>0</v>
      </c>
      <c r="BU176" s="121">
        <f>SUM(BV176:BX176)</f>
        <v>0</v>
      </c>
      <c r="BV176" s="121">
        <v>0</v>
      </c>
      <c r="BW176" s="121">
        <v>0</v>
      </c>
      <c r="BX176" s="121">
        <v>0</v>
      </c>
      <c r="BY176" s="121">
        <v>0</v>
      </c>
      <c r="BZ176" s="121">
        <f>SUM(CA176:CD176)</f>
        <v>60624</v>
      </c>
      <c r="CA176" s="121">
        <v>32200</v>
      </c>
      <c r="CB176" s="121">
        <v>0</v>
      </c>
      <c r="CC176" s="121">
        <v>28006</v>
      </c>
      <c r="CD176" s="121">
        <v>418</v>
      </c>
      <c r="CE176" s="121">
        <v>0</v>
      </c>
      <c r="CF176" s="121">
        <v>0</v>
      </c>
      <c r="CG176" s="121">
        <v>0</v>
      </c>
      <c r="CH176" s="121">
        <f>SUM(BG176,+BO176,+CG176)</f>
        <v>60624</v>
      </c>
      <c r="CI176" s="121">
        <f>SUM(AE176,+BG176)</f>
        <v>0</v>
      </c>
      <c r="CJ176" s="121">
        <f>SUM(AF176,+BH176)</f>
        <v>0</v>
      </c>
      <c r="CK176" s="121">
        <f>SUM(AG176,+BI176)</f>
        <v>0</v>
      </c>
      <c r="CL176" s="121">
        <f>SUM(AH176,+BJ176)</f>
        <v>0</v>
      </c>
      <c r="CM176" s="121">
        <f>SUM(AI176,+BK176)</f>
        <v>0</v>
      </c>
      <c r="CN176" s="121">
        <f>SUM(AJ176,+BL176)</f>
        <v>0</v>
      </c>
      <c r="CO176" s="121">
        <f>SUM(AK176,+BM176)</f>
        <v>0</v>
      </c>
      <c r="CP176" s="121">
        <f>SUM(AL176,+BN176)</f>
        <v>146220</v>
      </c>
      <c r="CQ176" s="121">
        <f>SUM(AM176,+BO176)</f>
        <v>282740</v>
      </c>
      <c r="CR176" s="121">
        <f>SUM(AN176,+BP176)</f>
        <v>0</v>
      </c>
      <c r="CS176" s="121">
        <f>SUM(AO176,+BQ176)</f>
        <v>0</v>
      </c>
      <c r="CT176" s="121">
        <f>SUM(AP176,+BR176)</f>
        <v>0</v>
      </c>
      <c r="CU176" s="121">
        <f>SUM(AQ176,+BS176)</f>
        <v>0</v>
      </c>
      <c r="CV176" s="121">
        <f>SUM(AR176,+BT176)</f>
        <v>0</v>
      </c>
      <c r="CW176" s="121">
        <f>SUM(AS176,+BU176)</f>
        <v>0</v>
      </c>
      <c r="CX176" s="121">
        <f>SUM(AT176,+BV176)</f>
        <v>0</v>
      </c>
      <c r="CY176" s="121">
        <f>SUM(AU176,+BW176)</f>
        <v>0</v>
      </c>
      <c r="CZ176" s="121">
        <f>SUM(AV176,+BX176)</f>
        <v>0</v>
      </c>
      <c r="DA176" s="121">
        <f>SUM(AW176,+BY176)</f>
        <v>0</v>
      </c>
      <c r="DB176" s="121">
        <f>SUM(AX176,+BZ176)</f>
        <v>282740</v>
      </c>
      <c r="DC176" s="121">
        <f>SUM(AY176,+CA176)</f>
        <v>207583</v>
      </c>
      <c r="DD176" s="121">
        <f>SUM(AZ176,+CB176)</f>
        <v>28099</v>
      </c>
      <c r="DE176" s="121">
        <f>SUM(BA176,+CC176)</f>
        <v>36177</v>
      </c>
      <c r="DF176" s="121">
        <f>SUM(BB176,+CD176)</f>
        <v>10881</v>
      </c>
      <c r="DG176" s="121">
        <f>SUM(BC176,+CE176)</f>
        <v>50941</v>
      </c>
      <c r="DH176" s="121">
        <f>SUM(BD176,+CF176)</f>
        <v>0</v>
      </c>
      <c r="DI176" s="121">
        <f>SUM(BE176,+CG176)</f>
        <v>11345</v>
      </c>
      <c r="DJ176" s="121">
        <f>SUM(BF176,+CH176)</f>
        <v>294085</v>
      </c>
    </row>
    <row r="177" spans="1:114" s="136" customFormat="1" ht="13.5" customHeight="1" x14ac:dyDescent="0.15">
      <c r="A177" s="119" t="s">
        <v>3</v>
      </c>
      <c r="B177" s="120" t="s">
        <v>759</v>
      </c>
      <c r="C177" s="119" t="s">
        <v>760</v>
      </c>
      <c r="D177" s="121">
        <f>SUM(E177,+L177)</f>
        <v>291785</v>
      </c>
      <c r="E177" s="121">
        <f>SUM(F177:I177,K177)</f>
        <v>113487</v>
      </c>
      <c r="F177" s="121">
        <v>0</v>
      </c>
      <c r="G177" s="121">
        <v>0</v>
      </c>
      <c r="H177" s="121">
        <v>63100</v>
      </c>
      <c r="I177" s="121">
        <v>32787</v>
      </c>
      <c r="J177" s="122" t="s">
        <v>790</v>
      </c>
      <c r="K177" s="121">
        <v>17600</v>
      </c>
      <c r="L177" s="121">
        <v>178298</v>
      </c>
      <c r="M177" s="121">
        <f>SUM(N177,+U177)</f>
        <v>83091</v>
      </c>
      <c r="N177" s="121">
        <f>SUM(O177:R177,T177)</f>
        <v>23012</v>
      </c>
      <c r="O177" s="121">
        <v>0</v>
      </c>
      <c r="P177" s="121">
        <v>0</v>
      </c>
      <c r="Q177" s="121">
        <v>0</v>
      </c>
      <c r="R177" s="121">
        <v>23012</v>
      </c>
      <c r="S177" s="122" t="s">
        <v>790</v>
      </c>
      <c r="T177" s="121">
        <v>0</v>
      </c>
      <c r="U177" s="121">
        <v>60079</v>
      </c>
      <c r="V177" s="121">
        <f>+SUM(D177,M177)</f>
        <v>374876</v>
      </c>
      <c r="W177" s="121">
        <f>+SUM(E177,N177)</f>
        <v>136499</v>
      </c>
      <c r="X177" s="121">
        <f>+SUM(F177,O177)</f>
        <v>0</v>
      </c>
      <c r="Y177" s="121">
        <f>+SUM(G177,P177)</f>
        <v>0</v>
      </c>
      <c r="Z177" s="121">
        <f>+SUM(H177,Q177)</f>
        <v>63100</v>
      </c>
      <c r="AA177" s="121">
        <f>+SUM(I177,R177)</f>
        <v>55799</v>
      </c>
      <c r="AB177" s="122" t="str">
        <f>IF(+SUM(J177,S177)=0,"-",+SUM(J177,S177))</f>
        <v>-</v>
      </c>
      <c r="AC177" s="121">
        <f>+SUM(K177,T177)</f>
        <v>17600</v>
      </c>
      <c r="AD177" s="121">
        <f>+SUM(L177,U177)</f>
        <v>238377</v>
      </c>
      <c r="AE177" s="121">
        <f>SUM(AF177,+AK177)</f>
        <v>0</v>
      </c>
      <c r="AF177" s="121">
        <f>SUM(AG177:AJ177)</f>
        <v>0</v>
      </c>
      <c r="AG177" s="121">
        <v>0</v>
      </c>
      <c r="AH177" s="121">
        <v>0</v>
      </c>
      <c r="AI177" s="121">
        <v>0</v>
      </c>
      <c r="AJ177" s="121">
        <v>0</v>
      </c>
      <c r="AK177" s="121">
        <v>0</v>
      </c>
      <c r="AL177" s="121">
        <v>63121</v>
      </c>
      <c r="AM177" s="121">
        <f>SUM(AN177,AS177,AW177,AX177,BD177)</f>
        <v>188914</v>
      </c>
      <c r="AN177" s="121">
        <f>SUM(AO177:AR177)</f>
        <v>9527</v>
      </c>
      <c r="AO177" s="121">
        <v>9527</v>
      </c>
      <c r="AP177" s="121">
        <v>0</v>
      </c>
      <c r="AQ177" s="121">
        <v>0</v>
      </c>
      <c r="AR177" s="121">
        <v>0</v>
      </c>
      <c r="AS177" s="121">
        <f>SUM(AT177:AV177)</f>
        <v>13447</v>
      </c>
      <c r="AT177" s="121">
        <v>0</v>
      </c>
      <c r="AU177" s="121">
        <v>9628</v>
      </c>
      <c r="AV177" s="121">
        <v>3819</v>
      </c>
      <c r="AW177" s="121">
        <v>0</v>
      </c>
      <c r="AX177" s="121">
        <f>SUM(AY177:BB177)</f>
        <v>165940</v>
      </c>
      <c r="AY177" s="121">
        <v>85130</v>
      </c>
      <c r="AZ177" s="121">
        <v>70674</v>
      </c>
      <c r="BA177" s="121">
        <v>10136</v>
      </c>
      <c r="BB177" s="121">
        <v>0</v>
      </c>
      <c r="BC177" s="121">
        <v>39750</v>
      </c>
      <c r="BD177" s="121">
        <v>0</v>
      </c>
      <c r="BE177" s="121">
        <v>0</v>
      </c>
      <c r="BF177" s="121">
        <f>SUM(AE177,+AM177,+BE177)</f>
        <v>188914</v>
      </c>
      <c r="BG177" s="121">
        <f>SUM(BH177,+BM177)</f>
        <v>0</v>
      </c>
      <c r="BH177" s="121">
        <f>SUM(BI177:BL177)</f>
        <v>0</v>
      </c>
      <c r="BI177" s="121">
        <v>0</v>
      </c>
      <c r="BJ177" s="121">
        <v>0</v>
      </c>
      <c r="BK177" s="121">
        <v>0</v>
      </c>
      <c r="BL177" s="121">
        <v>0</v>
      </c>
      <c r="BM177" s="121">
        <v>0</v>
      </c>
      <c r="BN177" s="121">
        <v>0</v>
      </c>
      <c r="BO177" s="121">
        <f>SUM(BP177,BU177,BY177,BZ177,CF177)</f>
        <v>83091</v>
      </c>
      <c r="BP177" s="121">
        <f>SUM(BQ177:BT177)</f>
        <v>2204</v>
      </c>
      <c r="BQ177" s="121">
        <v>2204</v>
      </c>
      <c r="BR177" s="121">
        <v>0</v>
      </c>
      <c r="BS177" s="121">
        <v>0</v>
      </c>
      <c r="BT177" s="121">
        <v>0</v>
      </c>
      <c r="BU177" s="121">
        <f>SUM(BV177:BX177)</f>
        <v>8359</v>
      </c>
      <c r="BV177" s="121">
        <v>0</v>
      </c>
      <c r="BW177" s="121">
        <v>8359</v>
      </c>
      <c r="BX177" s="121">
        <v>0</v>
      </c>
      <c r="BY177" s="121">
        <v>0</v>
      </c>
      <c r="BZ177" s="121">
        <f>SUM(CA177:CD177)</f>
        <v>72528</v>
      </c>
      <c r="CA177" s="121">
        <v>49940</v>
      </c>
      <c r="CB177" s="121">
        <v>22588</v>
      </c>
      <c r="CC177" s="121">
        <v>0</v>
      </c>
      <c r="CD177" s="121">
        <v>0</v>
      </c>
      <c r="CE177" s="121">
        <v>0</v>
      </c>
      <c r="CF177" s="121">
        <v>0</v>
      </c>
      <c r="CG177" s="121">
        <v>0</v>
      </c>
      <c r="CH177" s="121">
        <f>SUM(BG177,+BO177,+CG177)</f>
        <v>83091</v>
      </c>
      <c r="CI177" s="121">
        <f>SUM(AE177,+BG177)</f>
        <v>0</v>
      </c>
      <c r="CJ177" s="121">
        <f>SUM(AF177,+BH177)</f>
        <v>0</v>
      </c>
      <c r="CK177" s="121">
        <f>SUM(AG177,+BI177)</f>
        <v>0</v>
      </c>
      <c r="CL177" s="121">
        <f>SUM(AH177,+BJ177)</f>
        <v>0</v>
      </c>
      <c r="CM177" s="121">
        <f>SUM(AI177,+BK177)</f>
        <v>0</v>
      </c>
      <c r="CN177" s="121">
        <f>SUM(AJ177,+BL177)</f>
        <v>0</v>
      </c>
      <c r="CO177" s="121">
        <f>SUM(AK177,+BM177)</f>
        <v>0</v>
      </c>
      <c r="CP177" s="121">
        <f>SUM(AL177,+BN177)</f>
        <v>63121</v>
      </c>
      <c r="CQ177" s="121">
        <f>SUM(AM177,+BO177)</f>
        <v>272005</v>
      </c>
      <c r="CR177" s="121">
        <f>SUM(AN177,+BP177)</f>
        <v>11731</v>
      </c>
      <c r="CS177" s="121">
        <f>SUM(AO177,+BQ177)</f>
        <v>11731</v>
      </c>
      <c r="CT177" s="121">
        <f>SUM(AP177,+BR177)</f>
        <v>0</v>
      </c>
      <c r="CU177" s="121">
        <f>SUM(AQ177,+BS177)</f>
        <v>0</v>
      </c>
      <c r="CV177" s="121">
        <f>SUM(AR177,+BT177)</f>
        <v>0</v>
      </c>
      <c r="CW177" s="121">
        <f>SUM(AS177,+BU177)</f>
        <v>21806</v>
      </c>
      <c r="CX177" s="121">
        <f>SUM(AT177,+BV177)</f>
        <v>0</v>
      </c>
      <c r="CY177" s="121">
        <f>SUM(AU177,+BW177)</f>
        <v>17987</v>
      </c>
      <c r="CZ177" s="121">
        <f>SUM(AV177,+BX177)</f>
        <v>3819</v>
      </c>
      <c r="DA177" s="121">
        <f>SUM(AW177,+BY177)</f>
        <v>0</v>
      </c>
      <c r="DB177" s="121">
        <f>SUM(AX177,+BZ177)</f>
        <v>238468</v>
      </c>
      <c r="DC177" s="121">
        <f>SUM(AY177,+CA177)</f>
        <v>135070</v>
      </c>
      <c r="DD177" s="121">
        <f>SUM(AZ177,+CB177)</f>
        <v>93262</v>
      </c>
      <c r="DE177" s="121">
        <f>SUM(BA177,+CC177)</f>
        <v>10136</v>
      </c>
      <c r="DF177" s="121">
        <f>SUM(BB177,+CD177)</f>
        <v>0</v>
      </c>
      <c r="DG177" s="121">
        <f>SUM(BC177,+CE177)</f>
        <v>39750</v>
      </c>
      <c r="DH177" s="121">
        <f>SUM(BD177,+CF177)</f>
        <v>0</v>
      </c>
      <c r="DI177" s="121">
        <f>SUM(BE177,+CG177)</f>
        <v>0</v>
      </c>
      <c r="DJ177" s="121">
        <f>SUM(BF177,+CH177)</f>
        <v>272005</v>
      </c>
    </row>
    <row r="178" spans="1:114" s="136" customFormat="1" ht="13.5" customHeight="1" x14ac:dyDescent="0.15">
      <c r="A178" s="119" t="s">
        <v>3</v>
      </c>
      <c r="B178" s="120" t="s">
        <v>761</v>
      </c>
      <c r="C178" s="119" t="s">
        <v>762</v>
      </c>
      <c r="D178" s="121">
        <f>SUM(E178,+L178)</f>
        <v>156469</v>
      </c>
      <c r="E178" s="121">
        <f>SUM(F178:I178,K178)</f>
        <v>45531</v>
      </c>
      <c r="F178" s="121">
        <v>23500</v>
      </c>
      <c r="G178" s="121">
        <v>185</v>
      </c>
      <c r="H178" s="121">
        <v>0</v>
      </c>
      <c r="I178" s="121">
        <v>18307</v>
      </c>
      <c r="J178" s="122" t="s">
        <v>790</v>
      </c>
      <c r="K178" s="121">
        <v>3539</v>
      </c>
      <c r="L178" s="121">
        <v>110938</v>
      </c>
      <c r="M178" s="121">
        <f>SUM(N178,+U178)</f>
        <v>58936</v>
      </c>
      <c r="N178" s="121">
        <f>SUM(O178:R178,T178)</f>
        <v>17569</v>
      </c>
      <c r="O178" s="121">
        <v>499</v>
      </c>
      <c r="P178" s="121">
        <v>59</v>
      </c>
      <c r="Q178" s="121">
        <v>0</v>
      </c>
      <c r="R178" s="121">
        <v>17011</v>
      </c>
      <c r="S178" s="122" t="s">
        <v>790</v>
      </c>
      <c r="T178" s="121">
        <v>0</v>
      </c>
      <c r="U178" s="121">
        <v>41367</v>
      </c>
      <c r="V178" s="121">
        <f>+SUM(D178,M178)</f>
        <v>215405</v>
      </c>
      <c r="W178" s="121">
        <f>+SUM(E178,N178)</f>
        <v>63100</v>
      </c>
      <c r="X178" s="121">
        <f>+SUM(F178,O178)</f>
        <v>23999</v>
      </c>
      <c r="Y178" s="121">
        <f>+SUM(G178,P178)</f>
        <v>244</v>
      </c>
      <c r="Z178" s="121">
        <f>+SUM(H178,Q178)</f>
        <v>0</v>
      </c>
      <c r="AA178" s="121">
        <f>+SUM(I178,R178)</f>
        <v>35318</v>
      </c>
      <c r="AB178" s="122" t="str">
        <f>IF(+SUM(J178,S178)=0,"-",+SUM(J178,S178))</f>
        <v>-</v>
      </c>
      <c r="AC178" s="121">
        <f>+SUM(K178,T178)</f>
        <v>3539</v>
      </c>
      <c r="AD178" s="121">
        <f>+SUM(L178,U178)</f>
        <v>152305</v>
      </c>
      <c r="AE178" s="121">
        <f>SUM(AF178,+AK178)</f>
        <v>0</v>
      </c>
      <c r="AF178" s="121">
        <f>SUM(AG178:AJ178)</f>
        <v>0</v>
      </c>
      <c r="AG178" s="121">
        <v>0</v>
      </c>
      <c r="AH178" s="121">
        <v>0</v>
      </c>
      <c r="AI178" s="121">
        <v>0</v>
      </c>
      <c r="AJ178" s="121">
        <v>0</v>
      </c>
      <c r="AK178" s="121">
        <v>0</v>
      </c>
      <c r="AL178" s="121">
        <v>0</v>
      </c>
      <c r="AM178" s="121">
        <f>SUM(AN178,AS178,AW178,AX178,BD178)</f>
        <v>153270</v>
      </c>
      <c r="AN178" s="121">
        <f>SUM(AO178:AR178)</f>
        <v>23673</v>
      </c>
      <c r="AO178" s="121">
        <v>0</v>
      </c>
      <c r="AP178" s="121">
        <v>0</v>
      </c>
      <c r="AQ178" s="121">
        <v>7785</v>
      </c>
      <c r="AR178" s="121">
        <v>15888</v>
      </c>
      <c r="AS178" s="121">
        <f>SUM(AT178:AV178)</f>
        <v>10733</v>
      </c>
      <c r="AT178" s="121">
        <v>5481</v>
      </c>
      <c r="AU178" s="121">
        <v>1553</v>
      </c>
      <c r="AV178" s="121">
        <v>3699</v>
      </c>
      <c r="AW178" s="121">
        <v>24750</v>
      </c>
      <c r="AX178" s="121">
        <f>SUM(AY178:BB178)</f>
        <v>94114</v>
      </c>
      <c r="AY178" s="121">
        <v>51883</v>
      </c>
      <c r="AZ178" s="121">
        <v>38876</v>
      </c>
      <c r="BA178" s="121">
        <v>3355</v>
      </c>
      <c r="BB178" s="121">
        <v>0</v>
      </c>
      <c r="BC178" s="121">
        <v>0</v>
      </c>
      <c r="BD178" s="121">
        <v>0</v>
      </c>
      <c r="BE178" s="121">
        <v>3199</v>
      </c>
      <c r="BF178" s="121">
        <f>SUM(AE178,+AM178,+BE178)</f>
        <v>156469</v>
      </c>
      <c r="BG178" s="121">
        <f>SUM(BH178,+BM178)</f>
        <v>0</v>
      </c>
      <c r="BH178" s="121">
        <f>SUM(BI178:BL178)</f>
        <v>0</v>
      </c>
      <c r="BI178" s="121">
        <v>0</v>
      </c>
      <c r="BJ178" s="121">
        <v>0</v>
      </c>
      <c r="BK178" s="121">
        <v>0</v>
      </c>
      <c r="BL178" s="121">
        <v>0</v>
      </c>
      <c r="BM178" s="121">
        <v>0</v>
      </c>
      <c r="BN178" s="121">
        <v>0</v>
      </c>
      <c r="BO178" s="121">
        <f>SUM(BP178,BU178,BY178,BZ178,CF178)</f>
        <v>55273</v>
      </c>
      <c r="BP178" s="121">
        <f>SUM(BQ178:BT178)</f>
        <v>0</v>
      </c>
      <c r="BQ178" s="121">
        <v>0</v>
      </c>
      <c r="BR178" s="121">
        <v>0</v>
      </c>
      <c r="BS178" s="121">
        <v>0</v>
      </c>
      <c r="BT178" s="121">
        <v>0</v>
      </c>
      <c r="BU178" s="121">
        <f>SUM(BV178:BX178)</f>
        <v>17827</v>
      </c>
      <c r="BV178" s="121">
        <v>1211</v>
      </c>
      <c r="BW178" s="121">
        <v>16616</v>
      </c>
      <c r="BX178" s="121">
        <v>0</v>
      </c>
      <c r="BY178" s="121">
        <v>0</v>
      </c>
      <c r="BZ178" s="121">
        <f>SUM(CA178:CD178)</f>
        <v>37446</v>
      </c>
      <c r="CA178" s="121">
        <v>21991</v>
      </c>
      <c r="CB178" s="121">
        <v>14971</v>
      </c>
      <c r="CC178" s="121">
        <v>0</v>
      </c>
      <c r="CD178" s="121">
        <v>484</v>
      </c>
      <c r="CE178" s="121">
        <v>0</v>
      </c>
      <c r="CF178" s="121">
        <v>0</v>
      </c>
      <c r="CG178" s="121">
        <v>3663</v>
      </c>
      <c r="CH178" s="121">
        <f>SUM(BG178,+BO178,+CG178)</f>
        <v>58936</v>
      </c>
      <c r="CI178" s="121">
        <f>SUM(AE178,+BG178)</f>
        <v>0</v>
      </c>
      <c r="CJ178" s="121">
        <f>SUM(AF178,+BH178)</f>
        <v>0</v>
      </c>
      <c r="CK178" s="121">
        <f>SUM(AG178,+BI178)</f>
        <v>0</v>
      </c>
      <c r="CL178" s="121">
        <f>SUM(AH178,+BJ178)</f>
        <v>0</v>
      </c>
      <c r="CM178" s="121">
        <f>SUM(AI178,+BK178)</f>
        <v>0</v>
      </c>
      <c r="CN178" s="121">
        <f>SUM(AJ178,+BL178)</f>
        <v>0</v>
      </c>
      <c r="CO178" s="121">
        <f>SUM(AK178,+BM178)</f>
        <v>0</v>
      </c>
      <c r="CP178" s="121">
        <f>SUM(AL178,+BN178)</f>
        <v>0</v>
      </c>
      <c r="CQ178" s="121">
        <f>SUM(AM178,+BO178)</f>
        <v>208543</v>
      </c>
      <c r="CR178" s="121">
        <f>SUM(AN178,+BP178)</f>
        <v>23673</v>
      </c>
      <c r="CS178" s="121">
        <f>SUM(AO178,+BQ178)</f>
        <v>0</v>
      </c>
      <c r="CT178" s="121">
        <f>SUM(AP178,+BR178)</f>
        <v>0</v>
      </c>
      <c r="CU178" s="121">
        <f>SUM(AQ178,+BS178)</f>
        <v>7785</v>
      </c>
      <c r="CV178" s="121">
        <f>SUM(AR178,+BT178)</f>
        <v>15888</v>
      </c>
      <c r="CW178" s="121">
        <f>SUM(AS178,+BU178)</f>
        <v>28560</v>
      </c>
      <c r="CX178" s="121">
        <f>SUM(AT178,+BV178)</f>
        <v>6692</v>
      </c>
      <c r="CY178" s="121">
        <f>SUM(AU178,+BW178)</f>
        <v>18169</v>
      </c>
      <c r="CZ178" s="121">
        <f>SUM(AV178,+BX178)</f>
        <v>3699</v>
      </c>
      <c r="DA178" s="121">
        <f>SUM(AW178,+BY178)</f>
        <v>24750</v>
      </c>
      <c r="DB178" s="121">
        <f>SUM(AX178,+BZ178)</f>
        <v>131560</v>
      </c>
      <c r="DC178" s="121">
        <f>SUM(AY178,+CA178)</f>
        <v>73874</v>
      </c>
      <c r="DD178" s="121">
        <f>SUM(AZ178,+CB178)</f>
        <v>53847</v>
      </c>
      <c r="DE178" s="121">
        <f>SUM(BA178,+CC178)</f>
        <v>3355</v>
      </c>
      <c r="DF178" s="121">
        <f>SUM(BB178,+CD178)</f>
        <v>484</v>
      </c>
      <c r="DG178" s="121">
        <f>SUM(BC178,+CE178)</f>
        <v>0</v>
      </c>
      <c r="DH178" s="121">
        <f>SUM(BD178,+CF178)</f>
        <v>0</v>
      </c>
      <c r="DI178" s="121">
        <f>SUM(BE178,+CG178)</f>
        <v>6862</v>
      </c>
      <c r="DJ178" s="121">
        <f>SUM(BF178,+CH178)</f>
        <v>215405</v>
      </c>
    </row>
    <row r="179" spans="1:114" s="136" customFormat="1" ht="13.5" customHeight="1" x14ac:dyDescent="0.15">
      <c r="A179" s="119" t="s">
        <v>3</v>
      </c>
      <c r="B179" s="120" t="s">
        <v>763</v>
      </c>
      <c r="C179" s="119" t="s">
        <v>764</v>
      </c>
      <c r="D179" s="121">
        <f>SUM(E179,+L179)</f>
        <v>216685</v>
      </c>
      <c r="E179" s="121">
        <f>SUM(F179:I179,K179)</f>
        <v>21074</v>
      </c>
      <c r="F179" s="121">
        <v>343</v>
      </c>
      <c r="G179" s="121">
        <v>0</v>
      </c>
      <c r="H179" s="121">
        <v>0</v>
      </c>
      <c r="I179" s="121">
        <v>15764</v>
      </c>
      <c r="J179" s="122" t="s">
        <v>790</v>
      </c>
      <c r="K179" s="121">
        <v>4967</v>
      </c>
      <c r="L179" s="121">
        <v>195611</v>
      </c>
      <c r="M179" s="121">
        <f>SUM(N179,+U179)</f>
        <v>33380</v>
      </c>
      <c r="N179" s="121">
        <f>SUM(O179:R179,T179)</f>
        <v>0</v>
      </c>
      <c r="O179" s="121">
        <v>0</v>
      </c>
      <c r="P179" s="121">
        <v>0</v>
      </c>
      <c r="Q179" s="121">
        <v>0</v>
      </c>
      <c r="R179" s="121">
        <v>0</v>
      </c>
      <c r="S179" s="122" t="s">
        <v>790</v>
      </c>
      <c r="T179" s="121">
        <v>0</v>
      </c>
      <c r="U179" s="121">
        <v>33380</v>
      </c>
      <c r="V179" s="121">
        <f>+SUM(D179,M179)</f>
        <v>250065</v>
      </c>
      <c r="W179" s="121">
        <f>+SUM(E179,N179)</f>
        <v>21074</v>
      </c>
      <c r="X179" s="121">
        <f>+SUM(F179,O179)</f>
        <v>343</v>
      </c>
      <c r="Y179" s="121">
        <f>+SUM(G179,P179)</f>
        <v>0</v>
      </c>
      <c r="Z179" s="121">
        <f>+SUM(H179,Q179)</f>
        <v>0</v>
      </c>
      <c r="AA179" s="121">
        <f>+SUM(I179,R179)</f>
        <v>15764</v>
      </c>
      <c r="AB179" s="122" t="str">
        <f>IF(+SUM(J179,S179)=0,"-",+SUM(J179,S179))</f>
        <v>-</v>
      </c>
      <c r="AC179" s="121">
        <f>+SUM(K179,T179)</f>
        <v>4967</v>
      </c>
      <c r="AD179" s="121">
        <f>+SUM(L179,U179)</f>
        <v>228991</v>
      </c>
      <c r="AE179" s="121">
        <f>SUM(AF179,+AK179)</f>
        <v>11286</v>
      </c>
      <c r="AF179" s="121">
        <f>SUM(AG179:AJ179)</f>
        <v>11286</v>
      </c>
      <c r="AG179" s="121">
        <v>11286</v>
      </c>
      <c r="AH179" s="121">
        <v>0</v>
      </c>
      <c r="AI179" s="121">
        <v>0</v>
      </c>
      <c r="AJ179" s="121">
        <v>0</v>
      </c>
      <c r="AK179" s="121">
        <v>0</v>
      </c>
      <c r="AL179" s="121">
        <v>0</v>
      </c>
      <c r="AM179" s="121">
        <f>SUM(AN179,AS179,AW179,AX179,BD179)</f>
        <v>205399</v>
      </c>
      <c r="AN179" s="121">
        <f>SUM(AO179:AR179)</f>
        <v>3317</v>
      </c>
      <c r="AO179" s="121">
        <v>3317</v>
      </c>
      <c r="AP179" s="121">
        <v>0</v>
      </c>
      <c r="AQ179" s="121">
        <v>0</v>
      </c>
      <c r="AR179" s="121">
        <v>0</v>
      </c>
      <c r="AS179" s="121">
        <f>SUM(AT179:AV179)</f>
        <v>28570</v>
      </c>
      <c r="AT179" s="121">
        <v>391</v>
      </c>
      <c r="AU179" s="121">
        <v>26917</v>
      </c>
      <c r="AV179" s="121">
        <v>1262</v>
      </c>
      <c r="AW179" s="121">
        <v>0</v>
      </c>
      <c r="AX179" s="121">
        <f>SUM(AY179:BB179)</f>
        <v>168588</v>
      </c>
      <c r="AY179" s="121">
        <v>75020</v>
      </c>
      <c r="AZ179" s="121">
        <v>93568</v>
      </c>
      <c r="BA179" s="121">
        <v>0</v>
      </c>
      <c r="BB179" s="121">
        <v>0</v>
      </c>
      <c r="BC179" s="121">
        <v>0</v>
      </c>
      <c r="BD179" s="121">
        <v>4924</v>
      </c>
      <c r="BE179" s="121">
        <v>0</v>
      </c>
      <c r="BF179" s="121">
        <f>SUM(AE179,+AM179,+BE179)</f>
        <v>216685</v>
      </c>
      <c r="BG179" s="121">
        <f>SUM(BH179,+BM179)</f>
        <v>0</v>
      </c>
      <c r="BH179" s="121">
        <f>SUM(BI179:BL179)</f>
        <v>0</v>
      </c>
      <c r="BI179" s="121">
        <v>0</v>
      </c>
      <c r="BJ179" s="121">
        <v>0</v>
      </c>
      <c r="BK179" s="121">
        <v>0</v>
      </c>
      <c r="BL179" s="121">
        <v>0</v>
      </c>
      <c r="BM179" s="121">
        <v>0</v>
      </c>
      <c r="BN179" s="121">
        <v>0</v>
      </c>
      <c r="BO179" s="121">
        <f>SUM(BP179,BU179,BY179,BZ179,CF179)</f>
        <v>0</v>
      </c>
      <c r="BP179" s="121">
        <f>SUM(BQ179:BT179)</f>
        <v>0</v>
      </c>
      <c r="BQ179" s="121">
        <v>0</v>
      </c>
      <c r="BR179" s="121">
        <v>0</v>
      </c>
      <c r="BS179" s="121">
        <v>0</v>
      </c>
      <c r="BT179" s="121">
        <v>0</v>
      </c>
      <c r="BU179" s="121">
        <f>SUM(BV179:BX179)</f>
        <v>0</v>
      </c>
      <c r="BV179" s="121">
        <v>0</v>
      </c>
      <c r="BW179" s="121">
        <v>0</v>
      </c>
      <c r="BX179" s="121">
        <v>0</v>
      </c>
      <c r="BY179" s="121">
        <v>0</v>
      </c>
      <c r="BZ179" s="121">
        <f>SUM(CA179:CD179)</f>
        <v>0</v>
      </c>
      <c r="CA179" s="121">
        <v>0</v>
      </c>
      <c r="CB179" s="121">
        <v>0</v>
      </c>
      <c r="CC179" s="121">
        <v>0</v>
      </c>
      <c r="CD179" s="121">
        <v>0</v>
      </c>
      <c r="CE179" s="121">
        <v>33380</v>
      </c>
      <c r="CF179" s="121">
        <v>0</v>
      </c>
      <c r="CG179" s="121">
        <v>0</v>
      </c>
      <c r="CH179" s="121">
        <f>SUM(BG179,+BO179,+CG179)</f>
        <v>0</v>
      </c>
      <c r="CI179" s="121">
        <f>SUM(AE179,+BG179)</f>
        <v>11286</v>
      </c>
      <c r="CJ179" s="121">
        <f>SUM(AF179,+BH179)</f>
        <v>11286</v>
      </c>
      <c r="CK179" s="121">
        <f>SUM(AG179,+BI179)</f>
        <v>11286</v>
      </c>
      <c r="CL179" s="121">
        <f>SUM(AH179,+BJ179)</f>
        <v>0</v>
      </c>
      <c r="CM179" s="121">
        <f>SUM(AI179,+BK179)</f>
        <v>0</v>
      </c>
      <c r="CN179" s="121">
        <f>SUM(AJ179,+BL179)</f>
        <v>0</v>
      </c>
      <c r="CO179" s="121">
        <f>SUM(AK179,+BM179)</f>
        <v>0</v>
      </c>
      <c r="CP179" s="121">
        <f>SUM(AL179,+BN179)</f>
        <v>0</v>
      </c>
      <c r="CQ179" s="121">
        <f>SUM(AM179,+BO179)</f>
        <v>205399</v>
      </c>
      <c r="CR179" s="121">
        <f>SUM(AN179,+BP179)</f>
        <v>3317</v>
      </c>
      <c r="CS179" s="121">
        <f>SUM(AO179,+BQ179)</f>
        <v>3317</v>
      </c>
      <c r="CT179" s="121">
        <f>SUM(AP179,+BR179)</f>
        <v>0</v>
      </c>
      <c r="CU179" s="121">
        <f>SUM(AQ179,+BS179)</f>
        <v>0</v>
      </c>
      <c r="CV179" s="121">
        <f>SUM(AR179,+BT179)</f>
        <v>0</v>
      </c>
      <c r="CW179" s="121">
        <f>SUM(AS179,+BU179)</f>
        <v>28570</v>
      </c>
      <c r="CX179" s="121">
        <f>SUM(AT179,+BV179)</f>
        <v>391</v>
      </c>
      <c r="CY179" s="121">
        <f>SUM(AU179,+BW179)</f>
        <v>26917</v>
      </c>
      <c r="CZ179" s="121">
        <f>SUM(AV179,+BX179)</f>
        <v>1262</v>
      </c>
      <c r="DA179" s="121">
        <f>SUM(AW179,+BY179)</f>
        <v>0</v>
      </c>
      <c r="DB179" s="121">
        <f>SUM(AX179,+BZ179)</f>
        <v>168588</v>
      </c>
      <c r="DC179" s="121">
        <f>SUM(AY179,+CA179)</f>
        <v>75020</v>
      </c>
      <c r="DD179" s="121">
        <f>SUM(AZ179,+CB179)</f>
        <v>93568</v>
      </c>
      <c r="DE179" s="121">
        <f>SUM(BA179,+CC179)</f>
        <v>0</v>
      </c>
      <c r="DF179" s="121">
        <f>SUM(BB179,+CD179)</f>
        <v>0</v>
      </c>
      <c r="DG179" s="121">
        <f>SUM(BC179,+CE179)</f>
        <v>33380</v>
      </c>
      <c r="DH179" s="121">
        <f>SUM(BD179,+CF179)</f>
        <v>4924</v>
      </c>
      <c r="DI179" s="121">
        <f>SUM(BE179,+CG179)</f>
        <v>0</v>
      </c>
      <c r="DJ179" s="121">
        <f>SUM(BF179,+CH179)</f>
        <v>216685</v>
      </c>
    </row>
    <row r="180" spans="1:114" s="136" customFormat="1" ht="13.5" customHeight="1" x14ac:dyDescent="0.15">
      <c r="A180" s="119" t="s">
        <v>3</v>
      </c>
      <c r="B180" s="120" t="s">
        <v>767</v>
      </c>
      <c r="C180" s="119" t="s">
        <v>768</v>
      </c>
      <c r="D180" s="121">
        <f>SUM(E180,+L180)</f>
        <v>278096</v>
      </c>
      <c r="E180" s="121">
        <f>SUM(F180:I180,K180)</f>
        <v>36844</v>
      </c>
      <c r="F180" s="121">
        <v>0</v>
      </c>
      <c r="G180" s="121">
        <v>0</v>
      </c>
      <c r="H180" s="121">
        <v>0</v>
      </c>
      <c r="I180" s="121">
        <v>33046</v>
      </c>
      <c r="J180" s="122" t="s">
        <v>790</v>
      </c>
      <c r="K180" s="121">
        <v>3798</v>
      </c>
      <c r="L180" s="121">
        <v>241252</v>
      </c>
      <c r="M180" s="121">
        <f>SUM(N180,+U180)</f>
        <v>43335</v>
      </c>
      <c r="N180" s="121">
        <f>SUM(O180:R180,T180)</f>
        <v>0</v>
      </c>
      <c r="O180" s="121">
        <v>0</v>
      </c>
      <c r="P180" s="121">
        <v>0</v>
      </c>
      <c r="Q180" s="121">
        <v>0</v>
      </c>
      <c r="R180" s="121">
        <v>0</v>
      </c>
      <c r="S180" s="122" t="s">
        <v>790</v>
      </c>
      <c r="T180" s="121">
        <v>0</v>
      </c>
      <c r="U180" s="121">
        <v>43335</v>
      </c>
      <c r="V180" s="121">
        <f>+SUM(D180,M180)</f>
        <v>321431</v>
      </c>
      <c r="W180" s="121">
        <f>+SUM(E180,N180)</f>
        <v>36844</v>
      </c>
      <c r="X180" s="121">
        <f>+SUM(F180,O180)</f>
        <v>0</v>
      </c>
      <c r="Y180" s="121">
        <f>+SUM(G180,P180)</f>
        <v>0</v>
      </c>
      <c r="Z180" s="121">
        <f>+SUM(H180,Q180)</f>
        <v>0</v>
      </c>
      <c r="AA180" s="121">
        <f>+SUM(I180,R180)</f>
        <v>33046</v>
      </c>
      <c r="AB180" s="122" t="str">
        <f>IF(+SUM(J180,S180)=0,"-",+SUM(J180,S180))</f>
        <v>-</v>
      </c>
      <c r="AC180" s="121">
        <f>+SUM(K180,T180)</f>
        <v>3798</v>
      </c>
      <c r="AD180" s="121">
        <f>+SUM(L180,U180)</f>
        <v>284587</v>
      </c>
      <c r="AE180" s="121">
        <f>SUM(AF180,+AK180)</f>
        <v>0</v>
      </c>
      <c r="AF180" s="121">
        <f>SUM(AG180:AJ180)</f>
        <v>0</v>
      </c>
      <c r="AG180" s="121">
        <v>0</v>
      </c>
      <c r="AH180" s="121">
        <v>0</v>
      </c>
      <c r="AI180" s="121">
        <v>0</v>
      </c>
      <c r="AJ180" s="121">
        <v>0</v>
      </c>
      <c r="AK180" s="121">
        <v>0</v>
      </c>
      <c r="AL180" s="121">
        <v>57413</v>
      </c>
      <c r="AM180" s="121">
        <f>SUM(AN180,AS180,AW180,AX180,BD180)</f>
        <v>188840</v>
      </c>
      <c r="AN180" s="121">
        <f>SUM(AO180:AR180)</f>
        <v>29200</v>
      </c>
      <c r="AO180" s="121">
        <v>29200</v>
      </c>
      <c r="AP180" s="121">
        <v>0</v>
      </c>
      <c r="AQ180" s="121">
        <v>0</v>
      </c>
      <c r="AR180" s="121">
        <v>0</v>
      </c>
      <c r="AS180" s="121">
        <f>SUM(AT180:AV180)</f>
        <v>17402</v>
      </c>
      <c r="AT180" s="121">
        <v>2326</v>
      </c>
      <c r="AU180" s="121">
        <v>2051</v>
      </c>
      <c r="AV180" s="121">
        <v>13025</v>
      </c>
      <c r="AW180" s="121">
        <v>0</v>
      </c>
      <c r="AX180" s="121">
        <f>SUM(AY180:BB180)</f>
        <v>142238</v>
      </c>
      <c r="AY180" s="121">
        <v>95131</v>
      </c>
      <c r="AZ180" s="121">
        <v>3795</v>
      </c>
      <c r="BA180" s="121">
        <v>36948</v>
      </c>
      <c r="BB180" s="121">
        <v>6364</v>
      </c>
      <c r="BC180" s="121">
        <v>28963</v>
      </c>
      <c r="BD180" s="121">
        <v>0</v>
      </c>
      <c r="BE180" s="121">
        <v>2880</v>
      </c>
      <c r="BF180" s="121">
        <f>SUM(AE180,+AM180,+BE180)</f>
        <v>191720</v>
      </c>
      <c r="BG180" s="121">
        <f>SUM(BH180,+BM180)</f>
        <v>0</v>
      </c>
      <c r="BH180" s="121">
        <f>SUM(BI180:BL180)</f>
        <v>0</v>
      </c>
      <c r="BI180" s="121">
        <v>0</v>
      </c>
      <c r="BJ180" s="121">
        <v>0</v>
      </c>
      <c r="BK180" s="121">
        <v>0</v>
      </c>
      <c r="BL180" s="121">
        <v>0</v>
      </c>
      <c r="BM180" s="121">
        <v>0</v>
      </c>
      <c r="BN180" s="121">
        <v>0</v>
      </c>
      <c r="BO180" s="121">
        <f>SUM(BP180,BU180,BY180,BZ180,CF180)</f>
        <v>0</v>
      </c>
      <c r="BP180" s="121">
        <f>SUM(BQ180:BT180)</f>
        <v>0</v>
      </c>
      <c r="BQ180" s="121">
        <v>0</v>
      </c>
      <c r="BR180" s="121">
        <v>0</v>
      </c>
      <c r="BS180" s="121">
        <v>0</v>
      </c>
      <c r="BT180" s="121">
        <v>0</v>
      </c>
      <c r="BU180" s="121">
        <f>SUM(BV180:BX180)</f>
        <v>0</v>
      </c>
      <c r="BV180" s="121">
        <v>0</v>
      </c>
      <c r="BW180" s="121">
        <v>0</v>
      </c>
      <c r="BX180" s="121">
        <v>0</v>
      </c>
      <c r="BY180" s="121">
        <v>0</v>
      </c>
      <c r="BZ180" s="121">
        <f>SUM(CA180:CD180)</f>
        <v>0</v>
      </c>
      <c r="CA180" s="121">
        <v>0</v>
      </c>
      <c r="CB180" s="121">
        <v>0</v>
      </c>
      <c r="CC180" s="121">
        <v>0</v>
      </c>
      <c r="CD180" s="121">
        <v>0</v>
      </c>
      <c r="CE180" s="121">
        <v>43335</v>
      </c>
      <c r="CF180" s="121">
        <v>0</v>
      </c>
      <c r="CG180" s="121">
        <v>0</v>
      </c>
      <c r="CH180" s="121">
        <f>SUM(BG180,+BO180,+CG180)</f>
        <v>0</v>
      </c>
      <c r="CI180" s="121">
        <f>SUM(AE180,+BG180)</f>
        <v>0</v>
      </c>
      <c r="CJ180" s="121">
        <f>SUM(AF180,+BH180)</f>
        <v>0</v>
      </c>
      <c r="CK180" s="121">
        <f>SUM(AG180,+BI180)</f>
        <v>0</v>
      </c>
      <c r="CL180" s="121">
        <f>SUM(AH180,+BJ180)</f>
        <v>0</v>
      </c>
      <c r="CM180" s="121">
        <f>SUM(AI180,+BK180)</f>
        <v>0</v>
      </c>
      <c r="CN180" s="121">
        <f>SUM(AJ180,+BL180)</f>
        <v>0</v>
      </c>
      <c r="CO180" s="121">
        <f>SUM(AK180,+BM180)</f>
        <v>0</v>
      </c>
      <c r="CP180" s="121">
        <f>SUM(AL180,+BN180)</f>
        <v>57413</v>
      </c>
      <c r="CQ180" s="121">
        <f>SUM(AM180,+BO180)</f>
        <v>188840</v>
      </c>
      <c r="CR180" s="121">
        <f>SUM(AN180,+BP180)</f>
        <v>29200</v>
      </c>
      <c r="CS180" s="121">
        <f>SUM(AO180,+BQ180)</f>
        <v>29200</v>
      </c>
      <c r="CT180" s="121">
        <f>SUM(AP180,+BR180)</f>
        <v>0</v>
      </c>
      <c r="CU180" s="121">
        <f>SUM(AQ180,+BS180)</f>
        <v>0</v>
      </c>
      <c r="CV180" s="121">
        <f>SUM(AR180,+BT180)</f>
        <v>0</v>
      </c>
      <c r="CW180" s="121">
        <f>SUM(AS180,+BU180)</f>
        <v>17402</v>
      </c>
      <c r="CX180" s="121">
        <f>SUM(AT180,+BV180)</f>
        <v>2326</v>
      </c>
      <c r="CY180" s="121">
        <f>SUM(AU180,+BW180)</f>
        <v>2051</v>
      </c>
      <c r="CZ180" s="121">
        <f>SUM(AV180,+BX180)</f>
        <v>13025</v>
      </c>
      <c r="DA180" s="121">
        <f>SUM(AW180,+BY180)</f>
        <v>0</v>
      </c>
      <c r="DB180" s="121">
        <f>SUM(AX180,+BZ180)</f>
        <v>142238</v>
      </c>
      <c r="DC180" s="121">
        <f>SUM(AY180,+CA180)</f>
        <v>95131</v>
      </c>
      <c r="DD180" s="121">
        <f>SUM(AZ180,+CB180)</f>
        <v>3795</v>
      </c>
      <c r="DE180" s="121">
        <f>SUM(BA180,+CC180)</f>
        <v>36948</v>
      </c>
      <c r="DF180" s="121">
        <f>SUM(BB180,+CD180)</f>
        <v>6364</v>
      </c>
      <c r="DG180" s="121">
        <f>SUM(BC180,+CE180)</f>
        <v>72298</v>
      </c>
      <c r="DH180" s="121">
        <f>SUM(BD180,+CF180)</f>
        <v>0</v>
      </c>
      <c r="DI180" s="121">
        <f>SUM(BE180,+CG180)</f>
        <v>2880</v>
      </c>
      <c r="DJ180" s="121">
        <f>SUM(BF180,+CH180)</f>
        <v>191720</v>
      </c>
    </row>
    <row r="181" spans="1:114" s="136" customFormat="1" ht="13.5" customHeight="1" x14ac:dyDescent="0.15">
      <c r="A181" s="119" t="s">
        <v>3</v>
      </c>
      <c r="B181" s="120" t="s">
        <v>769</v>
      </c>
      <c r="C181" s="119" t="s">
        <v>770</v>
      </c>
      <c r="D181" s="121">
        <f>SUM(E181,+L181)</f>
        <v>63362</v>
      </c>
      <c r="E181" s="121">
        <f>SUM(F181:I181,K181)</f>
        <v>24514</v>
      </c>
      <c r="F181" s="121">
        <v>0</v>
      </c>
      <c r="G181" s="121">
        <v>0</v>
      </c>
      <c r="H181" s="121">
        <v>16700</v>
      </c>
      <c r="I181" s="121">
        <v>6264</v>
      </c>
      <c r="J181" s="122" t="s">
        <v>790</v>
      </c>
      <c r="K181" s="121">
        <v>1550</v>
      </c>
      <c r="L181" s="121">
        <v>38848</v>
      </c>
      <c r="M181" s="121">
        <f>SUM(N181,+U181)</f>
        <v>5144</v>
      </c>
      <c r="N181" s="121">
        <f>SUM(O181:R181,T181)</f>
        <v>976</v>
      </c>
      <c r="O181" s="121">
        <v>0</v>
      </c>
      <c r="P181" s="121">
        <v>0</v>
      </c>
      <c r="Q181" s="121">
        <v>0</v>
      </c>
      <c r="R181" s="121">
        <v>976</v>
      </c>
      <c r="S181" s="122" t="s">
        <v>790</v>
      </c>
      <c r="T181" s="121">
        <v>0</v>
      </c>
      <c r="U181" s="121">
        <v>4168</v>
      </c>
      <c r="V181" s="121">
        <f>+SUM(D181,M181)</f>
        <v>68506</v>
      </c>
      <c r="W181" s="121">
        <f>+SUM(E181,N181)</f>
        <v>25490</v>
      </c>
      <c r="X181" s="121">
        <f>+SUM(F181,O181)</f>
        <v>0</v>
      </c>
      <c r="Y181" s="121">
        <f>+SUM(G181,P181)</f>
        <v>0</v>
      </c>
      <c r="Z181" s="121">
        <f>+SUM(H181,Q181)</f>
        <v>16700</v>
      </c>
      <c r="AA181" s="121">
        <f>+SUM(I181,R181)</f>
        <v>7240</v>
      </c>
      <c r="AB181" s="122" t="str">
        <f>IF(+SUM(J181,S181)=0,"-",+SUM(J181,S181))</f>
        <v>-</v>
      </c>
      <c r="AC181" s="121">
        <f>+SUM(K181,T181)</f>
        <v>1550</v>
      </c>
      <c r="AD181" s="121">
        <f>+SUM(L181,U181)</f>
        <v>43016</v>
      </c>
      <c r="AE181" s="121">
        <f>SUM(AF181,+AK181)</f>
        <v>0</v>
      </c>
      <c r="AF181" s="121">
        <f>SUM(AG181:AJ181)</f>
        <v>0</v>
      </c>
      <c r="AG181" s="121">
        <v>0</v>
      </c>
      <c r="AH181" s="121">
        <v>0</v>
      </c>
      <c r="AI181" s="121">
        <v>0</v>
      </c>
      <c r="AJ181" s="121">
        <v>0</v>
      </c>
      <c r="AK181" s="121">
        <v>0</v>
      </c>
      <c r="AL181" s="121">
        <v>16788</v>
      </c>
      <c r="AM181" s="121">
        <f>SUM(AN181,AS181,AW181,AX181,BD181)</f>
        <v>33062</v>
      </c>
      <c r="AN181" s="121">
        <f>SUM(AO181:AR181)</f>
        <v>0</v>
      </c>
      <c r="AO181" s="121">
        <v>0</v>
      </c>
      <c r="AP181" s="121">
        <v>0</v>
      </c>
      <c r="AQ181" s="121">
        <v>0</v>
      </c>
      <c r="AR181" s="121">
        <v>0</v>
      </c>
      <c r="AS181" s="121">
        <f>SUM(AT181:AV181)</f>
        <v>1893</v>
      </c>
      <c r="AT181" s="121">
        <v>967</v>
      </c>
      <c r="AU181" s="121">
        <v>0</v>
      </c>
      <c r="AV181" s="121">
        <v>926</v>
      </c>
      <c r="AW181" s="121">
        <v>0</v>
      </c>
      <c r="AX181" s="121">
        <f>SUM(AY181:BB181)</f>
        <v>31169</v>
      </c>
      <c r="AY181" s="121">
        <v>20169</v>
      </c>
      <c r="AZ181" s="121">
        <v>0</v>
      </c>
      <c r="BA181" s="121">
        <v>10874</v>
      </c>
      <c r="BB181" s="121">
        <v>126</v>
      </c>
      <c r="BC181" s="121">
        <v>13512</v>
      </c>
      <c r="BD181" s="121">
        <v>0</v>
      </c>
      <c r="BE181" s="121">
        <v>0</v>
      </c>
      <c r="BF181" s="121">
        <f>SUM(AE181,+AM181,+BE181)</f>
        <v>33062</v>
      </c>
      <c r="BG181" s="121">
        <f>SUM(BH181,+BM181)</f>
        <v>0</v>
      </c>
      <c r="BH181" s="121">
        <f>SUM(BI181:BL181)</f>
        <v>0</v>
      </c>
      <c r="BI181" s="121">
        <v>0</v>
      </c>
      <c r="BJ181" s="121">
        <v>0</v>
      </c>
      <c r="BK181" s="121">
        <v>0</v>
      </c>
      <c r="BL181" s="121">
        <v>0</v>
      </c>
      <c r="BM181" s="121">
        <v>0</v>
      </c>
      <c r="BN181" s="121">
        <v>0</v>
      </c>
      <c r="BO181" s="121">
        <f>SUM(BP181,BU181,BY181,BZ181,CF181)</f>
        <v>5144</v>
      </c>
      <c r="BP181" s="121">
        <f>SUM(BQ181:BT181)</f>
        <v>0</v>
      </c>
      <c r="BQ181" s="121">
        <v>0</v>
      </c>
      <c r="BR181" s="121">
        <v>0</v>
      </c>
      <c r="BS181" s="121">
        <v>0</v>
      </c>
      <c r="BT181" s="121">
        <v>0</v>
      </c>
      <c r="BU181" s="121">
        <f>SUM(BV181:BX181)</f>
        <v>882</v>
      </c>
      <c r="BV181" s="121">
        <v>882</v>
      </c>
      <c r="BW181" s="121">
        <v>0</v>
      </c>
      <c r="BX181" s="121">
        <v>0</v>
      </c>
      <c r="BY181" s="121">
        <v>0</v>
      </c>
      <c r="BZ181" s="121">
        <f>SUM(CA181:CD181)</f>
        <v>4262</v>
      </c>
      <c r="CA181" s="121">
        <v>0</v>
      </c>
      <c r="CB181" s="121">
        <v>0</v>
      </c>
      <c r="CC181" s="121">
        <v>4262</v>
      </c>
      <c r="CD181" s="121">
        <v>0</v>
      </c>
      <c r="CE181" s="121">
        <v>0</v>
      </c>
      <c r="CF181" s="121">
        <v>0</v>
      </c>
      <c r="CG181" s="121">
        <v>0</v>
      </c>
      <c r="CH181" s="121">
        <f>SUM(BG181,+BO181,+CG181)</f>
        <v>5144</v>
      </c>
      <c r="CI181" s="121">
        <f>SUM(AE181,+BG181)</f>
        <v>0</v>
      </c>
      <c r="CJ181" s="121">
        <f>SUM(AF181,+BH181)</f>
        <v>0</v>
      </c>
      <c r="CK181" s="121">
        <f>SUM(AG181,+BI181)</f>
        <v>0</v>
      </c>
      <c r="CL181" s="121">
        <f>SUM(AH181,+BJ181)</f>
        <v>0</v>
      </c>
      <c r="CM181" s="121">
        <f>SUM(AI181,+BK181)</f>
        <v>0</v>
      </c>
      <c r="CN181" s="121">
        <f>SUM(AJ181,+BL181)</f>
        <v>0</v>
      </c>
      <c r="CO181" s="121">
        <f>SUM(AK181,+BM181)</f>
        <v>0</v>
      </c>
      <c r="CP181" s="121">
        <f>SUM(AL181,+BN181)</f>
        <v>16788</v>
      </c>
      <c r="CQ181" s="121">
        <f>SUM(AM181,+BO181)</f>
        <v>38206</v>
      </c>
      <c r="CR181" s="121">
        <f>SUM(AN181,+BP181)</f>
        <v>0</v>
      </c>
      <c r="CS181" s="121">
        <f>SUM(AO181,+BQ181)</f>
        <v>0</v>
      </c>
      <c r="CT181" s="121">
        <f>SUM(AP181,+BR181)</f>
        <v>0</v>
      </c>
      <c r="CU181" s="121">
        <f>SUM(AQ181,+BS181)</f>
        <v>0</v>
      </c>
      <c r="CV181" s="121">
        <f>SUM(AR181,+BT181)</f>
        <v>0</v>
      </c>
      <c r="CW181" s="121">
        <f>SUM(AS181,+BU181)</f>
        <v>2775</v>
      </c>
      <c r="CX181" s="121">
        <f>SUM(AT181,+BV181)</f>
        <v>1849</v>
      </c>
      <c r="CY181" s="121">
        <f>SUM(AU181,+BW181)</f>
        <v>0</v>
      </c>
      <c r="CZ181" s="121">
        <f>SUM(AV181,+BX181)</f>
        <v>926</v>
      </c>
      <c r="DA181" s="121">
        <f>SUM(AW181,+BY181)</f>
        <v>0</v>
      </c>
      <c r="DB181" s="121">
        <f>SUM(AX181,+BZ181)</f>
        <v>35431</v>
      </c>
      <c r="DC181" s="121">
        <f>SUM(AY181,+CA181)</f>
        <v>20169</v>
      </c>
      <c r="DD181" s="121">
        <f>SUM(AZ181,+CB181)</f>
        <v>0</v>
      </c>
      <c r="DE181" s="121">
        <f>SUM(BA181,+CC181)</f>
        <v>15136</v>
      </c>
      <c r="DF181" s="121">
        <f>SUM(BB181,+CD181)</f>
        <v>126</v>
      </c>
      <c r="DG181" s="121">
        <f>SUM(BC181,+CE181)</f>
        <v>13512</v>
      </c>
      <c r="DH181" s="121">
        <f>SUM(BD181,+CF181)</f>
        <v>0</v>
      </c>
      <c r="DI181" s="121">
        <f>SUM(BE181,+CG181)</f>
        <v>0</v>
      </c>
      <c r="DJ181" s="121">
        <f>SUM(BF181,+CH181)</f>
        <v>38206</v>
      </c>
    </row>
    <row r="182" spans="1:114" s="136" customFormat="1" ht="13.5" customHeight="1" x14ac:dyDescent="0.15">
      <c r="A182" s="119" t="s">
        <v>3</v>
      </c>
      <c r="B182" s="120" t="s">
        <v>771</v>
      </c>
      <c r="C182" s="119" t="s">
        <v>772</v>
      </c>
      <c r="D182" s="121">
        <f>SUM(E182,+L182)</f>
        <v>208951</v>
      </c>
      <c r="E182" s="121">
        <f>SUM(F182:I182,K182)</f>
        <v>34527</v>
      </c>
      <c r="F182" s="121">
        <v>0</v>
      </c>
      <c r="G182" s="121">
        <v>0</v>
      </c>
      <c r="H182" s="121">
        <v>0</v>
      </c>
      <c r="I182" s="121">
        <v>29600</v>
      </c>
      <c r="J182" s="122" t="s">
        <v>790</v>
      </c>
      <c r="K182" s="121">
        <v>4927</v>
      </c>
      <c r="L182" s="121">
        <v>174424</v>
      </c>
      <c r="M182" s="121">
        <f>SUM(N182,+U182)</f>
        <v>0</v>
      </c>
      <c r="N182" s="121">
        <f>SUM(O182:R182,T182)</f>
        <v>0</v>
      </c>
      <c r="O182" s="121">
        <v>0</v>
      </c>
      <c r="P182" s="121">
        <v>0</v>
      </c>
      <c r="Q182" s="121">
        <v>0</v>
      </c>
      <c r="R182" s="121">
        <v>0</v>
      </c>
      <c r="S182" s="122" t="s">
        <v>790</v>
      </c>
      <c r="T182" s="121">
        <v>0</v>
      </c>
      <c r="U182" s="121">
        <v>0</v>
      </c>
      <c r="V182" s="121">
        <f>+SUM(D182,M182)</f>
        <v>208951</v>
      </c>
      <c r="W182" s="121">
        <f>+SUM(E182,N182)</f>
        <v>34527</v>
      </c>
      <c r="X182" s="121">
        <f>+SUM(F182,O182)</f>
        <v>0</v>
      </c>
      <c r="Y182" s="121">
        <f>+SUM(G182,P182)</f>
        <v>0</v>
      </c>
      <c r="Z182" s="121">
        <f>+SUM(H182,Q182)</f>
        <v>0</v>
      </c>
      <c r="AA182" s="121">
        <f>+SUM(I182,R182)</f>
        <v>29600</v>
      </c>
      <c r="AB182" s="122" t="str">
        <f>IF(+SUM(J182,S182)=0,"-",+SUM(J182,S182))</f>
        <v>-</v>
      </c>
      <c r="AC182" s="121">
        <f>+SUM(K182,T182)</f>
        <v>4927</v>
      </c>
      <c r="AD182" s="121">
        <f>+SUM(L182,U182)</f>
        <v>174424</v>
      </c>
      <c r="AE182" s="121">
        <f>SUM(AF182,+AK182)</f>
        <v>0</v>
      </c>
      <c r="AF182" s="121">
        <f>SUM(AG182:AJ182)</f>
        <v>0</v>
      </c>
      <c r="AG182" s="121">
        <v>0</v>
      </c>
      <c r="AH182" s="121">
        <v>0</v>
      </c>
      <c r="AI182" s="121">
        <v>0</v>
      </c>
      <c r="AJ182" s="121">
        <v>0</v>
      </c>
      <c r="AK182" s="121">
        <v>0</v>
      </c>
      <c r="AL182" s="121">
        <v>42640</v>
      </c>
      <c r="AM182" s="121">
        <f>SUM(AN182,AS182,AW182,AX182,BD182)</f>
        <v>141560</v>
      </c>
      <c r="AN182" s="121">
        <f>SUM(AO182:AR182)</f>
        <v>0</v>
      </c>
      <c r="AO182" s="121">
        <v>0</v>
      </c>
      <c r="AP182" s="121">
        <v>0</v>
      </c>
      <c r="AQ182" s="121">
        <v>0</v>
      </c>
      <c r="AR182" s="121">
        <v>0</v>
      </c>
      <c r="AS182" s="121">
        <f>SUM(AT182:AV182)</f>
        <v>31914</v>
      </c>
      <c r="AT182" s="121">
        <v>4692</v>
      </c>
      <c r="AU182" s="121">
        <v>11471</v>
      </c>
      <c r="AV182" s="121">
        <v>15751</v>
      </c>
      <c r="AW182" s="121">
        <v>0</v>
      </c>
      <c r="AX182" s="121">
        <f>SUM(AY182:BB182)</f>
        <v>109646</v>
      </c>
      <c r="AY182" s="121">
        <v>55500</v>
      </c>
      <c r="AZ182" s="121">
        <v>51550</v>
      </c>
      <c r="BA182" s="121">
        <v>2596</v>
      </c>
      <c r="BB182" s="121">
        <v>0</v>
      </c>
      <c r="BC182" s="121">
        <v>24687</v>
      </c>
      <c r="BD182" s="121">
        <v>0</v>
      </c>
      <c r="BE182" s="121">
        <v>64</v>
      </c>
      <c r="BF182" s="121">
        <f>SUM(AE182,+AM182,+BE182)</f>
        <v>141624</v>
      </c>
      <c r="BG182" s="121">
        <f>SUM(BH182,+BM182)</f>
        <v>0</v>
      </c>
      <c r="BH182" s="121">
        <f>SUM(BI182:BL182)</f>
        <v>0</v>
      </c>
      <c r="BI182" s="121">
        <v>0</v>
      </c>
      <c r="BJ182" s="121">
        <v>0</v>
      </c>
      <c r="BK182" s="121">
        <v>0</v>
      </c>
      <c r="BL182" s="121">
        <v>0</v>
      </c>
      <c r="BM182" s="121">
        <v>0</v>
      </c>
      <c r="BN182" s="121">
        <v>0</v>
      </c>
      <c r="BO182" s="121">
        <f>SUM(BP182,BU182,BY182,BZ182,CF182)</f>
        <v>0</v>
      </c>
      <c r="BP182" s="121">
        <f>SUM(BQ182:BT182)</f>
        <v>0</v>
      </c>
      <c r="BQ182" s="121">
        <v>0</v>
      </c>
      <c r="BR182" s="121">
        <v>0</v>
      </c>
      <c r="BS182" s="121">
        <v>0</v>
      </c>
      <c r="BT182" s="121">
        <v>0</v>
      </c>
      <c r="BU182" s="121">
        <f>SUM(BV182:BX182)</f>
        <v>0</v>
      </c>
      <c r="BV182" s="121">
        <v>0</v>
      </c>
      <c r="BW182" s="121">
        <v>0</v>
      </c>
      <c r="BX182" s="121">
        <v>0</v>
      </c>
      <c r="BY182" s="121">
        <v>0</v>
      </c>
      <c r="BZ182" s="121">
        <f>SUM(CA182:CD182)</f>
        <v>0</v>
      </c>
      <c r="CA182" s="121">
        <v>0</v>
      </c>
      <c r="CB182" s="121">
        <v>0</v>
      </c>
      <c r="CC182" s="121">
        <v>0</v>
      </c>
      <c r="CD182" s="121">
        <v>0</v>
      </c>
      <c r="CE182" s="121">
        <v>0</v>
      </c>
      <c r="CF182" s="121">
        <v>0</v>
      </c>
      <c r="CG182" s="121">
        <v>0</v>
      </c>
      <c r="CH182" s="121">
        <f>SUM(BG182,+BO182,+CG182)</f>
        <v>0</v>
      </c>
      <c r="CI182" s="121">
        <f>SUM(AE182,+BG182)</f>
        <v>0</v>
      </c>
      <c r="CJ182" s="121">
        <f>SUM(AF182,+BH182)</f>
        <v>0</v>
      </c>
      <c r="CK182" s="121">
        <f>SUM(AG182,+BI182)</f>
        <v>0</v>
      </c>
      <c r="CL182" s="121">
        <f>SUM(AH182,+BJ182)</f>
        <v>0</v>
      </c>
      <c r="CM182" s="121">
        <f>SUM(AI182,+BK182)</f>
        <v>0</v>
      </c>
      <c r="CN182" s="121">
        <f>SUM(AJ182,+BL182)</f>
        <v>0</v>
      </c>
      <c r="CO182" s="121">
        <f>SUM(AK182,+BM182)</f>
        <v>0</v>
      </c>
      <c r="CP182" s="121">
        <f>SUM(AL182,+BN182)</f>
        <v>42640</v>
      </c>
      <c r="CQ182" s="121">
        <f>SUM(AM182,+BO182)</f>
        <v>141560</v>
      </c>
      <c r="CR182" s="121">
        <f>SUM(AN182,+BP182)</f>
        <v>0</v>
      </c>
      <c r="CS182" s="121">
        <f>SUM(AO182,+BQ182)</f>
        <v>0</v>
      </c>
      <c r="CT182" s="121">
        <f>SUM(AP182,+BR182)</f>
        <v>0</v>
      </c>
      <c r="CU182" s="121">
        <f>SUM(AQ182,+BS182)</f>
        <v>0</v>
      </c>
      <c r="CV182" s="121">
        <f>SUM(AR182,+BT182)</f>
        <v>0</v>
      </c>
      <c r="CW182" s="121">
        <f>SUM(AS182,+BU182)</f>
        <v>31914</v>
      </c>
      <c r="CX182" s="121">
        <f>SUM(AT182,+BV182)</f>
        <v>4692</v>
      </c>
      <c r="CY182" s="121">
        <f>SUM(AU182,+BW182)</f>
        <v>11471</v>
      </c>
      <c r="CZ182" s="121">
        <f>SUM(AV182,+BX182)</f>
        <v>15751</v>
      </c>
      <c r="DA182" s="121">
        <f>SUM(AW182,+BY182)</f>
        <v>0</v>
      </c>
      <c r="DB182" s="121">
        <f>SUM(AX182,+BZ182)</f>
        <v>109646</v>
      </c>
      <c r="DC182" s="121">
        <f>SUM(AY182,+CA182)</f>
        <v>55500</v>
      </c>
      <c r="DD182" s="121">
        <f>SUM(AZ182,+CB182)</f>
        <v>51550</v>
      </c>
      <c r="DE182" s="121">
        <f>SUM(BA182,+CC182)</f>
        <v>2596</v>
      </c>
      <c r="DF182" s="121">
        <f>SUM(BB182,+CD182)</f>
        <v>0</v>
      </c>
      <c r="DG182" s="121">
        <f>SUM(BC182,+CE182)</f>
        <v>24687</v>
      </c>
      <c r="DH182" s="121">
        <f>SUM(BD182,+CF182)</f>
        <v>0</v>
      </c>
      <c r="DI182" s="121">
        <f>SUM(BE182,+CG182)</f>
        <v>64</v>
      </c>
      <c r="DJ182" s="121">
        <f>SUM(BF182,+CH182)</f>
        <v>141624</v>
      </c>
    </row>
    <row r="183" spans="1:114" s="136" customFormat="1" ht="13.5" customHeight="1" x14ac:dyDescent="0.15">
      <c r="A183" s="119" t="s">
        <v>3</v>
      </c>
      <c r="B183" s="120" t="s">
        <v>773</v>
      </c>
      <c r="C183" s="119" t="s">
        <v>774</v>
      </c>
      <c r="D183" s="121">
        <f>SUM(E183,+L183)</f>
        <v>430056</v>
      </c>
      <c r="E183" s="121">
        <f>SUM(F183:I183,K183)</f>
        <v>39953</v>
      </c>
      <c r="F183" s="121">
        <v>0</v>
      </c>
      <c r="G183" s="121">
        <v>0</v>
      </c>
      <c r="H183" s="121">
        <v>0</v>
      </c>
      <c r="I183" s="121">
        <v>29447</v>
      </c>
      <c r="J183" s="122" t="s">
        <v>790</v>
      </c>
      <c r="K183" s="121">
        <v>10506</v>
      </c>
      <c r="L183" s="121">
        <v>390103</v>
      </c>
      <c r="M183" s="121">
        <f>SUM(N183,+U183)</f>
        <v>106864</v>
      </c>
      <c r="N183" s="121">
        <f>SUM(O183:R183,T183)</f>
        <v>23814</v>
      </c>
      <c r="O183" s="121">
        <v>0</v>
      </c>
      <c r="P183" s="121">
        <v>0</v>
      </c>
      <c r="Q183" s="121">
        <v>0</v>
      </c>
      <c r="R183" s="121">
        <v>23814</v>
      </c>
      <c r="S183" s="122" t="s">
        <v>790</v>
      </c>
      <c r="T183" s="121">
        <v>0</v>
      </c>
      <c r="U183" s="121">
        <v>83050</v>
      </c>
      <c r="V183" s="121">
        <f>+SUM(D183,M183)</f>
        <v>536920</v>
      </c>
      <c r="W183" s="121">
        <f>+SUM(E183,N183)</f>
        <v>63767</v>
      </c>
      <c r="X183" s="121">
        <f>+SUM(F183,O183)</f>
        <v>0</v>
      </c>
      <c r="Y183" s="121">
        <f>+SUM(G183,P183)</f>
        <v>0</v>
      </c>
      <c r="Z183" s="121">
        <f>+SUM(H183,Q183)</f>
        <v>0</v>
      </c>
      <c r="AA183" s="121">
        <f>+SUM(I183,R183)</f>
        <v>53261</v>
      </c>
      <c r="AB183" s="122" t="str">
        <f>IF(+SUM(J183,S183)=0,"-",+SUM(J183,S183))</f>
        <v>-</v>
      </c>
      <c r="AC183" s="121">
        <f>+SUM(K183,T183)</f>
        <v>10506</v>
      </c>
      <c r="AD183" s="121">
        <f>+SUM(L183,U183)</f>
        <v>473153</v>
      </c>
      <c r="AE183" s="121">
        <f>SUM(AF183,+AK183)</f>
        <v>0</v>
      </c>
      <c r="AF183" s="121">
        <f>SUM(AG183:AJ183)</f>
        <v>0</v>
      </c>
      <c r="AG183" s="121">
        <v>0</v>
      </c>
      <c r="AH183" s="121">
        <v>0</v>
      </c>
      <c r="AI183" s="121">
        <v>0</v>
      </c>
      <c r="AJ183" s="121">
        <v>0</v>
      </c>
      <c r="AK183" s="121">
        <v>0</v>
      </c>
      <c r="AL183" s="121">
        <v>0</v>
      </c>
      <c r="AM183" s="121">
        <f>SUM(AN183,AS183,AW183,AX183,BD183)</f>
        <v>213258</v>
      </c>
      <c r="AN183" s="121">
        <f>SUM(AO183:AR183)</f>
        <v>45</v>
      </c>
      <c r="AO183" s="121">
        <v>45</v>
      </c>
      <c r="AP183" s="121">
        <v>0</v>
      </c>
      <c r="AQ183" s="121">
        <v>0</v>
      </c>
      <c r="AR183" s="121">
        <v>0</v>
      </c>
      <c r="AS183" s="121">
        <f>SUM(AT183:AV183)</f>
        <v>37720</v>
      </c>
      <c r="AT183" s="121">
        <v>18202</v>
      </c>
      <c r="AU183" s="121">
        <v>6191</v>
      </c>
      <c r="AV183" s="121">
        <v>13327</v>
      </c>
      <c r="AW183" s="121">
        <v>0</v>
      </c>
      <c r="AX183" s="121">
        <f>SUM(AY183:BB183)</f>
        <v>175493</v>
      </c>
      <c r="AY183" s="121">
        <v>94512</v>
      </c>
      <c r="AZ183" s="121">
        <v>57720</v>
      </c>
      <c r="BA183" s="121">
        <v>23261</v>
      </c>
      <c r="BB183" s="121">
        <v>0</v>
      </c>
      <c r="BC183" s="121">
        <v>216761</v>
      </c>
      <c r="BD183" s="121">
        <v>0</v>
      </c>
      <c r="BE183" s="121">
        <v>37</v>
      </c>
      <c r="BF183" s="121">
        <f>SUM(AE183,+AM183,+BE183)</f>
        <v>213295</v>
      </c>
      <c r="BG183" s="121">
        <f>SUM(BH183,+BM183)</f>
        <v>0</v>
      </c>
      <c r="BH183" s="121">
        <f>SUM(BI183:BL183)</f>
        <v>0</v>
      </c>
      <c r="BI183" s="121">
        <v>0</v>
      </c>
      <c r="BJ183" s="121">
        <v>0</v>
      </c>
      <c r="BK183" s="121">
        <v>0</v>
      </c>
      <c r="BL183" s="121">
        <v>0</v>
      </c>
      <c r="BM183" s="121">
        <v>0</v>
      </c>
      <c r="BN183" s="121">
        <v>0</v>
      </c>
      <c r="BO183" s="121">
        <f>SUM(BP183,BU183,BY183,BZ183,CF183)</f>
        <v>106864</v>
      </c>
      <c r="BP183" s="121">
        <f>SUM(BQ183:BT183)</f>
        <v>0</v>
      </c>
      <c r="BQ183" s="121">
        <v>0</v>
      </c>
      <c r="BR183" s="121">
        <v>0</v>
      </c>
      <c r="BS183" s="121">
        <v>0</v>
      </c>
      <c r="BT183" s="121">
        <v>0</v>
      </c>
      <c r="BU183" s="121">
        <f>SUM(BV183:BX183)</f>
        <v>34116</v>
      </c>
      <c r="BV183" s="121">
        <v>1031</v>
      </c>
      <c r="BW183" s="121">
        <v>31296</v>
      </c>
      <c r="BX183" s="121">
        <v>1789</v>
      </c>
      <c r="BY183" s="121">
        <v>0</v>
      </c>
      <c r="BZ183" s="121">
        <f>SUM(CA183:CD183)</f>
        <v>72748</v>
      </c>
      <c r="CA183" s="121">
        <v>44653</v>
      </c>
      <c r="CB183" s="121">
        <v>28095</v>
      </c>
      <c r="CC183" s="121">
        <v>0</v>
      </c>
      <c r="CD183" s="121">
        <v>0</v>
      </c>
      <c r="CE183" s="121">
        <v>0</v>
      </c>
      <c r="CF183" s="121">
        <v>0</v>
      </c>
      <c r="CG183" s="121">
        <v>0</v>
      </c>
      <c r="CH183" s="121">
        <f>SUM(BG183,+BO183,+CG183)</f>
        <v>106864</v>
      </c>
      <c r="CI183" s="121">
        <f>SUM(AE183,+BG183)</f>
        <v>0</v>
      </c>
      <c r="CJ183" s="121">
        <f>SUM(AF183,+BH183)</f>
        <v>0</v>
      </c>
      <c r="CK183" s="121">
        <f>SUM(AG183,+BI183)</f>
        <v>0</v>
      </c>
      <c r="CL183" s="121">
        <f>SUM(AH183,+BJ183)</f>
        <v>0</v>
      </c>
      <c r="CM183" s="121">
        <f>SUM(AI183,+BK183)</f>
        <v>0</v>
      </c>
      <c r="CN183" s="121">
        <f>SUM(AJ183,+BL183)</f>
        <v>0</v>
      </c>
      <c r="CO183" s="121">
        <f>SUM(AK183,+BM183)</f>
        <v>0</v>
      </c>
      <c r="CP183" s="121">
        <f>SUM(AL183,+BN183)</f>
        <v>0</v>
      </c>
      <c r="CQ183" s="121">
        <f>SUM(AM183,+BO183)</f>
        <v>320122</v>
      </c>
      <c r="CR183" s="121">
        <f>SUM(AN183,+BP183)</f>
        <v>45</v>
      </c>
      <c r="CS183" s="121">
        <f>SUM(AO183,+BQ183)</f>
        <v>45</v>
      </c>
      <c r="CT183" s="121">
        <f>SUM(AP183,+BR183)</f>
        <v>0</v>
      </c>
      <c r="CU183" s="121">
        <f>SUM(AQ183,+BS183)</f>
        <v>0</v>
      </c>
      <c r="CV183" s="121">
        <f>SUM(AR183,+BT183)</f>
        <v>0</v>
      </c>
      <c r="CW183" s="121">
        <f>SUM(AS183,+BU183)</f>
        <v>71836</v>
      </c>
      <c r="CX183" s="121">
        <f>SUM(AT183,+BV183)</f>
        <v>19233</v>
      </c>
      <c r="CY183" s="121">
        <f>SUM(AU183,+BW183)</f>
        <v>37487</v>
      </c>
      <c r="CZ183" s="121">
        <f>SUM(AV183,+BX183)</f>
        <v>15116</v>
      </c>
      <c r="DA183" s="121">
        <f>SUM(AW183,+BY183)</f>
        <v>0</v>
      </c>
      <c r="DB183" s="121">
        <f>SUM(AX183,+BZ183)</f>
        <v>248241</v>
      </c>
      <c r="DC183" s="121">
        <f>SUM(AY183,+CA183)</f>
        <v>139165</v>
      </c>
      <c r="DD183" s="121">
        <f>SUM(AZ183,+CB183)</f>
        <v>85815</v>
      </c>
      <c r="DE183" s="121">
        <f>SUM(BA183,+CC183)</f>
        <v>23261</v>
      </c>
      <c r="DF183" s="121">
        <f>SUM(BB183,+CD183)</f>
        <v>0</v>
      </c>
      <c r="DG183" s="121">
        <f>SUM(BC183,+CE183)</f>
        <v>216761</v>
      </c>
      <c r="DH183" s="121">
        <f>SUM(BD183,+CF183)</f>
        <v>0</v>
      </c>
      <c r="DI183" s="121">
        <f>SUM(BE183,+CG183)</f>
        <v>37</v>
      </c>
      <c r="DJ183" s="121">
        <f>SUM(BF183,+CH183)</f>
        <v>320159</v>
      </c>
    </row>
    <row r="184" spans="1:114" s="136" customFormat="1" ht="13.5" customHeight="1" x14ac:dyDescent="0.15">
      <c r="A184" s="119" t="s">
        <v>3</v>
      </c>
      <c r="B184" s="120" t="s">
        <v>777</v>
      </c>
      <c r="C184" s="119" t="s">
        <v>778</v>
      </c>
      <c r="D184" s="121">
        <f>SUM(E184,+L184)</f>
        <v>658022</v>
      </c>
      <c r="E184" s="121">
        <f>SUM(F184:I184,K184)</f>
        <v>124007</v>
      </c>
      <c r="F184" s="121">
        <v>0</v>
      </c>
      <c r="G184" s="121">
        <v>0</v>
      </c>
      <c r="H184" s="121">
        <v>0</v>
      </c>
      <c r="I184" s="121">
        <v>106904</v>
      </c>
      <c r="J184" s="122" t="s">
        <v>790</v>
      </c>
      <c r="K184" s="121">
        <v>17103</v>
      </c>
      <c r="L184" s="121">
        <v>534015</v>
      </c>
      <c r="M184" s="121">
        <f>SUM(N184,+U184)</f>
        <v>34292</v>
      </c>
      <c r="N184" s="121">
        <f>SUM(O184:R184,T184)</f>
        <v>0</v>
      </c>
      <c r="O184" s="121">
        <v>0</v>
      </c>
      <c r="P184" s="121">
        <v>0</v>
      </c>
      <c r="Q184" s="121">
        <v>0</v>
      </c>
      <c r="R184" s="121">
        <v>0</v>
      </c>
      <c r="S184" s="122" t="s">
        <v>790</v>
      </c>
      <c r="T184" s="121">
        <v>0</v>
      </c>
      <c r="U184" s="121">
        <v>34292</v>
      </c>
      <c r="V184" s="121">
        <f>+SUM(D184,M184)</f>
        <v>692314</v>
      </c>
      <c r="W184" s="121">
        <f>+SUM(E184,N184)</f>
        <v>124007</v>
      </c>
      <c r="X184" s="121">
        <f>+SUM(F184,O184)</f>
        <v>0</v>
      </c>
      <c r="Y184" s="121">
        <f>+SUM(G184,P184)</f>
        <v>0</v>
      </c>
      <c r="Z184" s="121">
        <f>+SUM(H184,Q184)</f>
        <v>0</v>
      </c>
      <c r="AA184" s="121">
        <f>+SUM(I184,R184)</f>
        <v>106904</v>
      </c>
      <c r="AB184" s="122" t="str">
        <f>IF(+SUM(J184,S184)=0,"-",+SUM(J184,S184))</f>
        <v>-</v>
      </c>
      <c r="AC184" s="121">
        <f>+SUM(K184,T184)</f>
        <v>17103</v>
      </c>
      <c r="AD184" s="121">
        <f>+SUM(L184,U184)</f>
        <v>568307</v>
      </c>
      <c r="AE184" s="121">
        <f>SUM(AF184,+AK184)</f>
        <v>0</v>
      </c>
      <c r="AF184" s="121">
        <f>SUM(AG184:AJ184)</f>
        <v>0</v>
      </c>
      <c r="AG184" s="121">
        <v>0</v>
      </c>
      <c r="AH184" s="121">
        <v>0</v>
      </c>
      <c r="AI184" s="121">
        <v>0</v>
      </c>
      <c r="AJ184" s="121">
        <v>0</v>
      </c>
      <c r="AK184" s="121">
        <v>0</v>
      </c>
      <c r="AL184" s="121">
        <v>0</v>
      </c>
      <c r="AM184" s="121">
        <f>SUM(AN184,AS184,AW184,AX184,BD184)</f>
        <v>230987</v>
      </c>
      <c r="AN184" s="121">
        <f>SUM(AO184:AR184)</f>
        <v>10167</v>
      </c>
      <c r="AO184" s="121">
        <v>10167</v>
      </c>
      <c r="AP184" s="121">
        <v>0</v>
      </c>
      <c r="AQ184" s="121">
        <v>0</v>
      </c>
      <c r="AR184" s="121">
        <v>0</v>
      </c>
      <c r="AS184" s="121">
        <f>SUM(AT184:AV184)</f>
        <v>44427</v>
      </c>
      <c r="AT184" s="121">
        <v>9642</v>
      </c>
      <c r="AU184" s="121">
        <v>30912</v>
      </c>
      <c r="AV184" s="121">
        <v>3873</v>
      </c>
      <c r="AW184" s="121">
        <v>0</v>
      </c>
      <c r="AX184" s="121">
        <f>SUM(AY184:BB184)</f>
        <v>176393</v>
      </c>
      <c r="AY184" s="121">
        <v>136056</v>
      </c>
      <c r="AZ184" s="121">
        <v>8173</v>
      </c>
      <c r="BA184" s="121">
        <v>32164</v>
      </c>
      <c r="BB184" s="121">
        <v>0</v>
      </c>
      <c r="BC184" s="121">
        <v>424988</v>
      </c>
      <c r="BD184" s="121">
        <v>0</v>
      </c>
      <c r="BE184" s="121">
        <v>2047</v>
      </c>
      <c r="BF184" s="121">
        <f>SUM(AE184,+AM184,+BE184)</f>
        <v>233034</v>
      </c>
      <c r="BG184" s="121">
        <f>SUM(BH184,+BM184)</f>
        <v>0</v>
      </c>
      <c r="BH184" s="121">
        <f>SUM(BI184:BL184)</f>
        <v>0</v>
      </c>
      <c r="BI184" s="121">
        <v>0</v>
      </c>
      <c r="BJ184" s="121">
        <v>0</v>
      </c>
      <c r="BK184" s="121">
        <v>0</v>
      </c>
      <c r="BL184" s="121">
        <v>0</v>
      </c>
      <c r="BM184" s="121">
        <v>0</v>
      </c>
      <c r="BN184" s="121">
        <v>0</v>
      </c>
      <c r="BO184" s="121">
        <f>SUM(BP184,BU184,BY184,BZ184,CF184)</f>
        <v>0</v>
      </c>
      <c r="BP184" s="121">
        <f>SUM(BQ184:BT184)</f>
        <v>0</v>
      </c>
      <c r="BQ184" s="121">
        <v>0</v>
      </c>
      <c r="BR184" s="121">
        <v>0</v>
      </c>
      <c r="BS184" s="121">
        <v>0</v>
      </c>
      <c r="BT184" s="121">
        <v>0</v>
      </c>
      <c r="BU184" s="121">
        <f>SUM(BV184:BX184)</f>
        <v>0</v>
      </c>
      <c r="BV184" s="121">
        <v>0</v>
      </c>
      <c r="BW184" s="121">
        <v>0</v>
      </c>
      <c r="BX184" s="121">
        <v>0</v>
      </c>
      <c r="BY184" s="121">
        <v>0</v>
      </c>
      <c r="BZ184" s="121">
        <f>SUM(CA184:CD184)</f>
        <v>0</v>
      </c>
      <c r="CA184" s="121">
        <v>0</v>
      </c>
      <c r="CB184" s="121">
        <v>0</v>
      </c>
      <c r="CC184" s="121">
        <v>0</v>
      </c>
      <c r="CD184" s="121">
        <v>0</v>
      </c>
      <c r="CE184" s="121">
        <v>34292</v>
      </c>
      <c r="CF184" s="121">
        <v>0</v>
      </c>
      <c r="CG184" s="121">
        <v>0</v>
      </c>
      <c r="CH184" s="121">
        <f>SUM(BG184,+BO184,+CG184)</f>
        <v>0</v>
      </c>
      <c r="CI184" s="121">
        <f>SUM(AE184,+BG184)</f>
        <v>0</v>
      </c>
      <c r="CJ184" s="121">
        <f>SUM(AF184,+BH184)</f>
        <v>0</v>
      </c>
      <c r="CK184" s="121">
        <f>SUM(AG184,+BI184)</f>
        <v>0</v>
      </c>
      <c r="CL184" s="121">
        <f>SUM(AH184,+BJ184)</f>
        <v>0</v>
      </c>
      <c r="CM184" s="121">
        <f>SUM(AI184,+BK184)</f>
        <v>0</v>
      </c>
      <c r="CN184" s="121">
        <f>SUM(AJ184,+BL184)</f>
        <v>0</v>
      </c>
      <c r="CO184" s="121">
        <f>SUM(AK184,+BM184)</f>
        <v>0</v>
      </c>
      <c r="CP184" s="121">
        <f>SUM(AL184,+BN184)</f>
        <v>0</v>
      </c>
      <c r="CQ184" s="121">
        <f>SUM(AM184,+BO184)</f>
        <v>230987</v>
      </c>
      <c r="CR184" s="121">
        <f>SUM(AN184,+BP184)</f>
        <v>10167</v>
      </c>
      <c r="CS184" s="121">
        <f>SUM(AO184,+BQ184)</f>
        <v>10167</v>
      </c>
      <c r="CT184" s="121">
        <f>SUM(AP184,+BR184)</f>
        <v>0</v>
      </c>
      <c r="CU184" s="121">
        <f>SUM(AQ184,+BS184)</f>
        <v>0</v>
      </c>
      <c r="CV184" s="121">
        <f>SUM(AR184,+BT184)</f>
        <v>0</v>
      </c>
      <c r="CW184" s="121">
        <f>SUM(AS184,+BU184)</f>
        <v>44427</v>
      </c>
      <c r="CX184" s="121">
        <f>SUM(AT184,+BV184)</f>
        <v>9642</v>
      </c>
      <c r="CY184" s="121">
        <f>SUM(AU184,+BW184)</f>
        <v>30912</v>
      </c>
      <c r="CZ184" s="121">
        <f>SUM(AV184,+BX184)</f>
        <v>3873</v>
      </c>
      <c r="DA184" s="121">
        <f>SUM(AW184,+BY184)</f>
        <v>0</v>
      </c>
      <c r="DB184" s="121">
        <f>SUM(AX184,+BZ184)</f>
        <v>176393</v>
      </c>
      <c r="DC184" s="121">
        <f>SUM(AY184,+CA184)</f>
        <v>136056</v>
      </c>
      <c r="DD184" s="121">
        <f>SUM(AZ184,+CB184)</f>
        <v>8173</v>
      </c>
      <c r="DE184" s="121">
        <f>SUM(BA184,+CC184)</f>
        <v>32164</v>
      </c>
      <c r="DF184" s="121">
        <f>SUM(BB184,+CD184)</f>
        <v>0</v>
      </c>
      <c r="DG184" s="121">
        <f>SUM(BC184,+CE184)</f>
        <v>459280</v>
      </c>
      <c r="DH184" s="121">
        <f>SUM(BD184,+CF184)</f>
        <v>0</v>
      </c>
      <c r="DI184" s="121">
        <f>SUM(BE184,+CG184)</f>
        <v>2047</v>
      </c>
      <c r="DJ184" s="121">
        <f>SUM(BF184,+CH184)</f>
        <v>233034</v>
      </c>
    </row>
    <row r="185" spans="1:114" s="136" customFormat="1" ht="13.5" customHeight="1" x14ac:dyDescent="0.15">
      <c r="A185" s="119" t="s">
        <v>3</v>
      </c>
      <c r="B185" s="120" t="s">
        <v>781</v>
      </c>
      <c r="C185" s="119" t="s">
        <v>782</v>
      </c>
      <c r="D185" s="121">
        <f>SUM(E185,+L185)</f>
        <v>293035</v>
      </c>
      <c r="E185" s="121">
        <f>SUM(F185:I185,K185)</f>
        <v>18121</v>
      </c>
      <c r="F185" s="121">
        <v>0</v>
      </c>
      <c r="G185" s="121">
        <v>0</v>
      </c>
      <c r="H185" s="121">
        <v>0</v>
      </c>
      <c r="I185" s="121">
        <v>13073</v>
      </c>
      <c r="J185" s="122" t="s">
        <v>790</v>
      </c>
      <c r="K185" s="121">
        <v>5048</v>
      </c>
      <c r="L185" s="121">
        <v>274914</v>
      </c>
      <c r="M185" s="121">
        <f>SUM(N185,+U185)</f>
        <v>20659</v>
      </c>
      <c r="N185" s="121">
        <f>SUM(O185:R185,T185)</f>
        <v>0</v>
      </c>
      <c r="O185" s="121">
        <v>0</v>
      </c>
      <c r="P185" s="121">
        <v>0</v>
      </c>
      <c r="Q185" s="121">
        <v>0</v>
      </c>
      <c r="R185" s="121">
        <v>0</v>
      </c>
      <c r="S185" s="122" t="s">
        <v>790</v>
      </c>
      <c r="T185" s="121">
        <v>0</v>
      </c>
      <c r="U185" s="121">
        <v>20659</v>
      </c>
      <c r="V185" s="121">
        <f>+SUM(D185,M185)</f>
        <v>313694</v>
      </c>
      <c r="W185" s="121">
        <f>+SUM(E185,N185)</f>
        <v>18121</v>
      </c>
      <c r="X185" s="121">
        <f>+SUM(F185,O185)</f>
        <v>0</v>
      </c>
      <c r="Y185" s="121">
        <f>+SUM(G185,P185)</f>
        <v>0</v>
      </c>
      <c r="Z185" s="121">
        <f>+SUM(H185,Q185)</f>
        <v>0</v>
      </c>
      <c r="AA185" s="121">
        <f>+SUM(I185,R185)</f>
        <v>13073</v>
      </c>
      <c r="AB185" s="122" t="str">
        <f>IF(+SUM(J185,S185)=0,"-",+SUM(J185,S185))</f>
        <v>-</v>
      </c>
      <c r="AC185" s="121">
        <f>+SUM(K185,T185)</f>
        <v>5048</v>
      </c>
      <c r="AD185" s="121">
        <f>+SUM(L185,U185)</f>
        <v>295573</v>
      </c>
      <c r="AE185" s="121">
        <f>SUM(AF185,+AK185)</f>
        <v>0</v>
      </c>
      <c r="AF185" s="121">
        <f>SUM(AG185:AJ185)</f>
        <v>0</v>
      </c>
      <c r="AG185" s="121">
        <v>0</v>
      </c>
      <c r="AH185" s="121">
        <v>0</v>
      </c>
      <c r="AI185" s="121">
        <v>0</v>
      </c>
      <c r="AJ185" s="121">
        <v>0</v>
      </c>
      <c r="AK185" s="121">
        <v>0</v>
      </c>
      <c r="AL185" s="121">
        <v>92203</v>
      </c>
      <c r="AM185" s="121">
        <f>SUM(AN185,AS185,AW185,AX185,BD185)</f>
        <v>52633</v>
      </c>
      <c r="AN185" s="121">
        <f>SUM(AO185:AR185)</f>
        <v>0</v>
      </c>
      <c r="AO185" s="121">
        <v>0</v>
      </c>
      <c r="AP185" s="121">
        <v>0</v>
      </c>
      <c r="AQ185" s="121">
        <v>0</v>
      </c>
      <c r="AR185" s="121">
        <v>0</v>
      </c>
      <c r="AS185" s="121">
        <f>SUM(AT185:AV185)</f>
        <v>0</v>
      </c>
      <c r="AT185" s="121">
        <v>0</v>
      </c>
      <c r="AU185" s="121">
        <v>0</v>
      </c>
      <c r="AV185" s="121">
        <v>0</v>
      </c>
      <c r="AW185" s="121">
        <v>0</v>
      </c>
      <c r="AX185" s="121">
        <f>SUM(AY185:BB185)</f>
        <v>52633</v>
      </c>
      <c r="AY185" s="121">
        <v>52633</v>
      </c>
      <c r="AZ185" s="121">
        <v>0</v>
      </c>
      <c r="BA185" s="121">
        <v>0</v>
      </c>
      <c r="BB185" s="121">
        <v>0</v>
      </c>
      <c r="BC185" s="121">
        <v>148199</v>
      </c>
      <c r="BD185" s="121">
        <v>0</v>
      </c>
      <c r="BE185" s="121">
        <v>0</v>
      </c>
      <c r="BF185" s="121">
        <f>SUM(AE185,+AM185,+BE185)</f>
        <v>52633</v>
      </c>
      <c r="BG185" s="121">
        <f>SUM(BH185,+BM185)</f>
        <v>0</v>
      </c>
      <c r="BH185" s="121">
        <f>SUM(BI185:BL185)</f>
        <v>0</v>
      </c>
      <c r="BI185" s="121">
        <v>0</v>
      </c>
      <c r="BJ185" s="121">
        <v>0</v>
      </c>
      <c r="BK185" s="121">
        <v>0</v>
      </c>
      <c r="BL185" s="121">
        <v>0</v>
      </c>
      <c r="BM185" s="121">
        <v>0</v>
      </c>
      <c r="BN185" s="121">
        <v>0</v>
      </c>
      <c r="BO185" s="121">
        <f>SUM(BP185,BU185,BY185,BZ185,CF185)</f>
        <v>0</v>
      </c>
      <c r="BP185" s="121">
        <f>SUM(BQ185:BT185)</f>
        <v>0</v>
      </c>
      <c r="BQ185" s="121">
        <v>0</v>
      </c>
      <c r="BR185" s="121">
        <v>0</v>
      </c>
      <c r="BS185" s="121">
        <v>0</v>
      </c>
      <c r="BT185" s="121">
        <v>0</v>
      </c>
      <c r="BU185" s="121">
        <f>SUM(BV185:BX185)</f>
        <v>0</v>
      </c>
      <c r="BV185" s="121">
        <v>0</v>
      </c>
      <c r="BW185" s="121">
        <v>0</v>
      </c>
      <c r="BX185" s="121">
        <v>0</v>
      </c>
      <c r="BY185" s="121">
        <v>0</v>
      </c>
      <c r="BZ185" s="121">
        <f>SUM(CA185:CD185)</f>
        <v>0</v>
      </c>
      <c r="CA185" s="121">
        <v>0</v>
      </c>
      <c r="CB185" s="121">
        <v>0</v>
      </c>
      <c r="CC185" s="121">
        <v>0</v>
      </c>
      <c r="CD185" s="121">
        <v>0</v>
      </c>
      <c r="CE185" s="121">
        <v>20659</v>
      </c>
      <c r="CF185" s="121">
        <v>0</v>
      </c>
      <c r="CG185" s="121">
        <v>0</v>
      </c>
      <c r="CH185" s="121">
        <f>SUM(BG185,+BO185,+CG185)</f>
        <v>0</v>
      </c>
      <c r="CI185" s="121">
        <f>SUM(AE185,+BG185)</f>
        <v>0</v>
      </c>
      <c r="CJ185" s="121">
        <f>SUM(AF185,+BH185)</f>
        <v>0</v>
      </c>
      <c r="CK185" s="121">
        <f>SUM(AG185,+BI185)</f>
        <v>0</v>
      </c>
      <c r="CL185" s="121">
        <f>SUM(AH185,+BJ185)</f>
        <v>0</v>
      </c>
      <c r="CM185" s="121">
        <f>SUM(AI185,+BK185)</f>
        <v>0</v>
      </c>
      <c r="CN185" s="121">
        <f>SUM(AJ185,+BL185)</f>
        <v>0</v>
      </c>
      <c r="CO185" s="121">
        <f>SUM(AK185,+BM185)</f>
        <v>0</v>
      </c>
      <c r="CP185" s="121">
        <f>SUM(AL185,+BN185)</f>
        <v>92203</v>
      </c>
      <c r="CQ185" s="121">
        <f>SUM(AM185,+BO185)</f>
        <v>52633</v>
      </c>
      <c r="CR185" s="121">
        <f>SUM(AN185,+BP185)</f>
        <v>0</v>
      </c>
      <c r="CS185" s="121">
        <f>SUM(AO185,+BQ185)</f>
        <v>0</v>
      </c>
      <c r="CT185" s="121">
        <f>SUM(AP185,+BR185)</f>
        <v>0</v>
      </c>
      <c r="CU185" s="121">
        <f>SUM(AQ185,+BS185)</f>
        <v>0</v>
      </c>
      <c r="CV185" s="121">
        <f>SUM(AR185,+BT185)</f>
        <v>0</v>
      </c>
      <c r="CW185" s="121">
        <f>SUM(AS185,+BU185)</f>
        <v>0</v>
      </c>
      <c r="CX185" s="121">
        <f>SUM(AT185,+BV185)</f>
        <v>0</v>
      </c>
      <c r="CY185" s="121">
        <f>SUM(AU185,+BW185)</f>
        <v>0</v>
      </c>
      <c r="CZ185" s="121">
        <f>SUM(AV185,+BX185)</f>
        <v>0</v>
      </c>
      <c r="DA185" s="121">
        <f>SUM(AW185,+BY185)</f>
        <v>0</v>
      </c>
      <c r="DB185" s="121">
        <f>SUM(AX185,+BZ185)</f>
        <v>52633</v>
      </c>
      <c r="DC185" s="121">
        <f>SUM(AY185,+CA185)</f>
        <v>52633</v>
      </c>
      <c r="DD185" s="121">
        <f>SUM(AZ185,+CB185)</f>
        <v>0</v>
      </c>
      <c r="DE185" s="121">
        <f>SUM(BA185,+CC185)</f>
        <v>0</v>
      </c>
      <c r="DF185" s="121">
        <f>SUM(BB185,+CD185)</f>
        <v>0</v>
      </c>
      <c r="DG185" s="121">
        <f>SUM(BC185,+CE185)</f>
        <v>168858</v>
      </c>
      <c r="DH185" s="121">
        <f>SUM(BD185,+CF185)</f>
        <v>0</v>
      </c>
      <c r="DI185" s="121">
        <f>SUM(BE185,+CG185)</f>
        <v>0</v>
      </c>
      <c r="DJ185" s="121">
        <f>SUM(BF185,+CH185)</f>
        <v>52633</v>
      </c>
    </row>
    <row r="186" spans="1:114" s="136" customFormat="1" ht="13.5" customHeight="1" x14ac:dyDescent="0.15">
      <c r="A186" s="119" t="s">
        <v>3</v>
      </c>
      <c r="B186" s="120" t="s">
        <v>783</v>
      </c>
      <c r="C186" s="119" t="s">
        <v>784</v>
      </c>
      <c r="D186" s="121">
        <f>SUM(E186,+L186)</f>
        <v>290879</v>
      </c>
      <c r="E186" s="121">
        <f>SUM(F186:I186,K186)</f>
        <v>24982</v>
      </c>
      <c r="F186" s="121">
        <v>0</v>
      </c>
      <c r="G186" s="121">
        <v>0</v>
      </c>
      <c r="H186" s="121">
        <v>0</v>
      </c>
      <c r="I186" s="121">
        <v>24980</v>
      </c>
      <c r="J186" s="122" t="s">
        <v>790</v>
      </c>
      <c r="K186" s="121">
        <v>2</v>
      </c>
      <c r="L186" s="121">
        <v>265897</v>
      </c>
      <c r="M186" s="121">
        <f>SUM(N186,+U186)</f>
        <v>42980</v>
      </c>
      <c r="N186" s="121">
        <f>SUM(O186:R186,T186)</f>
        <v>0</v>
      </c>
      <c r="O186" s="121">
        <v>0</v>
      </c>
      <c r="P186" s="121">
        <v>0</v>
      </c>
      <c r="Q186" s="121">
        <v>0</v>
      </c>
      <c r="R186" s="121">
        <v>0</v>
      </c>
      <c r="S186" s="122" t="s">
        <v>790</v>
      </c>
      <c r="T186" s="121">
        <v>0</v>
      </c>
      <c r="U186" s="121">
        <v>42980</v>
      </c>
      <c r="V186" s="121">
        <f>+SUM(D186,M186)</f>
        <v>333859</v>
      </c>
      <c r="W186" s="121">
        <f>+SUM(E186,N186)</f>
        <v>24982</v>
      </c>
      <c r="X186" s="121">
        <f>+SUM(F186,O186)</f>
        <v>0</v>
      </c>
      <c r="Y186" s="121">
        <f>+SUM(G186,P186)</f>
        <v>0</v>
      </c>
      <c r="Z186" s="121">
        <f>+SUM(H186,Q186)</f>
        <v>0</v>
      </c>
      <c r="AA186" s="121">
        <f>+SUM(I186,R186)</f>
        <v>24980</v>
      </c>
      <c r="AB186" s="122" t="str">
        <f>IF(+SUM(J186,S186)=0,"-",+SUM(J186,S186))</f>
        <v>-</v>
      </c>
      <c r="AC186" s="121">
        <f>+SUM(K186,T186)</f>
        <v>2</v>
      </c>
      <c r="AD186" s="121">
        <f>+SUM(L186,U186)</f>
        <v>308877</v>
      </c>
      <c r="AE186" s="121">
        <f>SUM(AF186,+AK186)</f>
        <v>0</v>
      </c>
      <c r="AF186" s="121">
        <f>SUM(AG186:AJ186)</f>
        <v>0</v>
      </c>
      <c r="AG186" s="121">
        <v>0</v>
      </c>
      <c r="AH186" s="121">
        <v>0</v>
      </c>
      <c r="AI186" s="121">
        <v>0</v>
      </c>
      <c r="AJ186" s="121">
        <v>0</v>
      </c>
      <c r="AK186" s="121">
        <v>0</v>
      </c>
      <c r="AL186" s="121">
        <v>92202</v>
      </c>
      <c r="AM186" s="121">
        <f>SUM(AN186,AS186,AW186,AX186,BD186)</f>
        <v>73385</v>
      </c>
      <c r="AN186" s="121">
        <f>SUM(AO186:AR186)</f>
        <v>0</v>
      </c>
      <c r="AO186" s="121">
        <v>0</v>
      </c>
      <c r="AP186" s="121">
        <v>0</v>
      </c>
      <c r="AQ186" s="121">
        <v>0</v>
      </c>
      <c r="AR186" s="121">
        <v>0</v>
      </c>
      <c r="AS186" s="121">
        <f>SUM(AT186:AV186)</f>
        <v>0</v>
      </c>
      <c r="AT186" s="121">
        <v>0</v>
      </c>
      <c r="AU186" s="121">
        <v>0</v>
      </c>
      <c r="AV186" s="121">
        <v>0</v>
      </c>
      <c r="AW186" s="121">
        <v>0</v>
      </c>
      <c r="AX186" s="121">
        <f>SUM(AY186:BB186)</f>
        <v>73385</v>
      </c>
      <c r="AY186" s="121">
        <v>66365</v>
      </c>
      <c r="AZ186" s="121">
        <v>7020</v>
      </c>
      <c r="BA186" s="121">
        <v>0</v>
      </c>
      <c r="BB186" s="121">
        <v>0</v>
      </c>
      <c r="BC186" s="121">
        <v>125292</v>
      </c>
      <c r="BD186" s="121">
        <v>0</v>
      </c>
      <c r="BE186" s="121">
        <v>0</v>
      </c>
      <c r="BF186" s="121">
        <f>SUM(AE186,+AM186,+BE186)</f>
        <v>73385</v>
      </c>
      <c r="BG186" s="121">
        <f>SUM(BH186,+BM186)</f>
        <v>0</v>
      </c>
      <c r="BH186" s="121">
        <f>SUM(BI186:BL186)</f>
        <v>0</v>
      </c>
      <c r="BI186" s="121">
        <v>0</v>
      </c>
      <c r="BJ186" s="121">
        <v>0</v>
      </c>
      <c r="BK186" s="121">
        <v>0</v>
      </c>
      <c r="BL186" s="121">
        <v>0</v>
      </c>
      <c r="BM186" s="121">
        <v>0</v>
      </c>
      <c r="BN186" s="121">
        <v>0</v>
      </c>
      <c r="BO186" s="121">
        <f>SUM(BP186,BU186,BY186,BZ186,CF186)</f>
        <v>0</v>
      </c>
      <c r="BP186" s="121">
        <f>SUM(BQ186:BT186)</f>
        <v>0</v>
      </c>
      <c r="BQ186" s="121">
        <v>0</v>
      </c>
      <c r="BR186" s="121">
        <v>0</v>
      </c>
      <c r="BS186" s="121">
        <v>0</v>
      </c>
      <c r="BT186" s="121">
        <v>0</v>
      </c>
      <c r="BU186" s="121">
        <f>SUM(BV186:BX186)</f>
        <v>0</v>
      </c>
      <c r="BV186" s="121">
        <v>0</v>
      </c>
      <c r="BW186" s="121">
        <v>0</v>
      </c>
      <c r="BX186" s="121">
        <v>0</v>
      </c>
      <c r="BY186" s="121">
        <v>0</v>
      </c>
      <c r="BZ186" s="121">
        <f>SUM(CA186:CD186)</f>
        <v>0</v>
      </c>
      <c r="CA186" s="121">
        <v>0</v>
      </c>
      <c r="CB186" s="121">
        <v>0</v>
      </c>
      <c r="CC186" s="121">
        <v>0</v>
      </c>
      <c r="CD186" s="121">
        <v>0</v>
      </c>
      <c r="CE186" s="121">
        <v>35037</v>
      </c>
      <c r="CF186" s="121">
        <v>0</v>
      </c>
      <c r="CG186" s="121">
        <v>7943</v>
      </c>
      <c r="CH186" s="121">
        <f>SUM(BG186,+BO186,+CG186)</f>
        <v>7943</v>
      </c>
      <c r="CI186" s="121">
        <f>SUM(AE186,+BG186)</f>
        <v>0</v>
      </c>
      <c r="CJ186" s="121">
        <f>SUM(AF186,+BH186)</f>
        <v>0</v>
      </c>
      <c r="CK186" s="121">
        <f>SUM(AG186,+BI186)</f>
        <v>0</v>
      </c>
      <c r="CL186" s="121">
        <f>SUM(AH186,+BJ186)</f>
        <v>0</v>
      </c>
      <c r="CM186" s="121">
        <f>SUM(AI186,+BK186)</f>
        <v>0</v>
      </c>
      <c r="CN186" s="121">
        <f>SUM(AJ186,+BL186)</f>
        <v>0</v>
      </c>
      <c r="CO186" s="121">
        <f>SUM(AK186,+BM186)</f>
        <v>0</v>
      </c>
      <c r="CP186" s="121">
        <f>SUM(AL186,+BN186)</f>
        <v>92202</v>
      </c>
      <c r="CQ186" s="121">
        <f>SUM(AM186,+BO186)</f>
        <v>73385</v>
      </c>
      <c r="CR186" s="121">
        <f>SUM(AN186,+BP186)</f>
        <v>0</v>
      </c>
      <c r="CS186" s="121">
        <f>SUM(AO186,+BQ186)</f>
        <v>0</v>
      </c>
      <c r="CT186" s="121">
        <f>SUM(AP186,+BR186)</f>
        <v>0</v>
      </c>
      <c r="CU186" s="121">
        <f>SUM(AQ186,+BS186)</f>
        <v>0</v>
      </c>
      <c r="CV186" s="121">
        <f>SUM(AR186,+BT186)</f>
        <v>0</v>
      </c>
      <c r="CW186" s="121">
        <f>SUM(AS186,+BU186)</f>
        <v>0</v>
      </c>
      <c r="CX186" s="121">
        <f>SUM(AT186,+BV186)</f>
        <v>0</v>
      </c>
      <c r="CY186" s="121">
        <f>SUM(AU186,+BW186)</f>
        <v>0</v>
      </c>
      <c r="CZ186" s="121">
        <f>SUM(AV186,+BX186)</f>
        <v>0</v>
      </c>
      <c r="DA186" s="121">
        <f>SUM(AW186,+BY186)</f>
        <v>0</v>
      </c>
      <c r="DB186" s="121">
        <f>SUM(AX186,+BZ186)</f>
        <v>73385</v>
      </c>
      <c r="DC186" s="121">
        <f>SUM(AY186,+CA186)</f>
        <v>66365</v>
      </c>
      <c r="DD186" s="121">
        <f>SUM(AZ186,+CB186)</f>
        <v>7020</v>
      </c>
      <c r="DE186" s="121">
        <f>SUM(BA186,+CC186)</f>
        <v>0</v>
      </c>
      <c r="DF186" s="121">
        <f>SUM(BB186,+CD186)</f>
        <v>0</v>
      </c>
      <c r="DG186" s="121">
        <f>SUM(BC186,+CE186)</f>
        <v>160329</v>
      </c>
      <c r="DH186" s="121">
        <f>SUM(BD186,+CF186)</f>
        <v>0</v>
      </c>
      <c r="DI186" s="121">
        <f>SUM(BE186,+CG186)</f>
        <v>7943</v>
      </c>
      <c r="DJ186" s="121">
        <f>SUM(BF186,+CH186)</f>
        <v>81328</v>
      </c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186">
    <sortCondition ref="A8:A186"/>
    <sortCondition ref="B8:B186"/>
    <sortCondition ref="C8:C18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185" man="1"/>
    <brk id="30" min="1" max="185" man="1"/>
    <brk id="38" min="1" max="185" man="1"/>
    <brk id="66" min="1" max="185" man="1"/>
    <brk id="94" min="1" max="18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33</v>
      </c>
      <c r="D7" s="140">
        <f>SUM(E7,+L7)</f>
        <v>4392928</v>
      </c>
      <c r="E7" s="140">
        <f>SUM(F7:I7)+K7</f>
        <v>3752857</v>
      </c>
      <c r="F7" s="140">
        <f t="shared" ref="F7:L7" si="0">SUM(F$8:F$57)</f>
        <v>799816</v>
      </c>
      <c r="G7" s="140">
        <f t="shared" si="0"/>
        <v>7</v>
      </c>
      <c r="H7" s="140">
        <f t="shared" si="0"/>
        <v>444000</v>
      </c>
      <c r="I7" s="140">
        <f t="shared" si="0"/>
        <v>1777029</v>
      </c>
      <c r="J7" s="140">
        <f t="shared" si="0"/>
        <v>15945845</v>
      </c>
      <c r="K7" s="140">
        <f t="shared" si="0"/>
        <v>732005</v>
      </c>
      <c r="L7" s="140">
        <f t="shared" si="0"/>
        <v>640071</v>
      </c>
      <c r="M7" s="140">
        <f>SUM(N7,+U7)</f>
        <v>1120030</v>
      </c>
      <c r="N7" s="140">
        <f>SUM(O7:R7,T7)</f>
        <v>1015284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54400</v>
      </c>
      <c r="R7" s="140">
        <f t="shared" si="1"/>
        <v>812124</v>
      </c>
      <c r="S7" s="140">
        <f t="shared" si="1"/>
        <v>2680121</v>
      </c>
      <c r="T7" s="140">
        <f t="shared" si="1"/>
        <v>148760</v>
      </c>
      <c r="U7" s="140">
        <f t="shared" si="1"/>
        <v>104746</v>
      </c>
      <c r="V7" s="140">
        <f t="shared" ref="V7:AD7" si="2">+SUM(D7,M7)</f>
        <v>5512958</v>
      </c>
      <c r="W7" s="140">
        <f t="shared" si="2"/>
        <v>4768141</v>
      </c>
      <c r="X7" s="140">
        <f t="shared" si="2"/>
        <v>799816</v>
      </c>
      <c r="Y7" s="140">
        <f t="shared" si="2"/>
        <v>7</v>
      </c>
      <c r="Z7" s="140">
        <f t="shared" si="2"/>
        <v>498400</v>
      </c>
      <c r="AA7" s="140">
        <f t="shared" si="2"/>
        <v>2589153</v>
      </c>
      <c r="AB7" s="140">
        <f t="shared" si="2"/>
        <v>18625966</v>
      </c>
      <c r="AC7" s="140">
        <f t="shared" si="2"/>
        <v>880765</v>
      </c>
      <c r="AD7" s="140">
        <f t="shared" si="2"/>
        <v>744817</v>
      </c>
      <c r="AE7" s="140">
        <f>SUM(AF7,+AK7)</f>
        <v>4167831</v>
      </c>
      <c r="AF7" s="140">
        <f>SUM(AG7:AJ7)</f>
        <v>4071507</v>
      </c>
      <c r="AG7" s="140">
        <f>SUM(AG$8:AG$57)</f>
        <v>3135</v>
      </c>
      <c r="AH7" s="140">
        <f>SUM(AH$8:AH$57)</f>
        <v>3575114</v>
      </c>
      <c r="AI7" s="140">
        <f>SUM(AI$8:AI$57)</f>
        <v>358844</v>
      </c>
      <c r="AJ7" s="140">
        <f>SUM(AJ$8:AJ$57)</f>
        <v>134414</v>
      </c>
      <c r="AK7" s="140">
        <f>SUM(AK$8:AK$57)</f>
        <v>96324</v>
      </c>
      <c r="AL7" s="143" t="s">
        <v>314</v>
      </c>
      <c r="AM7" s="140">
        <f>SUM(AN7,AS7,AW7,AX7,BD7)</f>
        <v>14927609</v>
      </c>
      <c r="AN7" s="140">
        <f>SUM(AO7:AR7)</f>
        <v>1318522</v>
      </c>
      <c r="AO7" s="140">
        <f>SUM(AO$8:AO$57)</f>
        <v>1003099</v>
      </c>
      <c r="AP7" s="140">
        <f>SUM(AP$8:AP$57)</f>
        <v>0</v>
      </c>
      <c r="AQ7" s="140">
        <f>SUM(AQ$8:AQ$57)</f>
        <v>273081</v>
      </c>
      <c r="AR7" s="140">
        <f>SUM(AR$8:AR$57)</f>
        <v>42342</v>
      </c>
      <c r="AS7" s="140">
        <f>SUM(AT7:AV7)</f>
        <v>4003300</v>
      </c>
      <c r="AT7" s="140">
        <f>SUM(AT$8:AT$57)</f>
        <v>94088</v>
      </c>
      <c r="AU7" s="140">
        <f>SUM(AU$8:AU$57)</f>
        <v>3683403</v>
      </c>
      <c r="AV7" s="140">
        <f>SUM(AV$8:AV$57)</f>
        <v>225809</v>
      </c>
      <c r="AW7" s="140">
        <f>SUM(AW$8:AW$57)</f>
        <v>7606</v>
      </c>
      <c r="AX7" s="140">
        <f>SUM(AY7:BB7)</f>
        <v>9593022</v>
      </c>
      <c r="AY7" s="140">
        <f>SUM(AY$8:AY$57)</f>
        <v>955657</v>
      </c>
      <c r="AZ7" s="140">
        <f>SUM(AZ$8:AZ$57)</f>
        <v>7980532</v>
      </c>
      <c r="BA7" s="140">
        <f>SUM(BA$8:BA$57)</f>
        <v>599478</v>
      </c>
      <c r="BB7" s="140">
        <f>SUM(BB$8:BB$57)</f>
        <v>57355</v>
      </c>
      <c r="BC7" s="143" t="s">
        <v>315</v>
      </c>
      <c r="BD7" s="140">
        <f>SUM(BD$8:BD$57)</f>
        <v>5159</v>
      </c>
      <c r="BE7" s="140">
        <f>SUM(BE$8:BE$57)</f>
        <v>1243333</v>
      </c>
      <c r="BF7" s="140">
        <f>SUM(AE7,+AM7,+BE7)</f>
        <v>20338773</v>
      </c>
      <c r="BG7" s="140">
        <f>SUM(BH7,+BM7)</f>
        <v>73504</v>
      </c>
      <c r="BH7" s="140">
        <f>SUM(BI7:BL7)</f>
        <v>73504</v>
      </c>
      <c r="BI7" s="140">
        <f>SUM(BI$8:BI$57)</f>
        <v>14863</v>
      </c>
      <c r="BJ7" s="140">
        <f>SUM(BJ$8:BJ$57)</f>
        <v>58641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2995415</v>
      </c>
      <c r="BP7" s="140">
        <f>SUM(BQ7:BT7)</f>
        <v>576721</v>
      </c>
      <c r="BQ7" s="140">
        <f>SUM(BQ$8:BQ$57)</f>
        <v>354956</v>
      </c>
      <c r="BR7" s="140">
        <f>SUM(BR$8:BR$57)</f>
        <v>112524</v>
      </c>
      <c r="BS7" s="140">
        <f>SUM(BS$8:BS$57)</f>
        <v>80604</v>
      </c>
      <c r="BT7" s="140">
        <f>SUM(BT$8:BT$57)</f>
        <v>28637</v>
      </c>
      <c r="BU7" s="140">
        <f>SUM(BV7:BX7)</f>
        <v>1143298</v>
      </c>
      <c r="BV7" s="140">
        <f>SUM(BV$8:BV$57)</f>
        <v>105391</v>
      </c>
      <c r="BW7" s="140">
        <f>SUM(BW$8:BW$57)</f>
        <v>983327</v>
      </c>
      <c r="BX7" s="140">
        <f>SUM(BX$8:BX$57)</f>
        <v>54580</v>
      </c>
      <c r="BY7" s="140">
        <f>SUM(BY$8:BY$57)</f>
        <v>0</v>
      </c>
      <c r="BZ7" s="140">
        <f>SUM(CA7:CD7)</f>
        <v>1275396</v>
      </c>
      <c r="CA7" s="140">
        <f>SUM(CA$8:CA$57)</f>
        <v>628801</v>
      </c>
      <c r="CB7" s="140">
        <f>SUM(CB$8:CB$57)</f>
        <v>574945</v>
      </c>
      <c r="CC7" s="140">
        <f>SUM(CC$8:CC$57)</f>
        <v>350</v>
      </c>
      <c r="CD7" s="140">
        <f>SUM(CD$8:CD$57)</f>
        <v>71300</v>
      </c>
      <c r="CE7" s="143" t="s">
        <v>314</v>
      </c>
      <c r="CF7" s="140">
        <f>SUM(CF$8:CF$57)</f>
        <v>0</v>
      </c>
      <c r="CG7" s="140">
        <f>SUM(CG$8:CG$57)</f>
        <v>731232</v>
      </c>
      <c r="CH7" s="140">
        <f>SUM(BG7,+BO7,+CG7)</f>
        <v>3800151</v>
      </c>
      <c r="CI7" s="140">
        <f t="shared" ref="CI7:CO7" si="3">SUM(AE7,+BG7)</f>
        <v>4241335</v>
      </c>
      <c r="CJ7" s="140">
        <f t="shared" si="3"/>
        <v>4145011</v>
      </c>
      <c r="CK7" s="140">
        <f t="shared" si="3"/>
        <v>17998</v>
      </c>
      <c r="CL7" s="140">
        <f t="shared" si="3"/>
        <v>3633755</v>
      </c>
      <c r="CM7" s="140">
        <f t="shared" si="3"/>
        <v>358844</v>
      </c>
      <c r="CN7" s="140">
        <f t="shared" si="3"/>
        <v>134414</v>
      </c>
      <c r="CO7" s="140">
        <f t="shared" si="3"/>
        <v>96324</v>
      </c>
      <c r="CP7" s="143" t="s">
        <v>314</v>
      </c>
      <c r="CQ7" s="140">
        <f t="shared" ref="CQ7:DF7" si="4">SUM(AM7,+BO7)</f>
        <v>17923024</v>
      </c>
      <c r="CR7" s="140">
        <f t="shared" si="4"/>
        <v>1895243</v>
      </c>
      <c r="CS7" s="140">
        <f t="shared" si="4"/>
        <v>1358055</v>
      </c>
      <c r="CT7" s="140">
        <f t="shared" si="4"/>
        <v>112524</v>
      </c>
      <c r="CU7" s="140">
        <f t="shared" si="4"/>
        <v>353685</v>
      </c>
      <c r="CV7" s="140">
        <f t="shared" si="4"/>
        <v>70979</v>
      </c>
      <c r="CW7" s="140">
        <f t="shared" si="4"/>
        <v>5146598</v>
      </c>
      <c r="CX7" s="140">
        <f t="shared" si="4"/>
        <v>199479</v>
      </c>
      <c r="CY7" s="140">
        <f t="shared" si="4"/>
        <v>4666730</v>
      </c>
      <c r="CZ7" s="140">
        <f t="shared" si="4"/>
        <v>280389</v>
      </c>
      <c r="DA7" s="140">
        <f t="shared" si="4"/>
        <v>7606</v>
      </c>
      <c r="DB7" s="140">
        <f t="shared" si="4"/>
        <v>10868418</v>
      </c>
      <c r="DC7" s="140">
        <f t="shared" si="4"/>
        <v>1584458</v>
      </c>
      <c r="DD7" s="140">
        <f t="shared" si="4"/>
        <v>8555477</v>
      </c>
      <c r="DE7" s="140">
        <f t="shared" si="4"/>
        <v>599828</v>
      </c>
      <c r="DF7" s="140">
        <f t="shared" si="4"/>
        <v>128655</v>
      </c>
      <c r="DG7" s="143" t="s">
        <v>314</v>
      </c>
      <c r="DH7" s="140">
        <f>SUM(BD7,+CF7)</f>
        <v>5159</v>
      </c>
      <c r="DI7" s="140">
        <f>SUM(BE7,+CG7)</f>
        <v>1974565</v>
      </c>
      <c r="DJ7" s="140">
        <f>SUM(BF7,+CH7)</f>
        <v>24138924</v>
      </c>
    </row>
    <row r="8" spans="1:114" s="136" customFormat="1" ht="13.5" customHeight="1" x14ac:dyDescent="0.15">
      <c r="A8" s="119" t="s">
        <v>3</v>
      </c>
      <c r="B8" s="120" t="s">
        <v>509</v>
      </c>
      <c r="C8" s="119" t="s">
        <v>510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8678</v>
      </c>
      <c r="N8" s="121">
        <f>SUM(O8:R8,T8)</f>
        <v>8678</v>
      </c>
      <c r="O8" s="121">
        <v>0</v>
      </c>
      <c r="P8" s="121">
        <v>0</v>
      </c>
      <c r="Q8" s="121">
        <v>0</v>
      </c>
      <c r="R8" s="121">
        <v>8666</v>
      </c>
      <c r="S8" s="121">
        <v>109442</v>
      </c>
      <c r="T8" s="121">
        <v>12</v>
      </c>
      <c r="U8" s="121">
        <v>0</v>
      </c>
      <c r="V8" s="121">
        <f>+SUM(D8,M8)</f>
        <v>8678</v>
      </c>
      <c r="W8" s="121">
        <f>+SUM(E8,N8)</f>
        <v>8678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8666</v>
      </c>
      <c r="AB8" s="121">
        <f>+SUM(J8,S8)</f>
        <v>109442</v>
      </c>
      <c r="AC8" s="121">
        <f>+SUM(K8,T8)</f>
        <v>12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790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790</v>
      </c>
      <c r="BD8" s="121">
        <v>0</v>
      </c>
      <c r="BE8" s="121">
        <v>0</v>
      </c>
      <c r="BF8" s="121">
        <f>SUM(AE8,+AM8,+BE8)</f>
        <v>0</v>
      </c>
      <c r="BG8" s="121">
        <f>SUM(BH8,+BM8)</f>
        <v>2378</v>
      </c>
      <c r="BH8" s="121">
        <f>SUM(BI8:BL8)</f>
        <v>2378</v>
      </c>
      <c r="BI8" s="121">
        <v>2378</v>
      </c>
      <c r="BJ8" s="121">
        <v>0</v>
      </c>
      <c r="BK8" s="121">
        <v>0</v>
      </c>
      <c r="BL8" s="121">
        <v>0</v>
      </c>
      <c r="BM8" s="121">
        <v>0</v>
      </c>
      <c r="BN8" s="122" t="s">
        <v>790</v>
      </c>
      <c r="BO8" s="121">
        <f>SUM(BP8,BU8,BY8,BZ8,CF8)</f>
        <v>115742</v>
      </c>
      <c r="BP8" s="121">
        <f>SUM(BQ8:BT8)</f>
        <v>24032</v>
      </c>
      <c r="BQ8" s="121">
        <v>24032</v>
      </c>
      <c r="BR8" s="121">
        <v>0</v>
      </c>
      <c r="BS8" s="121">
        <v>0</v>
      </c>
      <c r="BT8" s="121">
        <v>0</v>
      </c>
      <c r="BU8" s="121">
        <f>SUM(BV8:BX8)</f>
        <v>34848</v>
      </c>
      <c r="BV8" s="121">
        <v>0</v>
      </c>
      <c r="BW8" s="121">
        <v>34848</v>
      </c>
      <c r="BX8" s="121">
        <v>0</v>
      </c>
      <c r="BY8" s="121">
        <v>0</v>
      </c>
      <c r="BZ8" s="121">
        <f>SUM(CA8:CD8)</f>
        <v>56862</v>
      </c>
      <c r="CA8" s="121">
        <v>0</v>
      </c>
      <c r="CB8" s="121">
        <v>41904</v>
      </c>
      <c r="CC8" s="121">
        <v>0</v>
      </c>
      <c r="CD8" s="121">
        <v>14958</v>
      </c>
      <c r="CE8" s="122" t="s">
        <v>790</v>
      </c>
      <c r="CF8" s="121">
        <v>0</v>
      </c>
      <c r="CG8" s="121">
        <v>0</v>
      </c>
      <c r="CH8" s="121">
        <f>SUM(BG8,+BO8,+CG8)</f>
        <v>118120</v>
      </c>
      <c r="CI8" s="121">
        <f>SUM(AE8,+BG8)</f>
        <v>2378</v>
      </c>
      <c r="CJ8" s="121">
        <f>SUM(AF8,+BH8)</f>
        <v>2378</v>
      </c>
      <c r="CK8" s="121">
        <f>SUM(AG8,+BI8)</f>
        <v>2378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790</v>
      </c>
      <c r="CQ8" s="121">
        <f>SUM(AM8,+BO8)</f>
        <v>115742</v>
      </c>
      <c r="CR8" s="121">
        <f>SUM(AN8,+BP8)</f>
        <v>24032</v>
      </c>
      <c r="CS8" s="121">
        <f>SUM(AO8,+BQ8)</f>
        <v>24032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34848</v>
      </c>
      <c r="CX8" s="121">
        <f>SUM(AT8,+BV8)</f>
        <v>0</v>
      </c>
      <c r="CY8" s="121">
        <f>SUM(AU8,+BW8)</f>
        <v>34848</v>
      </c>
      <c r="CZ8" s="121">
        <f>SUM(AV8,+BX8)</f>
        <v>0</v>
      </c>
      <c r="DA8" s="121">
        <f>SUM(AW8,+BY8)</f>
        <v>0</v>
      </c>
      <c r="DB8" s="121">
        <f>SUM(AX8,+BZ8)</f>
        <v>56862</v>
      </c>
      <c r="DC8" s="121">
        <f>SUM(AY8,+CA8)</f>
        <v>0</v>
      </c>
      <c r="DD8" s="121">
        <f>SUM(AZ8,+CB8)</f>
        <v>41904</v>
      </c>
      <c r="DE8" s="121">
        <f>SUM(BA8,+CC8)</f>
        <v>0</v>
      </c>
      <c r="DF8" s="121">
        <f>SUM(BB8,+CD8)</f>
        <v>14958</v>
      </c>
      <c r="DG8" s="122" t="s">
        <v>790</v>
      </c>
      <c r="DH8" s="121">
        <f>SUM(BD8,+CF8)</f>
        <v>0</v>
      </c>
      <c r="DI8" s="121">
        <f>SUM(BE8,+CG8)</f>
        <v>0</v>
      </c>
      <c r="DJ8" s="121">
        <f>SUM(BF8,+CH8)</f>
        <v>118120</v>
      </c>
    </row>
    <row r="9" spans="1:114" s="136" customFormat="1" ht="13.5" customHeight="1" x14ac:dyDescent="0.15">
      <c r="A9" s="119" t="s">
        <v>3</v>
      </c>
      <c r="B9" s="120" t="s">
        <v>775</v>
      </c>
      <c r="C9" s="119" t="s">
        <v>776</v>
      </c>
      <c r="D9" s="121">
        <f>SUM(E9,+L9)</f>
        <v>33320</v>
      </c>
      <c r="E9" s="121">
        <f>SUM(F9:I9)+K9</f>
        <v>92</v>
      </c>
      <c r="F9" s="121">
        <v>0</v>
      </c>
      <c r="G9" s="121">
        <v>0</v>
      </c>
      <c r="H9" s="121">
        <v>0</v>
      </c>
      <c r="I9" s="121">
        <v>79</v>
      </c>
      <c r="J9" s="121">
        <v>866178</v>
      </c>
      <c r="K9" s="121">
        <v>13</v>
      </c>
      <c r="L9" s="121">
        <v>33228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33320</v>
      </c>
      <c r="W9" s="121">
        <f>+SUM(E9,N9)</f>
        <v>92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79</v>
      </c>
      <c r="AB9" s="121">
        <f>+SUM(J9,S9)</f>
        <v>866178</v>
      </c>
      <c r="AC9" s="121">
        <f>+SUM(K9,T9)</f>
        <v>13</v>
      </c>
      <c r="AD9" s="121">
        <f>+SUM(L9,U9)</f>
        <v>33228</v>
      </c>
      <c r="AE9" s="121">
        <f>SUM(AF9,+AK9)</f>
        <v>243359</v>
      </c>
      <c r="AF9" s="121">
        <f>SUM(AG9:AJ9)</f>
        <v>243359</v>
      </c>
      <c r="AG9" s="121">
        <v>0</v>
      </c>
      <c r="AH9" s="121">
        <v>243359</v>
      </c>
      <c r="AI9" s="121">
        <v>0</v>
      </c>
      <c r="AJ9" s="121">
        <v>0</v>
      </c>
      <c r="AK9" s="121">
        <v>0</v>
      </c>
      <c r="AL9" s="122" t="s">
        <v>790</v>
      </c>
      <c r="AM9" s="121">
        <f>SUM(AN9,AS9,AW9,AX9,BD9)</f>
        <v>519352</v>
      </c>
      <c r="AN9" s="121">
        <f>SUM(AO9:AR9)</f>
        <v>5426</v>
      </c>
      <c r="AO9" s="121">
        <v>5426</v>
      </c>
      <c r="AP9" s="121">
        <v>0</v>
      </c>
      <c r="AQ9" s="121">
        <v>0</v>
      </c>
      <c r="AR9" s="121">
        <v>0</v>
      </c>
      <c r="AS9" s="121">
        <f>SUM(AT9:AV9)</f>
        <v>239358</v>
      </c>
      <c r="AT9" s="121">
        <v>0</v>
      </c>
      <c r="AU9" s="121">
        <v>239358</v>
      </c>
      <c r="AV9" s="121">
        <v>0</v>
      </c>
      <c r="AW9" s="121">
        <v>0</v>
      </c>
      <c r="AX9" s="121">
        <f>SUM(AY9:BB9)</f>
        <v>274568</v>
      </c>
      <c r="AY9" s="121">
        <v>0</v>
      </c>
      <c r="AZ9" s="121">
        <v>274568</v>
      </c>
      <c r="BA9" s="121">
        <v>0</v>
      </c>
      <c r="BB9" s="121">
        <v>0</v>
      </c>
      <c r="BC9" s="122" t="s">
        <v>790</v>
      </c>
      <c r="BD9" s="121">
        <v>0</v>
      </c>
      <c r="BE9" s="121">
        <v>136787</v>
      </c>
      <c r="BF9" s="121">
        <f>SUM(AE9,+AM9,+BE9)</f>
        <v>899498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790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790</v>
      </c>
      <c r="CF9" s="121">
        <v>0</v>
      </c>
      <c r="CG9" s="121">
        <v>0</v>
      </c>
      <c r="CH9" s="121">
        <f>SUM(BG9,+BO9,+CG9)</f>
        <v>0</v>
      </c>
      <c r="CI9" s="121">
        <f>SUM(AE9,+BG9)</f>
        <v>243359</v>
      </c>
      <c r="CJ9" s="121">
        <f>SUM(AF9,+BH9)</f>
        <v>243359</v>
      </c>
      <c r="CK9" s="121">
        <f>SUM(AG9,+BI9)</f>
        <v>0</v>
      </c>
      <c r="CL9" s="121">
        <f>SUM(AH9,+BJ9)</f>
        <v>243359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790</v>
      </c>
      <c r="CQ9" s="121">
        <f>SUM(AM9,+BO9)</f>
        <v>519352</v>
      </c>
      <c r="CR9" s="121">
        <f>SUM(AN9,+BP9)</f>
        <v>5426</v>
      </c>
      <c r="CS9" s="121">
        <f>SUM(AO9,+BQ9)</f>
        <v>5426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239358</v>
      </c>
      <c r="CX9" s="121">
        <f>SUM(AT9,+BV9)</f>
        <v>0</v>
      </c>
      <c r="CY9" s="121">
        <f>SUM(AU9,+BW9)</f>
        <v>239358</v>
      </c>
      <c r="CZ9" s="121">
        <f>SUM(AV9,+BX9)</f>
        <v>0</v>
      </c>
      <c r="DA9" s="121">
        <f>SUM(AW9,+BY9)</f>
        <v>0</v>
      </c>
      <c r="DB9" s="121">
        <f>SUM(AX9,+BZ9)</f>
        <v>274568</v>
      </c>
      <c r="DC9" s="121">
        <f>SUM(AY9,+CA9)</f>
        <v>0</v>
      </c>
      <c r="DD9" s="121">
        <f>SUM(AZ9,+CB9)</f>
        <v>274568</v>
      </c>
      <c r="DE9" s="121">
        <f>SUM(BA9,+CC9)</f>
        <v>0</v>
      </c>
      <c r="DF9" s="121">
        <f>SUM(BB9,+CD9)</f>
        <v>0</v>
      </c>
      <c r="DG9" s="122" t="s">
        <v>790</v>
      </c>
      <c r="DH9" s="121">
        <f>SUM(BD9,+CF9)</f>
        <v>0</v>
      </c>
      <c r="DI9" s="121">
        <f>SUM(BE9,+CG9)</f>
        <v>136787</v>
      </c>
      <c r="DJ9" s="121">
        <f>SUM(BF9,+CH9)</f>
        <v>899498</v>
      </c>
    </row>
    <row r="10" spans="1:114" s="136" customFormat="1" ht="13.5" customHeight="1" x14ac:dyDescent="0.15">
      <c r="A10" s="119" t="s">
        <v>3</v>
      </c>
      <c r="B10" s="120" t="s">
        <v>383</v>
      </c>
      <c r="C10" s="119" t="s">
        <v>384</v>
      </c>
      <c r="D10" s="121">
        <f>SUM(E10,+L10)</f>
        <v>106756</v>
      </c>
      <c r="E10" s="121">
        <f>SUM(F10:I10)+K10</f>
        <v>70332</v>
      </c>
      <c r="F10" s="121">
        <v>32132</v>
      </c>
      <c r="G10" s="121">
        <v>7</v>
      </c>
      <c r="H10" s="121">
        <v>0</v>
      </c>
      <c r="I10" s="121">
        <v>38193</v>
      </c>
      <c r="J10" s="121">
        <v>363636</v>
      </c>
      <c r="K10" s="121">
        <v>0</v>
      </c>
      <c r="L10" s="121">
        <v>36424</v>
      </c>
      <c r="M10" s="121">
        <f>SUM(N10,+U10)</f>
        <v>32599</v>
      </c>
      <c r="N10" s="121">
        <f>SUM(O10:R10,T10)</f>
        <v>14879</v>
      </c>
      <c r="O10" s="121">
        <v>0</v>
      </c>
      <c r="P10" s="121">
        <v>0</v>
      </c>
      <c r="Q10" s="121">
        <v>0</v>
      </c>
      <c r="R10" s="121">
        <v>14879</v>
      </c>
      <c r="S10" s="121">
        <v>88701</v>
      </c>
      <c r="T10" s="121">
        <v>0</v>
      </c>
      <c r="U10" s="121">
        <v>17720</v>
      </c>
      <c r="V10" s="121">
        <f>+SUM(D10,M10)</f>
        <v>139355</v>
      </c>
      <c r="W10" s="121">
        <f>+SUM(E10,N10)</f>
        <v>85211</v>
      </c>
      <c r="X10" s="121">
        <f>+SUM(F10,O10)</f>
        <v>32132</v>
      </c>
      <c r="Y10" s="121">
        <f>+SUM(G10,P10)</f>
        <v>7</v>
      </c>
      <c r="Z10" s="121">
        <f>+SUM(H10,Q10)</f>
        <v>0</v>
      </c>
      <c r="AA10" s="121">
        <f>+SUM(I10,R10)</f>
        <v>53072</v>
      </c>
      <c r="AB10" s="121">
        <f>+SUM(J10,S10)</f>
        <v>452337</v>
      </c>
      <c r="AC10" s="121">
        <f>+SUM(K10,T10)</f>
        <v>0</v>
      </c>
      <c r="AD10" s="121">
        <f>+SUM(L10,U10)</f>
        <v>54144</v>
      </c>
      <c r="AE10" s="121">
        <f>SUM(AF10,+AK10)</f>
        <v>105440</v>
      </c>
      <c r="AF10" s="121">
        <f>SUM(AG10:AJ10)</f>
        <v>105440</v>
      </c>
      <c r="AG10" s="121">
        <v>0</v>
      </c>
      <c r="AH10" s="121">
        <v>0</v>
      </c>
      <c r="AI10" s="121">
        <v>0</v>
      </c>
      <c r="AJ10" s="121">
        <v>105440</v>
      </c>
      <c r="AK10" s="121">
        <v>0</v>
      </c>
      <c r="AL10" s="122" t="s">
        <v>790</v>
      </c>
      <c r="AM10" s="121">
        <f>SUM(AN10,AS10,AW10,AX10,BD10)</f>
        <v>284575</v>
      </c>
      <c r="AN10" s="121">
        <f>SUM(AO10:AR10)</f>
        <v>112020</v>
      </c>
      <c r="AO10" s="121">
        <v>12047</v>
      </c>
      <c r="AP10" s="121">
        <v>0</v>
      </c>
      <c r="AQ10" s="121">
        <v>66022</v>
      </c>
      <c r="AR10" s="121">
        <v>33951</v>
      </c>
      <c r="AS10" s="121">
        <f>SUM(AT10:AV10)</f>
        <v>165120</v>
      </c>
      <c r="AT10" s="121">
        <v>0</v>
      </c>
      <c r="AU10" s="121">
        <v>132050</v>
      </c>
      <c r="AV10" s="121">
        <v>33070</v>
      </c>
      <c r="AW10" s="121">
        <v>0</v>
      </c>
      <c r="AX10" s="121">
        <f>SUM(AY10:BB10)</f>
        <v>7435</v>
      </c>
      <c r="AY10" s="121">
        <v>0</v>
      </c>
      <c r="AZ10" s="121">
        <v>5479</v>
      </c>
      <c r="BA10" s="121">
        <v>1956</v>
      </c>
      <c r="BB10" s="121">
        <v>0</v>
      </c>
      <c r="BC10" s="122" t="s">
        <v>790</v>
      </c>
      <c r="BD10" s="121">
        <v>0</v>
      </c>
      <c r="BE10" s="121">
        <v>80377</v>
      </c>
      <c r="BF10" s="121">
        <f>SUM(AE10,+AM10,+BE10)</f>
        <v>470392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790</v>
      </c>
      <c r="BO10" s="121">
        <f>SUM(BP10,BU10,BY10,BZ10,CF10)</f>
        <v>99723</v>
      </c>
      <c r="BP10" s="121">
        <f>SUM(BQ10:BT10)</f>
        <v>45291</v>
      </c>
      <c r="BQ10" s="121">
        <v>6023</v>
      </c>
      <c r="BR10" s="121">
        <v>0</v>
      </c>
      <c r="BS10" s="121">
        <v>39268</v>
      </c>
      <c r="BT10" s="121">
        <v>0</v>
      </c>
      <c r="BU10" s="121">
        <f>SUM(BV10:BX10)</f>
        <v>39360</v>
      </c>
      <c r="BV10" s="121">
        <v>0</v>
      </c>
      <c r="BW10" s="121">
        <v>39360</v>
      </c>
      <c r="BX10" s="121">
        <v>0</v>
      </c>
      <c r="BY10" s="121">
        <v>0</v>
      </c>
      <c r="BZ10" s="121">
        <f>SUM(CA10:CD10)</f>
        <v>15072</v>
      </c>
      <c r="CA10" s="121">
        <v>0</v>
      </c>
      <c r="CB10" s="121">
        <v>15072</v>
      </c>
      <c r="CC10" s="121">
        <v>0</v>
      </c>
      <c r="CD10" s="121">
        <v>0</v>
      </c>
      <c r="CE10" s="122" t="s">
        <v>790</v>
      </c>
      <c r="CF10" s="121">
        <v>0</v>
      </c>
      <c r="CG10" s="121">
        <v>21577</v>
      </c>
      <c r="CH10" s="121">
        <f>SUM(BG10,+BO10,+CG10)</f>
        <v>121300</v>
      </c>
      <c r="CI10" s="121">
        <f>SUM(AE10,+BG10)</f>
        <v>105440</v>
      </c>
      <c r="CJ10" s="121">
        <f>SUM(AF10,+BH10)</f>
        <v>105440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105440</v>
      </c>
      <c r="CO10" s="121">
        <f>SUM(AK10,+BM10)</f>
        <v>0</v>
      </c>
      <c r="CP10" s="122" t="s">
        <v>790</v>
      </c>
      <c r="CQ10" s="121">
        <f>SUM(AM10,+BO10)</f>
        <v>384298</v>
      </c>
      <c r="CR10" s="121">
        <f>SUM(AN10,+BP10)</f>
        <v>157311</v>
      </c>
      <c r="CS10" s="121">
        <f>SUM(AO10,+BQ10)</f>
        <v>18070</v>
      </c>
      <c r="CT10" s="121">
        <f>SUM(AP10,+BR10)</f>
        <v>0</v>
      </c>
      <c r="CU10" s="121">
        <f>SUM(AQ10,+BS10)</f>
        <v>105290</v>
      </c>
      <c r="CV10" s="121">
        <f>SUM(AR10,+BT10)</f>
        <v>33951</v>
      </c>
      <c r="CW10" s="121">
        <f>SUM(AS10,+BU10)</f>
        <v>204480</v>
      </c>
      <c r="CX10" s="121">
        <f>SUM(AT10,+BV10)</f>
        <v>0</v>
      </c>
      <c r="CY10" s="121">
        <f>SUM(AU10,+BW10)</f>
        <v>171410</v>
      </c>
      <c r="CZ10" s="121">
        <f>SUM(AV10,+BX10)</f>
        <v>33070</v>
      </c>
      <c r="DA10" s="121">
        <f>SUM(AW10,+BY10)</f>
        <v>0</v>
      </c>
      <c r="DB10" s="121">
        <f>SUM(AX10,+BZ10)</f>
        <v>22507</v>
      </c>
      <c r="DC10" s="121">
        <f>SUM(AY10,+CA10)</f>
        <v>0</v>
      </c>
      <c r="DD10" s="121">
        <f>SUM(AZ10,+CB10)</f>
        <v>20551</v>
      </c>
      <c r="DE10" s="121">
        <f>SUM(BA10,+CC10)</f>
        <v>1956</v>
      </c>
      <c r="DF10" s="121">
        <f>SUM(BB10,+CD10)</f>
        <v>0</v>
      </c>
      <c r="DG10" s="122" t="s">
        <v>790</v>
      </c>
      <c r="DH10" s="121">
        <f>SUM(BD10,+CF10)</f>
        <v>0</v>
      </c>
      <c r="DI10" s="121">
        <f>SUM(BE10,+CG10)</f>
        <v>101954</v>
      </c>
      <c r="DJ10" s="121">
        <f>SUM(BF10,+CH10)</f>
        <v>591692</v>
      </c>
    </row>
    <row r="11" spans="1:114" s="136" customFormat="1" ht="13.5" customHeight="1" x14ac:dyDescent="0.15">
      <c r="A11" s="119" t="s">
        <v>3</v>
      </c>
      <c r="B11" s="120" t="s">
        <v>406</v>
      </c>
      <c r="C11" s="119" t="s">
        <v>407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13434</v>
      </c>
      <c r="N11" s="121">
        <f>SUM(O11:R11,T11)</f>
        <v>13434</v>
      </c>
      <c r="O11" s="121">
        <v>0</v>
      </c>
      <c r="P11" s="121">
        <v>0</v>
      </c>
      <c r="Q11" s="121">
        <v>0</v>
      </c>
      <c r="R11" s="121">
        <v>10665</v>
      </c>
      <c r="S11" s="121">
        <v>240625</v>
      </c>
      <c r="T11" s="121">
        <v>2769</v>
      </c>
      <c r="U11" s="121">
        <v>0</v>
      </c>
      <c r="V11" s="121">
        <f>+SUM(D11,M11)</f>
        <v>13434</v>
      </c>
      <c r="W11" s="121">
        <f>+SUM(E11,N11)</f>
        <v>13434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10665</v>
      </c>
      <c r="AB11" s="121">
        <f>+SUM(J11,S11)</f>
        <v>240625</v>
      </c>
      <c r="AC11" s="121">
        <f>+SUM(K11,T11)</f>
        <v>2769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790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790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790</v>
      </c>
      <c r="BO11" s="121">
        <f>SUM(BP11,BU11,BY11,BZ11,CF11)</f>
        <v>248802</v>
      </c>
      <c r="BP11" s="121">
        <f>SUM(BQ11:BT11)</f>
        <v>25975</v>
      </c>
      <c r="BQ11" s="121">
        <v>25975</v>
      </c>
      <c r="BR11" s="121">
        <v>0</v>
      </c>
      <c r="BS11" s="121">
        <v>0</v>
      </c>
      <c r="BT11" s="121">
        <v>0</v>
      </c>
      <c r="BU11" s="121">
        <f>SUM(BV11:BX11)</f>
        <v>140987</v>
      </c>
      <c r="BV11" s="121">
        <v>0</v>
      </c>
      <c r="BW11" s="121">
        <v>140987</v>
      </c>
      <c r="BX11" s="121">
        <v>0</v>
      </c>
      <c r="BY11" s="121">
        <v>0</v>
      </c>
      <c r="BZ11" s="121">
        <f>SUM(CA11:CD11)</f>
        <v>81840</v>
      </c>
      <c r="CA11" s="121">
        <v>0</v>
      </c>
      <c r="CB11" s="121">
        <v>81840</v>
      </c>
      <c r="CC11" s="121">
        <v>0</v>
      </c>
      <c r="CD11" s="121">
        <v>0</v>
      </c>
      <c r="CE11" s="122" t="s">
        <v>790</v>
      </c>
      <c r="CF11" s="121">
        <v>0</v>
      </c>
      <c r="CG11" s="121">
        <v>5257</v>
      </c>
      <c r="CH11" s="121">
        <f>SUM(BG11,+BO11,+CG11)</f>
        <v>254059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790</v>
      </c>
      <c r="CQ11" s="121">
        <f>SUM(AM11,+BO11)</f>
        <v>248802</v>
      </c>
      <c r="CR11" s="121">
        <f>SUM(AN11,+BP11)</f>
        <v>25975</v>
      </c>
      <c r="CS11" s="121">
        <f>SUM(AO11,+BQ11)</f>
        <v>25975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140987</v>
      </c>
      <c r="CX11" s="121">
        <f>SUM(AT11,+BV11)</f>
        <v>0</v>
      </c>
      <c r="CY11" s="121">
        <f>SUM(AU11,+BW11)</f>
        <v>140987</v>
      </c>
      <c r="CZ11" s="121">
        <f>SUM(AV11,+BX11)</f>
        <v>0</v>
      </c>
      <c r="DA11" s="121">
        <f>SUM(AW11,+BY11)</f>
        <v>0</v>
      </c>
      <c r="DB11" s="121">
        <f>SUM(AX11,+BZ11)</f>
        <v>81840</v>
      </c>
      <c r="DC11" s="121">
        <f>SUM(AY11,+CA11)</f>
        <v>0</v>
      </c>
      <c r="DD11" s="121">
        <f>SUM(AZ11,+CB11)</f>
        <v>81840</v>
      </c>
      <c r="DE11" s="121">
        <f>SUM(BA11,+CC11)</f>
        <v>0</v>
      </c>
      <c r="DF11" s="121">
        <f>SUM(BB11,+CD11)</f>
        <v>0</v>
      </c>
      <c r="DG11" s="122" t="s">
        <v>790</v>
      </c>
      <c r="DH11" s="121">
        <f>SUM(BD11,+CF11)</f>
        <v>0</v>
      </c>
      <c r="DI11" s="121">
        <f>SUM(BE11,+CG11)</f>
        <v>5257</v>
      </c>
      <c r="DJ11" s="121">
        <f>SUM(BF11,+CH11)</f>
        <v>254059</v>
      </c>
    </row>
    <row r="12" spans="1:114" s="136" customFormat="1" ht="13.5" customHeight="1" x14ac:dyDescent="0.15">
      <c r="A12" s="119" t="s">
        <v>3</v>
      </c>
      <c r="B12" s="120" t="s">
        <v>565</v>
      </c>
      <c r="C12" s="119" t="s">
        <v>566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40266</v>
      </c>
      <c r="N12" s="121">
        <f>SUM(O12:R12,T12)</f>
        <v>37571</v>
      </c>
      <c r="O12" s="121">
        <v>0</v>
      </c>
      <c r="P12" s="121">
        <v>0</v>
      </c>
      <c r="Q12" s="121">
        <v>0</v>
      </c>
      <c r="R12" s="121">
        <v>33771</v>
      </c>
      <c r="S12" s="121">
        <v>60750</v>
      </c>
      <c r="T12" s="121">
        <v>3800</v>
      </c>
      <c r="U12" s="121">
        <v>2695</v>
      </c>
      <c r="V12" s="121">
        <f>+SUM(D12,M12)</f>
        <v>40266</v>
      </c>
      <c r="W12" s="121">
        <f>+SUM(E12,N12)</f>
        <v>37571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33771</v>
      </c>
      <c r="AB12" s="121">
        <f>+SUM(J12,S12)</f>
        <v>60750</v>
      </c>
      <c r="AC12" s="121">
        <f>+SUM(K12,T12)</f>
        <v>3800</v>
      </c>
      <c r="AD12" s="121">
        <f>+SUM(L12,U12)</f>
        <v>2695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790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790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790</v>
      </c>
      <c r="BO12" s="121">
        <f>SUM(BP12,BU12,BY12,BZ12,CF12)</f>
        <v>98002</v>
      </c>
      <c r="BP12" s="121">
        <f>SUM(BQ12:BT12)</f>
        <v>31555</v>
      </c>
      <c r="BQ12" s="121">
        <v>31555</v>
      </c>
      <c r="BR12" s="121">
        <v>0</v>
      </c>
      <c r="BS12" s="121">
        <v>0</v>
      </c>
      <c r="BT12" s="121">
        <v>0</v>
      </c>
      <c r="BU12" s="121">
        <f>SUM(BV12:BX12)</f>
        <v>66447</v>
      </c>
      <c r="BV12" s="121">
        <v>32953</v>
      </c>
      <c r="BW12" s="121">
        <v>33494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790</v>
      </c>
      <c r="CF12" s="121">
        <v>0</v>
      </c>
      <c r="CG12" s="121">
        <v>3014</v>
      </c>
      <c r="CH12" s="121">
        <f>SUM(BG12,+BO12,+CG12)</f>
        <v>101016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790</v>
      </c>
      <c r="CQ12" s="121">
        <f>SUM(AM12,+BO12)</f>
        <v>98002</v>
      </c>
      <c r="CR12" s="121">
        <f>SUM(AN12,+BP12)</f>
        <v>31555</v>
      </c>
      <c r="CS12" s="121">
        <f>SUM(AO12,+BQ12)</f>
        <v>31555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66447</v>
      </c>
      <c r="CX12" s="121">
        <f>SUM(AT12,+BV12)</f>
        <v>32953</v>
      </c>
      <c r="CY12" s="121">
        <f>SUM(AU12,+BW12)</f>
        <v>33494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2" t="s">
        <v>790</v>
      </c>
      <c r="DH12" s="121">
        <f>SUM(BD12,+CF12)</f>
        <v>0</v>
      </c>
      <c r="DI12" s="121">
        <f>SUM(BE12,+CG12)</f>
        <v>3014</v>
      </c>
      <c r="DJ12" s="121">
        <f>SUM(BF12,+CH12)</f>
        <v>101016</v>
      </c>
    </row>
    <row r="13" spans="1:114" s="136" customFormat="1" ht="13.5" customHeight="1" x14ac:dyDescent="0.15">
      <c r="A13" s="119" t="s">
        <v>3</v>
      </c>
      <c r="B13" s="120" t="s">
        <v>707</v>
      </c>
      <c r="C13" s="119" t="s">
        <v>708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55774</v>
      </c>
      <c r="N13" s="121">
        <f>SUM(O13:R13,T13)</f>
        <v>55774</v>
      </c>
      <c r="O13" s="121">
        <v>0</v>
      </c>
      <c r="P13" s="121">
        <v>0</v>
      </c>
      <c r="Q13" s="121">
        <v>0</v>
      </c>
      <c r="R13" s="121">
        <v>53604</v>
      </c>
      <c r="S13" s="121">
        <v>389737</v>
      </c>
      <c r="T13" s="121">
        <v>2170</v>
      </c>
      <c r="U13" s="121">
        <v>0</v>
      </c>
      <c r="V13" s="121">
        <f>+SUM(D13,M13)</f>
        <v>55774</v>
      </c>
      <c r="W13" s="121">
        <f>+SUM(E13,N13)</f>
        <v>55774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53604</v>
      </c>
      <c r="AB13" s="121">
        <f>+SUM(J13,S13)</f>
        <v>389737</v>
      </c>
      <c r="AC13" s="121">
        <f>+SUM(K13,T13)</f>
        <v>2170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790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790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790</v>
      </c>
      <c r="BO13" s="121">
        <f>SUM(BP13,BU13,BY13,BZ13,CF13)</f>
        <v>99296</v>
      </c>
      <c r="BP13" s="121">
        <f>SUM(BQ13:BT13)</f>
        <v>17143</v>
      </c>
      <c r="BQ13" s="121">
        <v>8352</v>
      </c>
      <c r="BR13" s="121">
        <v>0</v>
      </c>
      <c r="BS13" s="121">
        <v>8791</v>
      </c>
      <c r="BT13" s="121">
        <v>0</v>
      </c>
      <c r="BU13" s="121">
        <f>SUM(BV13:BX13)</f>
        <v>21265</v>
      </c>
      <c r="BV13" s="121">
        <v>131</v>
      </c>
      <c r="BW13" s="121">
        <v>19578</v>
      </c>
      <c r="BX13" s="121">
        <v>1556</v>
      </c>
      <c r="BY13" s="121">
        <v>0</v>
      </c>
      <c r="BZ13" s="121">
        <f>SUM(CA13:CD13)</f>
        <v>60888</v>
      </c>
      <c r="CA13" s="121">
        <v>56100</v>
      </c>
      <c r="CB13" s="121">
        <v>1210</v>
      </c>
      <c r="CC13" s="121">
        <v>0</v>
      </c>
      <c r="CD13" s="121">
        <v>3578</v>
      </c>
      <c r="CE13" s="122" t="s">
        <v>790</v>
      </c>
      <c r="CF13" s="121">
        <v>0</v>
      </c>
      <c r="CG13" s="121">
        <v>346215</v>
      </c>
      <c r="CH13" s="121">
        <f>SUM(BG13,+BO13,+CG13)</f>
        <v>445511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790</v>
      </c>
      <c r="CQ13" s="121">
        <f>SUM(AM13,+BO13)</f>
        <v>99296</v>
      </c>
      <c r="CR13" s="121">
        <f>SUM(AN13,+BP13)</f>
        <v>17143</v>
      </c>
      <c r="CS13" s="121">
        <f>SUM(AO13,+BQ13)</f>
        <v>8352</v>
      </c>
      <c r="CT13" s="121">
        <f>SUM(AP13,+BR13)</f>
        <v>0</v>
      </c>
      <c r="CU13" s="121">
        <f>SUM(AQ13,+BS13)</f>
        <v>8791</v>
      </c>
      <c r="CV13" s="121">
        <f>SUM(AR13,+BT13)</f>
        <v>0</v>
      </c>
      <c r="CW13" s="121">
        <f>SUM(AS13,+BU13)</f>
        <v>21265</v>
      </c>
      <c r="CX13" s="121">
        <f>SUM(AT13,+BV13)</f>
        <v>131</v>
      </c>
      <c r="CY13" s="121">
        <f>SUM(AU13,+BW13)</f>
        <v>19578</v>
      </c>
      <c r="CZ13" s="121">
        <f>SUM(AV13,+BX13)</f>
        <v>1556</v>
      </c>
      <c r="DA13" s="121">
        <f>SUM(AW13,+BY13)</f>
        <v>0</v>
      </c>
      <c r="DB13" s="121">
        <f>SUM(AX13,+BZ13)</f>
        <v>60888</v>
      </c>
      <c r="DC13" s="121">
        <f>SUM(AY13,+CA13)</f>
        <v>56100</v>
      </c>
      <c r="DD13" s="121">
        <f>SUM(AZ13,+CB13)</f>
        <v>1210</v>
      </c>
      <c r="DE13" s="121">
        <f>SUM(BA13,+CC13)</f>
        <v>0</v>
      </c>
      <c r="DF13" s="121">
        <f>SUM(BB13,+CD13)</f>
        <v>3578</v>
      </c>
      <c r="DG13" s="122" t="s">
        <v>790</v>
      </c>
      <c r="DH13" s="121">
        <f>SUM(BD13,+CF13)</f>
        <v>0</v>
      </c>
      <c r="DI13" s="121">
        <f>SUM(BE13,+CG13)</f>
        <v>346215</v>
      </c>
      <c r="DJ13" s="121">
        <f>SUM(BF13,+CH13)</f>
        <v>445511</v>
      </c>
    </row>
    <row r="14" spans="1:114" s="136" customFormat="1" ht="13.5" customHeight="1" x14ac:dyDescent="0.15">
      <c r="A14" s="119" t="s">
        <v>3</v>
      </c>
      <c r="B14" s="120" t="s">
        <v>401</v>
      </c>
      <c r="C14" s="119" t="s">
        <v>402</v>
      </c>
      <c r="D14" s="121">
        <f>SUM(E14,+L14)</f>
        <v>78026</v>
      </c>
      <c r="E14" s="121">
        <f>SUM(F14:I14)+K14</f>
        <v>67486</v>
      </c>
      <c r="F14" s="121">
        <v>0</v>
      </c>
      <c r="G14" s="121">
        <v>0</v>
      </c>
      <c r="H14" s="121">
        <v>0</v>
      </c>
      <c r="I14" s="121">
        <v>40893</v>
      </c>
      <c r="J14" s="121">
        <v>225408</v>
      </c>
      <c r="K14" s="121">
        <v>26593</v>
      </c>
      <c r="L14" s="121">
        <v>10540</v>
      </c>
      <c r="M14" s="121">
        <f>SUM(N14,+U14)</f>
        <v>61017</v>
      </c>
      <c r="N14" s="121">
        <f>SUM(O14:R14,T14)</f>
        <v>48395</v>
      </c>
      <c r="O14" s="121">
        <v>0</v>
      </c>
      <c r="P14" s="121">
        <v>0</v>
      </c>
      <c r="Q14" s="121">
        <v>0</v>
      </c>
      <c r="R14" s="121">
        <v>48395</v>
      </c>
      <c r="S14" s="121">
        <v>107629</v>
      </c>
      <c r="T14" s="121">
        <v>0</v>
      </c>
      <c r="U14" s="121">
        <v>12622</v>
      </c>
      <c r="V14" s="121">
        <f>+SUM(D14,M14)</f>
        <v>139043</v>
      </c>
      <c r="W14" s="121">
        <f>+SUM(E14,N14)</f>
        <v>115881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89288</v>
      </c>
      <c r="AB14" s="121">
        <f>+SUM(J14,S14)</f>
        <v>333037</v>
      </c>
      <c r="AC14" s="121">
        <f>+SUM(K14,T14)</f>
        <v>26593</v>
      </c>
      <c r="AD14" s="121">
        <f>+SUM(L14,U14)</f>
        <v>23162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790</v>
      </c>
      <c r="AM14" s="121">
        <f>SUM(AN14,AS14,AW14,AX14,BD14)</f>
        <v>299342</v>
      </c>
      <c r="AN14" s="121">
        <f>SUM(AO14:AR14)</f>
        <v>14163</v>
      </c>
      <c r="AO14" s="121">
        <v>14163</v>
      </c>
      <c r="AP14" s="121">
        <v>0</v>
      </c>
      <c r="AQ14" s="121">
        <v>0</v>
      </c>
      <c r="AR14" s="121">
        <v>0</v>
      </c>
      <c r="AS14" s="121">
        <f>SUM(AT14:AV14)</f>
        <v>125803</v>
      </c>
      <c r="AT14" s="121">
        <v>0</v>
      </c>
      <c r="AU14" s="121">
        <v>125803</v>
      </c>
      <c r="AV14" s="121">
        <v>0</v>
      </c>
      <c r="AW14" s="121">
        <v>0</v>
      </c>
      <c r="AX14" s="121">
        <f>SUM(AY14:BB14)</f>
        <v>159376</v>
      </c>
      <c r="AY14" s="121">
        <v>0</v>
      </c>
      <c r="AZ14" s="121">
        <v>159376</v>
      </c>
      <c r="BA14" s="121">
        <v>0</v>
      </c>
      <c r="BB14" s="121">
        <v>0</v>
      </c>
      <c r="BC14" s="122" t="s">
        <v>790</v>
      </c>
      <c r="BD14" s="121">
        <v>0</v>
      </c>
      <c r="BE14" s="121">
        <v>4092</v>
      </c>
      <c r="BF14" s="121">
        <f>SUM(AE14,+AM14,+BE14)</f>
        <v>303434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790</v>
      </c>
      <c r="BO14" s="121">
        <f>SUM(BP14,BU14,BY14,BZ14,CF14)</f>
        <v>140305</v>
      </c>
      <c r="BP14" s="121">
        <f>SUM(BQ14:BT14)</f>
        <v>14163</v>
      </c>
      <c r="BQ14" s="121">
        <v>14163</v>
      </c>
      <c r="BR14" s="121">
        <v>0</v>
      </c>
      <c r="BS14" s="121">
        <v>0</v>
      </c>
      <c r="BT14" s="121">
        <v>0</v>
      </c>
      <c r="BU14" s="121">
        <f>SUM(BV14:BX14)</f>
        <v>49774</v>
      </c>
      <c r="BV14" s="121">
        <v>0</v>
      </c>
      <c r="BW14" s="121">
        <v>49774</v>
      </c>
      <c r="BX14" s="121">
        <v>0</v>
      </c>
      <c r="BY14" s="121">
        <v>0</v>
      </c>
      <c r="BZ14" s="121">
        <f>SUM(CA14:CD14)</f>
        <v>76368</v>
      </c>
      <c r="CA14" s="121">
        <v>0</v>
      </c>
      <c r="CB14" s="121">
        <v>76368</v>
      </c>
      <c r="CC14" s="121">
        <v>0</v>
      </c>
      <c r="CD14" s="121">
        <v>0</v>
      </c>
      <c r="CE14" s="122" t="s">
        <v>790</v>
      </c>
      <c r="CF14" s="121">
        <v>0</v>
      </c>
      <c r="CG14" s="121">
        <v>28341</v>
      </c>
      <c r="CH14" s="121">
        <f>SUM(BG14,+BO14,+CG14)</f>
        <v>168646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790</v>
      </c>
      <c r="CQ14" s="121">
        <f>SUM(AM14,+BO14)</f>
        <v>439647</v>
      </c>
      <c r="CR14" s="121">
        <f>SUM(AN14,+BP14)</f>
        <v>28326</v>
      </c>
      <c r="CS14" s="121">
        <f>SUM(AO14,+BQ14)</f>
        <v>28326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175577</v>
      </c>
      <c r="CX14" s="121">
        <f>SUM(AT14,+BV14)</f>
        <v>0</v>
      </c>
      <c r="CY14" s="121">
        <f>SUM(AU14,+BW14)</f>
        <v>175577</v>
      </c>
      <c r="CZ14" s="121">
        <f>SUM(AV14,+BX14)</f>
        <v>0</v>
      </c>
      <c r="DA14" s="121">
        <f>SUM(AW14,+BY14)</f>
        <v>0</v>
      </c>
      <c r="DB14" s="121">
        <f>SUM(AX14,+BZ14)</f>
        <v>235744</v>
      </c>
      <c r="DC14" s="121">
        <f>SUM(AY14,+CA14)</f>
        <v>0</v>
      </c>
      <c r="DD14" s="121">
        <f>SUM(AZ14,+CB14)</f>
        <v>235744</v>
      </c>
      <c r="DE14" s="121">
        <f>SUM(BA14,+CC14)</f>
        <v>0</v>
      </c>
      <c r="DF14" s="121">
        <f>SUM(BB14,+CD14)</f>
        <v>0</v>
      </c>
      <c r="DG14" s="122" t="s">
        <v>790</v>
      </c>
      <c r="DH14" s="121">
        <f>SUM(BD14,+CF14)</f>
        <v>0</v>
      </c>
      <c r="DI14" s="121">
        <f>SUM(BE14,+CG14)</f>
        <v>32433</v>
      </c>
      <c r="DJ14" s="121">
        <f>SUM(BF14,+CH14)</f>
        <v>472080</v>
      </c>
    </row>
    <row r="15" spans="1:114" s="136" customFormat="1" ht="13.5" customHeight="1" x14ac:dyDescent="0.15">
      <c r="A15" s="119" t="s">
        <v>3</v>
      </c>
      <c r="B15" s="120" t="s">
        <v>331</v>
      </c>
      <c r="C15" s="119" t="s">
        <v>332</v>
      </c>
      <c r="D15" s="121">
        <f>SUM(E15,+L15)</f>
        <v>208974</v>
      </c>
      <c r="E15" s="121">
        <f>SUM(F15:I15)+K15</f>
        <v>208974</v>
      </c>
      <c r="F15" s="121">
        <v>0</v>
      </c>
      <c r="G15" s="121">
        <v>0</v>
      </c>
      <c r="H15" s="121">
        <v>0</v>
      </c>
      <c r="I15" s="121">
        <v>133826</v>
      </c>
      <c r="J15" s="121">
        <v>985709</v>
      </c>
      <c r="K15" s="121">
        <v>75148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208974</v>
      </c>
      <c r="W15" s="121">
        <f>+SUM(E15,N15)</f>
        <v>208974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133826</v>
      </c>
      <c r="AB15" s="121">
        <f>+SUM(J15,S15)</f>
        <v>985709</v>
      </c>
      <c r="AC15" s="121">
        <f>+SUM(K15,T15)</f>
        <v>75148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790</v>
      </c>
      <c r="AM15" s="121">
        <f>SUM(AN15,AS15,AW15,AX15,BD15)</f>
        <v>1194683</v>
      </c>
      <c r="AN15" s="121">
        <f>SUM(AO15:AR15)</f>
        <v>108682</v>
      </c>
      <c r="AO15" s="121">
        <v>74093</v>
      </c>
      <c r="AP15" s="121">
        <v>0</v>
      </c>
      <c r="AQ15" s="121">
        <v>34589</v>
      </c>
      <c r="AR15" s="121">
        <v>0</v>
      </c>
      <c r="AS15" s="121">
        <f>SUM(AT15:AV15)</f>
        <v>1086001</v>
      </c>
      <c r="AT15" s="121">
        <v>0</v>
      </c>
      <c r="AU15" s="121">
        <v>1086001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2" t="s">
        <v>790</v>
      </c>
      <c r="BD15" s="121">
        <v>0</v>
      </c>
      <c r="BE15" s="121">
        <v>0</v>
      </c>
      <c r="BF15" s="121">
        <f>SUM(AE15,+AM15,+BE15)</f>
        <v>1194683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790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790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790</v>
      </c>
      <c r="CQ15" s="121">
        <f>SUM(AM15,+BO15)</f>
        <v>1194683</v>
      </c>
      <c r="CR15" s="121">
        <f>SUM(AN15,+BP15)</f>
        <v>108682</v>
      </c>
      <c r="CS15" s="121">
        <f>SUM(AO15,+BQ15)</f>
        <v>74093</v>
      </c>
      <c r="CT15" s="121">
        <f>SUM(AP15,+BR15)</f>
        <v>0</v>
      </c>
      <c r="CU15" s="121">
        <f>SUM(AQ15,+BS15)</f>
        <v>34589</v>
      </c>
      <c r="CV15" s="121">
        <f>SUM(AR15,+BT15)</f>
        <v>0</v>
      </c>
      <c r="CW15" s="121">
        <f>SUM(AS15,+BU15)</f>
        <v>1086001</v>
      </c>
      <c r="CX15" s="121">
        <f>SUM(AT15,+BV15)</f>
        <v>0</v>
      </c>
      <c r="CY15" s="121">
        <f>SUM(AU15,+BW15)</f>
        <v>1086001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2" t="s">
        <v>790</v>
      </c>
      <c r="DH15" s="121">
        <f>SUM(BD15,+CF15)</f>
        <v>0</v>
      </c>
      <c r="DI15" s="121">
        <f>SUM(BE15,+CG15)</f>
        <v>0</v>
      </c>
      <c r="DJ15" s="121">
        <f>SUM(BF15,+CH15)</f>
        <v>1194683</v>
      </c>
    </row>
    <row r="16" spans="1:114" s="136" customFormat="1" ht="13.5" customHeight="1" x14ac:dyDescent="0.15">
      <c r="A16" s="119" t="s">
        <v>3</v>
      </c>
      <c r="B16" s="120" t="s">
        <v>522</v>
      </c>
      <c r="C16" s="119" t="s">
        <v>523</v>
      </c>
      <c r="D16" s="121">
        <f>SUM(E16,+L16)</f>
        <v>57182</v>
      </c>
      <c r="E16" s="121">
        <f>SUM(F16:I16)+K16</f>
        <v>57182</v>
      </c>
      <c r="F16" s="121">
        <v>0</v>
      </c>
      <c r="G16" s="121">
        <v>0</v>
      </c>
      <c r="H16" s="121">
        <v>0</v>
      </c>
      <c r="I16" s="121">
        <v>0</v>
      </c>
      <c r="J16" s="121">
        <v>329392</v>
      </c>
      <c r="K16" s="121">
        <v>57182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57182</v>
      </c>
      <c r="W16" s="121">
        <f>+SUM(E16,N16)</f>
        <v>57182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329392</v>
      </c>
      <c r="AC16" s="121">
        <f>+SUM(K16,T16)</f>
        <v>57182</v>
      </c>
      <c r="AD16" s="121">
        <f>+SUM(L16,U16)</f>
        <v>0</v>
      </c>
      <c r="AE16" s="121">
        <f>SUM(AF16,+AK16)</f>
        <v>2728</v>
      </c>
      <c r="AF16" s="121">
        <f>SUM(AG16:AJ16)</f>
        <v>2728</v>
      </c>
      <c r="AG16" s="121">
        <v>0</v>
      </c>
      <c r="AH16" s="121">
        <v>2728</v>
      </c>
      <c r="AI16" s="121">
        <v>0</v>
      </c>
      <c r="AJ16" s="121">
        <v>0</v>
      </c>
      <c r="AK16" s="121">
        <v>0</v>
      </c>
      <c r="AL16" s="122" t="s">
        <v>790</v>
      </c>
      <c r="AM16" s="121">
        <f>SUM(AN16,AS16,AW16,AX16,BD16)</f>
        <v>338543</v>
      </c>
      <c r="AN16" s="121">
        <f>SUM(AO16:AR16)</f>
        <v>68781</v>
      </c>
      <c r="AO16" s="121">
        <v>68781</v>
      </c>
      <c r="AP16" s="121">
        <v>0</v>
      </c>
      <c r="AQ16" s="121">
        <v>0</v>
      </c>
      <c r="AR16" s="121">
        <v>0</v>
      </c>
      <c r="AS16" s="121">
        <f>SUM(AT16:AV16)</f>
        <v>18910</v>
      </c>
      <c r="AT16" s="121">
        <v>603</v>
      </c>
      <c r="AU16" s="121">
        <v>13004</v>
      </c>
      <c r="AV16" s="121">
        <v>5303</v>
      </c>
      <c r="AW16" s="121">
        <v>0</v>
      </c>
      <c r="AX16" s="121">
        <f>SUM(AY16:BB16)</f>
        <v>250852</v>
      </c>
      <c r="AY16" s="121">
        <v>1794</v>
      </c>
      <c r="AZ16" s="121">
        <v>60797</v>
      </c>
      <c r="BA16" s="121">
        <v>176610</v>
      </c>
      <c r="BB16" s="121">
        <v>11651</v>
      </c>
      <c r="BC16" s="122" t="s">
        <v>790</v>
      </c>
      <c r="BD16" s="121">
        <v>0</v>
      </c>
      <c r="BE16" s="121">
        <v>45303</v>
      </c>
      <c r="BF16" s="121">
        <f>SUM(AE16,+AM16,+BE16)</f>
        <v>386574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790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790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2728</v>
      </c>
      <c r="CJ16" s="121">
        <f>SUM(AF16,+BH16)</f>
        <v>2728</v>
      </c>
      <c r="CK16" s="121">
        <f>SUM(AG16,+BI16)</f>
        <v>0</v>
      </c>
      <c r="CL16" s="121">
        <f>SUM(AH16,+BJ16)</f>
        <v>2728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790</v>
      </c>
      <c r="CQ16" s="121">
        <f>SUM(AM16,+BO16)</f>
        <v>338543</v>
      </c>
      <c r="CR16" s="121">
        <f>SUM(AN16,+BP16)</f>
        <v>68781</v>
      </c>
      <c r="CS16" s="121">
        <f>SUM(AO16,+BQ16)</f>
        <v>68781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18910</v>
      </c>
      <c r="CX16" s="121">
        <f>SUM(AT16,+BV16)</f>
        <v>603</v>
      </c>
      <c r="CY16" s="121">
        <f>SUM(AU16,+BW16)</f>
        <v>13004</v>
      </c>
      <c r="CZ16" s="121">
        <f>SUM(AV16,+BX16)</f>
        <v>5303</v>
      </c>
      <c r="DA16" s="121">
        <f>SUM(AW16,+BY16)</f>
        <v>0</v>
      </c>
      <c r="DB16" s="121">
        <f>SUM(AX16,+BZ16)</f>
        <v>250852</v>
      </c>
      <c r="DC16" s="121">
        <f>SUM(AY16,+CA16)</f>
        <v>1794</v>
      </c>
      <c r="DD16" s="121">
        <f>SUM(AZ16,+CB16)</f>
        <v>60797</v>
      </c>
      <c r="DE16" s="121">
        <f>SUM(BA16,+CC16)</f>
        <v>176610</v>
      </c>
      <c r="DF16" s="121">
        <f>SUM(BB16,+CD16)</f>
        <v>11651</v>
      </c>
      <c r="DG16" s="122" t="s">
        <v>790</v>
      </c>
      <c r="DH16" s="121">
        <f>SUM(BD16,+CF16)</f>
        <v>0</v>
      </c>
      <c r="DI16" s="121">
        <f>SUM(BE16,+CG16)</f>
        <v>45303</v>
      </c>
      <c r="DJ16" s="121">
        <f>SUM(BF16,+CH16)</f>
        <v>386574</v>
      </c>
    </row>
    <row r="17" spans="1:114" s="136" customFormat="1" ht="13.5" customHeight="1" x14ac:dyDescent="0.15">
      <c r="A17" s="119" t="s">
        <v>3</v>
      </c>
      <c r="B17" s="120" t="s">
        <v>475</v>
      </c>
      <c r="C17" s="119" t="s">
        <v>476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807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100035</v>
      </c>
      <c r="T17" s="121">
        <v>0</v>
      </c>
      <c r="U17" s="121">
        <v>807</v>
      </c>
      <c r="V17" s="121">
        <f>+SUM(D17,M17)</f>
        <v>807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100035</v>
      </c>
      <c r="AC17" s="121">
        <f>+SUM(K17,T17)</f>
        <v>0</v>
      </c>
      <c r="AD17" s="121">
        <f>+SUM(L17,U17)</f>
        <v>807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790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790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12485</v>
      </c>
      <c r="BH17" s="121">
        <f>SUM(BI17:BL17)</f>
        <v>12485</v>
      </c>
      <c r="BI17" s="121">
        <v>12485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790</v>
      </c>
      <c r="BO17" s="121">
        <f>SUM(BP17,BU17,BY17,BZ17,CF17)</f>
        <v>79407</v>
      </c>
      <c r="BP17" s="121">
        <f>SUM(BQ17:BT17)</f>
        <v>8940</v>
      </c>
      <c r="BQ17" s="121">
        <v>8940</v>
      </c>
      <c r="BR17" s="121">
        <v>0</v>
      </c>
      <c r="BS17" s="121">
        <v>0</v>
      </c>
      <c r="BT17" s="121">
        <v>0</v>
      </c>
      <c r="BU17" s="121">
        <f>SUM(BV17:BX17)</f>
        <v>64445</v>
      </c>
      <c r="BV17" s="121">
        <v>64445</v>
      </c>
      <c r="BW17" s="121">
        <v>0</v>
      </c>
      <c r="BX17" s="121">
        <v>0</v>
      </c>
      <c r="BY17" s="121">
        <v>0</v>
      </c>
      <c r="BZ17" s="121">
        <f>SUM(CA17:CD17)</f>
        <v>6022</v>
      </c>
      <c r="CA17" s="121">
        <v>6022</v>
      </c>
      <c r="CB17" s="121">
        <v>0</v>
      </c>
      <c r="CC17" s="121">
        <v>0</v>
      </c>
      <c r="CD17" s="121">
        <v>0</v>
      </c>
      <c r="CE17" s="122" t="s">
        <v>790</v>
      </c>
      <c r="CF17" s="121">
        <v>0</v>
      </c>
      <c r="CG17" s="121">
        <v>8950</v>
      </c>
      <c r="CH17" s="121">
        <f>SUM(BG17,+BO17,+CG17)</f>
        <v>100842</v>
      </c>
      <c r="CI17" s="121">
        <f>SUM(AE17,+BG17)</f>
        <v>12485</v>
      </c>
      <c r="CJ17" s="121">
        <f>SUM(AF17,+BH17)</f>
        <v>12485</v>
      </c>
      <c r="CK17" s="121">
        <f>SUM(AG17,+BI17)</f>
        <v>12485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790</v>
      </c>
      <c r="CQ17" s="121">
        <f>SUM(AM17,+BO17)</f>
        <v>79407</v>
      </c>
      <c r="CR17" s="121">
        <f>SUM(AN17,+BP17)</f>
        <v>8940</v>
      </c>
      <c r="CS17" s="121">
        <f>SUM(AO17,+BQ17)</f>
        <v>8940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64445</v>
      </c>
      <c r="CX17" s="121">
        <f>SUM(AT17,+BV17)</f>
        <v>64445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6022</v>
      </c>
      <c r="DC17" s="121">
        <f>SUM(AY17,+CA17)</f>
        <v>6022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790</v>
      </c>
      <c r="DH17" s="121">
        <f>SUM(BD17,+CF17)</f>
        <v>0</v>
      </c>
      <c r="DI17" s="121">
        <f>SUM(BE17,+CG17)</f>
        <v>8950</v>
      </c>
      <c r="DJ17" s="121">
        <f>SUM(BF17,+CH17)</f>
        <v>100842</v>
      </c>
    </row>
    <row r="18" spans="1:114" s="136" customFormat="1" ht="13.5" customHeight="1" x14ac:dyDescent="0.15">
      <c r="A18" s="119" t="s">
        <v>3</v>
      </c>
      <c r="B18" s="120" t="s">
        <v>499</v>
      </c>
      <c r="C18" s="119" t="s">
        <v>500</v>
      </c>
      <c r="D18" s="121">
        <f>SUM(E18,+L18)</f>
        <v>71417</v>
      </c>
      <c r="E18" s="121">
        <f>SUM(F18:I18)+K18</f>
        <v>41044</v>
      </c>
      <c r="F18" s="121">
        <v>0</v>
      </c>
      <c r="G18" s="121">
        <v>0</v>
      </c>
      <c r="H18" s="121">
        <v>0</v>
      </c>
      <c r="I18" s="121">
        <v>23986</v>
      </c>
      <c r="J18" s="121">
        <v>271611</v>
      </c>
      <c r="K18" s="121">
        <v>17058</v>
      </c>
      <c r="L18" s="121">
        <v>30373</v>
      </c>
      <c r="M18" s="121">
        <f>SUM(N18,+U18)</f>
        <v>203295</v>
      </c>
      <c r="N18" s="121">
        <f>SUM(O18:R18,T18)</f>
        <v>183547</v>
      </c>
      <c r="O18" s="121">
        <v>0</v>
      </c>
      <c r="P18" s="121">
        <v>0</v>
      </c>
      <c r="Q18" s="121">
        <v>54400</v>
      </c>
      <c r="R18" s="121">
        <v>8147</v>
      </c>
      <c r="S18" s="121">
        <v>19379</v>
      </c>
      <c r="T18" s="121">
        <v>121000</v>
      </c>
      <c r="U18" s="121">
        <v>19748</v>
      </c>
      <c r="V18" s="121">
        <f>+SUM(D18,M18)</f>
        <v>274712</v>
      </c>
      <c r="W18" s="121">
        <f>+SUM(E18,N18)</f>
        <v>224591</v>
      </c>
      <c r="X18" s="121">
        <f>+SUM(F18,O18)</f>
        <v>0</v>
      </c>
      <c r="Y18" s="121">
        <f>+SUM(G18,P18)</f>
        <v>0</v>
      </c>
      <c r="Z18" s="121">
        <f>+SUM(H18,Q18)</f>
        <v>54400</v>
      </c>
      <c r="AA18" s="121">
        <f>+SUM(I18,R18)</f>
        <v>32133</v>
      </c>
      <c r="AB18" s="121">
        <f>+SUM(J18,S18)</f>
        <v>290990</v>
      </c>
      <c r="AC18" s="121">
        <f>+SUM(K18,T18)</f>
        <v>138058</v>
      </c>
      <c r="AD18" s="121">
        <f>+SUM(L18,U18)</f>
        <v>50121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790</v>
      </c>
      <c r="AM18" s="121">
        <f>SUM(AN18,AS18,AW18,AX18,BD18)</f>
        <v>331473</v>
      </c>
      <c r="AN18" s="121">
        <f>SUM(AO18:AR18)</f>
        <v>57690</v>
      </c>
      <c r="AO18" s="121">
        <v>57690</v>
      </c>
      <c r="AP18" s="121">
        <v>0</v>
      </c>
      <c r="AQ18" s="121">
        <v>0</v>
      </c>
      <c r="AR18" s="121">
        <v>0</v>
      </c>
      <c r="AS18" s="121">
        <f>SUM(AT18:AV18)</f>
        <v>68326</v>
      </c>
      <c r="AT18" s="121">
        <v>0</v>
      </c>
      <c r="AU18" s="121">
        <v>61680</v>
      </c>
      <c r="AV18" s="121">
        <v>6646</v>
      </c>
      <c r="AW18" s="121">
        <v>0</v>
      </c>
      <c r="AX18" s="121">
        <f>SUM(AY18:BB18)</f>
        <v>205457</v>
      </c>
      <c r="AY18" s="121">
        <v>0</v>
      </c>
      <c r="AZ18" s="121">
        <v>197754</v>
      </c>
      <c r="BA18" s="121">
        <v>5704</v>
      </c>
      <c r="BB18" s="121">
        <v>1999</v>
      </c>
      <c r="BC18" s="122" t="s">
        <v>790</v>
      </c>
      <c r="BD18" s="121">
        <v>0</v>
      </c>
      <c r="BE18" s="121">
        <v>11555</v>
      </c>
      <c r="BF18" s="121">
        <f>SUM(AE18,+AM18,+BE18)</f>
        <v>343028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790</v>
      </c>
      <c r="BO18" s="121">
        <f>SUM(BP18,BU18,BY18,BZ18,CF18)</f>
        <v>38642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20539</v>
      </c>
      <c r="BV18" s="121">
        <v>0</v>
      </c>
      <c r="BW18" s="121">
        <v>20539</v>
      </c>
      <c r="BX18" s="121">
        <v>0</v>
      </c>
      <c r="BY18" s="121">
        <v>0</v>
      </c>
      <c r="BZ18" s="121">
        <f>SUM(CA18:CD18)</f>
        <v>18103</v>
      </c>
      <c r="CA18" s="121">
        <v>0</v>
      </c>
      <c r="CB18" s="121">
        <v>17644</v>
      </c>
      <c r="CC18" s="121">
        <v>0</v>
      </c>
      <c r="CD18" s="121">
        <v>459</v>
      </c>
      <c r="CE18" s="122" t="s">
        <v>790</v>
      </c>
      <c r="CF18" s="121">
        <v>0</v>
      </c>
      <c r="CG18" s="121">
        <v>184032</v>
      </c>
      <c r="CH18" s="121">
        <f>SUM(BG18,+BO18,+CG18)</f>
        <v>222674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790</v>
      </c>
      <c r="CQ18" s="121">
        <f>SUM(AM18,+BO18)</f>
        <v>370115</v>
      </c>
      <c r="CR18" s="121">
        <f>SUM(AN18,+BP18)</f>
        <v>57690</v>
      </c>
      <c r="CS18" s="121">
        <f>SUM(AO18,+BQ18)</f>
        <v>57690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88865</v>
      </c>
      <c r="CX18" s="121">
        <f>SUM(AT18,+BV18)</f>
        <v>0</v>
      </c>
      <c r="CY18" s="121">
        <f>SUM(AU18,+BW18)</f>
        <v>82219</v>
      </c>
      <c r="CZ18" s="121">
        <f>SUM(AV18,+BX18)</f>
        <v>6646</v>
      </c>
      <c r="DA18" s="121">
        <f>SUM(AW18,+BY18)</f>
        <v>0</v>
      </c>
      <c r="DB18" s="121">
        <f>SUM(AX18,+BZ18)</f>
        <v>223560</v>
      </c>
      <c r="DC18" s="121">
        <f>SUM(AY18,+CA18)</f>
        <v>0</v>
      </c>
      <c r="DD18" s="121">
        <f>SUM(AZ18,+CB18)</f>
        <v>215398</v>
      </c>
      <c r="DE18" s="121">
        <f>SUM(BA18,+CC18)</f>
        <v>5704</v>
      </c>
      <c r="DF18" s="121">
        <f>SUM(BB18,+CD18)</f>
        <v>2458</v>
      </c>
      <c r="DG18" s="122" t="s">
        <v>790</v>
      </c>
      <c r="DH18" s="121">
        <f>SUM(BD18,+CF18)</f>
        <v>0</v>
      </c>
      <c r="DI18" s="121">
        <f>SUM(BE18,+CG18)</f>
        <v>195587</v>
      </c>
      <c r="DJ18" s="121">
        <f>SUM(BF18,+CH18)</f>
        <v>565702</v>
      </c>
    </row>
    <row r="19" spans="1:114" s="136" customFormat="1" ht="13.5" customHeight="1" x14ac:dyDescent="0.15">
      <c r="A19" s="119" t="s">
        <v>3</v>
      </c>
      <c r="B19" s="120" t="s">
        <v>467</v>
      </c>
      <c r="C19" s="119" t="s">
        <v>468</v>
      </c>
      <c r="D19" s="121">
        <f>SUM(E19,+L19)</f>
        <v>115552</v>
      </c>
      <c r="E19" s="121">
        <f>SUM(F19:I19)+K19</f>
        <v>57940</v>
      </c>
      <c r="F19" s="121">
        <v>0</v>
      </c>
      <c r="G19" s="121">
        <v>0</v>
      </c>
      <c r="H19" s="121">
        <v>0</v>
      </c>
      <c r="I19" s="121">
        <v>57940</v>
      </c>
      <c r="J19" s="121">
        <v>228651</v>
      </c>
      <c r="K19" s="121">
        <v>0</v>
      </c>
      <c r="L19" s="121">
        <v>57612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115552</v>
      </c>
      <c r="W19" s="121">
        <f>+SUM(E19,N19)</f>
        <v>57940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57940</v>
      </c>
      <c r="AB19" s="121">
        <f>+SUM(J19,S19)</f>
        <v>228651</v>
      </c>
      <c r="AC19" s="121">
        <f>+SUM(K19,T19)</f>
        <v>0</v>
      </c>
      <c r="AD19" s="121">
        <f>+SUM(L19,U19)</f>
        <v>57612</v>
      </c>
      <c r="AE19" s="121">
        <f>SUM(AF19,+AK19)</f>
        <v>123310</v>
      </c>
      <c r="AF19" s="121">
        <f>SUM(AG19:AJ19)</f>
        <v>123310</v>
      </c>
      <c r="AG19" s="121">
        <v>0</v>
      </c>
      <c r="AH19" s="121">
        <v>123310</v>
      </c>
      <c r="AI19" s="121">
        <v>0</v>
      </c>
      <c r="AJ19" s="121">
        <v>0</v>
      </c>
      <c r="AK19" s="121">
        <v>0</v>
      </c>
      <c r="AL19" s="122" t="s">
        <v>790</v>
      </c>
      <c r="AM19" s="121">
        <f>SUM(AN19,AS19,AW19,AX19,BD19)</f>
        <v>214286</v>
      </c>
      <c r="AN19" s="121">
        <f>SUM(AO19:AR19)</f>
        <v>25751</v>
      </c>
      <c r="AO19" s="121">
        <v>25751</v>
      </c>
      <c r="AP19" s="121">
        <v>0</v>
      </c>
      <c r="AQ19" s="121">
        <v>0</v>
      </c>
      <c r="AR19" s="121">
        <v>0</v>
      </c>
      <c r="AS19" s="121">
        <f>SUM(AT19:AV19)</f>
        <v>136729</v>
      </c>
      <c r="AT19" s="121">
        <v>64231</v>
      </c>
      <c r="AU19" s="121">
        <v>72498</v>
      </c>
      <c r="AV19" s="121">
        <v>0</v>
      </c>
      <c r="AW19" s="121">
        <v>0</v>
      </c>
      <c r="AX19" s="121">
        <f>SUM(AY19:BB19)</f>
        <v>51806</v>
      </c>
      <c r="AY19" s="121">
        <v>0</v>
      </c>
      <c r="AZ19" s="121">
        <v>8249</v>
      </c>
      <c r="BA19" s="121">
        <v>43557</v>
      </c>
      <c r="BB19" s="121">
        <v>0</v>
      </c>
      <c r="BC19" s="122" t="s">
        <v>790</v>
      </c>
      <c r="BD19" s="121">
        <v>0</v>
      </c>
      <c r="BE19" s="121">
        <v>6607</v>
      </c>
      <c r="BF19" s="121">
        <f>SUM(AE19,+AM19,+BE19)</f>
        <v>344203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790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790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123310</v>
      </c>
      <c r="CJ19" s="121">
        <f>SUM(AF19,+BH19)</f>
        <v>123310</v>
      </c>
      <c r="CK19" s="121">
        <f>SUM(AG19,+BI19)</f>
        <v>0</v>
      </c>
      <c r="CL19" s="121">
        <f>SUM(AH19,+BJ19)</f>
        <v>123310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790</v>
      </c>
      <c r="CQ19" s="121">
        <f>SUM(AM19,+BO19)</f>
        <v>214286</v>
      </c>
      <c r="CR19" s="121">
        <f>SUM(AN19,+BP19)</f>
        <v>25751</v>
      </c>
      <c r="CS19" s="121">
        <f>SUM(AO19,+BQ19)</f>
        <v>25751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136729</v>
      </c>
      <c r="CX19" s="121">
        <f>SUM(AT19,+BV19)</f>
        <v>64231</v>
      </c>
      <c r="CY19" s="121">
        <f>SUM(AU19,+BW19)</f>
        <v>72498</v>
      </c>
      <c r="CZ19" s="121">
        <f>SUM(AV19,+BX19)</f>
        <v>0</v>
      </c>
      <c r="DA19" s="121">
        <f>SUM(AW19,+BY19)</f>
        <v>0</v>
      </c>
      <c r="DB19" s="121">
        <f>SUM(AX19,+BZ19)</f>
        <v>51806</v>
      </c>
      <c r="DC19" s="121">
        <f>SUM(AY19,+CA19)</f>
        <v>0</v>
      </c>
      <c r="DD19" s="121">
        <f>SUM(AZ19,+CB19)</f>
        <v>8249</v>
      </c>
      <c r="DE19" s="121">
        <f>SUM(BA19,+CC19)</f>
        <v>43557</v>
      </c>
      <c r="DF19" s="121">
        <f>SUM(BB19,+CD19)</f>
        <v>0</v>
      </c>
      <c r="DG19" s="122" t="s">
        <v>790</v>
      </c>
      <c r="DH19" s="121">
        <f>SUM(BD19,+CF19)</f>
        <v>0</v>
      </c>
      <c r="DI19" s="121">
        <f>SUM(BE19,+CG19)</f>
        <v>6607</v>
      </c>
      <c r="DJ19" s="121">
        <f>SUM(BF19,+CH19)</f>
        <v>344203</v>
      </c>
    </row>
    <row r="20" spans="1:114" s="136" customFormat="1" ht="13.5" customHeight="1" x14ac:dyDescent="0.15">
      <c r="A20" s="119" t="s">
        <v>3</v>
      </c>
      <c r="B20" s="120" t="s">
        <v>608</v>
      </c>
      <c r="C20" s="119" t="s">
        <v>785</v>
      </c>
      <c r="D20" s="121">
        <f>SUM(E20,+L20)</f>
        <v>100149</v>
      </c>
      <c r="E20" s="121">
        <f>SUM(F20:I20)+K20</f>
        <v>88385</v>
      </c>
      <c r="F20" s="121">
        <v>64403</v>
      </c>
      <c r="G20" s="121">
        <v>0</v>
      </c>
      <c r="H20" s="121">
        <v>0</v>
      </c>
      <c r="I20" s="121">
        <v>23681</v>
      </c>
      <c r="J20" s="121">
        <v>299673</v>
      </c>
      <c r="K20" s="121">
        <v>301</v>
      </c>
      <c r="L20" s="121">
        <v>11764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100149</v>
      </c>
      <c r="W20" s="121">
        <f>+SUM(E20,N20)</f>
        <v>88385</v>
      </c>
      <c r="X20" s="121">
        <f>+SUM(F20,O20)</f>
        <v>64403</v>
      </c>
      <c r="Y20" s="121">
        <f>+SUM(G20,P20)</f>
        <v>0</v>
      </c>
      <c r="Z20" s="121">
        <f>+SUM(H20,Q20)</f>
        <v>0</v>
      </c>
      <c r="AA20" s="121">
        <f>+SUM(I20,R20)</f>
        <v>23681</v>
      </c>
      <c r="AB20" s="121">
        <f>+SUM(J20,S20)</f>
        <v>299673</v>
      </c>
      <c r="AC20" s="121">
        <f>+SUM(K20,T20)</f>
        <v>301</v>
      </c>
      <c r="AD20" s="121">
        <f>+SUM(L20,U20)</f>
        <v>11764</v>
      </c>
      <c r="AE20" s="121">
        <f>SUM(AF20,+AK20)</f>
        <v>236737</v>
      </c>
      <c r="AF20" s="121">
        <f>SUM(AG20:AJ20)</f>
        <v>236737</v>
      </c>
      <c r="AG20" s="121">
        <v>0</v>
      </c>
      <c r="AH20" s="121">
        <v>219103</v>
      </c>
      <c r="AI20" s="121">
        <v>17634</v>
      </c>
      <c r="AJ20" s="121">
        <v>0</v>
      </c>
      <c r="AK20" s="121">
        <v>0</v>
      </c>
      <c r="AL20" s="122" t="s">
        <v>790</v>
      </c>
      <c r="AM20" s="121">
        <f>SUM(AN20,AS20,AW20,AX20,BD20)</f>
        <v>163085</v>
      </c>
      <c r="AN20" s="121">
        <f>SUM(AO20:AR20)</f>
        <v>32685</v>
      </c>
      <c r="AO20" s="121">
        <v>32685</v>
      </c>
      <c r="AP20" s="121">
        <v>0</v>
      </c>
      <c r="AQ20" s="121">
        <v>0</v>
      </c>
      <c r="AR20" s="121">
        <v>0</v>
      </c>
      <c r="AS20" s="121">
        <f>SUM(AT20:AV20)</f>
        <v>55490</v>
      </c>
      <c r="AT20" s="121">
        <v>0</v>
      </c>
      <c r="AU20" s="121">
        <v>38071</v>
      </c>
      <c r="AV20" s="121">
        <v>17419</v>
      </c>
      <c r="AW20" s="121">
        <v>0</v>
      </c>
      <c r="AX20" s="121">
        <f>SUM(AY20:BB20)</f>
        <v>74910</v>
      </c>
      <c r="AY20" s="121">
        <v>0</v>
      </c>
      <c r="AZ20" s="121">
        <v>59928</v>
      </c>
      <c r="BA20" s="121">
        <v>14982</v>
      </c>
      <c r="BB20" s="121">
        <v>0</v>
      </c>
      <c r="BC20" s="122" t="s">
        <v>790</v>
      </c>
      <c r="BD20" s="121">
        <v>0</v>
      </c>
      <c r="BE20" s="121">
        <v>0</v>
      </c>
      <c r="BF20" s="121">
        <f>SUM(AE20,+AM20,+BE20)</f>
        <v>399822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790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790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236737</v>
      </c>
      <c r="CJ20" s="121">
        <f>SUM(AF20,+BH20)</f>
        <v>236737</v>
      </c>
      <c r="CK20" s="121">
        <f>SUM(AG20,+BI20)</f>
        <v>0</v>
      </c>
      <c r="CL20" s="121">
        <f>SUM(AH20,+BJ20)</f>
        <v>219103</v>
      </c>
      <c r="CM20" s="121">
        <f>SUM(AI20,+BK20)</f>
        <v>17634</v>
      </c>
      <c r="CN20" s="121">
        <f>SUM(AJ20,+BL20)</f>
        <v>0</v>
      </c>
      <c r="CO20" s="121">
        <f>SUM(AK20,+BM20)</f>
        <v>0</v>
      </c>
      <c r="CP20" s="122" t="s">
        <v>790</v>
      </c>
      <c r="CQ20" s="121">
        <f>SUM(AM20,+BO20)</f>
        <v>163085</v>
      </c>
      <c r="CR20" s="121">
        <f>SUM(AN20,+BP20)</f>
        <v>32685</v>
      </c>
      <c r="CS20" s="121">
        <f>SUM(AO20,+BQ20)</f>
        <v>32685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55490</v>
      </c>
      <c r="CX20" s="121">
        <f>SUM(AT20,+BV20)</f>
        <v>0</v>
      </c>
      <c r="CY20" s="121">
        <f>SUM(AU20,+BW20)</f>
        <v>38071</v>
      </c>
      <c r="CZ20" s="121">
        <f>SUM(AV20,+BX20)</f>
        <v>17419</v>
      </c>
      <c r="DA20" s="121">
        <f>SUM(AW20,+BY20)</f>
        <v>0</v>
      </c>
      <c r="DB20" s="121">
        <f>SUM(AX20,+BZ20)</f>
        <v>74910</v>
      </c>
      <c r="DC20" s="121">
        <f>SUM(AY20,+CA20)</f>
        <v>0</v>
      </c>
      <c r="DD20" s="121">
        <f>SUM(AZ20,+CB20)</f>
        <v>59928</v>
      </c>
      <c r="DE20" s="121">
        <f>SUM(BA20,+CC20)</f>
        <v>14982</v>
      </c>
      <c r="DF20" s="121">
        <f>SUM(BB20,+CD20)</f>
        <v>0</v>
      </c>
      <c r="DG20" s="122" t="s">
        <v>790</v>
      </c>
      <c r="DH20" s="121">
        <f>SUM(BD20,+CF20)</f>
        <v>0</v>
      </c>
      <c r="DI20" s="121">
        <f>SUM(BE20,+CG20)</f>
        <v>0</v>
      </c>
      <c r="DJ20" s="121">
        <f>SUM(BF20,+CH20)</f>
        <v>399822</v>
      </c>
    </row>
    <row r="21" spans="1:114" s="136" customFormat="1" ht="13.5" customHeight="1" x14ac:dyDescent="0.15">
      <c r="A21" s="119" t="s">
        <v>3</v>
      </c>
      <c r="B21" s="120" t="s">
        <v>485</v>
      </c>
      <c r="C21" s="119" t="s">
        <v>486</v>
      </c>
      <c r="D21" s="121">
        <f>SUM(E21,+L21)</f>
        <v>0</v>
      </c>
      <c r="E21" s="121">
        <f>SUM(F21:I21)+K21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f>SUM(N21,+U21)</f>
        <v>22160</v>
      </c>
      <c r="N21" s="121">
        <f>SUM(O21:R21,T21)</f>
        <v>16193</v>
      </c>
      <c r="O21" s="121">
        <v>0</v>
      </c>
      <c r="P21" s="121">
        <v>0</v>
      </c>
      <c r="Q21" s="121">
        <v>0</v>
      </c>
      <c r="R21" s="121">
        <v>16193</v>
      </c>
      <c r="S21" s="121">
        <v>134860</v>
      </c>
      <c r="T21" s="121">
        <v>0</v>
      </c>
      <c r="U21" s="121">
        <v>5967</v>
      </c>
      <c r="V21" s="121">
        <f>+SUM(D21,M21)</f>
        <v>22160</v>
      </c>
      <c r="W21" s="121">
        <f>+SUM(E21,N21)</f>
        <v>16193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16193</v>
      </c>
      <c r="AB21" s="121">
        <f>+SUM(J21,S21)</f>
        <v>134860</v>
      </c>
      <c r="AC21" s="121">
        <f>+SUM(K21,T21)</f>
        <v>0</v>
      </c>
      <c r="AD21" s="121">
        <f>+SUM(L21,U21)</f>
        <v>5967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2" t="s">
        <v>790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790</v>
      </c>
      <c r="BD21" s="121">
        <v>0</v>
      </c>
      <c r="BE21" s="121">
        <v>0</v>
      </c>
      <c r="BF21" s="121">
        <f>SUM(AE21,+AM21,+BE21)</f>
        <v>0</v>
      </c>
      <c r="BG21" s="121">
        <f>SUM(BH21,+BM21)</f>
        <v>9130</v>
      </c>
      <c r="BH21" s="121">
        <f>SUM(BI21:BL21)</f>
        <v>9130</v>
      </c>
      <c r="BI21" s="121">
        <v>0</v>
      </c>
      <c r="BJ21" s="121">
        <v>9130</v>
      </c>
      <c r="BK21" s="121">
        <v>0</v>
      </c>
      <c r="BL21" s="121">
        <v>0</v>
      </c>
      <c r="BM21" s="121">
        <v>0</v>
      </c>
      <c r="BN21" s="122" t="s">
        <v>790</v>
      </c>
      <c r="BO21" s="121">
        <f>SUM(BP21,BU21,BY21,BZ21,CF21)</f>
        <v>147890</v>
      </c>
      <c r="BP21" s="121">
        <f>SUM(BQ21:BT21)</f>
        <v>45414</v>
      </c>
      <c r="BQ21" s="121">
        <v>45414</v>
      </c>
      <c r="BR21" s="121">
        <v>0</v>
      </c>
      <c r="BS21" s="121">
        <v>0</v>
      </c>
      <c r="BT21" s="121">
        <v>0</v>
      </c>
      <c r="BU21" s="121">
        <f>SUM(BV21:BX21)</f>
        <v>100932</v>
      </c>
      <c r="BV21" s="121">
        <v>0</v>
      </c>
      <c r="BW21" s="121">
        <v>100932</v>
      </c>
      <c r="BX21" s="121">
        <v>0</v>
      </c>
      <c r="BY21" s="121">
        <v>0</v>
      </c>
      <c r="BZ21" s="121">
        <f>SUM(CA21:CD21)</f>
        <v>1544</v>
      </c>
      <c r="CA21" s="121">
        <v>1544</v>
      </c>
      <c r="CB21" s="121">
        <v>0</v>
      </c>
      <c r="CC21" s="121">
        <v>0</v>
      </c>
      <c r="CD21" s="121">
        <v>0</v>
      </c>
      <c r="CE21" s="122" t="s">
        <v>790</v>
      </c>
      <c r="CF21" s="121">
        <v>0</v>
      </c>
      <c r="CG21" s="121">
        <v>0</v>
      </c>
      <c r="CH21" s="121">
        <f>SUM(BG21,+BO21,+CG21)</f>
        <v>157020</v>
      </c>
      <c r="CI21" s="121">
        <f>SUM(AE21,+BG21)</f>
        <v>9130</v>
      </c>
      <c r="CJ21" s="121">
        <f>SUM(AF21,+BH21)</f>
        <v>9130</v>
      </c>
      <c r="CK21" s="121">
        <f>SUM(AG21,+BI21)</f>
        <v>0</v>
      </c>
      <c r="CL21" s="121">
        <f>SUM(AH21,+BJ21)</f>
        <v>9130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2" t="s">
        <v>790</v>
      </c>
      <c r="CQ21" s="121">
        <f>SUM(AM21,+BO21)</f>
        <v>147890</v>
      </c>
      <c r="CR21" s="121">
        <f>SUM(AN21,+BP21)</f>
        <v>45414</v>
      </c>
      <c r="CS21" s="121">
        <f>SUM(AO21,+BQ21)</f>
        <v>45414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100932</v>
      </c>
      <c r="CX21" s="121">
        <f>SUM(AT21,+BV21)</f>
        <v>0</v>
      </c>
      <c r="CY21" s="121">
        <f>SUM(AU21,+BW21)</f>
        <v>100932</v>
      </c>
      <c r="CZ21" s="121">
        <f>SUM(AV21,+BX21)</f>
        <v>0</v>
      </c>
      <c r="DA21" s="121">
        <f>SUM(AW21,+BY21)</f>
        <v>0</v>
      </c>
      <c r="DB21" s="121">
        <f>SUM(AX21,+BZ21)</f>
        <v>1544</v>
      </c>
      <c r="DC21" s="121">
        <f>SUM(AY21,+CA21)</f>
        <v>1544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790</v>
      </c>
      <c r="DH21" s="121">
        <f>SUM(BD21,+CF21)</f>
        <v>0</v>
      </c>
      <c r="DI21" s="121">
        <f>SUM(BE21,+CG21)</f>
        <v>0</v>
      </c>
      <c r="DJ21" s="121">
        <f>SUM(BF21,+CH21)</f>
        <v>157020</v>
      </c>
    </row>
    <row r="22" spans="1:114" s="136" customFormat="1" ht="13.5" customHeight="1" x14ac:dyDescent="0.15">
      <c r="A22" s="119" t="s">
        <v>3</v>
      </c>
      <c r="B22" s="120" t="s">
        <v>422</v>
      </c>
      <c r="C22" s="119" t="s">
        <v>423</v>
      </c>
      <c r="D22" s="121">
        <f>SUM(E22,+L22)</f>
        <v>0</v>
      </c>
      <c r="E22" s="121">
        <f>SUM(F22:I22)+K22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f>SUM(N22,+U22)</f>
        <v>25233</v>
      </c>
      <c r="N22" s="121">
        <f>SUM(O22:R22,T22)</f>
        <v>12209</v>
      </c>
      <c r="O22" s="121">
        <v>0</v>
      </c>
      <c r="P22" s="121">
        <v>0</v>
      </c>
      <c r="Q22" s="121">
        <v>0</v>
      </c>
      <c r="R22" s="121">
        <v>12191</v>
      </c>
      <c r="S22" s="121">
        <v>140833</v>
      </c>
      <c r="T22" s="121">
        <v>18</v>
      </c>
      <c r="U22" s="121">
        <v>13024</v>
      </c>
      <c r="V22" s="121">
        <f>+SUM(D22,M22)</f>
        <v>25233</v>
      </c>
      <c r="W22" s="121">
        <f>+SUM(E22,N22)</f>
        <v>12209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12191</v>
      </c>
      <c r="AB22" s="121">
        <f>+SUM(J22,S22)</f>
        <v>140833</v>
      </c>
      <c r="AC22" s="121">
        <f>+SUM(K22,T22)</f>
        <v>18</v>
      </c>
      <c r="AD22" s="121">
        <f>+SUM(L22,U22)</f>
        <v>13024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790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2" t="s">
        <v>790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790</v>
      </c>
      <c r="BO22" s="121">
        <f>SUM(BP22,BU22,BY22,BZ22,CF22)</f>
        <v>142457</v>
      </c>
      <c r="BP22" s="121">
        <f>SUM(BQ22:BT22)</f>
        <v>142457</v>
      </c>
      <c r="BQ22" s="121">
        <v>29933</v>
      </c>
      <c r="BR22" s="121">
        <v>112524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2" t="s">
        <v>790</v>
      </c>
      <c r="CF22" s="121">
        <v>0</v>
      </c>
      <c r="CG22" s="121">
        <v>23609</v>
      </c>
      <c r="CH22" s="121">
        <f>SUM(BG22,+BO22,+CG22)</f>
        <v>166066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790</v>
      </c>
      <c r="CQ22" s="121">
        <f>SUM(AM22,+BO22)</f>
        <v>142457</v>
      </c>
      <c r="CR22" s="121">
        <f>SUM(AN22,+BP22)</f>
        <v>142457</v>
      </c>
      <c r="CS22" s="121">
        <f>SUM(AO22,+BQ22)</f>
        <v>29933</v>
      </c>
      <c r="CT22" s="121">
        <f>SUM(AP22,+BR22)</f>
        <v>112524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2" t="s">
        <v>790</v>
      </c>
      <c r="DH22" s="121">
        <f>SUM(BD22,+CF22)</f>
        <v>0</v>
      </c>
      <c r="DI22" s="121">
        <f>SUM(BE22,+CG22)</f>
        <v>23609</v>
      </c>
      <c r="DJ22" s="121">
        <f>SUM(BF22,+CH22)</f>
        <v>166066</v>
      </c>
    </row>
    <row r="23" spans="1:114" s="136" customFormat="1" ht="13.5" customHeight="1" x14ac:dyDescent="0.15">
      <c r="A23" s="119" t="s">
        <v>3</v>
      </c>
      <c r="B23" s="120" t="s">
        <v>395</v>
      </c>
      <c r="C23" s="119" t="s">
        <v>396</v>
      </c>
      <c r="D23" s="121">
        <f>SUM(E23,+L23)</f>
        <v>56210</v>
      </c>
      <c r="E23" s="121">
        <f>SUM(F23:I23)+K23</f>
        <v>56210</v>
      </c>
      <c r="F23" s="121">
        <v>0</v>
      </c>
      <c r="G23" s="121">
        <v>0</v>
      </c>
      <c r="H23" s="121">
        <v>0</v>
      </c>
      <c r="I23" s="121">
        <v>47069</v>
      </c>
      <c r="J23" s="121">
        <v>242529</v>
      </c>
      <c r="K23" s="121">
        <v>9141</v>
      </c>
      <c r="L23" s="121">
        <v>0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56210</v>
      </c>
      <c r="W23" s="121">
        <f>+SUM(E23,N23)</f>
        <v>56210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47069</v>
      </c>
      <c r="AB23" s="121">
        <f>+SUM(J23,S23)</f>
        <v>242529</v>
      </c>
      <c r="AC23" s="121">
        <f>+SUM(K23,T23)</f>
        <v>9141</v>
      </c>
      <c r="AD23" s="121">
        <f>+SUM(L23,U23)</f>
        <v>0</v>
      </c>
      <c r="AE23" s="121">
        <f>SUM(AF23,+AK23)</f>
        <v>528</v>
      </c>
      <c r="AF23" s="121">
        <f>SUM(AG23:AJ23)</f>
        <v>528</v>
      </c>
      <c r="AG23" s="121">
        <v>0</v>
      </c>
      <c r="AH23" s="121">
        <v>528</v>
      </c>
      <c r="AI23" s="121">
        <v>0</v>
      </c>
      <c r="AJ23" s="121">
        <v>0</v>
      </c>
      <c r="AK23" s="121">
        <v>0</v>
      </c>
      <c r="AL23" s="122" t="s">
        <v>790</v>
      </c>
      <c r="AM23" s="121">
        <f>SUM(AN23,AS23,AW23,AX23,BD23)</f>
        <v>271859</v>
      </c>
      <c r="AN23" s="121">
        <f>SUM(AO23:AR23)</f>
        <v>24339</v>
      </c>
      <c r="AO23" s="121">
        <v>24339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247520</v>
      </c>
      <c r="AY23" s="121">
        <v>0</v>
      </c>
      <c r="AZ23" s="121">
        <v>247520</v>
      </c>
      <c r="BA23" s="121">
        <v>0</v>
      </c>
      <c r="BB23" s="121">
        <v>0</v>
      </c>
      <c r="BC23" s="122" t="s">
        <v>790</v>
      </c>
      <c r="BD23" s="121">
        <v>0</v>
      </c>
      <c r="BE23" s="121">
        <v>26352</v>
      </c>
      <c r="BF23" s="121">
        <f>SUM(AE23,+AM23,+BE23)</f>
        <v>298739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790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790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528</v>
      </c>
      <c r="CJ23" s="121">
        <f>SUM(AF23,+BH23)</f>
        <v>528</v>
      </c>
      <c r="CK23" s="121">
        <f>SUM(AG23,+BI23)</f>
        <v>0</v>
      </c>
      <c r="CL23" s="121">
        <f>SUM(AH23,+BJ23)</f>
        <v>528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790</v>
      </c>
      <c r="CQ23" s="121">
        <f>SUM(AM23,+BO23)</f>
        <v>271859</v>
      </c>
      <c r="CR23" s="121">
        <f>SUM(AN23,+BP23)</f>
        <v>24339</v>
      </c>
      <c r="CS23" s="121">
        <f>SUM(AO23,+BQ23)</f>
        <v>24339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247520</v>
      </c>
      <c r="DC23" s="121">
        <f>SUM(AY23,+CA23)</f>
        <v>0</v>
      </c>
      <c r="DD23" s="121">
        <f>SUM(AZ23,+CB23)</f>
        <v>247520</v>
      </c>
      <c r="DE23" s="121">
        <f>SUM(BA23,+CC23)</f>
        <v>0</v>
      </c>
      <c r="DF23" s="121">
        <f>SUM(BB23,+CD23)</f>
        <v>0</v>
      </c>
      <c r="DG23" s="122" t="s">
        <v>790</v>
      </c>
      <c r="DH23" s="121">
        <f>SUM(BD23,+CF23)</f>
        <v>0</v>
      </c>
      <c r="DI23" s="121">
        <f>SUM(BE23,+CG23)</f>
        <v>26352</v>
      </c>
      <c r="DJ23" s="121">
        <f>SUM(BF23,+CH23)</f>
        <v>298739</v>
      </c>
    </row>
    <row r="24" spans="1:114" s="136" customFormat="1" ht="13.5" customHeight="1" x14ac:dyDescent="0.15">
      <c r="A24" s="119" t="s">
        <v>3</v>
      </c>
      <c r="B24" s="120" t="s">
        <v>646</v>
      </c>
      <c r="C24" s="119" t="s">
        <v>786</v>
      </c>
      <c r="D24" s="121">
        <f>SUM(E24,+L24)</f>
        <v>0</v>
      </c>
      <c r="E24" s="121">
        <f>SUM(F24:I24)+K24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f>SUM(N24,+U24)</f>
        <v>6645</v>
      </c>
      <c r="N24" s="121">
        <f>SUM(O24:R24,T24)</f>
        <v>9911</v>
      </c>
      <c r="O24" s="121">
        <v>0</v>
      </c>
      <c r="P24" s="121">
        <v>0</v>
      </c>
      <c r="Q24" s="121">
        <v>0</v>
      </c>
      <c r="R24" s="121">
        <v>7528</v>
      </c>
      <c r="S24" s="121">
        <v>86330</v>
      </c>
      <c r="T24" s="121">
        <v>2383</v>
      </c>
      <c r="U24" s="121">
        <v>-3266</v>
      </c>
      <c r="V24" s="121">
        <f>+SUM(D24,M24)</f>
        <v>6645</v>
      </c>
      <c r="W24" s="121">
        <f>+SUM(E24,N24)</f>
        <v>9911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7528</v>
      </c>
      <c r="AB24" s="121">
        <f>+SUM(J24,S24)</f>
        <v>86330</v>
      </c>
      <c r="AC24" s="121">
        <f>+SUM(K24,T24)</f>
        <v>2383</v>
      </c>
      <c r="AD24" s="121">
        <f>+SUM(L24,U24)</f>
        <v>-3266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2" t="s">
        <v>790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2" t="s">
        <v>790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2" t="s">
        <v>790</v>
      </c>
      <c r="BO24" s="121">
        <f>SUM(BP24,BU24,BY24,BZ24,CF24)</f>
        <v>92975</v>
      </c>
      <c r="BP24" s="121">
        <f>SUM(BQ24:BT24)</f>
        <v>5039</v>
      </c>
      <c r="BQ24" s="121">
        <v>5039</v>
      </c>
      <c r="BR24" s="121">
        <v>0</v>
      </c>
      <c r="BS24" s="121">
        <v>0</v>
      </c>
      <c r="BT24" s="121">
        <v>0</v>
      </c>
      <c r="BU24" s="121">
        <f>SUM(BV24:BX24)</f>
        <v>64183</v>
      </c>
      <c r="BV24" s="121">
        <v>7528</v>
      </c>
      <c r="BW24" s="121">
        <v>56655</v>
      </c>
      <c r="BX24" s="121">
        <v>0</v>
      </c>
      <c r="BY24" s="121">
        <v>0</v>
      </c>
      <c r="BZ24" s="121">
        <f>SUM(CA24:CD24)</f>
        <v>23753</v>
      </c>
      <c r="CA24" s="121">
        <v>0</v>
      </c>
      <c r="CB24" s="121">
        <v>23753</v>
      </c>
      <c r="CC24" s="121">
        <v>0</v>
      </c>
      <c r="CD24" s="121">
        <v>0</v>
      </c>
      <c r="CE24" s="122" t="s">
        <v>790</v>
      </c>
      <c r="CF24" s="121">
        <v>0</v>
      </c>
      <c r="CG24" s="121">
        <v>0</v>
      </c>
      <c r="CH24" s="121">
        <f>SUM(BG24,+BO24,+CG24)</f>
        <v>92975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2" t="s">
        <v>790</v>
      </c>
      <c r="CQ24" s="121">
        <f>SUM(AM24,+BO24)</f>
        <v>92975</v>
      </c>
      <c r="CR24" s="121">
        <f>SUM(AN24,+BP24)</f>
        <v>5039</v>
      </c>
      <c r="CS24" s="121">
        <f>SUM(AO24,+BQ24)</f>
        <v>5039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64183</v>
      </c>
      <c r="CX24" s="121">
        <f>SUM(AT24,+BV24)</f>
        <v>7528</v>
      </c>
      <c r="CY24" s="121">
        <f>SUM(AU24,+BW24)</f>
        <v>56655</v>
      </c>
      <c r="CZ24" s="121">
        <f>SUM(AV24,+BX24)</f>
        <v>0</v>
      </c>
      <c r="DA24" s="121">
        <f>SUM(AW24,+BY24)</f>
        <v>0</v>
      </c>
      <c r="DB24" s="121">
        <f>SUM(AX24,+BZ24)</f>
        <v>23753</v>
      </c>
      <c r="DC24" s="121">
        <f>SUM(AY24,+CA24)</f>
        <v>0</v>
      </c>
      <c r="DD24" s="121">
        <f>SUM(AZ24,+CB24)</f>
        <v>23753</v>
      </c>
      <c r="DE24" s="121">
        <f>SUM(BA24,+CC24)</f>
        <v>0</v>
      </c>
      <c r="DF24" s="121">
        <f>SUM(BB24,+CD24)</f>
        <v>0</v>
      </c>
      <c r="DG24" s="122" t="s">
        <v>790</v>
      </c>
      <c r="DH24" s="121">
        <f>SUM(BD24,+CF24)</f>
        <v>0</v>
      </c>
      <c r="DI24" s="121">
        <f>SUM(BE24,+CG24)</f>
        <v>0</v>
      </c>
      <c r="DJ24" s="121">
        <f>SUM(BF24,+CH24)</f>
        <v>92975</v>
      </c>
    </row>
    <row r="25" spans="1:114" s="136" customFormat="1" ht="13.5" customHeight="1" x14ac:dyDescent="0.15">
      <c r="A25" s="119" t="s">
        <v>3</v>
      </c>
      <c r="B25" s="120" t="s">
        <v>598</v>
      </c>
      <c r="C25" s="119" t="s">
        <v>599</v>
      </c>
      <c r="D25" s="121">
        <f>SUM(E25,+L25)</f>
        <v>84417</v>
      </c>
      <c r="E25" s="121">
        <f>SUM(F25:I25)+K25</f>
        <v>60827</v>
      </c>
      <c r="F25" s="121">
        <v>0</v>
      </c>
      <c r="G25" s="121">
        <v>0</v>
      </c>
      <c r="H25" s="121">
        <v>0</v>
      </c>
      <c r="I25" s="121">
        <v>60827</v>
      </c>
      <c r="J25" s="121">
        <v>255196</v>
      </c>
      <c r="K25" s="121">
        <v>0</v>
      </c>
      <c r="L25" s="121">
        <v>23590</v>
      </c>
      <c r="M25" s="121">
        <f>SUM(N25,+U25)</f>
        <v>50684</v>
      </c>
      <c r="N25" s="121">
        <f>SUM(O25:R25,T25)</f>
        <v>43440</v>
      </c>
      <c r="O25" s="121">
        <v>0</v>
      </c>
      <c r="P25" s="121">
        <v>0</v>
      </c>
      <c r="Q25" s="121">
        <v>0</v>
      </c>
      <c r="R25" s="121">
        <v>43440</v>
      </c>
      <c r="S25" s="121">
        <v>163159</v>
      </c>
      <c r="T25" s="121">
        <v>0</v>
      </c>
      <c r="U25" s="121">
        <v>7244</v>
      </c>
      <c r="V25" s="121">
        <f>+SUM(D25,M25)</f>
        <v>135101</v>
      </c>
      <c r="W25" s="121">
        <f>+SUM(E25,N25)</f>
        <v>104267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104267</v>
      </c>
      <c r="AB25" s="121">
        <f>+SUM(J25,S25)</f>
        <v>418355</v>
      </c>
      <c r="AC25" s="121">
        <f>+SUM(K25,T25)</f>
        <v>0</v>
      </c>
      <c r="AD25" s="121">
        <f>+SUM(L25,U25)</f>
        <v>30834</v>
      </c>
      <c r="AE25" s="121">
        <f>SUM(AF25,+AK25)</f>
        <v>44319</v>
      </c>
      <c r="AF25" s="121">
        <f>SUM(AG25:AJ25)</f>
        <v>44319</v>
      </c>
      <c r="AG25" s="121">
        <v>0</v>
      </c>
      <c r="AH25" s="121">
        <v>44319</v>
      </c>
      <c r="AI25" s="121">
        <v>0</v>
      </c>
      <c r="AJ25" s="121">
        <v>0</v>
      </c>
      <c r="AK25" s="121">
        <v>0</v>
      </c>
      <c r="AL25" s="122" t="s">
        <v>790</v>
      </c>
      <c r="AM25" s="121">
        <f>SUM(AN25,AS25,AW25,AX25,BD25)</f>
        <v>295206</v>
      </c>
      <c r="AN25" s="121">
        <f>SUM(AO25:AR25)</f>
        <v>20857</v>
      </c>
      <c r="AO25" s="121">
        <v>20857</v>
      </c>
      <c r="AP25" s="121">
        <v>0</v>
      </c>
      <c r="AQ25" s="121">
        <v>0</v>
      </c>
      <c r="AR25" s="121">
        <v>0</v>
      </c>
      <c r="AS25" s="121">
        <f>SUM(AT25:AV25)</f>
        <v>42342</v>
      </c>
      <c r="AT25" s="121">
        <v>0</v>
      </c>
      <c r="AU25" s="121">
        <v>35733</v>
      </c>
      <c r="AV25" s="121">
        <v>6609</v>
      </c>
      <c r="AW25" s="121">
        <v>0</v>
      </c>
      <c r="AX25" s="121">
        <f>SUM(AY25:BB25)</f>
        <v>231226</v>
      </c>
      <c r="AY25" s="121">
        <v>123893</v>
      </c>
      <c r="AZ25" s="121">
        <v>102861</v>
      </c>
      <c r="BA25" s="121">
        <v>0</v>
      </c>
      <c r="BB25" s="121">
        <v>4472</v>
      </c>
      <c r="BC25" s="122" t="s">
        <v>790</v>
      </c>
      <c r="BD25" s="121">
        <v>781</v>
      </c>
      <c r="BE25" s="121">
        <v>88</v>
      </c>
      <c r="BF25" s="121">
        <f>SUM(AE25,+AM25,+BE25)</f>
        <v>339613</v>
      </c>
      <c r="BG25" s="121">
        <f>SUM(BH25,+BM25)</f>
        <v>47916</v>
      </c>
      <c r="BH25" s="121">
        <f>SUM(BI25:BL25)</f>
        <v>47916</v>
      </c>
      <c r="BI25" s="121">
        <v>0</v>
      </c>
      <c r="BJ25" s="121">
        <v>47916</v>
      </c>
      <c r="BK25" s="121">
        <v>0</v>
      </c>
      <c r="BL25" s="121">
        <v>0</v>
      </c>
      <c r="BM25" s="121">
        <v>0</v>
      </c>
      <c r="BN25" s="122" t="s">
        <v>790</v>
      </c>
      <c r="BO25" s="121">
        <f>SUM(BP25,BU25,BY25,BZ25,CF25)</f>
        <v>160020</v>
      </c>
      <c r="BP25" s="121">
        <f>SUM(BQ25:BT25)</f>
        <v>13335</v>
      </c>
      <c r="BQ25" s="121">
        <v>13335</v>
      </c>
      <c r="BR25" s="121">
        <v>0</v>
      </c>
      <c r="BS25" s="121">
        <v>0</v>
      </c>
      <c r="BT25" s="121">
        <v>0</v>
      </c>
      <c r="BU25" s="121">
        <f>SUM(BV25:BX25)</f>
        <v>86298</v>
      </c>
      <c r="BV25" s="121">
        <v>0</v>
      </c>
      <c r="BW25" s="121">
        <v>86298</v>
      </c>
      <c r="BX25" s="121">
        <v>0</v>
      </c>
      <c r="BY25" s="121">
        <v>0</v>
      </c>
      <c r="BZ25" s="121">
        <f>SUM(CA25:CD25)</f>
        <v>60387</v>
      </c>
      <c r="CA25" s="121">
        <v>10915</v>
      </c>
      <c r="CB25" s="121">
        <v>46200</v>
      </c>
      <c r="CC25" s="121">
        <v>0</v>
      </c>
      <c r="CD25" s="121">
        <v>3272</v>
      </c>
      <c r="CE25" s="122" t="s">
        <v>790</v>
      </c>
      <c r="CF25" s="121">
        <v>0</v>
      </c>
      <c r="CG25" s="121">
        <v>5907</v>
      </c>
      <c r="CH25" s="121">
        <f>SUM(BG25,+BO25,+CG25)</f>
        <v>213843</v>
      </c>
      <c r="CI25" s="121">
        <f>SUM(AE25,+BG25)</f>
        <v>92235</v>
      </c>
      <c r="CJ25" s="121">
        <f>SUM(AF25,+BH25)</f>
        <v>92235</v>
      </c>
      <c r="CK25" s="121">
        <f>SUM(AG25,+BI25)</f>
        <v>0</v>
      </c>
      <c r="CL25" s="121">
        <f>SUM(AH25,+BJ25)</f>
        <v>92235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2" t="s">
        <v>790</v>
      </c>
      <c r="CQ25" s="121">
        <f>SUM(AM25,+BO25)</f>
        <v>455226</v>
      </c>
      <c r="CR25" s="121">
        <f>SUM(AN25,+BP25)</f>
        <v>34192</v>
      </c>
      <c r="CS25" s="121">
        <f>SUM(AO25,+BQ25)</f>
        <v>34192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128640</v>
      </c>
      <c r="CX25" s="121">
        <f>SUM(AT25,+BV25)</f>
        <v>0</v>
      </c>
      <c r="CY25" s="121">
        <f>SUM(AU25,+BW25)</f>
        <v>122031</v>
      </c>
      <c r="CZ25" s="121">
        <f>SUM(AV25,+BX25)</f>
        <v>6609</v>
      </c>
      <c r="DA25" s="121">
        <f>SUM(AW25,+BY25)</f>
        <v>0</v>
      </c>
      <c r="DB25" s="121">
        <f>SUM(AX25,+BZ25)</f>
        <v>291613</v>
      </c>
      <c r="DC25" s="121">
        <f>SUM(AY25,+CA25)</f>
        <v>134808</v>
      </c>
      <c r="DD25" s="121">
        <f>SUM(AZ25,+CB25)</f>
        <v>149061</v>
      </c>
      <c r="DE25" s="121">
        <f>SUM(BA25,+CC25)</f>
        <v>0</v>
      </c>
      <c r="DF25" s="121">
        <f>SUM(BB25,+CD25)</f>
        <v>7744</v>
      </c>
      <c r="DG25" s="122" t="s">
        <v>790</v>
      </c>
      <c r="DH25" s="121">
        <f>SUM(BD25,+CF25)</f>
        <v>781</v>
      </c>
      <c r="DI25" s="121">
        <f>SUM(BE25,+CG25)</f>
        <v>5995</v>
      </c>
      <c r="DJ25" s="121">
        <f>SUM(BF25,+CH25)</f>
        <v>553456</v>
      </c>
    </row>
    <row r="26" spans="1:114" s="136" customFormat="1" ht="13.5" customHeight="1" x14ac:dyDescent="0.15">
      <c r="A26" s="119" t="s">
        <v>3</v>
      </c>
      <c r="B26" s="120" t="s">
        <v>738</v>
      </c>
      <c r="C26" s="119" t="s">
        <v>739</v>
      </c>
      <c r="D26" s="121">
        <f>SUM(E26,+L26)</f>
        <v>24474</v>
      </c>
      <c r="E26" s="121">
        <f>SUM(F26:I26)+K26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285547</v>
      </c>
      <c r="K26" s="121">
        <v>0</v>
      </c>
      <c r="L26" s="121">
        <v>24474</v>
      </c>
      <c r="M26" s="121">
        <f>SUM(N26,+U26)</f>
        <v>0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24474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285547</v>
      </c>
      <c r="AC26" s="121">
        <f>+SUM(K26,T26)</f>
        <v>0</v>
      </c>
      <c r="AD26" s="121">
        <f>+SUM(L26,U26)</f>
        <v>24474</v>
      </c>
      <c r="AE26" s="121">
        <f>SUM(AF26,+AK26)</f>
        <v>145090</v>
      </c>
      <c r="AF26" s="121">
        <f>SUM(AG26:AJ26)</f>
        <v>145090</v>
      </c>
      <c r="AG26" s="121">
        <v>0</v>
      </c>
      <c r="AH26" s="121">
        <v>145090</v>
      </c>
      <c r="AI26" s="121">
        <v>0</v>
      </c>
      <c r="AJ26" s="121">
        <v>0</v>
      </c>
      <c r="AK26" s="121">
        <v>0</v>
      </c>
      <c r="AL26" s="122" t="s">
        <v>790</v>
      </c>
      <c r="AM26" s="121">
        <f>SUM(AN26,AS26,AW26,AX26,BD26)</f>
        <v>164931</v>
      </c>
      <c r="AN26" s="121">
        <f>SUM(AO26:AR26)</f>
        <v>78375</v>
      </c>
      <c r="AO26" s="121">
        <v>19650</v>
      </c>
      <c r="AP26" s="121">
        <v>0</v>
      </c>
      <c r="AQ26" s="121">
        <v>58725</v>
      </c>
      <c r="AR26" s="121">
        <v>0</v>
      </c>
      <c r="AS26" s="121">
        <f>SUM(AT26:AV26)</f>
        <v>66417</v>
      </c>
      <c r="AT26" s="121">
        <v>0</v>
      </c>
      <c r="AU26" s="121">
        <v>63507</v>
      </c>
      <c r="AV26" s="121">
        <v>2910</v>
      </c>
      <c r="AW26" s="121">
        <v>0</v>
      </c>
      <c r="AX26" s="121">
        <f>SUM(AY26:BB26)</f>
        <v>20139</v>
      </c>
      <c r="AY26" s="121">
        <v>0</v>
      </c>
      <c r="AZ26" s="121">
        <v>5545</v>
      </c>
      <c r="BA26" s="121">
        <v>14594</v>
      </c>
      <c r="BB26" s="121">
        <v>0</v>
      </c>
      <c r="BC26" s="122" t="s">
        <v>790</v>
      </c>
      <c r="BD26" s="121">
        <v>0</v>
      </c>
      <c r="BE26" s="121">
        <v>0</v>
      </c>
      <c r="BF26" s="121">
        <f>SUM(AE26,+AM26,+BE26)</f>
        <v>310021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2" t="s">
        <v>790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2" t="s">
        <v>790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145090</v>
      </c>
      <c r="CJ26" s="121">
        <f>SUM(AF26,+BH26)</f>
        <v>145090</v>
      </c>
      <c r="CK26" s="121">
        <f>SUM(AG26,+BI26)</f>
        <v>0</v>
      </c>
      <c r="CL26" s="121">
        <f>SUM(AH26,+BJ26)</f>
        <v>145090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2" t="s">
        <v>790</v>
      </c>
      <c r="CQ26" s="121">
        <f>SUM(AM26,+BO26)</f>
        <v>164931</v>
      </c>
      <c r="CR26" s="121">
        <f>SUM(AN26,+BP26)</f>
        <v>78375</v>
      </c>
      <c r="CS26" s="121">
        <f>SUM(AO26,+BQ26)</f>
        <v>19650</v>
      </c>
      <c r="CT26" s="121">
        <f>SUM(AP26,+BR26)</f>
        <v>0</v>
      </c>
      <c r="CU26" s="121">
        <f>SUM(AQ26,+BS26)</f>
        <v>58725</v>
      </c>
      <c r="CV26" s="121">
        <f>SUM(AR26,+BT26)</f>
        <v>0</v>
      </c>
      <c r="CW26" s="121">
        <f>SUM(AS26,+BU26)</f>
        <v>66417</v>
      </c>
      <c r="CX26" s="121">
        <f>SUM(AT26,+BV26)</f>
        <v>0</v>
      </c>
      <c r="CY26" s="121">
        <f>SUM(AU26,+BW26)</f>
        <v>63507</v>
      </c>
      <c r="CZ26" s="121">
        <f>SUM(AV26,+BX26)</f>
        <v>2910</v>
      </c>
      <c r="DA26" s="121">
        <f>SUM(AW26,+BY26)</f>
        <v>0</v>
      </c>
      <c r="DB26" s="121">
        <f>SUM(AX26,+BZ26)</f>
        <v>20139</v>
      </c>
      <c r="DC26" s="121">
        <f>SUM(AY26,+CA26)</f>
        <v>0</v>
      </c>
      <c r="DD26" s="121">
        <f>SUM(AZ26,+CB26)</f>
        <v>5545</v>
      </c>
      <c r="DE26" s="121">
        <f>SUM(BA26,+CC26)</f>
        <v>14594</v>
      </c>
      <c r="DF26" s="121">
        <f>SUM(BB26,+CD26)</f>
        <v>0</v>
      </c>
      <c r="DG26" s="122" t="s">
        <v>790</v>
      </c>
      <c r="DH26" s="121">
        <f>SUM(BD26,+CF26)</f>
        <v>0</v>
      </c>
      <c r="DI26" s="121">
        <f>SUM(BE26,+CG26)</f>
        <v>0</v>
      </c>
      <c r="DJ26" s="121">
        <f>SUM(BF26,+CH26)</f>
        <v>310021</v>
      </c>
    </row>
    <row r="27" spans="1:114" s="136" customFormat="1" ht="13.5" customHeight="1" x14ac:dyDescent="0.15">
      <c r="A27" s="119" t="s">
        <v>3</v>
      </c>
      <c r="B27" s="120" t="s">
        <v>685</v>
      </c>
      <c r="C27" s="119" t="s">
        <v>686</v>
      </c>
      <c r="D27" s="121">
        <f>SUM(E27,+L27)</f>
        <v>41187</v>
      </c>
      <c r="E27" s="121">
        <f>SUM(F27:I27)+K27</f>
        <v>36460</v>
      </c>
      <c r="F27" s="121">
        <v>0</v>
      </c>
      <c r="G27" s="121">
        <v>0</v>
      </c>
      <c r="H27" s="121">
        <v>0</v>
      </c>
      <c r="I27" s="121">
        <v>31662</v>
      </c>
      <c r="J27" s="121">
        <v>212834</v>
      </c>
      <c r="K27" s="121">
        <v>4798</v>
      </c>
      <c r="L27" s="121">
        <v>4727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41187</v>
      </c>
      <c r="W27" s="121">
        <f>+SUM(E27,N27)</f>
        <v>36460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31662</v>
      </c>
      <c r="AB27" s="121">
        <f>+SUM(J27,S27)</f>
        <v>212834</v>
      </c>
      <c r="AC27" s="121">
        <f>+SUM(K27,T27)</f>
        <v>4798</v>
      </c>
      <c r="AD27" s="121">
        <f>+SUM(L27,U27)</f>
        <v>4727</v>
      </c>
      <c r="AE27" s="121">
        <f>SUM(AF27,+AK27)</f>
        <v>4422</v>
      </c>
      <c r="AF27" s="121">
        <f>SUM(AG27:AJ27)</f>
        <v>4422</v>
      </c>
      <c r="AG27" s="121">
        <v>0</v>
      </c>
      <c r="AH27" s="121">
        <v>4422</v>
      </c>
      <c r="AI27" s="121">
        <v>0</v>
      </c>
      <c r="AJ27" s="121">
        <v>0</v>
      </c>
      <c r="AK27" s="121">
        <v>0</v>
      </c>
      <c r="AL27" s="122" t="s">
        <v>790</v>
      </c>
      <c r="AM27" s="121">
        <f>SUM(AN27,AS27,AW27,AX27,BD27)</f>
        <v>189258</v>
      </c>
      <c r="AN27" s="121">
        <f>SUM(AO27:AR27)</f>
        <v>22078</v>
      </c>
      <c r="AO27" s="121">
        <v>22078</v>
      </c>
      <c r="AP27" s="121">
        <v>0</v>
      </c>
      <c r="AQ27" s="121">
        <v>0</v>
      </c>
      <c r="AR27" s="121">
        <v>0</v>
      </c>
      <c r="AS27" s="121">
        <f>SUM(AT27:AV27)</f>
        <v>14263</v>
      </c>
      <c r="AT27" s="121">
        <v>952</v>
      </c>
      <c r="AU27" s="121">
        <v>13311</v>
      </c>
      <c r="AV27" s="121">
        <v>0</v>
      </c>
      <c r="AW27" s="121">
        <v>0</v>
      </c>
      <c r="AX27" s="121">
        <f>SUM(AY27:BB27)</f>
        <v>152917</v>
      </c>
      <c r="AY27" s="121">
        <v>93517</v>
      </c>
      <c r="AZ27" s="121">
        <v>57020</v>
      </c>
      <c r="BA27" s="121">
        <v>0</v>
      </c>
      <c r="BB27" s="121">
        <v>2380</v>
      </c>
      <c r="BC27" s="122" t="s">
        <v>790</v>
      </c>
      <c r="BD27" s="121">
        <v>0</v>
      </c>
      <c r="BE27" s="121">
        <v>60341</v>
      </c>
      <c r="BF27" s="121">
        <f>SUM(AE27,+AM27,+BE27)</f>
        <v>254021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2" t="s">
        <v>790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2" t="s">
        <v>790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4422</v>
      </c>
      <c r="CJ27" s="121">
        <f>SUM(AF27,+BH27)</f>
        <v>4422</v>
      </c>
      <c r="CK27" s="121">
        <f>SUM(AG27,+BI27)</f>
        <v>0</v>
      </c>
      <c r="CL27" s="121">
        <f>SUM(AH27,+BJ27)</f>
        <v>4422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2" t="s">
        <v>790</v>
      </c>
      <c r="CQ27" s="121">
        <f>SUM(AM27,+BO27)</f>
        <v>189258</v>
      </c>
      <c r="CR27" s="121">
        <f>SUM(AN27,+BP27)</f>
        <v>22078</v>
      </c>
      <c r="CS27" s="121">
        <f>SUM(AO27,+BQ27)</f>
        <v>22078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14263</v>
      </c>
      <c r="CX27" s="121">
        <f>SUM(AT27,+BV27)</f>
        <v>952</v>
      </c>
      <c r="CY27" s="121">
        <f>SUM(AU27,+BW27)</f>
        <v>13311</v>
      </c>
      <c r="CZ27" s="121">
        <f>SUM(AV27,+BX27)</f>
        <v>0</v>
      </c>
      <c r="DA27" s="121">
        <f>SUM(AW27,+BY27)</f>
        <v>0</v>
      </c>
      <c r="DB27" s="121">
        <f>SUM(AX27,+BZ27)</f>
        <v>152917</v>
      </c>
      <c r="DC27" s="121">
        <f>SUM(AY27,+CA27)</f>
        <v>93517</v>
      </c>
      <c r="DD27" s="121">
        <f>SUM(AZ27,+CB27)</f>
        <v>57020</v>
      </c>
      <c r="DE27" s="121">
        <f>SUM(BA27,+CC27)</f>
        <v>0</v>
      </c>
      <c r="DF27" s="121">
        <f>SUM(BB27,+CD27)</f>
        <v>2380</v>
      </c>
      <c r="DG27" s="122" t="s">
        <v>790</v>
      </c>
      <c r="DH27" s="121">
        <f>SUM(BD27,+CF27)</f>
        <v>0</v>
      </c>
      <c r="DI27" s="121">
        <f>SUM(BE27,+CG27)</f>
        <v>60341</v>
      </c>
      <c r="DJ27" s="121">
        <f>SUM(BF27,+CH27)</f>
        <v>254021</v>
      </c>
    </row>
    <row r="28" spans="1:114" s="136" customFormat="1" ht="13.5" customHeight="1" x14ac:dyDescent="0.15">
      <c r="A28" s="119" t="s">
        <v>3</v>
      </c>
      <c r="B28" s="120" t="s">
        <v>367</v>
      </c>
      <c r="C28" s="119" t="s">
        <v>368</v>
      </c>
      <c r="D28" s="121">
        <f>SUM(E28,+L28)</f>
        <v>95812</v>
      </c>
      <c r="E28" s="121">
        <f>SUM(F28:I28)+K28</f>
        <v>95812</v>
      </c>
      <c r="F28" s="121">
        <v>0</v>
      </c>
      <c r="G28" s="121">
        <v>0</v>
      </c>
      <c r="H28" s="121">
        <v>0</v>
      </c>
      <c r="I28" s="121">
        <v>86227</v>
      </c>
      <c r="J28" s="121">
        <v>406137</v>
      </c>
      <c r="K28" s="121">
        <v>9585</v>
      </c>
      <c r="L28" s="121">
        <v>0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95812</v>
      </c>
      <c r="W28" s="121">
        <f>+SUM(E28,N28)</f>
        <v>95812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86227</v>
      </c>
      <c r="AB28" s="121">
        <f>+SUM(J28,S28)</f>
        <v>406137</v>
      </c>
      <c r="AC28" s="121">
        <f>+SUM(K28,T28)</f>
        <v>9585</v>
      </c>
      <c r="AD28" s="121">
        <f>+SUM(L28,U28)</f>
        <v>0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2" t="s">
        <v>790</v>
      </c>
      <c r="AM28" s="121">
        <f>SUM(AN28,AS28,AW28,AX28,BD28)</f>
        <v>501949</v>
      </c>
      <c r="AN28" s="121">
        <f>SUM(AO28:AR28)</f>
        <v>30677</v>
      </c>
      <c r="AO28" s="121">
        <v>30677</v>
      </c>
      <c r="AP28" s="121">
        <v>0</v>
      </c>
      <c r="AQ28" s="121">
        <v>0</v>
      </c>
      <c r="AR28" s="121">
        <v>0</v>
      </c>
      <c r="AS28" s="121">
        <f>SUM(AT28:AV28)</f>
        <v>209329</v>
      </c>
      <c r="AT28" s="121">
        <v>0</v>
      </c>
      <c r="AU28" s="121">
        <v>209329</v>
      </c>
      <c r="AV28" s="121">
        <v>0</v>
      </c>
      <c r="AW28" s="121">
        <v>0</v>
      </c>
      <c r="AX28" s="121">
        <f>SUM(AY28:BB28)</f>
        <v>261943</v>
      </c>
      <c r="AY28" s="121">
        <v>0</v>
      </c>
      <c r="AZ28" s="121">
        <v>261943</v>
      </c>
      <c r="BA28" s="121">
        <v>0</v>
      </c>
      <c r="BB28" s="121">
        <v>0</v>
      </c>
      <c r="BC28" s="122" t="s">
        <v>790</v>
      </c>
      <c r="BD28" s="121">
        <v>0</v>
      </c>
      <c r="BE28" s="121">
        <v>0</v>
      </c>
      <c r="BF28" s="121">
        <f>SUM(AE28,+AM28,+BE28)</f>
        <v>501949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2" t="s">
        <v>790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2" t="s">
        <v>790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2" t="s">
        <v>790</v>
      </c>
      <c r="CQ28" s="121">
        <f>SUM(AM28,+BO28)</f>
        <v>501949</v>
      </c>
      <c r="CR28" s="121">
        <f>SUM(AN28,+BP28)</f>
        <v>30677</v>
      </c>
      <c r="CS28" s="121">
        <f>SUM(AO28,+BQ28)</f>
        <v>30677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209329</v>
      </c>
      <c r="CX28" s="121">
        <f>SUM(AT28,+BV28)</f>
        <v>0</v>
      </c>
      <c r="CY28" s="121">
        <f>SUM(AU28,+BW28)</f>
        <v>209329</v>
      </c>
      <c r="CZ28" s="121">
        <f>SUM(AV28,+BX28)</f>
        <v>0</v>
      </c>
      <c r="DA28" s="121">
        <f>SUM(AW28,+BY28)</f>
        <v>0</v>
      </c>
      <c r="DB28" s="121">
        <f>SUM(AX28,+BZ28)</f>
        <v>261943</v>
      </c>
      <c r="DC28" s="121">
        <f>SUM(AY28,+CA28)</f>
        <v>0</v>
      </c>
      <c r="DD28" s="121">
        <f>SUM(AZ28,+CB28)</f>
        <v>261943</v>
      </c>
      <c r="DE28" s="121">
        <f>SUM(BA28,+CC28)</f>
        <v>0</v>
      </c>
      <c r="DF28" s="121">
        <f>SUM(BB28,+CD28)</f>
        <v>0</v>
      </c>
      <c r="DG28" s="122" t="s">
        <v>790</v>
      </c>
      <c r="DH28" s="121">
        <f>SUM(BD28,+CF28)</f>
        <v>0</v>
      </c>
      <c r="DI28" s="121">
        <f>SUM(BE28,+CG28)</f>
        <v>0</v>
      </c>
      <c r="DJ28" s="121">
        <f>SUM(BF28,+CH28)</f>
        <v>501949</v>
      </c>
    </row>
    <row r="29" spans="1:114" s="136" customFormat="1" ht="13.5" customHeight="1" x14ac:dyDescent="0.15">
      <c r="A29" s="119" t="s">
        <v>3</v>
      </c>
      <c r="B29" s="120" t="s">
        <v>345</v>
      </c>
      <c r="C29" s="119" t="s">
        <v>346</v>
      </c>
      <c r="D29" s="121">
        <f>SUM(E29,+L29)</f>
        <v>604844</v>
      </c>
      <c r="E29" s="121">
        <f>SUM(F29:I29)+K29</f>
        <v>600835</v>
      </c>
      <c r="F29" s="121">
        <v>21273</v>
      </c>
      <c r="G29" s="121">
        <v>0</v>
      </c>
      <c r="H29" s="121">
        <v>17200</v>
      </c>
      <c r="I29" s="121">
        <v>448474</v>
      </c>
      <c r="J29" s="121">
        <v>1097589</v>
      </c>
      <c r="K29" s="121">
        <v>113888</v>
      </c>
      <c r="L29" s="121">
        <v>4009</v>
      </c>
      <c r="M29" s="121">
        <f>SUM(N29,+U29)</f>
        <v>8386</v>
      </c>
      <c r="N29" s="121">
        <f>SUM(O29:R29,T29)</f>
        <v>1443</v>
      </c>
      <c r="O29" s="121">
        <v>0</v>
      </c>
      <c r="P29" s="121">
        <v>0</v>
      </c>
      <c r="Q29" s="121">
        <v>0</v>
      </c>
      <c r="R29" s="121">
        <v>0</v>
      </c>
      <c r="S29" s="121">
        <v>107768</v>
      </c>
      <c r="T29" s="121">
        <v>1443</v>
      </c>
      <c r="U29" s="121">
        <v>6943</v>
      </c>
      <c r="V29" s="121">
        <f>+SUM(D29,M29)</f>
        <v>613230</v>
      </c>
      <c r="W29" s="121">
        <f>+SUM(E29,N29)</f>
        <v>602278</v>
      </c>
      <c r="X29" s="121">
        <f>+SUM(F29,O29)</f>
        <v>21273</v>
      </c>
      <c r="Y29" s="121">
        <f>+SUM(G29,P29)</f>
        <v>0</v>
      </c>
      <c r="Z29" s="121">
        <f>+SUM(H29,Q29)</f>
        <v>17200</v>
      </c>
      <c r="AA29" s="121">
        <f>+SUM(I29,R29)</f>
        <v>448474</v>
      </c>
      <c r="AB29" s="121">
        <f>+SUM(J29,S29)</f>
        <v>1205357</v>
      </c>
      <c r="AC29" s="121">
        <f>+SUM(K29,T29)</f>
        <v>115331</v>
      </c>
      <c r="AD29" s="121">
        <f>+SUM(L29,U29)</f>
        <v>10952</v>
      </c>
      <c r="AE29" s="121">
        <f>SUM(AF29,+AK29)</f>
        <v>94133</v>
      </c>
      <c r="AF29" s="121">
        <f>SUM(AG29:AJ29)</f>
        <v>56550</v>
      </c>
      <c r="AG29" s="121">
        <v>0</v>
      </c>
      <c r="AH29" s="121">
        <v>56550</v>
      </c>
      <c r="AI29" s="121">
        <v>0</v>
      </c>
      <c r="AJ29" s="121">
        <v>0</v>
      </c>
      <c r="AK29" s="121">
        <v>37583</v>
      </c>
      <c r="AL29" s="122" t="s">
        <v>790</v>
      </c>
      <c r="AM29" s="121">
        <f>SUM(AN29,AS29,AW29,AX29,BD29)</f>
        <v>1565130</v>
      </c>
      <c r="AN29" s="121">
        <f>SUM(AO29:AR29)</f>
        <v>77481</v>
      </c>
      <c r="AO29" s="121">
        <v>77481</v>
      </c>
      <c r="AP29" s="121">
        <v>0</v>
      </c>
      <c r="AQ29" s="121">
        <v>0</v>
      </c>
      <c r="AR29" s="121">
        <v>0</v>
      </c>
      <c r="AS29" s="121">
        <f>SUM(AT29:AV29)</f>
        <v>35781</v>
      </c>
      <c r="AT29" s="121">
        <v>0</v>
      </c>
      <c r="AU29" s="121">
        <v>13358</v>
      </c>
      <c r="AV29" s="121">
        <v>22423</v>
      </c>
      <c r="AW29" s="121">
        <v>0</v>
      </c>
      <c r="AX29" s="121">
        <f>SUM(AY29:BB29)</f>
        <v>1451868</v>
      </c>
      <c r="AY29" s="121">
        <v>0</v>
      </c>
      <c r="AZ29" s="121">
        <v>1354007</v>
      </c>
      <c r="BA29" s="121">
        <v>97861</v>
      </c>
      <c r="BB29" s="121">
        <v>0</v>
      </c>
      <c r="BC29" s="122" t="s">
        <v>790</v>
      </c>
      <c r="BD29" s="121">
        <v>0</v>
      </c>
      <c r="BE29" s="121">
        <v>43170</v>
      </c>
      <c r="BF29" s="121">
        <f>SUM(AE29,+AM29,+BE29)</f>
        <v>1702433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2" t="s">
        <v>790</v>
      </c>
      <c r="BO29" s="121">
        <f>SUM(BP29,BU29,BY29,BZ29,CF29)</f>
        <v>113886</v>
      </c>
      <c r="BP29" s="121">
        <f>SUM(BQ29:BT29)</f>
        <v>25295</v>
      </c>
      <c r="BQ29" s="121">
        <v>25295</v>
      </c>
      <c r="BR29" s="121">
        <v>0</v>
      </c>
      <c r="BS29" s="121">
        <v>0</v>
      </c>
      <c r="BT29" s="121">
        <v>0</v>
      </c>
      <c r="BU29" s="121">
        <f>SUM(BV29:BX29)</f>
        <v>34566</v>
      </c>
      <c r="BV29" s="121">
        <v>0</v>
      </c>
      <c r="BW29" s="121">
        <v>34566</v>
      </c>
      <c r="BX29" s="121">
        <v>0</v>
      </c>
      <c r="BY29" s="121">
        <v>0</v>
      </c>
      <c r="BZ29" s="121">
        <f>SUM(CA29:CD29)</f>
        <v>54025</v>
      </c>
      <c r="CA29" s="121">
        <v>0</v>
      </c>
      <c r="CB29" s="121">
        <v>54025</v>
      </c>
      <c r="CC29" s="121">
        <v>0</v>
      </c>
      <c r="CD29" s="121">
        <v>0</v>
      </c>
      <c r="CE29" s="122" t="s">
        <v>790</v>
      </c>
      <c r="CF29" s="121">
        <v>0</v>
      </c>
      <c r="CG29" s="121">
        <v>2268</v>
      </c>
      <c r="CH29" s="121">
        <f>SUM(BG29,+BO29,+CG29)</f>
        <v>116154</v>
      </c>
      <c r="CI29" s="121">
        <f>SUM(AE29,+BG29)</f>
        <v>94133</v>
      </c>
      <c r="CJ29" s="121">
        <f>SUM(AF29,+BH29)</f>
        <v>56550</v>
      </c>
      <c r="CK29" s="121">
        <f>SUM(AG29,+BI29)</f>
        <v>0</v>
      </c>
      <c r="CL29" s="121">
        <f>SUM(AH29,+BJ29)</f>
        <v>56550</v>
      </c>
      <c r="CM29" s="121">
        <f>SUM(AI29,+BK29)</f>
        <v>0</v>
      </c>
      <c r="CN29" s="121">
        <f>SUM(AJ29,+BL29)</f>
        <v>0</v>
      </c>
      <c r="CO29" s="121">
        <f>SUM(AK29,+BM29)</f>
        <v>37583</v>
      </c>
      <c r="CP29" s="122" t="s">
        <v>790</v>
      </c>
      <c r="CQ29" s="121">
        <f>SUM(AM29,+BO29)</f>
        <v>1679016</v>
      </c>
      <c r="CR29" s="121">
        <f>SUM(AN29,+BP29)</f>
        <v>102776</v>
      </c>
      <c r="CS29" s="121">
        <f>SUM(AO29,+BQ29)</f>
        <v>102776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70347</v>
      </c>
      <c r="CX29" s="121">
        <f>SUM(AT29,+BV29)</f>
        <v>0</v>
      </c>
      <c r="CY29" s="121">
        <f>SUM(AU29,+BW29)</f>
        <v>47924</v>
      </c>
      <c r="CZ29" s="121">
        <f>SUM(AV29,+BX29)</f>
        <v>22423</v>
      </c>
      <c r="DA29" s="121">
        <f>SUM(AW29,+BY29)</f>
        <v>0</v>
      </c>
      <c r="DB29" s="121">
        <f>SUM(AX29,+BZ29)</f>
        <v>1505893</v>
      </c>
      <c r="DC29" s="121">
        <f>SUM(AY29,+CA29)</f>
        <v>0</v>
      </c>
      <c r="DD29" s="121">
        <f>SUM(AZ29,+CB29)</f>
        <v>1408032</v>
      </c>
      <c r="DE29" s="121">
        <f>SUM(BA29,+CC29)</f>
        <v>97861</v>
      </c>
      <c r="DF29" s="121">
        <f>SUM(BB29,+CD29)</f>
        <v>0</v>
      </c>
      <c r="DG29" s="122" t="s">
        <v>790</v>
      </c>
      <c r="DH29" s="121">
        <f>SUM(BD29,+CF29)</f>
        <v>0</v>
      </c>
      <c r="DI29" s="121">
        <f>SUM(BE29,+CG29)</f>
        <v>45438</v>
      </c>
      <c r="DJ29" s="121">
        <f>SUM(BF29,+CH29)</f>
        <v>1818587</v>
      </c>
    </row>
    <row r="30" spans="1:114" s="136" customFormat="1" ht="13.5" customHeight="1" x14ac:dyDescent="0.15">
      <c r="A30" s="119" t="s">
        <v>3</v>
      </c>
      <c r="B30" s="120" t="s">
        <v>448</v>
      </c>
      <c r="C30" s="119" t="s">
        <v>457</v>
      </c>
      <c r="D30" s="121">
        <f>SUM(E30,+L30)</f>
        <v>103397</v>
      </c>
      <c r="E30" s="121">
        <f>SUM(F30:I30)+K30</f>
        <v>103397</v>
      </c>
      <c r="F30" s="121">
        <v>0</v>
      </c>
      <c r="G30" s="121">
        <v>0</v>
      </c>
      <c r="H30" s="121">
        <v>0</v>
      </c>
      <c r="I30" s="121">
        <v>103397</v>
      </c>
      <c r="J30" s="121">
        <v>364706</v>
      </c>
      <c r="K30" s="121">
        <v>0</v>
      </c>
      <c r="L30" s="121">
        <v>0</v>
      </c>
      <c r="M30" s="121">
        <f>SUM(N30,+U30)</f>
        <v>90236</v>
      </c>
      <c r="N30" s="121">
        <f>SUM(O30:R30,T30)</f>
        <v>90236</v>
      </c>
      <c r="O30" s="121">
        <v>0</v>
      </c>
      <c r="P30" s="121">
        <v>0</v>
      </c>
      <c r="Q30" s="121">
        <v>0</v>
      </c>
      <c r="R30" s="121">
        <v>90236</v>
      </c>
      <c r="S30" s="121">
        <v>57659</v>
      </c>
      <c r="T30" s="121">
        <v>0</v>
      </c>
      <c r="U30" s="121">
        <v>0</v>
      </c>
      <c r="V30" s="121">
        <f>+SUM(D30,M30)</f>
        <v>193633</v>
      </c>
      <c r="W30" s="121">
        <f>+SUM(E30,N30)</f>
        <v>193633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193633</v>
      </c>
      <c r="AB30" s="121">
        <f>+SUM(J30,S30)</f>
        <v>422365</v>
      </c>
      <c r="AC30" s="121">
        <f>+SUM(K30,T30)</f>
        <v>0</v>
      </c>
      <c r="AD30" s="121">
        <f>+SUM(L30,U30)</f>
        <v>0</v>
      </c>
      <c r="AE30" s="121">
        <f>SUM(AF30,+AK30)</f>
        <v>46597</v>
      </c>
      <c r="AF30" s="121">
        <f>SUM(AG30:AJ30)</f>
        <v>46597</v>
      </c>
      <c r="AG30" s="121">
        <v>0</v>
      </c>
      <c r="AH30" s="121">
        <v>46597</v>
      </c>
      <c r="AI30" s="121">
        <v>0</v>
      </c>
      <c r="AJ30" s="121">
        <v>0</v>
      </c>
      <c r="AK30" s="121">
        <v>0</v>
      </c>
      <c r="AL30" s="122" t="s">
        <v>790</v>
      </c>
      <c r="AM30" s="121">
        <f>SUM(AN30,AS30,AW30,AX30,BD30)</f>
        <v>394936</v>
      </c>
      <c r="AN30" s="121">
        <f>SUM(AO30:AR30)</f>
        <v>73243</v>
      </c>
      <c r="AO30" s="121">
        <v>17086</v>
      </c>
      <c r="AP30" s="121">
        <v>0</v>
      </c>
      <c r="AQ30" s="121">
        <v>56157</v>
      </c>
      <c r="AR30" s="121">
        <v>0</v>
      </c>
      <c r="AS30" s="121">
        <f>SUM(AT30:AV30)</f>
        <v>151768</v>
      </c>
      <c r="AT30" s="121">
        <v>0</v>
      </c>
      <c r="AU30" s="121">
        <v>141046</v>
      </c>
      <c r="AV30" s="121">
        <v>10722</v>
      </c>
      <c r="AW30" s="121">
        <v>0</v>
      </c>
      <c r="AX30" s="121">
        <f>SUM(AY30:BB30)</f>
        <v>169925</v>
      </c>
      <c r="AY30" s="121">
        <v>84056</v>
      </c>
      <c r="AZ30" s="121">
        <v>53790</v>
      </c>
      <c r="BA30" s="121">
        <v>7524</v>
      </c>
      <c r="BB30" s="121">
        <v>24555</v>
      </c>
      <c r="BC30" s="122" t="s">
        <v>790</v>
      </c>
      <c r="BD30" s="121">
        <v>0</v>
      </c>
      <c r="BE30" s="121">
        <v>26570</v>
      </c>
      <c r="BF30" s="121">
        <f>SUM(AE30,+AM30,+BE30)</f>
        <v>468103</v>
      </c>
      <c r="BG30" s="121">
        <f>SUM(BH30,+BM30)</f>
        <v>1595</v>
      </c>
      <c r="BH30" s="121">
        <f>SUM(BI30:BL30)</f>
        <v>1595</v>
      </c>
      <c r="BI30" s="121">
        <v>0</v>
      </c>
      <c r="BJ30" s="121">
        <v>1595</v>
      </c>
      <c r="BK30" s="121">
        <v>0</v>
      </c>
      <c r="BL30" s="121">
        <v>0</v>
      </c>
      <c r="BM30" s="121">
        <v>0</v>
      </c>
      <c r="BN30" s="122" t="s">
        <v>790</v>
      </c>
      <c r="BO30" s="121">
        <f>SUM(BP30,BU30,BY30,BZ30,CF30)</f>
        <v>145207</v>
      </c>
      <c r="BP30" s="121">
        <f>SUM(BQ30:BT30)</f>
        <v>36632</v>
      </c>
      <c r="BQ30" s="121">
        <v>8543</v>
      </c>
      <c r="BR30" s="121">
        <v>0</v>
      </c>
      <c r="BS30" s="121">
        <v>28089</v>
      </c>
      <c r="BT30" s="121">
        <v>0</v>
      </c>
      <c r="BU30" s="121">
        <f>SUM(BV30:BX30)</f>
        <v>42228</v>
      </c>
      <c r="BV30" s="121">
        <v>0</v>
      </c>
      <c r="BW30" s="121">
        <v>42228</v>
      </c>
      <c r="BX30" s="121">
        <v>0</v>
      </c>
      <c r="BY30" s="121">
        <v>0</v>
      </c>
      <c r="BZ30" s="121">
        <f>SUM(CA30:CD30)</f>
        <v>66347</v>
      </c>
      <c r="CA30" s="121">
        <v>57730</v>
      </c>
      <c r="CB30" s="121">
        <v>0</v>
      </c>
      <c r="CC30" s="121">
        <v>0</v>
      </c>
      <c r="CD30" s="121">
        <v>8617</v>
      </c>
      <c r="CE30" s="122" t="s">
        <v>790</v>
      </c>
      <c r="CF30" s="121">
        <v>0</v>
      </c>
      <c r="CG30" s="121">
        <v>1093</v>
      </c>
      <c r="CH30" s="121">
        <f>SUM(BG30,+BO30,+CG30)</f>
        <v>147895</v>
      </c>
      <c r="CI30" s="121">
        <f>SUM(AE30,+BG30)</f>
        <v>48192</v>
      </c>
      <c r="CJ30" s="121">
        <f>SUM(AF30,+BH30)</f>
        <v>48192</v>
      </c>
      <c r="CK30" s="121">
        <f>SUM(AG30,+BI30)</f>
        <v>0</v>
      </c>
      <c r="CL30" s="121">
        <f>SUM(AH30,+BJ30)</f>
        <v>48192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2" t="s">
        <v>790</v>
      </c>
      <c r="CQ30" s="121">
        <f>SUM(AM30,+BO30)</f>
        <v>540143</v>
      </c>
      <c r="CR30" s="121">
        <f>SUM(AN30,+BP30)</f>
        <v>109875</v>
      </c>
      <c r="CS30" s="121">
        <f>SUM(AO30,+BQ30)</f>
        <v>25629</v>
      </c>
      <c r="CT30" s="121">
        <f>SUM(AP30,+BR30)</f>
        <v>0</v>
      </c>
      <c r="CU30" s="121">
        <f>SUM(AQ30,+BS30)</f>
        <v>84246</v>
      </c>
      <c r="CV30" s="121">
        <f>SUM(AR30,+BT30)</f>
        <v>0</v>
      </c>
      <c r="CW30" s="121">
        <f>SUM(AS30,+BU30)</f>
        <v>193996</v>
      </c>
      <c r="CX30" s="121">
        <f>SUM(AT30,+BV30)</f>
        <v>0</v>
      </c>
      <c r="CY30" s="121">
        <f>SUM(AU30,+BW30)</f>
        <v>183274</v>
      </c>
      <c r="CZ30" s="121">
        <f>SUM(AV30,+BX30)</f>
        <v>10722</v>
      </c>
      <c r="DA30" s="121">
        <f>SUM(AW30,+BY30)</f>
        <v>0</v>
      </c>
      <c r="DB30" s="121">
        <f>SUM(AX30,+BZ30)</f>
        <v>236272</v>
      </c>
      <c r="DC30" s="121">
        <f>SUM(AY30,+CA30)</f>
        <v>141786</v>
      </c>
      <c r="DD30" s="121">
        <f>SUM(AZ30,+CB30)</f>
        <v>53790</v>
      </c>
      <c r="DE30" s="121">
        <f>SUM(BA30,+CC30)</f>
        <v>7524</v>
      </c>
      <c r="DF30" s="121">
        <f>SUM(BB30,+CD30)</f>
        <v>33172</v>
      </c>
      <c r="DG30" s="122" t="s">
        <v>790</v>
      </c>
      <c r="DH30" s="121">
        <f>SUM(BD30,+CF30)</f>
        <v>0</v>
      </c>
      <c r="DI30" s="121">
        <f>SUM(BE30,+CG30)</f>
        <v>27663</v>
      </c>
      <c r="DJ30" s="121">
        <f>SUM(BF30,+CH30)</f>
        <v>615998</v>
      </c>
    </row>
    <row r="31" spans="1:114" s="136" customFormat="1" ht="13.5" customHeight="1" x14ac:dyDescent="0.15">
      <c r="A31" s="119" t="s">
        <v>3</v>
      </c>
      <c r="B31" s="120" t="s">
        <v>373</v>
      </c>
      <c r="C31" s="119" t="s">
        <v>374</v>
      </c>
      <c r="D31" s="121">
        <f>SUM(E31,+L31)</f>
        <v>52055</v>
      </c>
      <c r="E31" s="121">
        <f>SUM(F31:I31)+K31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579802</v>
      </c>
      <c r="K31" s="121">
        <v>0</v>
      </c>
      <c r="L31" s="121">
        <v>52055</v>
      </c>
      <c r="M31" s="121">
        <f>SUM(N31,+U31)</f>
        <v>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52055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579802</v>
      </c>
      <c r="AC31" s="121">
        <f>+SUM(K31,T31)</f>
        <v>0</v>
      </c>
      <c r="AD31" s="121">
        <f>+SUM(L31,U31)</f>
        <v>52055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2" t="s">
        <v>790</v>
      </c>
      <c r="AM31" s="121">
        <f>SUM(AN31,AS31,AW31,AX31,BD31)</f>
        <v>618629</v>
      </c>
      <c r="AN31" s="121">
        <f>SUM(AO31:AR31)</f>
        <v>27786</v>
      </c>
      <c r="AO31" s="121">
        <v>27786</v>
      </c>
      <c r="AP31" s="121">
        <v>0</v>
      </c>
      <c r="AQ31" s="121">
        <v>0</v>
      </c>
      <c r="AR31" s="121">
        <v>0</v>
      </c>
      <c r="AS31" s="121">
        <f>SUM(AT31:AV31)</f>
        <v>3496</v>
      </c>
      <c r="AT31" s="121">
        <v>0</v>
      </c>
      <c r="AU31" s="121">
        <v>3496</v>
      </c>
      <c r="AV31" s="121">
        <v>0</v>
      </c>
      <c r="AW31" s="121">
        <v>0</v>
      </c>
      <c r="AX31" s="121">
        <f>SUM(AY31:BB31)</f>
        <v>587347</v>
      </c>
      <c r="AY31" s="121">
        <v>0</v>
      </c>
      <c r="AZ31" s="121">
        <v>552648</v>
      </c>
      <c r="BA31" s="121">
        <v>34699</v>
      </c>
      <c r="BB31" s="121">
        <v>0</v>
      </c>
      <c r="BC31" s="122" t="s">
        <v>790</v>
      </c>
      <c r="BD31" s="121">
        <v>0</v>
      </c>
      <c r="BE31" s="121">
        <v>13228</v>
      </c>
      <c r="BF31" s="121">
        <f>SUM(AE31,+AM31,+BE31)</f>
        <v>631857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2" t="s">
        <v>790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2" t="s">
        <v>790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2" t="s">
        <v>790</v>
      </c>
      <c r="CQ31" s="121">
        <f>SUM(AM31,+BO31)</f>
        <v>618629</v>
      </c>
      <c r="CR31" s="121">
        <f>SUM(AN31,+BP31)</f>
        <v>27786</v>
      </c>
      <c r="CS31" s="121">
        <f>SUM(AO31,+BQ31)</f>
        <v>27786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3496</v>
      </c>
      <c r="CX31" s="121">
        <f>SUM(AT31,+BV31)</f>
        <v>0</v>
      </c>
      <c r="CY31" s="121">
        <f>SUM(AU31,+BW31)</f>
        <v>3496</v>
      </c>
      <c r="CZ31" s="121">
        <f>SUM(AV31,+BX31)</f>
        <v>0</v>
      </c>
      <c r="DA31" s="121">
        <f>SUM(AW31,+BY31)</f>
        <v>0</v>
      </c>
      <c r="DB31" s="121">
        <f>SUM(AX31,+BZ31)</f>
        <v>587347</v>
      </c>
      <c r="DC31" s="121">
        <f>SUM(AY31,+CA31)</f>
        <v>0</v>
      </c>
      <c r="DD31" s="121">
        <f>SUM(AZ31,+CB31)</f>
        <v>552648</v>
      </c>
      <c r="DE31" s="121">
        <f>SUM(BA31,+CC31)</f>
        <v>34699</v>
      </c>
      <c r="DF31" s="121">
        <f>SUM(BB31,+CD31)</f>
        <v>0</v>
      </c>
      <c r="DG31" s="122" t="s">
        <v>790</v>
      </c>
      <c r="DH31" s="121">
        <f>SUM(BD31,+CF31)</f>
        <v>0</v>
      </c>
      <c r="DI31" s="121">
        <f>SUM(BE31,+CG31)</f>
        <v>13228</v>
      </c>
      <c r="DJ31" s="121">
        <f>SUM(BF31,+CH31)</f>
        <v>631857</v>
      </c>
    </row>
    <row r="32" spans="1:114" s="136" customFormat="1" ht="13.5" customHeight="1" x14ac:dyDescent="0.15">
      <c r="A32" s="119" t="s">
        <v>3</v>
      </c>
      <c r="B32" s="120" t="s">
        <v>542</v>
      </c>
      <c r="C32" s="119" t="s">
        <v>543</v>
      </c>
      <c r="D32" s="121">
        <f>SUM(E32,+L32)</f>
        <v>9005</v>
      </c>
      <c r="E32" s="121">
        <f>SUM(F32:I32)+K32</f>
        <v>9005</v>
      </c>
      <c r="F32" s="121">
        <v>0</v>
      </c>
      <c r="G32" s="121">
        <v>0</v>
      </c>
      <c r="H32" s="121">
        <v>0</v>
      </c>
      <c r="I32" s="121">
        <v>0</v>
      </c>
      <c r="J32" s="121">
        <v>37161</v>
      </c>
      <c r="K32" s="121">
        <v>9005</v>
      </c>
      <c r="L32" s="121">
        <v>0</v>
      </c>
      <c r="M32" s="121">
        <f>SUM(N32,+U32)</f>
        <v>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9005</v>
      </c>
      <c r="W32" s="121">
        <f>+SUM(E32,N32)</f>
        <v>9005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37161</v>
      </c>
      <c r="AC32" s="121">
        <f>+SUM(K32,T32)</f>
        <v>9005</v>
      </c>
      <c r="AD32" s="121">
        <f>+SUM(L32,U32)</f>
        <v>0</v>
      </c>
      <c r="AE32" s="121">
        <f>SUM(AF32,+AK32)</f>
        <v>23540</v>
      </c>
      <c r="AF32" s="121">
        <f>SUM(AG32:AJ32)</f>
        <v>23540</v>
      </c>
      <c r="AG32" s="121">
        <v>0</v>
      </c>
      <c r="AH32" s="121">
        <v>0</v>
      </c>
      <c r="AI32" s="121">
        <v>0</v>
      </c>
      <c r="AJ32" s="121">
        <v>23540</v>
      </c>
      <c r="AK32" s="121">
        <v>0</v>
      </c>
      <c r="AL32" s="122" t="s">
        <v>790</v>
      </c>
      <c r="AM32" s="121">
        <f>SUM(AN32,AS32,AW32,AX32,BD32)</f>
        <v>22626</v>
      </c>
      <c r="AN32" s="121">
        <f>SUM(AO32:AR32)</f>
        <v>8551</v>
      </c>
      <c r="AO32" s="121">
        <v>160</v>
      </c>
      <c r="AP32" s="121">
        <v>0</v>
      </c>
      <c r="AQ32" s="121">
        <v>0</v>
      </c>
      <c r="AR32" s="121">
        <v>8391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14075</v>
      </c>
      <c r="AY32" s="121">
        <v>0</v>
      </c>
      <c r="AZ32" s="121">
        <v>0</v>
      </c>
      <c r="BA32" s="121">
        <v>14075</v>
      </c>
      <c r="BB32" s="121">
        <v>0</v>
      </c>
      <c r="BC32" s="122" t="s">
        <v>790</v>
      </c>
      <c r="BD32" s="121">
        <v>0</v>
      </c>
      <c r="BE32" s="121">
        <v>0</v>
      </c>
      <c r="BF32" s="121">
        <f>SUM(AE32,+AM32,+BE32)</f>
        <v>46166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2" t="s">
        <v>790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2" t="s">
        <v>790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23540</v>
      </c>
      <c r="CJ32" s="121">
        <f>SUM(AF32,+BH32)</f>
        <v>23540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23540</v>
      </c>
      <c r="CO32" s="121">
        <f>SUM(AK32,+BM32)</f>
        <v>0</v>
      </c>
      <c r="CP32" s="122" t="s">
        <v>790</v>
      </c>
      <c r="CQ32" s="121">
        <f>SUM(AM32,+BO32)</f>
        <v>22626</v>
      </c>
      <c r="CR32" s="121">
        <f>SUM(AN32,+BP32)</f>
        <v>8551</v>
      </c>
      <c r="CS32" s="121">
        <f>SUM(AO32,+BQ32)</f>
        <v>160</v>
      </c>
      <c r="CT32" s="121">
        <f>SUM(AP32,+BR32)</f>
        <v>0</v>
      </c>
      <c r="CU32" s="121">
        <f>SUM(AQ32,+BS32)</f>
        <v>0</v>
      </c>
      <c r="CV32" s="121">
        <f>SUM(AR32,+BT32)</f>
        <v>8391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14075</v>
      </c>
      <c r="DC32" s="121">
        <f>SUM(AY32,+CA32)</f>
        <v>0</v>
      </c>
      <c r="DD32" s="121">
        <f>SUM(AZ32,+CB32)</f>
        <v>0</v>
      </c>
      <c r="DE32" s="121">
        <f>SUM(BA32,+CC32)</f>
        <v>14075</v>
      </c>
      <c r="DF32" s="121">
        <f>SUM(BB32,+CD32)</f>
        <v>0</v>
      </c>
      <c r="DG32" s="122" t="s">
        <v>790</v>
      </c>
      <c r="DH32" s="121">
        <f>SUM(BD32,+CF32)</f>
        <v>0</v>
      </c>
      <c r="DI32" s="121">
        <f>SUM(BE32,+CG32)</f>
        <v>0</v>
      </c>
      <c r="DJ32" s="121">
        <f>SUM(BF32,+CH32)</f>
        <v>46166</v>
      </c>
    </row>
    <row r="33" spans="1:114" s="136" customFormat="1" ht="13.5" customHeight="1" x14ac:dyDescent="0.15">
      <c r="A33" s="119" t="s">
        <v>3</v>
      </c>
      <c r="B33" s="120" t="s">
        <v>620</v>
      </c>
      <c r="C33" s="119" t="s">
        <v>621</v>
      </c>
      <c r="D33" s="121">
        <f>SUM(E33,+L33)</f>
        <v>0</v>
      </c>
      <c r="E33" s="121">
        <f>SUM(F33:I33)+K33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251698</v>
      </c>
      <c r="K33" s="121">
        <v>0</v>
      </c>
      <c r="L33" s="121">
        <v>0</v>
      </c>
      <c r="M33" s="121">
        <f>SUM(N33,+U33)</f>
        <v>18920</v>
      </c>
      <c r="N33" s="121">
        <f>SUM(O33:R33,T33)</f>
        <v>18920</v>
      </c>
      <c r="O33" s="121">
        <v>0</v>
      </c>
      <c r="P33" s="121">
        <v>0</v>
      </c>
      <c r="Q33" s="121">
        <v>0</v>
      </c>
      <c r="R33" s="121">
        <v>18920</v>
      </c>
      <c r="S33" s="121">
        <v>200215</v>
      </c>
      <c r="T33" s="121">
        <v>0</v>
      </c>
      <c r="U33" s="121">
        <v>0</v>
      </c>
      <c r="V33" s="121">
        <f>+SUM(D33,M33)</f>
        <v>18920</v>
      </c>
      <c r="W33" s="121">
        <f>+SUM(E33,N33)</f>
        <v>18920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18920</v>
      </c>
      <c r="AB33" s="121">
        <f>+SUM(J33,S33)</f>
        <v>451913</v>
      </c>
      <c r="AC33" s="121">
        <f>+SUM(K33,T33)</f>
        <v>0</v>
      </c>
      <c r="AD33" s="121">
        <f>+SUM(L33,U33)</f>
        <v>0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2" t="s">
        <v>790</v>
      </c>
      <c r="AM33" s="121">
        <f>SUM(AN33,AS33,AW33,AX33,BD33)</f>
        <v>251698</v>
      </c>
      <c r="AN33" s="121">
        <f>SUM(AO33:AR33)</f>
        <v>91398</v>
      </c>
      <c r="AO33" s="121">
        <v>91398</v>
      </c>
      <c r="AP33" s="121">
        <v>0</v>
      </c>
      <c r="AQ33" s="121">
        <v>0</v>
      </c>
      <c r="AR33" s="121">
        <v>0</v>
      </c>
      <c r="AS33" s="121">
        <f>SUM(AT33:AV33)</f>
        <v>156285</v>
      </c>
      <c r="AT33" s="121">
        <v>0</v>
      </c>
      <c r="AU33" s="121">
        <v>156285</v>
      </c>
      <c r="AV33" s="121">
        <v>0</v>
      </c>
      <c r="AW33" s="121">
        <v>0</v>
      </c>
      <c r="AX33" s="121">
        <f>SUM(AY33:BB33)</f>
        <v>4015</v>
      </c>
      <c r="AY33" s="121">
        <v>0</v>
      </c>
      <c r="AZ33" s="121">
        <v>4015</v>
      </c>
      <c r="BA33" s="121">
        <v>0</v>
      </c>
      <c r="BB33" s="121">
        <v>0</v>
      </c>
      <c r="BC33" s="122" t="s">
        <v>790</v>
      </c>
      <c r="BD33" s="121">
        <v>0</v>
      </c>
      <c r="BE33" s="121">
        <v>0</v>
      </c>
      <c r="BF33" s="121">
        <f>SUM(AE33,+AM33,+BE33)</f>
        <v>251698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2" t="s">
        <v>790</v>
      </c>
      <c r="BO33" s="121">
        <f>SUM(BP33,BU33,BY33,BZ33,CF33)</f>
        <v>219135</v>
      </c>
      <c r="BP33" s="121">
        <f>SUM(BQ33:BT33)</f>
        <v>22233</v>
      </c>
      <c r="BQ33" s="121">
        <v>22233</v>
      </c>
      <c r="BR33" s="121">
        <v>0</v>
      </c>
      <c r="BS33" s="121">
        <v>0</v>
      </c>
      <c r="BT33" s="121">
        <v>0</v>
      </c>
      <c r="BU33" s="121">
        <f>SUM(BV33:BX33)</f>
        <v>84000</v>
      </c>
      <c r="BV33" s="121">
        <v>0</v>
      </c>
      <c r="BW33" s="121">
        <v>84000</v>
      </c>
      <c r="BX33" s="121">
        <v>0</v>
      </c>
      <c r="BY33" s="121">
        <v>0</v>
      </c>
      <c r="BZ33" s="121">
        <f>SUM(CA33:CD33)</f>
        <v>112902</v>
      </c>
      <c r="CA33" s="121">
        <v>67060</v>
      </c>
      <c r="CB33" s="121">
        <v>45842</v>
      </c>
      <c r="CC33" s="121">
        <v>0</v>
      </c>
      <c r="CD33" s="121">
        <v>0</v>
      </c>
      <c r="CE33" s="122" t="s">
        <v>790</v>
      </c>
      <c r="CF33" s="121">
        <v>0</v>
      </c>
      <c r="CG33" s="121">
        <v>0</v>
      </c>
      <c r="CH33" s="121">
        <f>SUM(BG33,+BO33,+CG33)</f>
        <v>219135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2" t="s">
        <v>790</v>
      </c>
      <c r="CQ33" s="121">
        <f>SUM(AM33,+BO33)</f>
        <v>470833</v>
      </c>
      <c r="CR33" s="121">
        <f>SUM(AN33,+BP33)</f>
        <v>113631</v>
      </c>
      <c r="CS33" s="121">
        <f>SUM(AO33,+BQ33)</f>
        <v>113631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240285</v>
      </c>
      <c r="CX33" s="121">
        <f>SUM(AT33,+BV33)</f>
        <v>0</v>
      </c>
      <c r="CY33" s="121">
        <f>SUM(AU33,+BW33)</f>
        <v>240285</v>
      </c>
      <c r="CZ33" s="121">
        <f>SUM(AV33,+BX33)</f>
        <v>0</v>
      </c>
      <c r="DA33" s="121">
        <f>SUM(AW33,+BY33)</f>
        <v>0</v>
      </c>
      <c r="DB33" s="121">
        <f>SUM(AX33,+BZ33)</f>
        <v>116917</v>
      </c>
      <c r="DC33" s="121">
        <f>SUM(AY33,+CA33)</f>
        <v>67060</v>
      </c>
      <c r="DD33" s="121">
        <f>SUM(AZ33,+CB33)</f>
        <v>49857</v>
      </c>
      <c r="DE33" s="121">
        <f>SUM(BA33,+CC33)</f>
        <v>0</v>
      </c>
      <c r="DF33" s="121">
        <f>SUM(BB33,+CD33)</f>
        <v>0</v>
      </c>
      <c r="DG33" s="122" t="s">
        <v>790</v>
      </c>
      <c r="DH33" s="121">
        <f>SUM(BD33,+CF33)</f>
        <v>0</v>
      </c>
      <c r="DI33" s="121">
        <f>SUM(BE33,+CG33)</f>
        <v>0</v>
      </c>
      <c r="DJ33" s="121">
        <f>SUM(BF33,+CH33)</f>
        <v>470833</v>
      </c>
    </row>
    <row r="34" spans="1:114" s="136" customFormat="1" ht="13.5" customHeight="1" x14ac:dyDescent="0.15">
      <c r="A34" s="119" t="s">
        <v>3</v>
      </c>
      <c r="B34" s="120" t="s">
        <v>779</v>
      </c>
      <c r="C34" s="119" t="s">
        <v>780</v>
      </c>
      <c r="D34" s="121">
        <f>SUM(E34,+L34)</f>
        <v>156805</v>
      </c>
      <c r="E34" s="121">
        <f>SUM(F34:I34)+K34</f>
        <v>156805</v>
      </c>
      <c r="F34" s="121">
        <v>156805</v>
      </c>
      <c r="G34" s="121">
        <v>0</v>
      </c>
      <c r="H34" s="121">
        <v>0</v>
      </c>
      <c r="I34" s="121">
        <v>0</v>
      </c>
      <c r="J34" s="121">
        <v>233467</v>
      </c>
      <c r="K34" s="121">
        <v>0</v>
      </c>
      <c r="L34" s="121">
        <v>0</v>
      </c>
      <c r="M34" s="121">
        <f>SUM(N34,+U34)</f>
        <v>96945</v>
      </c>
      <c r="N34" s="121">
        <f>SUM(O34:R34,T34)</f>
        <v>96945</v>
      </c>
      <c r="O34" s="121">
        <v>0</v>
      </c>
      <c r="P34" s="121">
        <v>0</v>
      </c>
      <c r="Q34" s="121">
        <v>0</v>
      </c>
      <c r="R34" s="121">
        <v>94199</v>
      </c>
      <c r="S34" s="121">
        <v>89988</v>
      </c>
      <c r="T34" s="121">
        <v>2746</v>
      </c>
      <c r="U34" s="121">
        <v>0</v>
      </c>
      <c r="V34" s="121">
        <f>+SUM(D34,M34)</f>
        <v>253750</v>
      </c>
      <c r="W34" s="121">
        <f>+SUM(E34,N34)</f>
        <v>253750</v>
      </c>
      <c r="X34" s="121">
        <f>+SUM(F34,O34)</f>
        <v>156805</v>
      </c>
      <c r="Y34" s="121">
        <f>+SUM(G34,P34)</f>
        <v>0</v>
      </c>
      <c r="Z34" s="121">
        <f>+SUM(H34,Q34)</f>
        <v>0</v>
      </c>
      <c r="AA34" s="121">
        <f>+SUM(I34,R34)</f>
        <v>94199</v>
      </c>
      <c r="AB34" s="121">
        <f>+SUM(J34,S34)</f>
        <v>323455</v>
      </c>
      <c r="AC34" s="121">
        <f>+SUM(K34,T34)</f>
        <v>2746</v>
      </c>
      <c r="AD34" s="121">
        <f>+SUM(L34,U34)</f>
        <v>0</v>
      </c>
      <c r="AE34" s="121">
        <f>SUM(AF34,+AK34)</f>
        <v>341210</v>
      </c>
      <c r="AF34" s="121">
        <f>SUM(AG34:AJ34)</f>
        <v>341210</v>
      </c>
      <c r="AG34" s="121">
        <v>0</v>
      </c>
      <c r="AH34" s="121">
        <v>0</v>
      </c>
      <c r="AI34" s="121">
        <v>341210</v>
      </c>
      <c r="AJ34" s="121">
        <v>0</v>
      </c>
      <c r="AK34" s="121">
        <v>0</v>
      </c>
      <c r="AL34" s="122" t="s">
        <v>790</v>
      </c>
      <c r="AM34" s="121">
        <f>SUM(AN34,AS34,AW34,AX34,BD34)</f>
        <v>49062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49062</v>
      </c>
      <c r="AY34" s="121">
        <v>0</v>
      </c>
      <c r="AZ34" s="121">
        <v>0</v>
      </c>
      <c r="BA34" s="121">
        <v>49062</v>
      </c>
      <c r="BB34" s="121">
        <v>0</v>
      </c>
      <c r="BC34" s="122" t="s">
        <v>790</v>
      </c>
      <c r="BD34" s="121">
        <v>0</v>
      </c>
      <c r="BE34" s="121">
        <v>0</v>
      </c>
      <c r="BF34" s="121">
        <f>SUM(AE34,+AM34,+BE34)</f>
        <v>390272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2" t="s">
        <v>790</v>
      </c>
      <c r="BO34" s="121">
        <f>SUM(BP34,BU34,BY34,BZ34,CF34)</f>
        <v>184793</v>
      </c>
      <c r="BP34" s="121">
        <f>SUM(BQ34:BT34)</f>
        <v>38184</v>
      </c>
      <c r="BQ34" s="121">
        <v>9547</v>
      </c>
      <c r="BR34" s="121">
        <v>0</v>
      </c>
      <c r="BS34" s="121">
        <v>0</v>
      </c>
      <c r="BT34" s="121">
        <v>28637</v>
      </c>
      <c r="BU34" s="121">
        <f>SUM(BV34:BX34)</f>
        <v>51638</v>
      </c>
      <c r="BV34" s="121">
        <v>0</v>
      </c>
      <c r="BW34" s="121">
        <v>0</v>
      </c>
      <c r="BX34" s="121">
        <v>51638</v>
      </c>
      <c r="BY34" s="121">
        <v>0</v>
      </c>
      <c r="BZ34" s="121">
        <f>SUM(CA34:CD34)</f>
        <v>94971</v>
      </c>
      <c r="CA34" s="121">
        <v>94971</v>
      </c>
      <c r="CB34" s="121">
        <v>0</v>
      </c>
      <c r="CC34" s="121">
        <v>0</v>
      </c>
      <c r="CD34" s="121">
        <v>0</v>
      </c>
      <c r="CE34" s="122" t="s">
        <v>790</v>
      </c>
      <c r="CF34" s="121">
        <v>0</v>
      </c>
      <c r="CG34" s="121">
        <v>2140</v>
      </c>
      <c r="CH34" s="121">
        <f>SUM(BG34,+BO34,+CG34)</f>
        <v>186933</v>
      </c>
      <c r="CI34" s="121">
        <f>SUM(AE34,+BG34)</f>
        <v>341210</v>
      </c>
      <c r="CJ34" s="121">
        <f>SUM(AF34,+BH34)</f>
        <v>341210</v>
      </c>
      <c r="CK34" s="121">
        <f>SUM(AG34,+BI34)</f>
        <v>0</v>
      </c>
      <c r="CL34" s="121">
        <f>SUM(AH34,+BJ34)</f>
        <v>0</v>
      </c>
      <c r="CM34" s="121">
        <f>SUM(AI34,+BK34)</f>
        <v>341210</v>
      </c>
      <c r="CN34" s="121">
        <f>SUM(AJ34,+BL34)</f>
        <v>0</v>
      </c>
      <c r="CO34" s="121">
        <f>SUM(AK34,+BM34)</f>
        <v>0</v>
      </c>
      <c r="CP34" s="122" t="s">
        <v>790</v>
      </c>
      <c r="CQ34" s="121">
        <f>SUM(AM34,+BO34)</f>
        <v>233855</v>
      </c>
      <c r="CR34" s="121">
        <f>SUM(AN34,+BP34)</f>
        <v>38184</v>
      </c>
      <c r="CS34" s="121">
        <f>SUM(AO34,+BQ34)</f>
        <v>9547</v>
      </c>
      <c r="CT34" s="121">
        <f>SUM(AP34,+BR34)</f>
        <v>0</v>
      </c>
      <c r="CU34" s="121">
        <f>SUM(AQ34,+BS34)</f>
        <v>0</v>
      </c>
      <c r="CV34" s="121">
        <f>SUM(AR34,+BT34)</f>
        <v>28637</v>
      </c>
      <c r="CW34" s="121">
        <f>SUM(AS34,+BU34)</f>
        <v>51638</v>
      </c>
      <c r="CX34" s="121">
        <f>SUM(AT34,+BV34)</f>
        <v>0</v>
      </c>
      <c r="CY34" s="121">
        <f>SUM(AU34,+BW34)</f>
        <v>0</v>
      </c>
      <c r="CZ34" s="121">
        <f>SUM(AV34,+BX34)</f>
        <v>51638</v>
      </c>
      <c r="DA34" s="121">
        <f>SUM(AW34,+BY34)</f>
        <v>0</v>
      </c>
      <c r="DB34" s="121">
        <f>SUM(AX34,+BZ34)</f>
        <v>144033</v>
      </c>
      <c r="DC34" s="121">
        <f>SUM(AY34,+CA34)</f>
        <v>94971</v>
      </c>
      <c r="DD34" s="121">
        <f>SUM(AZ34,+CB34)</f>
        <v>0</v>
      </c>
      <c r="DE34" s="121">
        <f>SUM(BA34,+CC34)</f>
        <v>49062</v>
      </c>
      <c r="DF34" s="121">
        <f>SUM(BB34,+CD34)</f>
        <v>0</v>
      </c>
      <c r="DG34" s="122" t="s">
        <v>790</v>
      </c>
      <c r="DH34" s="121">
        <f>SUM(BD34,+CF34)</f>
        <v>0</v>
      </c>
      <c r="DI34" s="121">
        <f>SUM(BE34,+CG34)</f>
        <v>2140</v>
      </c>
      <c r="DJ34" s="121">
        <f>SUM(BF34,+CH34)</f>
        <v>577205</v>
      </c>
    </row>
    <row r="35" spans="1:114" s="136" customFormat="1" ht="13.5" customHeight="1" x14ac:dyDescent="0.15">
      <c r="A35" s="119" t="s">
        <v>3</v>
      </c>
      <c r="B35" s="120" t="s">
        <v>765</v>
      </c>
      <c r="C35" s="119" t="s">
        <v>766</v>
      </c>
      <c r="D35" s="121">
        <f>SUM(E35,+L35)</f>
        <v>0</v>
      </c>
      <c r="E35" s="121">
        <f>SUM(F35:I35)+K35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f>SUM(N35,+U35)</f>
        <v>7842</v>
      </c>
      <c r="N35" s="121">
        <f>SUM(O35:R35,T35)</f>
        <v>7842</v>
      </c>
      <c r="O35" s="121">
        <v>0</v>
      </c>
      <c r="P35" s="121">
        <v>0</v>
      </c>
      <c r="Q35" s="121">
        <v>0</v>
      </c>
      <c r="R35" s="121">
        <v>0</v>
      </c>
      <c r="S35" s="121">
        <v>76715</v>
      </c>
      <c r="T35" s="121">
        <v>7842</v>
      </c>
      <c r="U35" s="121">
        <v>0</v>
      </c>
      <c r="V35" s="121">
        <f>+SUM(D35,M35)</f>
        <v>7842</v>
      </c>
      <c r="W35" s="121">
        <f>+SUM(E35,N35)</f>
        <v>7842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76715</v>
      </c>
      <c r="AC35" s="121">
        <f>+SUM(K35,T35)</f>
        <v>7842</v>
      </c>
      <c r="AD35" s="121">
        <f>+SUM(L35,U35)</f>
        <v>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2" t="s">
        <v>790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2" t="s">
        <v>790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2" t="s">
        <v>790</v>
      </c>
      <c r="BO35" s="121">
        <f>SUM(BP35,BU35,BY35,BZ35,CF35)</f>
        <v>84557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84557</v>
      </c>
      <c r="BV35" s="121">
        <v>0</v>
      </c>
      <c r="BW35" s="121">
        <v>84557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2" t="s">
        <v>790</v>
      </c>
      <c r="CF35" s="121">
        <v>0</v>
      </c>
      <c r="CG35" s="121">
        <v>0</v>
      </c>
      <c r="CH35" s="121">
        <f>SUM(BG35,+BO35,+CG35)</f>
        <v>84557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2" t="s">
        <v>790</v>
      </c>
      <c r="CQ35" s="121">
        <f>SUM(AM35,+BO35)</f>
        <v>84557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84557</v>
      </c>
      <c r="CX35" s="121">
        <f>SUM(AT35,+BV35)</f>
        <v>0</v>
      </c>
      <c r="CY35" s="121">
        <f>SUM(AU35,+BW35)</f>
        <v>84557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2" t="s">
        <v>790</v>
      </c>
      <c r="DH35" s="121">
        <f>SUM(BD35,+CF35)</f>
        <v>0</v>
      </c>
      <c r="DI35" s="121">
        <f>SUM(BE35,+CG35)</f>
        <v>0</v>
      </c>
      <c r="DJ35" s="121">
        <f>SUM(BF35,+CH35)</f>
        <v>84557</v>
      </c>
    </row>
    <row r="36" spans="1:114" s="136" customFormat="1" ht="13.5" customHeight="1" x14ac:dyDescent="0.15">
      <c r="A36" s="119" t="s">
        <v>3</v>
      </c>
      <c r="B36" s="120" t="s">
        <v>430</v>
      </c>
      <c r="C36" s="119" t="s">
        <v>431</v>
      </c>
      <c r="D36" s="121">
        <f>SUM(E36,+L36)</f>
        <v>41777</v>
      </c>
      <c r="E36" s="121">
        <f>SUM(F36:I36)+K36</f>
        <v>41777</v>
      </c>
      <c r="F36" s="121">
        <v>0</v>
      </c>
      <c r="G36" s="121">
        <v>0</v>
      </c>
      <c r="H36" s="121">
        <v>0</v>
      </c>
      <c r="I36" s="121">
        <v>4997</v>
      </c>
      <c r="J36" s="121">
        <v>92926</v>
      </c>
      <c r="K36" s="121">
        <v>36780</v>
      </c>
      <c r="L36" s="121">
        <v>0</v>
      </c>
      <c r="M36" s="121">
        <f>SUM(N36,+U36)</f>
        <v>92944</v>
      </c>
      <c r="N36" s="121">
        <f>SUM(O36:R36,T36)</f>
        <v>92944</v>
      </c>
      <c r="O36" s="121">
        <v>0</v>
      </c>
      <c r="P36" s="121">
        <v>0</v>
      </c>
      <c r="Q36" s="121">
        <v>0</v>
      </c>
      <c r="R36" s="121">
        <v>90828</v>
      </c>
      <c r="S36" s="121">
        <v>154687</v>
      </c>
      <c r="T36" s="121">
        <v>2116</v>
      </c>
      <c r="U36" s="121">
        <v>0</v>
      </c>
      <c r="V36" s="121">
        <f>+SUM(D36,M36)</f>
        <v>134721</v>
      </c>
      <c r="W36" s="121">
        <f>+SUM(E36,N36)</f>
        <v>134721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95825</v>
      </c>
      <c r="AB36" s="121">
        <f>+SUM(J36,S36)</f>
        <v>247613</v>
      </c>
      <c r="AC36" s="121">
        <f>+SUM(K36,T36)</f>
        <v>38896</v>
      </c>
      <c r="AD36" s="121">
        <f>+SUM(L36,U36)</f>
        <v>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2" t="s">
        <v>790</v>
      </c>
      <c r="AM36" s="121">
        <f>SUM(AN36,AS36,AW36,AX36,BD36)</f>
        <v>134703</v>
      </c>
      <c r="AN36" s="121">
        <f>SUM(AO36:AR36)</f>
        <v>6318</v>
      </c>
      <c r="AO36" s="121">
        <v>6318</v>
      </c>
      <c r="AP36" s="121">
        <v>0</v>
      </c>
      <c r="AQ36" s="121">
        <v>0</v>
      </c>
      <c r="AR36" s="121">
        <v>0</v>
      </c>
      <c r="AS36" s="121">
        <f>SUM(AT36:AV36)</f>
        <v>79281</v>
      </c>
      <c r="AT36" s="121">
        <v>0</v>
      </c>
      <c r="AU36" s="121">
        <v>62954</v>
      </c>
      <c r="AV36" s="121">
        <v>16327</v>
      </c>
      <c r="AW36" s="121">
        <v>0</v>
      </c>
      <c r="AX36" s="121">
        <f>SUM(AY36:BB36)</f>
        <v>49104</v>
      </c>
      <c r="AY36" s="121">
        <v>0</v>
      </c>
      <c r="AZ36" s="121">
        <v>33845</v>
      </c>
      <c r="BA36" s="121">
        <v>10523</v>
      </c>
      <c r="BB36" s="121">
        <v>4736</v>
      </c>
      <c r="BC36" s="122" t="s">
        <v>790</v>
      </c>
      <c r="BD36" s="121">
        <v>0</v>
      </c>
      <c r="BE36" s="121">
        <v>0</v>
      </c>
      <c r="BF36" s="121">
        <f>SUM(AE36,+AM36,+BE36)</f>
        <v>134703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2" t="s">
        <v>790</v>
      </c>
      <c r="BO36" s="121">
        <f>SUM(BP36,BU36,BY36,BZ36,CF36)</f>
        <v>247631</v>
      </c>
      <c r="BP36" s="121">
        <f>SUM(BQ36:BT36)</f>
        <v>23654</v>
      </c>
      <c r="BQ36" s="121">
        <v>19198</v>
      </c>
      <c r="BR36" s="121">
        <v>0</v>
      </c>
      <c r="BS36" s="121">
        <v>4456</v>
      </c>
      <c r="BT36" s="121">
        <v>0</v>
      </c>
      <c r="BU36" s="121">
        <f>SUM(BV36:BX36)</f>
        <v>94171</v>
      </c>
      <c r="BV36" s="121">
        <v>0</v>
      </c>
      <c r="BW36" s="121">
        <v>94171</v>
      </c>
      <c r="BX36" s="121">
        <v>0</v>
      </c>
      <c r="BY36" s="121">
        <v>0</v>
      </c>
      <c r="BZ36" s="121">
        <f>SUM(CA36:CD36)</f>
        <v>129806</v>
      </c>
      <c r="CA36" s="121">
        <v>99161</v>
      </c>
      <c r="CB36" s="121">
        <v>25190</v>
      </c>
      <c r="CC36" s="121">
        <v>0</v>
      </c>
      <c r="CD36" s="121">
        <v>5455</v>
      </c>
      <c r="CE36" s="122" t="s">
        <v>790</v>
      </c>
      <c r="CF36" s="121">
        <v>0</v>
      </c>
      <c r="CG36" s="121">
        <v>0</v>
      </c>
      <c r="CH36" s="121">
        <f>SUM(BG36,+BO36,+CG36)</f>
        <v>247631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2" t="s">
        <v>790</v>
      </c>
      <c r="CQ36" s="121">
        <f>SUM(AM36,+BO36)</f>
        <v>382334</v>
      </c>
      <c r="CR36" s="121">
        <f>SUM(AN36,+BP36)</f>
        <v>29972</v>
      </c>
      <c r="CS36" s="121">
        <f>SUM(AO36,+BQ36)</f>
        <v>25516</v>
      </c>
      <c r="CT36" s="121">
        <f>SUM(AP36,+BR36)</f>
        <v>0</v>
      </c>
      <c r="CU36" s="121">
        <f>SUM(AQ36,+BS36)</f>
        <v>4456</v>
      </c>
      <c r="CV36" s="121">
        <f>SUM(AR36,+BT36)</f>
        <v>0</v>
      </c>
      <c r="CW36" s="121">
        <f>SUM(AS36,+BU36)</f>
        <v>173452</v>
      </c>
      <c r="CX36" s="121">
        <f>SUM(AT36,+BV36)</f>
        <v>0</v>
      </c>
      <c r="CY36" s="121">
        <f>SUM(AU36,+BW36)</f>
        <v>157125</v>
      </c>
      <c r="CZ36" s="121">
        <f>SUM(AV36,+BX36)</f>
        <v>16327</v>
      </c>
      <c r="DA36" s="121">
        <f>SUM(AW36,+BY36)</f>
        <v>0</v>
      </c>
      <c r="DB36" s="121">
        <f>SUM(AX36,+BZ36)</f>
        <v>178910</v>
      </c>
      <c r="DC36" s="121">
        <f>SUM(AY36,+CA36)</f>
        <v>99161</v>
      </c>
      <c r="DD36" s="121">
        <f>SUM(AZ36,+CB36)</f>
        <v>59035</v>
      </c>
      <c r="DE36" s="121">
        <f>SUM(BA36,+CC36)</f>
        <v>10523</v>
      </c>
      <c r="DF36" s="121">
        <f>SUM(BB36,+CD36)</f>
        <v>10191</v>
      </c>
      <c r="DG36" s="122" t="s">
        <v>790</v>
      </c>
      <c r="DH36" s="121">
        <f>SUM(BD36,+CF36)</f>
        <v>0</v>
      </c>
      <c r="DI36" s="121">
        <f>SUM(BE36,+CG36)</f>
        <v>0</v>
      </c>
      <c r="DJ36" s="121">
        <f>SUM(BF36,+CH36)</f>
        <v>382334</v>
      </c>
    </row>
    <row r="37" spans="1:114" s="136" customFormat="1" ht="13.5" customHeight="1" x14ac:dyDescent="0.15">
      <c r="A37" s="119" t="s">
        <v>3</v>
      </c>
      <c r="B37" s="120" t="s">
        <v>703</v>
      </c>
      <c r="C37" s="119" t="s">
        <v>704</v>
      </c>
      <c r="D37" s="121">
        <f>SUM(E37,+L37)</f>
        <v>128299</v>
      </c>
      <c r="E37" s="121">
        <f>SUM(F37:I37)+K37</f>
        <v>128299</v>
      </c>
      <c r="F37" s="121">
        <v>0</v>
      </c>
      <c r="G37" s="121">
        <v>0</v>
      </c>
      <c r="H37" s="121">
        <v>0</v>
      </c>
      <c r="I37" s="121">
        <v>56857</v>
      </c>
      <c r="J37" s="121">
        <v>509957</v>
      </c>
      <c r="K37" s="121">
        <v>71442</v>
      </c>
      <c r="L37" s="121">
        <v>0</v>
      </c>
      <c r="M37" s="121">
        <f>SUM(N37,+U37)</f>
        <v>82912</v>
      </c>
      <c r="N37" s="121">
        <f>SUM(O37:R37,T37)</f>
        <v>82912</v>
      </c>
      <c r="O37" s="121">
        <v>0</v>
      </c>
      <c r="P37" s="121">
        <v>0</v>
      </c>
      <c r="Q37" s="121">
        <v>0</v>
      </c>
      <c r="R37" s="121">
        <v>80460</v>
      </c>
      <c r="S37" s="121">
        <v>57129</v>
      </c>
      <c r="T37" s="121">
        <v>2452</v>
      </c>
      <c r="U37" s="121">
        <v>0</v>
      </c>
      <c r="V37" s="121">
        <f>+SUM(D37,M37)</f>
        <v>211211</v>
      </c>
      <c r="W37" s="121">
        <f>+SUM(E37,N37)</f>
        <v>211211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137317</v>
      </c>
      <c r="AB37" s="121">
        <f>+SUM(J37,S37)</f>
        <v>567086</v>
      </c>
      <c r="AC37" s="121">
        <f>+SUM(K37,T37)</f>
        <v>73894</v>
      </c>
      <c r="AD37" s="121">
        <f>+SUM(L37,U37)</f>
        <v>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2" t="s">
        <v>790</v>
      </c>
      <c r="AM37" s="121">
        <f>SUM(AN37,AS37,AW37,AX37,BD37)</f>
        <v>604215</v>
      </c>
      <c r="AN37" s="121">
        <f>SUM(AO37:AR37)</f>
        <v>28677</v>
      </c>
      <c r="AO37" s="121">
        <v>28677</v>
      </c>
      <c r="AP37" s="121">
        <v>0</v>
      </c>
      <c r="AQ37" s="121">
        <v>0</v>
      </c>
      <c r="AR37" s="121">
        <v>0</v>
      </c>
      <c r="AS37" s="121">
        <f>SUM(AT37:AV37)</f>
        <v>351611</v>
      </c>
      <c r="AT37" s="121">
        <v>0</v>
      </c>
      <c r="AU37" s="121">
        <v>351169</v>
      </c>
      <c r="AV37" s="121">
        <v>442</v>
      </c>
      <c r="AW37" s="121">
        <v>0</v>
      </c>
      <c r="AX37" s="121">
        <f>SUM(AY37:BB37)</f>
        <v>223927</v>
      </c>
      <c r="AY37" s="121">
        <v>0</v>
      </c>
      <c r="AZ37" s="121">
        <v>223446</v>
      </c>
      <c r="BA37" s="121">
        <v>481</v>
      </c>
      <c r="BB37" s="121">
        <v>0</v>
      </c>
      <c r="BC37" s="122" t="s">
        <v>790</v>
      </c>
      <c r="BD37" s="121">
        <v>0</v>
      </c>
      <c r="BE37" s="121">
        <v>34041</v>
      </c>
      <c r="BF37" s="121">
        <f>SUM(AE37,+AM37,+BE37)</f>
        <v>638256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2" t="s">
        <v>790</v>
      </c>
      <c r="BO37" s="121">
        <f>SUM(BP37,BU37,BY37,BZ37,CF37)</f>
        <v>108388</v>
      </c>
      <c r="BP37" s="121">
        <f>SUM(BQ37:BT37)</f>
        <v>4658</v>
      </c>
      <c r="BQ37" s="121">
        <v>4658</v>
      </c>
      <c r="BR37" s="121">
        <v>0</v>
      </c>
      <c r="BS37" s="121">
        <v>0</v>
      </c>
      <c r="BT37" s="121">
        <v>0</v>
      </c>
      <c r="BU37" s="121">
        <f>SUM(BV37:BX37)</f>
        <v>13844</v>
      </c>
      <c r="BV37" s="121">
        <v>0</v>
      </c>
      <c r="BW37" s="121">
        <v>13844</v>
      </c>
      <c r="BX37" s="121">
        <v>0</v>
      </c>
      <c r="BY37" s="121">
        <v>0</v>
      </c>
      <c r="BZ37" s="121">
        <f>SUM(CA37:CD37)</f>
        <v>89886</v>
      </c>
      <c r="CA37" s="121">
        <v>75174</v>
      </c>
      <c r="CB37" s="121">
        <v>14712</v>
      </c>
      <c r="CC37" s="121">
        <v>0</v>
      </c>
      <c r="CD37" s="121">
        <v>0</v>
      </c>
      <c r="CE37" s="122" t="s">
        <v>790</v>
      </c>
      <c r="CF37" s="121">
        <v>0</v>
      </c>
      <c r="CG37" s="121">
        <v>31653</v>
      </c>
      <c r="CH37" s="121">
        <f>SUM(BG37,+BO37,+CG37)</f>
        <v>140041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2" t="s">
        <v>790</v>
      </c>
      <c r="CQ37" s="121">
        <f>SUM(AM37,+BO37)</f>
        <v>712603</v>
      </c>
      <c r="CR37" s="121">
        <f>SUM(AN37,+BP37)</f>
        <v>33335</v>
      </c>
      <c r="CS37" s="121">
        <f>SUM(AO37,+BQ37)</f>
        <v>33335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365455</v>
      </c>
      <c r="CX37" s="121">
        <f>SUM(AT37,+BV37)</f>
        <v>0</v>
      </c>
      <c r="CY37" s="121">
        <f>SUM(AU37,+BW37)</f>
        <v>365013</v>
      </c>
      <c r="CZ37" s="121">
        <f>SUM(AV37,+BX37)</f>
        <v>442</v>
      </c>
      <c r="DA37" s="121">
        <f>SUM(AW37,+BY37)</f>
        <v>0</v>
      </c>
      <c r="DB37" s="121">
        <f>SUM(AX37,+BZ37)</f>
        <v>313813</v>
      </c>
      <c r="DC37" s="121">
        <f>SUM(AY37,+CA37)</f>
        <v>75174</v>
      </c>
      <c r="DD37" s="121">
        <f>SUM(AZ37,+CB37)</f>
        <v>238158</v>
      </c>
      <c r="DE37" s="121">
        <f>SUM(BA37,+CC37)</f>
        <v>481</v>
      </c>
      <c r="DF37" s="121">
        <f>SUM(BB37,+CD37)</f>
        <v>0</v>
      </c>
      <c r="DG37" s="122" t="s">
        <v>790</v>
      </c>
      <c r="DH37" s="121">
        <f>SUM(BD37,+CF37)</f>
        <v>0</v>
      </c>
      <c r="DI37" s="121">
        <f>SUM(BE37,+CG37)</f>
        <v>65694</v>
      </c>
      <c r="DJ37" s="121">
        <f>SUM(BF37,+CH37)</f>
        <v>778297</v>
      </c>
    </row>
    <row r="38" spans="1:114" s="136" customFormat="1" ht="13.5" customHeight="1" x14ac:dyDescent="0.15">
      <c r="A38" s="119" t="s">
        <v>3</v>
      </c>
      <c r="B38" s="120" t="s">
        <v>660</v>
      </c>
      <c r="C38" s="119" t="s">
        <v>661</v>
      </c>
      <c r="D38" s="121">
        <f>SUM(E38,+L38)</f>
        <v>48493</v>
      </c>
      <c r="E38" s="121">
        <f>SUM(F38:I38)+K38</f>
        <v>48493</v>
      </c>
      <c r="F38" s="121">
        <v>27042</v>
      </c>
      <c r="G38" s="121">
        <v>0</v>
      </c>
      <c r="H38" s="121">
        <v>0</v>
      </c>
      <c r="I38" s="121">
        <v>9570</v>
      </c>
      <c r="J38" s="121">
        <v>422612</v>
      </c>
      <c r="K38" s="121">
        <v>11881</v>
      </c>
      <c r="L38" s="121">
        <v>0</v>
      </c>
      <c r="M38" s="121">
        <f>SUM(N38,+U38)</f>
        <v>96920</v>
      </c>
      <c r="N38" s="121">
        <f>SUM(O38:R38,T38)</f>
        <v>96920</v>
      </c>
      <c r="O38" s="121">
        <v>0</v>
      </c>
      <c r="P38" s="121">
        <v>0</v>
      </c>
      <c r="Q38" s="121">
        <v>0</v>
      </c>
      <c r="R38" s="121">
        <v>96920</v>
      </c>
      <c r="S38" s="121">
        <v>81434</v>
      </c>
      <c r="T38" s="121">
        <v>0</v>
      </c>
      <c r="U38" s="121">
        <v>0</v>
      </c>
      <c r="V38" s="121">
        <f>+SUM(D38,M38)</f>
        <v>145413</v>
      </c>
      <c r="W38" s="121">
        <f>+SUM(E38,N38)</f>
        <v>145413</v>
      </c>
      <c r="X38" s="121">
        <f>+SUM(F38,O38)</f>
        <v>27042</v>
      </c>
      <c r="Y38" s="121">
        <f>+SUM(G38,P38)</f>
        <v>0</v>
      </c>
      <c r="Z38" s="121">
        <f>+SUM(H38,Q38)</f>
        <v>0</v>
      </c>
      <c r="AA38" s="121">
        <f>+SUM(I38,R38)</f>
        <v>106490</v>
      </c>
      <c r="AB38" s="121">
        <f>+SUM(J38,S38)</f>
        <v>504046</v>
      </c>
      <c r="AC38" s="121">
        <f>+SUM(K38,T38)</f>
        <v>11881</v>
      </c>
      <c r="AD38" s="121">
        <f>+SUM(L38,U38)</f>
        <v>0</v>
      </c>
      <c r="AE38" s="121">
        <f>SUM(AF38,+AK38)</f>
        <v>77063</v>
      </c>
      <c r="AF38" s="121">
        <f>SUM(AG38:AJ38)</f>
        <v>18322</v>
      </c>
      <c r="AG38" s="121">
        <v>0</v>
      </c>
      <c r="AH38" s="121">
        <v>18322</v>
      </c>
      <c r="AI38" s="121">
        <v>0</v>
      </c>
      <c r="AJ38" s="121">
        <v>0</v>
      </c>
      <c r="AK38" s="121">
        <v>58741</v>
      </c>
      <c r="AL38" s="122" t="s">
        <v>790</v>
      </c>
      <c r="AM38" s="121">
        <f>SUM(AN38,AS38,AW38,AX38,BD38)</f>
        <v>394042</v>
      </c>
      <c r="AN38" s="121">
        <f>SUM(AO38:AR38)</f>
        <v>23528</v>
      </c>
      <c r="AO38" s="121">
        <v>23528</v>
      </c>
      <c r="AP38" s="121">
        <v>0</v>
      </c>
      <c r="AQ38" s="121">
        <v>0</v>
      </c>
      <c r="AR38" s="121">
        <v>0</v>
      </c>
      <c r="AS38" s="121">
        <f>SUM(AT38:AV38)</f>
        <v>2449</v>
      </c>
      <c r="AT38" s="121">
        <v>0</v>
      </c>
      <c r="AU38" s="121">
        <v>2449</v>
      </c>
      <c r="AV38" s="121">
        <v>0</v>
      </c>
      <c r="AW38" s="121">
        <v>0</v>
      </c>
      <c r="AX38" s="121">
        <f>SUM(AY38:BB38)</f>
        <v>368065</v>
      </c>
      <c r="AY38" s="121">
        <v>0</v>
      </c>
      <c r="AZ38" s="121">
        <v>368065</v>
      </c>
      <c r="BA38" s="121">
        <v>0</v>
      </c>
      <c r="BB38" s="121">
        <v>0</v>
      </c>
      <c r="BC38" s="122" t="s">
        <v>790</v>
      </c>
      <c r="BD38" s="121">
        <v>0</v>
      </c>
      <c r="BE38" s="121">
        <v>0</v>
      </c>
      <c r="BF38" s="121">
        <f>SUM(AE38,+AM38,+BE38)</f>
        <v>471105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2" t="s">
        <v>790</v>
      </c>
      <c r="BO38" s="121">
        <f>SUM(BP38,BU38,BY38,BZ38,CF38)</f>
        <v>178354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18880</v>
      </c>
      <c r="BV38" s="121">
        <v>0</v>
      </c>
      <c r="BW38" s="121">
        <v>18880</v>
      </c>
      <c r="BX38" s="121">
        <v>0</v>
      </c>
      <c r="BY38" s="121">
        <v>0</v>
      </c>
      <c r="BZ38" s="121">
        <f>SUM(CA38:CD38)</f>
        <v>159474</v>
      </c>
      <c r="CA38" s="121">
        <v>96920</v>
      </c>
      <c r="CB38" s="121">
        <v>58590</v>
      </c>
      <c r="CC38" s="121">
        <v>0</v>
      </c>
      <c r="CD38" s="121">
        <v>3964</v>
      </c>
      <c r="CE38" s="122" t="s">
        <v>790</v>
      </c>
      <c r="CF38" s="121">
        <v>0</v>
      </c>
      <c r="CG38" s="121">
        <v>0</v>
      </c>
      <c r="CH38" s="121">
        <f>SUM(BG38,+BO38,+CG38)</f>
        <v>178354</v>
      </c>
      <c r="CI38" s="121">
        <f>SUM(AE38,+BG38)</f>
        <v>77063</v>
      </c>
      <c r="CJ38" s="121">
        <f>SUM(AF38,+BH38)</f>
        <v>18322</v>
      </c>
      <c r="CK38" s="121">
        <f>SUM(AG38,+BI38)</f>
        <v>0</v>
      </c>
      <c r="CL38" s="121">
        <f>SUM(AH38,+BJ38)</f>
        <v>18322</v>
      </c>
      <c r="CM38" s="121">
        <f>SUM(AI38,+BK38)</f>
        <v>0</v>
      </c>
      <c r="CN38" s="121">
        <f>SUM(AJ38,+BL38)</f>
        <v>0</v>
      </c>
      <c r="CO38" s="121">
        <f>SUM(AK38,+BM38)</f>
        <v>58741</v>
      </c>
      <c r="CP38" s="122" t="s">
        <v>790</v>
      </c>
      <c r="CQ38" s="121">
        <f>SUM(AM38,+BO38)</f>
        <v>572396</v>
      </c>
      <c r="CR38" s="121">
        <f>SUM(AN38,+BP38)</f>
        <v>23528</v>
      </c>
      <c r="CS38" s="121">
        <f>SUM(AO38,+BQ38)</f>
        <v>23528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21329</v>
      </c>
      <c r="CX38" s="121">
        <f>SUM(AT38,+BV38)</f>
        <v>0</v>
      </c>
      <c r="CY38" s="121">
        <f>SUM(AU38,+BW38)</f>
        <v>21329</v>
      </c>
      <c r="CZ38" s="121">
        <f>SUM(AV38,+BX38)</f>
        <v>0</v>
      </c>
      <c r="DA38" s="121">
        <f>SUM(AW38,+BY38)</f>
        <v>0</v>
      </c>
      <c r="DB38" s="121">
        <f>SUM(AX38,+BZ38)</f>
        <v>527539</v>
      </c>
      <c r="DC38" s="121">
        <f>SUM(AY38,+CA38)</f>
        <v>96920</v>
      </c>
      <c r="DD38" s="121">
        <f>SUM(AZ38,+CB38)</f>
        <v>426655</v>
      </c>
      <c r="DE38" s="121">
        <f>SUM(BA38,+CC38)</f>
        <v>0</v>
      </c>
      <c r="DF38" s="121">
        <f>SUM(BB38,+CD38)</f>
        <v>3964</v>
      </c>
      <c r="DG38" s="122" t="s">
        <v>790</v>
      </c>
      <c r="DH38" s="121">
        <f>SUM(BD38,+CF38)</f>
        <v>0</v>
      </c>
      <c r="DI38" s="121">
        <f>SUM(BE38,+CG38)</f>
        <v>0</v>
      </c>
      <c r="DJ38" s="121">
        <f>SUM(BF38,+CH38)</f>
        <v>649459</v>
      </c>
    </row>
    <row r="39" spans="1:114" s="136" customFormat="1" ht="13.5" customHeight="1" x14ac:dyDescent="0.15">
      <c r="A39" s="119" t="s">
        <v>3</v>
      </c>
      <c r="B39" s="120" t="s">
        <v>563</v>
      </c>
      <c r="C39" s="119" t="s">
        <v>564</v>
      </c>
      <c r="D39" s="121">
        <f>SUM(E39,+L39)</f>
        <v>581965</v>
      </c>
      <c r="E39" s="121">
        <f>SUM(F39:I39)+K39</f>
        <v>561975</v>
      </c>
      <c r="F39" s="121">
        <v>97448</v>
      </c>
      <c r="G39" s="121">
        <v>0</v>
      </c>
      <c r="H39" s="121">
        <v>372600</v>
      </c>
      <c r="I39" s="121">
        <v>26196</v>
      </c>
      <c r="J39" s="121">
        <v>318520</v>
      </c>
      <c r="K39" s="121">
        <v>65731</v>
      </c>
      <c r="L39" s="121">
        <v>19990</v>
      </c>
      <c r="M39" s="121">
        <f>SUM(N39,+U39)</f>
        <v>0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581965</v>
      </c>
      <c r="W39" s="121">
        <f>+SUM(E39,N39)</f>
        <v>561975</v>
      </c>
      <c r="X39" s="121">
        <f>+SUM(F39,O39)</f>
        <v>97448</v>
      </c>
      <c r="Y39" s="121">
        <f>+SUM(G39,P39)</f>
        <v>0</v>
      </c>
      <c r="Z39" s="121">
        <f>+SUM(H39,Q39)</f>
        <v>372600</v>
      </c>
      <c r="AA39" s="121">
        <f>+SUM(I39,R39)</f>
        <v>26196</v>
      </c>
      <c r="AB39" s="121">
        <f>+SUM(J39,S39)</f>
        <v>318520</v>
      </c>
      <c r="AC39" s="121">
        <f>+SUM(K39,T39)</f>
        <v>65731</v>
      </c>
      <c r="AD39" s="121">
        <f>+SUM(L39,U39)</f>
        <v>19990</v>
      </c>
      <c r="AE39" s="121">
        <f>SUM(AF39,+AK39)</f>
        <v>555599</v>
      </c>
      <c r="AF39" s="121">
        <f>SUM(AG39:AJ39)</f>
        <v>555599</v>
      </c>
      <c r="AG39" s="121">
        <v>0</v>
      </c>
      <c r="AH39" s="121">
        <v>550165</v>
      </c>
      <c r="AI39" s="121">
        <v>0</v>
      </c>
      <c r="AJ39" s="121">
        <v>5434</v>
      </c>
      <c r="AK39" s="121">
        <v>0</v>
      </c>
      <c r="AL39" s="122" t="s">
        <v>790</v>
      </c>
      <c r="AM39" s="121">
        <f>SUM(AN39,AS39,AW39,AX39,BD39)</f>
        <v>325408</v>
      </c>
      <c r="AN39" s="121">
        <f>SUM(AO39:AR39)</f>
        <v>46525</v>
      </c>
      <c r="AO39" s="121">
        <v>46525</v>
      </c>
      <c r="AP39" s="121">
        <v>0</v>
      </c>
      <c r="AQ39" s="121">
        <v>0</v>
      </c>
      <c r="AR39" s="121">
        <v>0</v>
      </c>
      <c r="AS39" s="121">
        <f>SUM(AT39:AV39)</f>
        <v>69506</v>
      </c>
      <c r="AT39" s="121">
        <v>0</v>
      </c>
      <c r="AU39" s="121">
        <v>68280</v>
      </c>
      <c r="AV39" s="121">
        <v>1226</v>
      </c>
      <c r="AW39" s="121">
        <v>0</v>
      </c>
      <c r="AX39" s="121">
        <f>SUM(AY39:BB39)</f>
        <v>209377</v>
      </c>
      <c r="AY39" s="121">
        <v>0</v>
      </c>
      <c r="AZ39" s="121">
        <v>203393</v>
      </c>
      <c r="BA39" s="121">
        <v>5984</v>
      </c>
      <c r="BB39" s="121">
        <v>0</v>
      </c>
      <c r="BC39" s="122" t="s">
        <v>790</v>
      </c>
      <c r="BD39" s="121">
        <v>0</v>
      </c>
      <c r="BE39" s="121">
        <v>19478</v>
      </c>
      <c r="BF39" s="121">
        <f>SUM(AE39,+AM39,+BE39)</f>
        <v>900485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2" t="s">
        <v>790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2" t="s">
        <v>790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555599</v>
      </c>
      <c r="CJ39" s="121">
        <f>SUM(AF39,+BH39)</f>
        <v>555599</v>
      </c>
      <c r="CK39" s="121">
        <f>SUM(AG39,+BI39)</f>
        <v>0</v>
      </c>
      <c r="CL39" s="121">
        <f>SUM(AH39,+BJ39)</f>
        <v>550165</v>
      </c>
      <c r="CM39" s="121">
        <f>SUM(AI39,+BK39)</f>
        <v>0</v>
      </c>
      <c r="CN39" s="121">
        <f>SUM(AJ39,+BL39)</f>
        <v>5434</v>
      </c>
      <c r="CO39" s="121">
        <f>SUM(AK39,+BM39)</f>
        <v>0</v>
      </c>
      <c r="CP39" s="122" t="s">
        <v>790</v>
      </c>
      <c r="CQ39" s="121">
        <f>SUM(AM39,+BO39)</f>
        <v>325408</v>
      </c>
      <c r="CR39" s="121">
        <f>SUM(AN39,+BP39)</f>
        <v>46525</v>
      </c>
      <c r="CS39" s="121">
        <f>SUM(AO39,+BQ39)</f>
        <v>46525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69506</v>
      </c>
      <c r="CX39" s="121">
        <f>SUM(AT39,+BV39)</f>
        <v>0</v>
      </c>
      <c r="CY39" s="121">
        <f>SUM(AU39,+BW39)</f>
        <v>68280</v>
      </c>
      <c r="CZ39" s="121">
        <f>SUM(AV39,+BX39)</f>
        <v>1226</v>
      </c>
      <c r="DA39" s="121">
        <f>SUM(AW39,+BY39)</f>
        <v>0</v>
      </c>
      <c r="DB39" s="121">
        <f>SUM(AX39,+BZ39)</f>
        <v>209377</v>
      </c>
      <c r="DC39" s="121">
        <f>SUM(AY39,+CA39)</f>
        <v>0</v>
      </c>
      <c r="DD39" s="121">
        <f>SUM(AZ39,+CB39)</f>
        <v>203393</v>
      </c>
      <c r="DE39" s="121">
        <f>SUM(BA39,+CC39)</f>
        <v>5984</v>
      </c>
      <c r="DF39" s="121">
        <f>SUM(BB39,+CD39)</f>
        <v>0</v>
      </c>
      <c r="DG39" s="122" t="s">
        <v>790</v>
      </c>
      <c r="DH39" s="121">
        <f>SUM(BD39,+CF39)</f>
        <v>0</v>
      </c>
      <c r="DI39" s="121">
        <f>SUM(BE39,+CG39)</f>
        <v>19478</v>
      </c>
      <c r="DJ39" s="121">
        <f>SUM(BF39,+CH39)</f>
        <v>900485</v>
      </c>
    </row>
    <row r="40" spans="1:114" s="136" customFormat="1" ht="13.5" customHeight="1" x14ac:dyDescent="0.15">
      <c r="A40" s="119" t="s">
        <v>3</v>
      </c>
      <c r="B40" s="120" t="s">
        <v>687</v>
      </c>
      <c r="C40" s="119" t="s">
        <v>688</v>
      </c>
      <c r="D40" s="121">
        <f>SUM(E40,+L40)</f>
        <v>0</v>
      </c>
      <c r="E40" s="121">
        <f>SUM(F40:I40)+K40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58089</v>
      </c>
      <c r="N40" s="121">
        <f>SUM(O40:R40,T40)</f>
        <v>58089</v>
      </c>
      <c r="O40" s="121">
        <v>0</v>
      </c>
      <c r="P40" s="121">
        <v>0</v>
      </c>
      <c r="Q40" s="121">
        <v>0</v>
      </c>
      <c r="R40" s="121">
        <v>58089</v>
      </c>
      <c r="S40" s="121">
        <v>102234</v>
      </c>
      <c r="T40" s="121">
        <v>0</v>
      </c>
      <c r="U40" s="121">
        <v>0</v>
      </c>
      <c r="V40" s="121">
        <f>+SUM(D40,M40)</f>
        <v>58089</v>
      </c>
      <c r="W40" s="121">
        <f>+SUM(E40,N40)</f>
        <v>58089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58089</v>
      </c>
      <c r="AB40" s="121">
        <f>+SUM(J40,S40)</f>
        <v>102234</v>
      </c>
      <c r="AC40" s="121">
        <f>+SUM(K40,T40)</f>
        <v>0</v>
      </c>
      <c r="AD40" s="121">
        <f>+SUM(L40,U40)</f>
        <v>0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2" t="s">
        <v>790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2" t="s">
        <v>790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2" t="s">
        <v>790</v>
      </c>
      <c r="BO40" s="121">
        <f>SUM(BP40,BU40,BY40,BZ40,CF40)</f>
        <v>156607</v>
      </c>
      <c r="BP40" s="121">
        <f>SUM(BQ40:BT40)</f>
        <v>34025</v>
      </c>
      <c r="BQ40" s="121">
        <v>34025</v>
      </c>
      <c r="BR40" s="121">
        <v>0</v>
      </c>
      <c r="BS40" s="121">
        <v>0</v>
      </c>
      <c r="BT40" s="121">
        <v>0</v>
      </c>
      <c r="BU40" s="121">
        <f>SUM(BV40:BX40)</f>
        <v>30336</v>
      </c>
      <c r="BV40" s="121">
        <v>334</v>
      </c>
      <c r="BW40" s="121">
        <v>28616</v>
      </c>
      <c r="BX40" s="121">
        <v>1386</v>
      </c>
      <c r="BY40" s="121">
        <v>0</v>
      </c>
      <c r="BZ40" s="121">
        <f>SUM(CA40:CD40)</f>
        <v>92246</v>
      </c>
      <c r="CA40" s="121">
        <v>63204</v>
      </c>
      <c r="CB40" s="121">
        <v>0</v>
      </c>
      <c r="CC40" s="121">
        <v>350</v>
      </c>
      <c r="CD40" s="121">
        <v>28692</v>
      </c>
      <c r="CE40" s="122" t="s">
        <v>790</v>
      </c>
      <c r="CF40" s="121">
        <v>0</v>
      </c>
      <c r="CG40" s="121">
        <v>3716</v>
      </c>
      <c r="CH40" s="121">
        <f>SUM(BG40,+BO40,+CG40)</f>
        <v>160323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2" t="s">
        <v>790</v>
      </c>
      <c r="CQ40" s="121">
        <f>SUM(AM40,+BO40)</f>
        <v>156607</v>
      </c>
      <c r="CR40" s="121">
        <f>SUM(AN40,+BP40)</f>
        <v>34025</v>
      </c>
      <c r="CS40" s="121">
        <f>SUM(AO40,+BQ40)</f>
        <v>34025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30336</v>
      </c>
      <c r="CX40" s="121">
        <f>SUM(AT40,+BV40)</f>
        <v>334</v>
      </c>
      <c r="CY40" s="121">
        <f>SUM(AU40,+BW40)</f>
        <v>28616</v>
      </c>
      <c r="CZ40" s="121">
        <f>SUM(AV40,+BX40)</f>
        <v>1386</v>
      </c>
      <c r="DA40" s="121">
        <f>SUM(AW40,+BY40)</f>
        <v>0</v>
      </c>
      <c r="DB40" s="121">
        <f>SUM(AX40,+BZ40)</f>
        <v>92246</v>
      </c>
      <c r="DC40" s="121">
        <f>SUM(AY40,+CA40)</f>
        <v>63204</v>
      </c>
      <c r="DD40" s="121">
        <f>SUM(AZ40,+CB40)</f>
        <v>0</v>
      </c>
      <c r="DE40" s="121">
        <f>SUM(BA40,+CC40)</f>
        <v>350</v>
      </c>
      <c r="DF40" s="121">
        <f>SUM(BB40,+CD40)</f>
        <v>28692</v>
      </c>
      <c r="DG40" s="122" t="s">
        <v>790</v>
      </c>
      <c r="DH40" s="121">
        <f>SUM(BD40,+CF40)</f>
        <v>0</v>
      </c>
      <c r="DI40" s="121">
        <f>SUM(BE40,+CG40)</f>
        <v>3716</v>
      </c>
      <c r="DJ40" s="121">
        <f>SUM(BF40,+CH40)</f>
        <v>160323</v>
      </c>
    </row>
    <row r="41" spans="1:114" s="136" customFormat="1" ht="13.5" customHeight="1" x14ac:dyDescent="0.15">
      <c r="A41" s="119" t="s">
        <v>3</v>
      </c>
      <c r="B41" s="120" t="s">
        <v>337</v>
      </c>
      <c r="C41" s="119" t="s">
        <v>338</v>
      </c>
      <c r="D41" s="121">
        <f>SUM(E41,+L41)</f>
        <v>243630</v>
      </c>
      <c r="E41" s="121">
        <f>SUM(F41:I41)+K41</f>
        <v>242655</v>
      </c>
      <c r="F41" s="121">
        <v>0</v>
      </c>
      <c r="G41" s="121">
        <v>0</v>
      </c>
      <c r="H41" s="121">
        <v>0</v>
      </c>
      <c r="I41" s="121">
        <v>118524</v>
      </c>
      <c r="J41" s="121">
        <v>1584985</v>
      </c>
      <c r="K41" s="121">
        <v>124131</v>
      </c>
      <c r="L41" s="121">
        <v>975</v>
      </c>
      <c r="M41" s="121">
        <f>SUM(N41,+U41)</f>
        <v>0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243630</v>
      </c>
      <c r="W41" s="121">
        <f>+SUM(E41,N41)</f>
        <v>242655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118524</v>
      </c>
      <c r="AB41" s="121">
        <f>+SUM(J41,S41)</f>
        <v>1584985</v>
      </c>
      <c r="AC41" s="121">
        <f>+SUM(K41,T41)</f>
        <v>124131</v>
      </c>
      <c r="AD41" s="121">
        <f>+SUM(L41,U41)</f>
        <v>975</v>
      </c>
      <c r="AE41" s="121">
        <f>SUM(AF41,+AK41)</f>
        <v>8729</v>
      </c>
      <c r="AF41" s="121">
        <f>SUM(AG41:AJ41)</f>
        <v>8729</v>
      </c>
      <c r="AG41" s="121">
        <v>0</v>
      </c>
      <c r="AH41" s="121">
        <v>8729</v>
      </c>
      <c r="AI41" s="121">
        <v>0</v>
      </c>
      <c r="AJ41" s="121">
        <v>0</v>
      </c>
      <c r="AK41" s="121">
        <v>0</v>
      </c>
      <c r="AL41" s="122" t="s">
        <v>790</v>
      </c>
      <c r="AM41" s="121">
        <f>SUM(AN41,AS41,AW41,AX41,BD41)</f>
        <v>1814224</v>
      </c>
      <c r="AN41" s="121">
        <f>SUM(AO41:AR41)</f>
        <v>49951</v>
      </c>
      <c r="AO41" s="121">
        <v>49951</v>
      </c>
      <c r="AP41" s="121">
        <v>0</v>
      </c>
      <c r="AQ41" s="121">
        <v>0</v>
      </c>
      <c r="AR41" s="121">
        <v>0</v>
      </c>
      <c r="AS41" s="121">
        <f>SUM(AT41:AV41)</f>
        <v>51645</v>
      </c>
      <c r="AT41" s="121">
        <v>0</v>
      </c>
      <c r="AU41" s="121">
        <v>36856</v>
      </c>
      <c r="AV41" s="121">
        <v>14789</v>
      </c>
      <c r="AW41" s="121">
        <v>0</v>
      </c>
      <c r="AX41" s="121">
        <f>SUM(AY41:BB41)</f>
        <v>1712628</v>
      </c>
      <c r="AY41" s="121">
        <v>0</v>
      </c>
      <c r="AZ41" s="121">
        <v>1683054</v>
      </c>
      <c r="BA41" s="121">
        <v>29574</v>
      </c>
      <c r="BB41" s="121">
        <v>0</v>
      </c>
      <c r="BC41" s="122" t="s">
        <v>790</v>
      </c>
      <c r="BD41" s="121">
        <v>0</v>
      </c>
      <c r="BE41" s="121">
        <v>5662</v>
      </c>
      <c r="BF41" s="121">
        <f>SUM(AE41,+AM41,+BE41)</f>
        <v>1828615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2" t="s">
        <v>790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2" t="s">
        <v>790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8729</v>
      </c>
      <c r="CJ41" s="121">
        <f>SUM(AF41,+BH41)</f>
        <v>8729</v>
      </c>
      <c r="CK41" s="121">
        <f>SUM(AG41,+BI41)</f>
        <v>0</v>
      </c>
      <c r="CL41" s="121">
        <f>SUM(AH41,+BJ41)</f>
        <v>8729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2" t="s">
        <v>790</v>
      </c>
      <c r="CQ41" s="121">
        <f>SUM(AM41,+BO41)</f>
        <v>1814224</v>
      </c>
      <c r="CR41" s="121">
        <f>SUM(AN41,+BP41)</f>
        <v>49951</v>
      </c>
      <c r="CS41" s="121">
        <f>SUM(AO41,+BQ41)</f>
        <v>49951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51645</v>
      </c>
      <c r="CX41" s="121">
        <f>SUM(AT41,+BV41)</f>
        <v>0</v>
      </c>
      <c r="CY41" s="121">
        <f>SUM(AU41,+BW41)</f>
        <v>36856</v>
      </c>
      <c r="CZ41" s="121">
        <f>SUM(AV41,+BX41)</f>
        <v>14789</v>
      </c>
      <c r="DA41" s="121">
        <f>SUM(AW41,+BY41)</f>
        <v>0</v>
      </c>
      <c r="DB41" s="121">
        <f>SUM(AX41,+BZ41)</f>
        <v>1712628</v>
      </c>
      <c r="DC41" s="121">
        <f>SUM(AY41,+CA41)</f>
        <v>0</v>
      </c>
      <c r="DD41" s="121">
        <f>SUM(AZ41,+CB41)</f>
        <v>1683054</v>
      </c>
      <c r="DE41" s="121">
        <f>SUM(BA41,+CC41)</f>
        <v>29574</v>
      </c>
      <c r="DF41" s="121">
        <f>SUM(BB41,+CD41)</f>
        <v>0</v>
      </c>
      <c r="DG41" s="122" t="s">
        <v>790</v>
      </c>
      <c r="DH41" s="121">
        <f>SUM(BD41,+CF41)</f>
        <v>0</v>
      </c>
      <c r="DI41" s="121">
        <f>SUM(BE41,+CG41)</f>
        <v>5662</v>
      </c>
      <c r="DJ41" s="121">
        <f>SUM(BF41,+CH41)</f>
        <v>1828615</v>
      </c>
    </row>
    <row r="42" spans="1:114" s="136" customFormat="1" ht="13.5" customHeight="1" x14ac:dyDescent="0.15">
      <c r="A42" s="119" t="s">
        <v>3</v>
      </c>
      <c r="B42" s="120" t="s">
        <v>634</v>
      </c>
      <c r="C42" s="119" t="s">
        <v>635</v>
      </c>
      <c r="D42" s="121">
        <f>SUM(E42,+L42)</f>
        <v>21459</v>
      </c>
      <c r="E42" s="121">
        <f>SUM(F42:I42)+K42</f>
        <v>18750</v>
      </c>
      <c r="F42" s="121">
        <v>0</v>
      </c>
      <c r="G42" s="121">
        <v>0</v>
      </c>
      <c r="H42" s="121">
        <v>0</v>
      </c>
      <c r="I42" s="121">
        <v>18750</v>
      </c>
      <c r="J42" s="121">
        <v>211124</v>
      </c>
      <c r="K42" s="121">
        <v>0</v>
      </c>
      <c r="L42" s="121">
        <v>2709</v>
      </c>
      <c r="M42" s="121">
        <f>SUM(N42,+U42)</f>
        <v>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21459</v>
      </c>
      <c r="W42" s="121">
        <f>+SUM(E42,N42)</f>
        <v>18750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18750</v>
      </c>
      <c r="AB42" s="121">
        <f>+SUM(J42,S42)</f>
        <v>211124</v>
      </c>
      <c r="AC42" s="121">
        <f>+SUM(K42,T42)</f>
        <v>0</v>
      </c>
      <c r="AD42" s="121">
        <f>+SUM(L42,U42)</f>
        <v>2709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2" t="s">
        <v>790</v>
      </c>
      <c r="AM42" s="121">
        <f>SUM(AN42,AS42,AW42,AX42,BD42)</f>
        <v>230004</v>
      </c>
      <c r="AN42" s="121">
        <f>SUM(AO42:AR42)</f>
        <v>57224</v>
      </c>
      <c r="AO42" s="121">
        <v>18084</v>
      </c>
      <c r="AP42" s="121">
        <v>0</v>
      </c>
      <c r="AQ42" s="121">
        <v>39140</v>
      </c>
      <c r="AR42" s="121">
        <v>0</v>
      </c>
      <c r="AS42" s="121">
        <f>SUM(AT42:AV42)</f>
        <v>129000</v>
      </c>
      <c r="AT42" s="121">
        <v>0</v>
      </c>
      <c r="AU42" s="121">
        <v>83850</v>
      </c>
      <c r="AV42" s="121">
        <v>45150</v>
      </c>
      <c r="AW42" s="121">
        <v>7606</v>
      </c>
      <c r="AX42" s="121">
        <f>SUM(AY42:BB42)</f>
        <v>36174</v>
      </c>
      <c r="AY42" s="121">
        <v>36174</v>
      </c>
      <c r="AZ42" s="121">
        <v>0</v>
      </c>
      <c r="BA42" s="121">
        <v>0</v>
      </c>
      <c r="BB42" s="121">
        <v>0</v>
      </c>
      <c r="BC42" s="122" t="s">
        <v>790</v>
      </c>
      <c r="BD42" s="121">
        <v>0</v>
      </c>
      <c r="BE42" s="121">
        <v>2579</v>
      </c>
      <c r="BF42" s="121">
        <f>SUM(AE42,+AM42,+BE42)</f>
        <v>232583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2" t="s">
        <v>790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2" t="s">
        <v>790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2" t="s">
        <v>790</v>
      </c>
      <c r="CQ42" s="121">
        <f>SUM(AM42,+BO42)</f>
        <v>230004</v>
      </c>
      <c r="CR42" s="121">
        <f>SUM(AN42,+BP42)</f>
        <v>57224</v>
      </c>
      <c r="CS42" s="121">
        <f>SUM(AO42,+BQ42)</f>
        <v>18084</v>
      </c>
      <c r="CT42" s="121">
        <f>SUM(AP42,+BR42)</f>
        <v>0</v>
      </c>
      <c r="CU42" s="121">
        <f>SUM(AQ42,+BS42)</f>
        <v>39140</v>
      </c>
      <c r="CV42" s="121">
        <f>SUM(AR42,+BT42)</f>
        <v>0</v>
      </c>
      <c r="CW42" s="121">
        <f>SUM(AS42,+BU42)</f>
        <v>129000</v>
      </c>
      <c r="CX42" s="121">
        <f>SUM(AT42,+BV42)</f>
        <v>0</v>
      </c>
      <c r="CY42" s="121">
        <f>SUM(AU42,+BW42)</f>
        <v>83850</v>
      </c>
      <c r="CZ42" s="121">
        <f>SUM(AV42,+BX42)</f>
        <v>45150</v>
      </c>
      <c r="DA42" s="121">
        <f>SUM(AW42,+BY42)</f>
        <v>7606</v>
      </c>
      <c r="DB42" s="121">
        <f>SUM(AX42,+BZ42)</f>
        <v>36174</v>
      </c>
      <c r="DC42" s="121">
        <f>SUM(AY42,+CA42)</f>
        <v>36174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2" t="s">
        <v>790</v>
      </c>
      <c r="DH42" s="121">
        <f>SUM(BD42,+CF42)</f>
        <v>0</v>
      </c>
      <c r="DI42" s="121">
        <f>SUM(BE42,+CG42)</f>
        <v>2579</v>
      </c>
      <c r="DJ42" s="121">
        <f>SUM(BF42,+CH42)</f>
        <v>232583</v>
      </c>
    </row>
    <row r="43" spans="1:114" s="136" customFormat="1" ht="13.5" customHeight="1" x14ac:dyDescent="0.15">
      <c r="A43" s="119" t="s">
        <v>3</v>
      </c>
      <c r="B43" s="120" t="s">
        <v>473</v>
      </c>
      <c r="C43" s="119" t="s">
        <v>474</v>
      </c>
      <c r="D43" s="121">
        <f>SUM(E43,+L43)</f>
        <v>53178</v>
      </c>
      <c r="E43" s="121">
        <f>SUM(F43:I43)+K43</f>
        <v>39410</v>
      </c>
      <c r="F43" s="121">
        <v>0</v>
      </c>
      <c r="G43" s="121">
        <v>0</v>
      </c>
      <c r="H43" s="121">
        <v>0</v>
      </c>
      <c r="I43" s="121">
        <v>39410</v>
      </c>
      <c r="J43" s="121">
        <v>182293</v>
      </c>
      <c r="K43" s="121">
        <v>0</v>
      </c>
      <c r="L43" s="121">
        <v>13768</v>
      </c>
      <c r="M43" s="121">
        <f>SUM(N43,+U43)</f>
        <v>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53178</v>
      </c>
      <c r="W43" s="121">
        <f>+SUM(E43,N43)</f>
        <v>39410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39410</v>
      </c>
      <c r="AB43" s="121">
        <f>+SUM(J43,S43)</f>
        <v>182293</v>
      </c>
      <c r="AC43" s="121">
        <f>+SUM(K43,T43)</f>
        <v>0</v>
      </c>
      <c r="AD43" s="121">
        <f>+SUM(L43,U43)</f>
        <v>13768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2" t="s">
        <v>790</v>
      </c>
      <c r="AM43" s="121">
        <f>SUM(AN43,AS43,AW43,AX43,BD43)</f>
        <v>191567</v>
      </c>
      <c r="AN43" s="121">
        <f>SUM(AO43:AR43)</f>
        <v>16020</v>
      </c>
      <c r="AO43" s="121">
        <v>16020</v>
      </c>
      <c r="AP43" s="121">
        <v>0</v>
      </c>
      <c r="AQ43" s="121">
        <v>0</v>
      </c>
      <c r="AR43" s="121">
        <v>0</v>
      </c>
      <c r="AS43" s="121">
        <f>SUM(AT43:AV43)</f>
        <v>128286</v>
      </c>
      <c r="AT43" s="121">
        <v>0</v>
      </c>
      <c r="AU43" s="121">
        <v>120229</v>
      </c>
      <c r="AV43" s="121">
        <v>8057</v>
      </c>
      <c r="AW43" s="121">
        <v>0</v>
      </c>
      <c r="AX43" s="121">
        <f>SUM(AY43:BB43)</f>
        <v>42883</v>
      </c>
      <c r="AY43" s="121">
        <v>0</v>
      </c>
      <c r="AZ43" s="121">
        <v>38907</v>
      </c>
      <c r="BA43" s="121">
        <v>3976</v>
      </c>
      <c r="BB43" s="121">
        <v>0</v>
      </c>
      <c r="BC43" s="122" t="s">
        <v>790</v>
      </c>
      <c r="BD43" s="121">
        <v>4378</v>
      </c>
      <c r="BE43" s="121">
        <v>43904</v>
      </c>
      <c r="BF43" s="121">
        <f>SUM(AE43,+AM43,+BE43)</f>
        <v>235471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2" t="s">
        <v>790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2" t="s">
        <v>790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2" t="s">
        <v>790</v>
      </c>
      <c r="CQ43" s="121">
        <f>SUM(AM43,+BO43)</f>
        <v>191567</v>
      </c>
      <c r="CR43" s="121">
        <f>SUM(AN43,+BP43)</f>
        <v>16020</v>
      </c>
      <c r="CS43" s="121">
        <f>SUM(AO43,+BQ43)</f>
        <v>16020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128286</v>
      </c>
      <c r="CX43" s="121">
        <f>SUM(AT43,+BV43)</f>
        <v>0</v>
      </c>
      <c r="CY43" s="121">
        <f>SUM(AU43,+BW43)</f>
        <v>120229</v>
      </c>
      <c r="CZ43" s="121">
        <f>SUM(AV43,+BX43)</f>
        <v>8057</v>
      </c>
      <c r="DA43" s="121">
        <f>SUM(AW43,+BY43)</f>
        <v>0</v>
      </c>
      <c r="DB43" s="121">
        <f>SUM(AX43,+BZ43)</f>
        <v>42883</v>
      </c>
      <c r="DC43" s="121">
        <f>SUM(AY43,+CA43)</f>
        <v>0</v>
      </c>
      <c r="DD43" s="121">
        <f>SUM(AZ43,+CB43)</f>
        <v>38907</v>
      </c>
      <c r="DE43" s="121">
        <f>SUM(BA43,+CC43)</f>
        <v>3976</v>
      </c>
      <c r="DF43" s="121">
        <f>SUM(BB43,+CD43)</f>
        <v>0</v>
      </c>
      <c r="DG43" s="122" t="s">
        <v>790</v>
      </c>
      <c r="DH43" s="121">
        <f>SUM(BD43,+CF43)</f>
        <v>4378</v>
      </c>
      <c r="DI43" s="121">
        <f>SUM(BE43,+CG43)</f>
        <v>43904</v>
      </c>
      <c r="DJ43" s="121">
        <f>SUM(BF43,+CH43)</f>
        <v>235471</v>
      </c>
    </row>
    <row r="44" spans="1:114" s="136" customFormat="1" ht="13.5" customHeight="1" x14ac:dyDescent="0.15">
      <c r="A44" s="119" t="s">
        <v>3</v>
      </c>
      <c r="B44" s="120" t="s">
        <v>559</v>
      </c>
      <c r="C44" s="119" t="s">
        <v>560</v>
      </c>
      <c r="D44" s="121">
        <f>SUM(E44,+L44)</f>
        <v>40215</v>
      </c>
      <c r="E44" s="121">
        <f>SUM(F44:I44)+K44</f>
        <v>40215</v>
      </c>
      <c r="F44" s="121">
        <v>0</v>
      </c>
      <c r="G44" s="121">
        <v>0</v>
      </c>
      <c r="H44" s="121">
        <v>0</v>
      </c>
      <c r="I44" s="121">
        <v>32263</v>
      </c>
      <c r="J44" s="121">
        <v>285385</v>
      </c>
      <c r="K44" s="121">
        <v>7952</v>
      </c>
      <c r="L44" s="121">
        <v>0</v>
      </c>
      <c r="M44" s="121">
        <f>SUM(N44,+U44)</f>
        <v>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40215</v>
      </c>
      <c r="W44" s="121">
        <f>+SUM(E44,N44)</f>
        <v>40215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32263</v>
      </c>
      <c r="AB44" s="121">
        <f>+SUM(J44,S44)</f>
        <v>285385</v>
      </c>
      <c r="AC44" s="121">
        <f>+SUM(K44,T44)</f>
        <v>7952</v>
      </c>
      <c r="AD44" s="121">
        <f>+SUM(L44,U44)</f>
        <v>0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2" t="s">
        <v>790</v>
      </c>
      <c r="AM44" s="121">
        <f>SUM(AN44,AS44,AW44,AX44,BD44)</f>
        <v>297941</v>
      </c>
      <c r="AN44" s="121">
        <f>SUM(AO44:AR44)</f>
        <v>51982</v>
      </c>
      <c r="AO44" s="121">
        <v>51982</v>
      </c>
      <c r="AP44" s="121">
        <v>0</v>
      </c>
      <c r="AQ44" s="121">
        <v>0</v>
      </c>
      <c r="AR44" s="121">
        <v>0</v>
      </c>
      <c r="AS44" s="121">
        <f>SUM(AT44:AV44)</f>
        <v>155063</v>
      </c>
      <c r="AT44" s="121">
        <v>0</v>
      </c>
      <c r="AU44" s="121">
        <v>147723</v>
      </c>
      <c r="AV44" s="121">
        <v>7340</v>
      </c>
      <c r="AW44" s="121">
        <v>0</v>
      </c>
      <c r="AX44" s="121">
        <f>SUM(AY44:BB44)</f>
        <v>90896</v>
      </c>
      <c r="AY44" s="121">
        <v>0</v>
      </c>
      <c r="AZ44" s="121">
        <v>87620</v>
      </c>
      <c r="BA44" s="121">
        <v>1809</v>
      </c>
      <c r="BB44" s="121">
        <v>1467</v>
      </c>
      <c r="BC44" s="122" t="s">
        <v>790</v>
      </c>
      <c r="BD44" s="121">
        <v>0</v>
      </c>
      <c r="BE44" s="121">
        <v>27659</v>
      </c>
      <c r="BF44" s="121">
        <f>SUM(AE44,+AM44,+BE44)</f>
        <v>325600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2" t="s">
        <v>790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2" t="s">
        <v>790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2" t="s">
        <v>790</v>
      </c>
      <c r="CQ44" s="121">
        <f>SUM(AM44,+BO44)</f>
        <v>297941</v>
      </c>
      <c r="CR44" s="121">
        <f>SUM(AN44,+BP44)</f>
        <v>51982</v>
      </c>
      <c r="CS44" s="121">
        <f>SUM(AO44,+BQ44)</f>
        <v>51982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155063</v>
      </c>
      <c r="CX44" s="121">
        <f>SUM(AT44,+BV44)</f>
        <v>0</v>
      </c>
      <c r="CY44" s="121">
        <f>SUM(AU44,+BW44)</f>
        <v>147723</v>
      </c>
      <c r="CZ44" s="121">
        <f>SUM(AV44,+BX44)</f>
        <v>7340</v>
      </c>
      <c r="DA44" s="121">
        <f>SUM(AW44,+BY44)</f>
        <v>0</v>
      </c>
      <c r="DB44" s="121">
        <f>SUM(AX44,+BZ44)</f>
        <v>90896</v>
      </c>
      <c r="DC44" s="121">
        <f>SUM(AY44,+CA44)</f>
        <v>0</v>
      </c>
      <c r="DD44" s="121">
        <f>SUM(AZ44,+CB44)</f>
        <v>87620</v>
      </c>
      <c r="DE44" s="121">
        <f>SUM(BA44,+CC44)</f>
        <v>1809</v>
      </c>
      <c r="DF44" s="121">
        <f>SUM(BB44,+CD44)</f>
        <v>1467</v>
      </c>
      <c r="DG44" s="122" t="s">
        <v>790</v>
      </c>
      <c r="DH44" s="121">
        <f>SUM(BD44,+CF44)</f>
        <v>0</v>
      </c>
      <c r="DI44" s="121">
        <f>SUM(BE44,+CG44)</f>
        <v>27659</v>
      </c>
      <c r="DJ44" s="121">
        <f>SUM(BF44,+CH44)</f>
        <v>325600</v>
      </c>
    </row>
    <row r="45" spans="1:114" s="136" customFormat="1" ht="13.5" customHeight="1" x14ac:dyDescent="0.15">
      <c r="A45" s="119" t="s">
        <v>3</v>
      </c>
      <c r="B45" s="120" t="s">
        <v>695</v>
      </c>
      <c r="C45" s="119" t="s">
        <v>788</v>
      </c>
      <c r="D45" s="121">
        <f>SUM(E45,+L45)</f>
        <v>210742</v>
      </c>
      <c r="E45" s="121">
        <f>SUM(F45:I45)+K45</f>
        <v>172100</v>
      </c>
      <c r="F45" s="121">
        <v>0</v>
      </c>
      <c r="G45" s="121">
        <v>0</v>
      </c>
      <c r="H45" s="121">
        <v>54200</v>
      </c>
      <c r="I45" s="121">
        <v>96212</v>
      </c>
      <c r="J45" s="121">
        <v>253696</v>
      </c>
      <c r="K45" s="121">
        <v>21688</v>
      </c>
      <c r="L45" s="121">
        <v>38642</v>
      </c>
      <c r="M45" s="121">
        <f>SUM(N45,+U45)</f>
        <v>0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210742</v>
      </c>
      <c r="W45" s="121">
        <f>+SUM(E45,N45)</f>
        <v>172100</v>
      </c>
      <c r="X45" s="121">
        <f>+SUM(F45,O45)</f>
        <v>0</v>
      </c>
      <c r="Y45" s="121">
        <f>+SUM(G45,P45)</f>
        <v>0</v>
      </c>
      <c r="Z45" s="121">
        <f>+SUM(H45,Q45)</f>
        <v>54200</v>
      </c>
      <c r="AA45" s="121">
        <f>+SUM(I45,R45)</f>
        <v>96212</v>
      </c>
      <c r="AB45" s="121">
        <f>+SUM(J45,S45)</f>
        <v>253696</v>
      </c>
      <c r="AC45" s="121">
        <f>+SUM(K45,T45)</f>
        <v>21688</v>
      </c>
      <c r="AD45" s="121">
        <f>+SUM(L45,U45)</f>
        <v>38642</v>
      </c>
      <c r="AE45" s="121">
        <f>SUM(AF45,+AK45)</f>
        <v>33660</v>
      </c>
      <c r="AF45" s="121">
        <f>SUM(AG45:AJ45)</f>
        <v>33660</v>
      </c>
      <c r="AG45" s="121">
        <v>3135</v>
      </c>
      <c r="AH45" s="121">
        <v>30525</v>
      </c>
      <c r="AI45" s="121">
        <v>0</v>
      </c>
      <c r="AJ45" s="121">
        <v>0</v>
      </c>
      <c r="AK45" s="121">
        <v>0</v>
      </c>
      <c r="AL45" s="122" t="s">
        <v>790</v>
      </c>
      <c r="AM45" s="121">
        <f>SUM(AN45,AS45,AW45,AX45,BD45)</f>
        <v>398717</v>
      </c>
      <c r="AN45" s="121">
        <f>SUM(AO45:AR45)</f>
        <v>42172</v>
      </c>
      <c r="AO45" s="121">
        <v>42172</v>
      </c>
      <c r="AP45" s="121">
        <v>0</v>
      </c>
      <c r="AQ45" s="121">
        <v>0</v>
      </c>
      <c r="AR45" s="121">
        <v>0</v>
      </c>
      <c r="AS45" s="121">
        <f>SUM(AT45:AV45)</f>
        <v>82949</v>
      </c>
      <c r="AT45" s="121">
        <v>2673</v>
      </c>
      <c r="AU45" s="121">
        <v>69847</v>
      </c>
      <c r="AV45" s="121">
        <v>10429</v>
      </c>
      <c r="AW45" s="121">
        <v>0</v>
      </c>
      <c r="AX45" s="121">
        <f>SUM(AY45:BB45)</f>
        <v>273596</v>
      </c>
      <c r="AY45" s="121">
        <v>187987</v>
      </c>
      <c r="AZ45" s="121">
        <v>80605</v>
      </c>
      <c r="BA45" s="121">
        <v>5004</v>
      </c>
      <c r="BB45" s="121">
        <v>0</v>
      </c>
      <c r="BC45" s="122" t="s">
        <v>790</v>
      </c>
      <c r="BD45" s="121">
        <v>0</v>
      </c>
      <c r="BE45" s="121">
        <v>32061</v>
      </c>
      <c r="BF45" s="121">
        <f>SUM(AE45,+AM45,+BE45)</f>
        <v>464438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2" t="s">
        <v>790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2" t="s">
        <v>790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33660</v>
      </c>
      <c r="CJ45" s="121">
        <f>SUM(AF45,+BH45)</f>
        <v>33660</v>
      </c>
      <c r="CK45" s="121">
        <f>SUM(AG45,+BI45)</f>
        <v>3135</v>
      </c>
      <c r="CL45" s="121">
        <f>SUM(AH45,+BJ45)</f>
        <v>30525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2" t="s">
        <v>790</v>
      </c>
      <c r="CQ45" s="121">
        <f>SUM(AM45,+BO45)</f>
        <v>398717</v>
      </c>
      <c r="CR45" s="121">
        <f>SUM(AN45,+BP45)</f>
        <v>42172</v>
      </c>
      <c r="CS45" s="121">
        <f>SUM(AO45,+BQ45)</f>
        <v>42172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82949</v>
      </c>
      <c r="CX45" s="121">
        <f>SUM(AT45,+BV45)</f>
        <v>2673</v>
      </c>
      <c r="CY45" s="121">
        <f>SUM(AU45,+BW45)</f>
        <v>69847</v>
      </c>
      <c r="CZ45" s="121">
        <f>SUM(AV45,+BX45)</f>
        <v>10429</v>
      </c>
      <c r="DA45" s="121">
        <f>SUM(AW45,+BY45)</f>
        <v>0</v>
      </c>
      <c r="DB45" s="121">
        <f>SUM(AX45,+BZ45)</f>
        <v>273596</v>
      </c>
      <c r="DC45" s="121">
        <f>SUM(AY45,+CA45)</f>
        <v>187987</v>
      </c>
      <c r="DD45" s="121">
        <f>SUM(AZ45,+CB45)</f>
        <v>80605</v>
      </c>
      <c r="DE45" s="121">
        <f>SUM(BA45,+CC45)</f>
        <v>5004</v>
      </c>
      <c r="DF45" s="121">
        <f>SUM(BB45,+CD45)</f>
        <v>0</v>
      </c>
      <c r="DG45" s="122" t="s">
        <v>790</v>
      </c>
      <c r="DH45" s="121">
        <f>SUM(BD45,+CF45)</f>
        <v>0</v>
      </c>
      <c r="DI45" s="121">
        <f>SUM(BE45,+CG45)</f>
        <v>32061</v>
      </c>
      <c r="DJ45" s="121">
        <f>SUM(BF45,+CH45)</f>
        <v>464438</v>
      </c>
    </row>
    <row r="46" spans="1:114" s="136" customFormat="1" ht="13.5" customHeight="1" x14ac:dyDescent="0.15">
      <c r="A46" s="119" t="s">
        <v>3</v>
      </c>
      <c r="B46" s="120" t="s">
        <v>420</v>
      </c>
      <c r="C46" s="119" t="s">
        <v>421</v>
      </c>
      <c r="D46" s="121">
        <f>SUM(E46,+L46)</f>
        <v>48247</v>
      </c>
      <c r="E46" s="121">
        <f>SUM(F46:I46)+K46</f>
        <v>47587</v>
      </c>
      <c r="F46" s="121">
        <v>0</v>
      </c>
      <c r="G46" s="121">
        <v>0</v>
      </c>
      <c r="H46" s="121">
        <v>0</v>
      </c>
      <c r="I46" s="121">
        <v>0</v>
      </c>
      <c r="J46" s="121">
        <v>1072812</v>
      </c>
      <c r="K46" s="121">
        <v>47587</v>
      </c>
      <c r="L46" s="121">
        <v>660</v>
      </c>
      <c r="M46" s="121">
        <f>SUM(N46,+U46)</f>
        <v>0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48247</v>
      </c>
      <c r="W46" s="121">
        <f>+SUM(E46,N46)</f>
        <v>47587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1072812</v>
      </c>
      <c r="AC46" s="121">
        <f>+SUM(K46,T46)</f>
        <v>47587</v>
      </c>
      <c r="AD46" s="121">
        <f>+SUM(L46,U46)</f>
        <v>660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2" t="s">
        <v>790</v>
      </c>
      <c r="AM46" s="121">
        <f>SUM(AN46,AS46,AW46,AX46,BD46)</f>
        <v>1039440</v>
      </c>
      <c r="AN46" s="121">
        <f>SUM(AO46:AR46)</f>
        <v>38703</v>
      </c>
      <c r="AO46" s="121">
        <v>20255</v>
      </c>
      <c r="AP46" s="121">
        <v>0</v>
      </c>
      <c r="AQ46" s="121">
        <v>18448</v>
      </c>
      <c r="AR46" s="121">
        <v>0</v>
      </c>
      <c r="AS46" s="121">
        <f>SUM(AT46:AV46)</f>
        <v>203541</v>
      </c>
      <c r="AT46" s="121">
        <v>25629</v>
      </c>
      <c r="AU46" s="121">
        <v>177912</v>
      </c>
      <c r="AV46" s="121">
        <v>0</v>
      </c>
      <c r="AW46" s="121">
        <v>0</v>
      </c>
      <c r="AX46" s="121">
        <f>SUM(AY46:BB46)</f>
        <v>797196</v>
      </c>
      <c r="AY46" s="121">
        <v>220681</v>
      </c>
      <c r="AZ46" s="121">
        <v>573684</v>
      </c>
      <c r="BA46" s="121">
        <v>2831</v>
      </c>
      <c r="BB46" s="121">
        <v>0</v>
      </c>
      <c r="BC46" s="122" t="s">
        <v>790</v>
      </c>
      <c r="BD46" s="121">
        <v>0</v>
      </c>
      <c r="BE46" s="121">
        <v>81619</v>
      </c>
      <c r="BF46" s="121">
        <f>SUM(AE46,+AM46,+BE46)</f>
        <v>1121059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2" t="s">
        <v>790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2" t="s">
        <v>790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2" t="s">
        <v>790</v>
      </c>
      <c r="CQ46" s="121">
        <f>SUM(AM46,+BO46)</f>
        <v>1039440</v>
      </c>
      <c r="CR46" s="121">
        <f>SUM(AN46,+BP46)</f>
        <v>38703</v>
      </c>
      <c r="CS46" s="121">
        <f>SUM(AO46,+BQ46)</f>
        <v>20255</v>
      </c>
      <c r="CT46" s="121">
        <f>SUM(AP46,+BR46)</f>
        <v>0</v>
      </c>
      <c r="CU46" s="121">
        <f>SUM(AQ46,+BS46)</f>
        <v>18448</v>
      </c>
      <c r="CV46" s="121">
        <f>SUM(AR46,+BT46)</f>
        <v>0</v>
      </c>
      <c r="CW46" s="121">
        <f>SUM(AS46,+BU46)</f>
        <v>203541</v>
      </c>
      <c r="CX46" s="121">
        <f>SUM(AT46,+BV46)</f>
        <v>25629</v>
      </c>
      <c r="CY46" s="121">
        <f>SUM(AU46,+BW46)</f>
        <v>177912</v>
      </c>
      <c r="CZ46" s="121">
        <f>SUM(AV46,+BX46)</f>
        <v>0</v>
      </c>
      <c r="DA46" s="121">
        <f>SUM(AW46,+BY46)</f>
        <v>0</v>
      </c>
      <c r="DB46" s="121">
        <f>SUM(AX46,+BZ46)</f>
        <v>797196</v>
      </c>
      <c r="DC46" s="121">
        <f>SUM(AY46,+CA46)</f>
        <v>220681</v>
      </c>
      <c r="DD46" s="121">
        <f>SUM(AZ46,+CB46)</f>
        <v>573684</v>
      </c>
      <c r="DE46" s="121">
        <f>SUM(BA46,+CC46)</f>
        <v>2831</v>
      </c>
      <c r="DF46" s="121">
        <f>SUM(BB46,+CD46)</f>
        <v>0</v>
      </c>
      <c r="DG46" s="122" t="s">
        <v>790</v>
      </c>
      <c r="DH46" s="121">
        <f>SUM(BD46,+CF46)</f>
        <v>0</v>
      </c>
      <c r="DI46" s="121">
        <f>SUM(BE46,+CG46)</f>
        <v>81619</v>
      </c>
      <c r="DJ46" s="121">
        <f>SUM(BF46,+CH46)</f>
        <v>1121059</v>
      </c>
    </row>
    <row r="47" spans="1:114" s="136" customFormat="1" ht="13.5" customHeight="1" x14ac:dyDescent="0.15">
      <c r="A47" s="119" t="s">
        <v>3</v>
      </c>
      <c r="B47" s="120" t="s">
        <v>357</v>
      </c>
      <c r="C47" s="119" t="s">
        <v>358</v>
      </c>
      <c r="D47" s="121">
        <f>SUM(E47,+L47)</f>
        <v>139618</v>
      </c>
      <c r="E47" s="121">
        <f>SUM(F47:I47)+K47</f>
        <v>120652</v>
      </c>
      <c r="F47" s="121">
        <v>0</v>
      </c>
      <c r="G47" s="121">
        <v>0</v>
      </c>
      <c r="H47" s="121">
        <v>0</v>
      </c>
      <c r="I47" s="121">
        <v>101589</v>
      </c>
      <c r="J47" s="121">
        <v>540002</v>
      </c>
      <c r="K47" s="121">
        <v>19063</v>
      </c>
      <c r="L47" s="121">
        <v>18966</v>
      </c>
      <c r="M47" s="121">
        <f>SUM(N47,+U47)</f>
        <v>27297</v>
      </c>
      <c r="N47" s="121">
        <f>SUM(O47:R47,T47)</f>
        <v>25002</v>
      </c>
      <c r="O47" s="121">
        <v>0</v>
      </c>
      <c r="P47" s="121">
        <v>0</v>
      </c>
      <c r="Q47" s="121">
        <v>0</v>
      </c>
      <c r="R47" s="121">
        <v>24993</v>
      </c>
      <c r="S47" s="121">
        <v>88917</v>
      </c>
      <c r="T47" s="121">
        <v>9</v>
      </c>
      <c r="U47" s="121">
        <v>2295</v>
      </c>
      <c r="V47" s="121">
        <f>+SUM(D47,M47)</f>
        <v>166915</v>
      </c>
      <c r="W47" s="121">
        <f>+SUM(E47,N47)</f>
        <v>145654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126582</v>
      </c>
      <c r="AB47" s="121">
        <f>+SUM(J47,S47)</f>
        <v>628919</v>
      </c>
      <c r="AC47" s="121">
        <f>+SUM(K47,T47)</f>
        <v>19072</v>
      </c>
      <c r="AD47" s="121">
        <f>+SUM(L47,U47)</f>
        <v>21261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2" t="s">
        <v>790</v>
      </c>
      <c r="AM47" s="121">
        <f>SUM(AN47,AS47,AW47,AX47,BD47)</f>
        <v>431854</v>
      </c>
      <c r="AN47" s="121">
        <f>SUM(AO47:AR47)</f>
        <v>20957</v>
      </c>
      <c r="AO47" s="121">
        <v>20957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410897</v>
      </c>
      <c r="AY47" s="121">
        <v>207555</v>
      </c>
      <c r="AZ47" s="121">
        <v>147850</v>
      </c>
      <c r="BA47" s="121">
        <v>49397</v>
      </c>
      <c r="BB47" s="121">
        <v>6095</v>
      </c>
      <c r="BC47" s="122" t="s">
        <v>790</v>
      </c>
      <c r="BD47" s="121">
        <v>0</v>
      </c>
      <c r="BE47" s="121">
        <v>247766</v>
      </c>
      <c r="BF47" s="121">
        <f>SUM(AE47,+AM47,+BE47)</f>
        <v>679620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2" t="s">
        <v>790</v>
      </c>
      <c r="BO47" s="121">
        <f>SUM(BP47,BU47,BY47,BZ47,CF47)</f>
        <v>86677</v>
      </c>
      <c r="BP47" s="121">
        <f>SUM(BQ47:BT47)</f>
        <v>14082</v>
      </c>
      <c r="BQ47" s="121">
        <v>14082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72595</v>
      </c>
      <c r="CA47" s="121">
        <v>0</v>
      </c>
      <c r="CB47" s="121">
        <v>72595</v>
      </c>
      <c r="CC47" s="121">
        <v>0</v>
      </c>
      <c r="CD47" s="121">
        <v>0</v>
      </c>
      <c r="CE47" s="122" t="s">
        <v>790</v>
      </c>
      <c r="CF47" s="121">
        <v>0</v>
      </c>
      <c r="CG47" s="121">
        <v>29537</v>
      </c>
      <c r="CH47" s="121">
        <f>SUM(BG47,+BO47,+CG47)</f>
        <v>116214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2" t="s">
        <v>790</v>
      </c>
      <c r="CQ47" s="121">
        <f>SUM(AM47,+BO47)</f>
        <v>518531</v>
      </c>
      <c r="CR47" s="121">
        <f>SUM(AN47,+BP47)</f>
        <v>35039</v>
      </c>
      <c r="CS47" s="121">
        <f>SUM(AO47,+BQ47)</f>
        <v>35039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483492</v>
      </c>
      <c r="DC47" s="121">
        <f>SUM(AY47,+CA47)</f>
        <v>207555</v>
      </c>
      <c r="DD47" s="121">
        <f>SUM(AZ47,+CB47)</f>
        <v>220445</v>
      </c>
      <c r="DE47" s="121">
        <f>SUM(BA47,+CC47)</f>
        <v>49397</v>
      </c>
      <c r="DF47" s="121">
        <f>SUM(BB47,+CD47)</f>
        <v>6095</v>
      </c>
      <c r="DG47" s="122" t="s">
        <v>790</v>
      </c>
      <c r="DH47" s="121">
        <f>SUM(BD47,+CF47)</f>
        <v>0</v>
      </c>
      <c r="DI47" s="121">
        <f>SUM(BE47,+CG47)</f>
        <v>277303</v>
      </c>
      <c r="DJ47" s="121">
        <f>SUM(BF47,+CH47)</f>
        <v>795834</v>
      </c>
    </row>
    <row r="48" spans="1:114" s="136" customFormat="1" ht="13.5" customHeight="1" x14ac:dyDescent="0.15">
      <c r="A48" s="119" t="s">
        <v>3</v>
      </c>
      <c r="B48" s="120" t="s">
        <v>719</v>
      </c>
      <c r="C48" s="119" t="s">
        <v>789</v>
      </c>
      <c r="D48" s="121">
        <f>SUM(E48,+L48)</f>
        <v>3038</v>
      </c>
      <c r="E48" s="121">
        <f>SUM(F48:I48)+K48</f>
        <v>3038</v>
      </c>
      <c r="F48" s="121">
        <v>0</v>
      </c>
      <c r="G48" s="121">
        <v>0</v>
      </c>
      <c r="H48" s="121">
        <v>0</v>
      </c>
      <c r="I48" s="121">
        <v>0</v>
      </c>
      <c r="J48" s="121">
        <v>167201</v>
      </c>
      <c r="K48" s="121">
        <v>3038</v>
      </c>
      <c r="L48" s="121">
        <v>0</v>
      </c>
      <c r="M48" s="121">
        <f>SUM(N48,+U48)</f>
        <v>0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f>+SUM(D48,M48)</f>
        <v>3038</v>
      </c>
      <c r="W48" s="121">
        <f>+SUM(E48,N48)</f>
        <v>3038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167201</v>
      </c>
      <c r="AC48" s="121">
        <f>+SUM(K48,T48)</f>
        <v>3038</v>
      </c>
      <c r="AD48" s="121">
        <f>+SUM(L48,U48)</f>
        <v>0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2" t="s">
        <v>790</v>
      </c>
      <c r="AM48" s="121">
        <f>SUM(AN48,AS48,AW48,AX48,BD48)</f>
        <v>164998</v>
      </c>
      <c r="AN48" s="121">
        <f>SUM(AO48:AR48)</f>
        <v>17368</v>
      </c>
      <c r="AO48" s="121">
        <v>17368</v>
      </c>
      <c r="AP48" s="121">
        <v>0</v>
      </c>
      <c r="AQ48" s="121">
        <v>0</v>
      </c>
      <c r="AR48" s="121">
        <v>0</v>
      </c>
      <c r="AS48" s="121">
        <f>SUM(AT48:AV48)</f>
        <v>112981</v>
      </c>
      <c r="AT48" s="121">
        <v>0</v>
      </c>
      <c r="AU48" s="121">
        <v>96034</v>
      </c>
      <c r="AV48" s="121">
        <v>16947</v>
      </c>
      <c r="AW48" s="121">
        <v>0</v>
      </c>
      <c r="AX48" s="121">
        <f>SUM(AY48:BB48)</f>
        <v>34649</v>
      </c>
      <c r="AY48" s="121">
        <v>0</v>
      </c>
      <c r="AZ48" s="121">
        <v>33230</v>
      </c>
      <c r="BA48" s="121">
        <v>1419</v>
      </c>
      <c r="BB48" s="121">
        <v>0</v>
      </c>
      <c r="BC48" s="122" t="s">
        <v>790</v>
      </c>
      <c r="BD48" s="121">
        <v>0</v>
      </c>
      <c r="BE48" s="121">
        <v>5241</v>
      </c>
      <c r="BF48" s="121">
        <f>SUM(AE48,+AM48,+BE48)</f>
        <v>170239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2" t="s">
        <v>790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2" t="s">
        <v>790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2" t="s">
        <v>790</v>
      </c>
      <c r="CQ48" s="121">
        <f>SUM(AM48,+BO48)</f>
        <v>164998</v>
      </c>
      <c r="CR48" s="121">
        <f>SUM(AN48,+BP48)</f>
        <v>17368</v>
      </c>
      <c r="CS48" s="121">
        <f>SUM(AO48,+BQ48)</f>
        <v>17368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112981</v>
      </c>
      <c r="CX48" s="121">
        <f>SUM(AT48,+BV48)</f>
        <v>0</v>
      </c>
      <c r="CY48" s="121">
        <f>SUM(AU48,+BW48)</f>
        <v>96034</v>
      </c>
      <c r="CZ48" s="121">
        <f>SUM(AV48,+BX48)</f>
        <v>16947</v>
      </c>
      <c r="DA48" s="121">
        <f>SUM(AW48,+BY48)</f>
        <v>0</v>
      </c>
      <c r="DB48" s="121">
        <f>SUM(AX48,+BZ48)</f>
        <v>34649</v>
      </c>
      <c r="DC48" s="121">
        <f>SUM(AY48,+CA48)</f>
        <v>0</v>
      </c>
      <c r="DD48" s="121">
        <f>SUM(AZ48,+CB48)</f>
        <v>33230</v>
      </c>
      <c r="DE48" s="121">
        <f>SUM(BA48,+CC48)</f>
        <v>1419</v>
      </c>
      <c r="DF48" s="121">
        <f>SUM(BB48,+CD48)</f>
        <v>0</v>
      </c>
      <c r="DG48" s="122" t="s">
        <v>790</v>
      </c>
      <c r="DH48" s="121">
        <f>SUM(BD48,+CF48)</f>
        <v>0</v>
      </c>
      <c r="DI48" s="121">
        <f>SUM(BE48,+CG48)</f>
        <v>5241</v>
      </c>
      <c r="DJ48" s="121">
        <f>SUM(BF48,+CH48)</f>
        <v>170239</v>
      </c>
    </row>
    <row r="49" spans="1:114" s="136" customFormat="1" ht="13.5" customHeight="1" x14ac:dyDescent="0.15">
      <c r="A49" s="119" t="s">
        <v>3</v>
      </c>
      <c r="B49" s="120" t="s">
        <v>341</v>
      </c>
      <c r="C49" s="119" t="s">
        <v>342</v>
      </c>
      <c r="D49" s="121">
        <f>SUM(E49,+L49)</f>
        <v>796391</v>
      </c>
      <c r="E49" s="121">
        <f>SUM(F49:I49)+K49</f>
        <v>575631</v>
      </c>
      <c r="F49" s="121">
        <v>400713</v>
      </c>
      <c r="G49" s="121">
        <v>0</v>
      </c>
      <c r="H49" s="121">
        <v>0</v>
      </c>
      <c r="I49" s="121">
        <v>174918</v>
      </c>
      <c r="J49" s="121">
        <v>2269327</v>
      </c>
      <c r="K49" s="121">
        <v>0</v>
      </c>
      <c r="L49" s="121">
        <v>220760</v>
      </c>
      <c r="M49" s="121">
        <f>SUM(N49,+U49)</f>
        <v>0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796391</v>
      </c>
      <c r="W49" s="121">
        <f>+SUM(E49,N49)</f>
        <v>575631</v>
      </c>
      <c r="X49" s="121">
        <f>+SUM(F49,O49)</f>
        <v>400713</v>
      </c>
      <c r="Y49" s="121">
        <f>+SUM(G49,P49)</f>
        <v>0</v>
      </c>
      <c r="Z49" s="121">
        <f>+SUM(H49,Q49)</f>
        <v>0</v>
      </c>
      <c r="AA49" s="121">
        <f>+SUM(I49,R49)</f>
        <v>174918</v>
      </c>
      <c r="AB49" s="121">
        <f>+SUM(J49,S49)</f>
        <v>2269327</v>
      </c>
      <c r="AC49" s="121">
        <f>+SUM(K49,T49)</f>
        <v>0</v>
      </c>
      <c r="AD49" s="121">
        <f>+SUM(L49,U49)</f>
        <v>220760</v>
      </c>
      <c r="AE49" s="121">
        <f>SUM(AF49,+AK49)</f>
        <v>2081367</v>
      </c>
      <c r="AF49" s="121">
        <f>SUM(AG49:AJ49)</f>
        <v>2081367</v>
      </c>
      <c r="AG49" s="121">
        <v>0</v>
      </c>
      <c r="AH49" s="121">
        <v>2081367</v>
      </c>
      <c r="AI49" s="121">
        <v>0</v>
      </c>
      <c r="AJ49" s="121">
        <v>0</v>
      </c>
      <c r="AK49" s="121">
        <v>0</v>
      </c>
      <c r="AL49" s="122" t="s">
        <v>790</v>
      </c>
      <c r="AM49" s="121">
        <f>SUM(AN49,AS49,AW49,AX49,BD49)</f>
        <v>948463</v>
      </c>
      <c r="AN49" s="121">
        <f>SUM(AO49:AR49)</f>
        <v>28348</v>
      </c>
      <c r="AO49" s="121">
        <v>28348</v>
      </c>
      <c r="AP49" s="121">
        <v>0</v>
      </c>
      <c r="AQ49" s="121">
        <v>0</v>
      </c>
      <c r="AR49" s="121">
        <v>0</v>
      </c>
      <c r="AS49" s="121">
        <f>SUM(AT49:AV49)</f>
        <v>61570</v>
      </c>
      <c r="AT49" s="121">
        <v>0</v>
      </c>
      <c r="AU49" s="121">
        <v>61570</v>
      </c>
      <c r="AV49" s="121">
        <v>0</v>
      </c>
      <c r="AW49" s="121">
        <v>0</v>
      </c>
      <c r="AX49" s="121">
        <f>SUM(AY49:BB49)</f>
        <v>858545</v>
      </c>
      <c r="AY49" s="121">
        <v>0</v>
      </c>
      <c r="AZ49" s="121">
        <v>858545</v>
      </c>
      <c r="BA49" s="121">
        <v>0</v>
      </c>
      <c r="BB49" s="121">
        <v>0</v>
      </c>
      <c r="BC49" s="122" t="s">
        <v>790</v>
      </c>
      <c r="BD49" s="121">
        <v>0</v>
      </c>
      <c r="BE49" s="121">
        <v>35888</v>
      </c>
      <c r="BF49" s="121">
        <f>SUM(AE49,+AM49,+BE49)</f>
        <v>3065718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2" t="s">
        <v>790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2" t="s">
        <v>790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2081367</v>
      </c>
      <c r="CJ49" s="121">
        <f>SUM(AF49,+BH49)</f>
        <v>2081367</v>
      </c>
      <c r="CK49" s="121">
        <f>SUM(AG49,+BI49)</f>
        <v>0</v>
      </c>
      <c r="CL49" s="121">
        <f>SUM(AH49,+BJ49)</f>
        <v>2081367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2" t="s">
        <v>790</v>
      </c>
      <c r="CQ49" s="121">
        <f>SUM(AM49,+BO49)</f>
        <v>948463</v>
      </c>
      <c r="CR49" s="121">
        <f>SUM(AN49,+BP49)</f>
        <v>28348</v>
      </c>
      <c r="CS49" s="121">
        <f>SUM(AO49,+BQ49)</f>
        <v>28348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61570</v>
      </c>
      <c r="CX49" s="121">
        <f>SUM(AT49,+BV49)</f>
        <v>0</v>
      </c>
      <c r="CY49" s="121">
        <f>SUM(AU49,+BW49)</f>
        <v>61570</v>
      </c>
      <c r="CZ49" s="121">
        <f>SUM(AV49,+BX49)</f>
        <v>0</v>
      </c>
      <c r="DA49" s="121">
        <f>SUM(AW49,+BY49)</f>
        <v>0</v>
      </c>
      <c r="DB49" s="121">
        <f>SUM(AX49,+BZ49)</f>
        <v>858545</v>
      </c>
      <c r="DC49" s="121">
        <f>SUM(AY49,+CA49)</f>
        <v>0</v>
      </c>
      <c r="DD49" s="121">
        <f>SUM(AZ49,+CB49)</f>
        <v>858545</v>
      </c>
      <c r="DE49" s="121">
        <f>SUM(BA49,+CC49)</f>
        <v>0</v>
      </c>
      <c r="DF49" s="121">
        <f>SUM(BB49,+CD49)</f>
        <v>0</v>
      </c>
      <c r="DG49" s="122" t="s">
        <v>790</v>
      </c>
      <c r="DH49" s="121">
        <f>SUM(BD49,+CF49)</f>
        <v>0</v>
      </c>
      <c r="DI49" s="121">
        <f>SUM(BE49,+CG49)</f>
        <v>35888</v>
      </c>
      <c r="DJ49" s="121">
        <f>SUM(BF49,+CH49)</f>
        <v>3065718</v>
      </c>
    </row>
    <row r="50" spans="1:114" s="136" customFormat="1" ht="13.5" customHeight="1" x14ac:dyDescent="0.15">
      <c r="A50" s="119" t="s">
        <v>3</v>
      </c>
      <c r="B50" s="120" t="s">
        <v>377</v>
      </c>
      <c r="C50" s="119" t="s">
        <v>378</v>
      </c>
      <c r="D50" s="121">
        <f>SUM(E50,+L50)</f>
        <v>36294</v>
      </c>
      <c r="E50" s="121">
        <f>SUM(F50:I50)+K50</f>
        <v>1489</v>
      </c>
      <c r="F50" s="121">
        <v>0</v>
      </c>
      <c r="G50" s="121">
        <v>0</v>
      </c>
      <c r="H50" s="121">
        <v>0</v>
      </c>
      <c r="I50" s="121">
        <v>1489</v>
      </c>
      <c r="J50" s="121">
        <v>498081</v>
      </c>
      <c r="K50" s="121">
        <v>0</v>
      </c>
      <c r="L50" s="121">
        <v>34805</v>
      </c>
      <c r="M50" s="121">
        <f>SUM(N50,+U50)</f>
        <v>18947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21895</v>
      </c>
      <c r="T50" s="121">
        <v>0</v>
      </c>
      <c r="U50" s="121">
        <v>18947</v>
      </c>
      <c r="V50" s="121">
        <f>+SUM(D50,M50)</f>
        <v>55241</v>
      </c>
      <c r="W50" s="121">
        <f>+SUM(E50,N50)</f>
        <v>1489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1489</v>
      </c>
      <c r="AB50" s="121">
        <f>+SUM(J50,S50)</f>
        <v>519976</v>
      </c>
      <c r="AC50" s="121">
        <f>+SUM(K50,T50)</f>
        <v>0</v>
      </c>
      <c r="AD50" s="121">
        <f>+SUM(L50,U50)</f>
        <v>53752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2" t="s">
        <v>790</v>
      </c>
      <c r="AM50" s="121">
        <f>SUM(AN50,AS50,AW50,AX50,BD50)</f>
        <v>281410</v>
      </c>
      <c r="AN50" s="121">
        <f>SUM(AO50:AR50)</f>
        <v>10766</v>
      </c>
      <c r="AO50" s="121">
        <v>10766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270644</v>
      </c>
      <c r="AY50" s="121">
        <v>0</v>
      </c>
      <c r="AZ50" s="121">
        <v>242788</v>
      </c>
      <c r="BA50" s="121">
        <v>27856</v>
      </c>
      <c r="BB50" s="121">
        <v>0</v>
      </c>
      <c r="BC50" s="122" t="s">
        <v>790</v>
      </c>
      <c r="BD50" s="121">
        <v>0</v>
      </c>
      <c r="BE50" s="121">
        <v>252965</v>
      </c>
      <c r="BF50" s="121">
        <f>SUM(AE50,+AM50,+BE50)</f>
        <v>534375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2" t="s">
        <v>790</v>
      </c>
      <c r="BO50" s="121">
        <f>SUM(BP50,BU50,BY50,BZ50,CF50)</f>
        <v>6919</v>
      </c>
      <c r="BP50" s="121">
        <f>SUM(BQ50:BT50)</f>
        <v>4614</v>
      </c>
      <c r="BQ50" s="121">
        <v>4614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2305</v>
      </c>
      <c r="CA50" s="121">
        <v>0</v>
      </c>
      <c r="CB50" s="121">
        <v>0</v>
      </c>
      <c r="CC50" s="121">
        <v>0</v>
      </c>
      <c r="CD50" s="121">
        <v>2305</v>
      </c>
      <c r="CE50" s="122" t="s">
        <v>790</v>
      </c>
      <c r="CF50" s="121">
        <v>0</v>
      </c>
      <c r="CG50" s="121">
        <v>33923</v>
      </c>
      <c r="CH50" s="121">
        <f>SUM(BG50,+BO50,+CG50)</f>
        <v>40842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2" t="s">
        <v>790</v>
      </c>
      <c r="CQ50" s="121">
        <f>SUM(AM50,+BO50)</f>
        <v>288329</v>
      </c>
      <c r="CR50" s="121">
        <f>SUM(AN50,+BP50)</f>
        <v>15380</v>
      </c>
      <c r="CS50" s="121">
        <f>SUM(AO50,+BQ50)</f>
        <v>15380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272949</v>
      </c>
      <c r="DC50" s="121">
        <f>SUM(AY50,+CA50)</f>
        <v>0</v>
      </c>
      <c r="DD50" s="121">
        <f>SUM(AZ50,+CB50)</f>
        <v>242788</v>
      </c>
      <c r="DE50" s="121">
        <f>SUM(BA50,+CC50)</f>
        <v>27856</v>
      </c>
      <c r="DF50" s="121">
        <f>SUM(BB50,+CD50)</f>
        <v>2305</v>
      </c>
      <c r="DG50" s="122" t="s">
        <v>790</v>
      </c>
      <c r="DH50" s="121">
        <f>SUM(BD50,+CF50)</f>
        <v>0</v>
      </c>
      <c r="DI50" s="121">
        <f>SUM(BE50,+CG50)</f>
        <v>286888</v>
      </c>
      <c r="DJ50" s="121">
        <f>SUM(BF50,+CH50)</f>
        <v>575217</v>
      </c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50">
    <sortCondition ref="A8:A50"/>
    <sortCondition ref="B8:B50"/>
    <sortCondition ref="C8:C5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33</v>
      </c>
      <c r="D7" s="140">
        <f>SUM(E7,+L7)</f>
        <v>86137880</v>
      </c>
      <c r="E7" s="140">
        <f>+SUM(F7:I7,K7)</f>
        <v>35370901</v>
      </c>
      <c r="F7" s="140">
        <f t="shared" ref="F7:L7" si="0">SUM(F$8:F$257)</f>
        <v>1663281</v>
      </c>
      <c r="G7" s="140">
        <f t="shared" si="0"/>
        <v>48748</v>
      </c>
      <c r="H7" s="140">
        <f t="shared" si="0"/>
        <v>6297491</v>
      </c>
      <c r="I7" s="140">
        <f t="shared" si="0"/>
        <v>18487878</v>
      </c>
      <c r="J7" s="140">
        <f t="shared" si="0"/>
        <v>15945845</v>
      </c>
      <c r="K7" s="140">
        <f t="shared" si="0"/>
        <v>8873503</v>
      </c>
      <c r="L7" s="140">
        <f t="shared" si="0"/>
        <v>50766979</v>
      </c>
      <c r="M7" s="140">
        <f>SUM(N7,+U7)</f>
        <v>9473351</v>
      </c>
      <c r="N7" s="140">
        <f>+SUM(O7:R7,T7)</f>
        <v>3912966</v>
      </c>
      <c r="O7" s="140">
        <f t="shared" ref="O7:U7" si="1">SUM(O$8:O$257)</f>
        <v>346707</v>
      </c>
      <c r="P7" s="140">
        <f t="shared" si="1"/>
        <v>859</v>
      </c>
      <c r="Q7" s="140">
        <f t="shared" si="1"/>
        <v>445400</v>
      </c>
      <c r="R7" s="140">
        <f t="shared" si="1"/>
        <v>2197846</v>
      </c>
      <c r="S7" s="140">
        <f t="shared" si="1"/>
        <v>2680121</v>
      </c>
      <c r="T7" s="140">
        <f t="shared" si="1"/>
        <v>922154</v>
      </c>
      <c r="U7" s="140">
        <f t="shared" si="1"/>
        <v>5560385</v>
      </c>
      <c r="V7" s="140">
        <f t="shared" ref="V7:AB7" si="2">+SUM(D7,M7)</f>
        <v>95611231</v>
      </c>
      <c r="W7" s="140">
        <f t="shared" si="2"/>
        <v>39283867</v>
      </c>
      <c r="X7" s="140">
        <f t="shared" si="2"/>
        <v>2009988</v>
      </c>
      <c r="Y7" s="140">
        <f t="shared" si="2"/>
        <v>49607</v>
      </c>
      <c r="Z7" s="140">
        <f t="shared" si="2"/>
        <v>6742891</v>
      </c>
      <c r="AA7" s="140">
        <f t="shared" si="2"/>
        <v>20685724</v>
      </c>
      <c r="AB7" s="140">
        <f t="shared" si="2"/>
        <v>18625966</v>
      </c>
      <c r="AC7" s="140">
        <f>+SUM(K7,T7)</f>
        <v>9795657</v>
      </c>
      <c r="AD7" s="140">
        <f>+SUM(L7,U7)</f>
        <v>56327364</v>
      </c>
      <c r="AE7" s="209"/>
      <c r="AF7" s="209"/>
    </row>
    <row r="8" spans="1:32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SUM(E8,+L8)</f>
        <v>21365553</v>
      </c>
      <c r="E8" s="121">
        <f>+SUM(F8:I8,K8)</f>
        <v>14593213</v>
      </c>
      <c r="F8" s="121">
        <v>93958</v>
      </c>
      <c r="G8" s="121">
        <v>809</v>
      </c>
      <c r="H8" s="121">
        <v>2300000</v>
      </c>
      <c r="I8" s="121">
        <v>7313972</v>
      </c>
      <c r="J8" s="121"/>
      <c r="K8" s="121">
        <v>4884474</v>
      </c>
      <c r="L8" s="121">
        <v>6772340</v>
      </c>
      <c r="M8" s="121">
        <f>SUM(N8,+U8)</f>
        <v>334937</v>
      </c>
      <c r="N8" s="121">
        <f>+SUM(O8:R8,T8)</f>
        <v>289202</v>
      </c>
      <c r="O8" s="121">
        <v>499</v>
      </c>
      <c r="P8" s="121">
        <v>0</v>
      </c>
      <c r="Q8" s="121">
        <v>0</v>
      </c>
      <c r="R8" s="121">
        <v>225700</v>
      </c>
      <c r="S8" s="121"/>
      <c r="T8" s="121">
        <v>63003</v>
      </c>
      <c r="U8" s="121">
        <v>45735</v>
      </c>
      <c r="V8" s="121">
        <f>+SUM(D8,M8)</f>
        <v>21700490</v>
      </c>
      <c r="W8" s="121">
        <f>+SUM(E8,N8)</f>
        <v>14882415</v>
      </c>
      <c r="X8" s="121">
        <f>+SUM(F8,O8)</f>
        <v>94457</v>
      </c>
      <c r="Y8" s="121">
        <f>+SUM(G8,P8)</f>
        <v>809</v>
      </c>
      <c r="Z8" s="121">
        <f>+SUM(H8,Q8)</f>
        <v>2300000</v>
      </c>
      <c r="AA8" s="121">
        <f>+SUM(I8,R8)</f>
        <v>7539672</v>
      </c>
      <c r="AB8" s="121">
        <f>+SUM(J8,S8)</f>
        <v>0</v>
      </c>
      <c r="AC8" s="121">
        <f>+SUM(K8,T8)</f>
        <v>4947477</v>
      </c>
      <c r="AD8" s="121">
        <f>+SUM(L8,U8)</f>
        <v>6818075</v>
      </c>
      <c r="AE8" s="210" t="s">
        <v>326</v>
      </c>
      <c r="AF8" s="209"/>
    </row>
    <row r="9" spans="1:32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SUM(E9,+L9)</f>
        <v>2860442</v>
      </c>
      <c r="E9" s="121">
        <f>+SUM(F9:I9,K9)</f>
        <v>1011608</v>
      </c>
      <c r="F9" s="121">
        <v>0</v>
      </c>
      <c r="G9" s="121">
        <v>0</v>
      </c>
      <c r="H9" s="121">
        <v>0</v>
      </c>
      <c r="I9" s="121">
        <v>915267</v>
      </c>
      <c r="J9" s="121"/>
      <c r="K9" s="121">
        <v>96341</v>
      </c>
      <c r="L9" s="121">
        <v>1848834</v>
      </c>
      <c r="M9" s="121">
        <f>SUM(N9,+U9)</f>
        <v>569495</v>
      </c>
      <c r="N9" s="121">
        <f>+SUM(O9:R9,T9)</f>
        <v>119417</v>
      </c>
      <c r="O9" s="121">
        <v>0</v>
      </c>
      <c r="P9" s="121">
        <v>0</v>
      </c>
      <c r="Q9" s="121">
        <v>0</v>
      </c>
      <c r="R9" s="121">
        <v>119417</v>
      </c>
      <c r="S9" s="121"/>
      <c r="T9" s="121">
        <v>0</v>
      </c>
      <c r="U9" s="121">
        <v>450078</v>
      </c>
      <c r="V9" s="121">
        <f>+SUM(D9,M9)</f>
        <v>3429937</v>
      </c>
      <c r="W9" s="121">
        <f>+SUM(E9,N9)</f>
        <v>1131025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1034684</v>
      </c>
      <c r="AB9" s="121">
        <f>+SUM(J9,S9)</f>
        <v>0</v>
      </c>
      <c r="AC9" s="121">
        <f>+SUM(K9,T9)</f>
        <v>96341</v>
      </c>
      <c r="AD9" s="121">
        <f>+SUM(L9,U9)</f>
        <v>2298912</v>
      </c>
      <c r="AE9" s="210" t="s">
        <v>326</v>
      </c>
      <c r="AF9" s="209"/>
    </row>
    <row r="10" spans="1:32" s="136" customFormat="1" ht="13.5" customHeight="1" x14ac:dyDescent="0.15">
      <c r="A10" s="119" t="s">
        <v>3</v>
      </c>
      <c r="B10" s="120" t="s">
        <v>329</v>
      </c>
      <c r="C10" s="119" t="s">
        <v>330</v>
      </c>
      <c r="D10" s="121">
        <f>SUM(E10,+L10)</f>
        <v>1614565</v>
      </c>
      <c r="E10" s="121">
        <f>+SUM(F10:I10,K10)</f>
        <v>283624</v>
      </c>
      <c r="F10" s="121">
        <v>0</v>
      </c>
      <c r="G10" s="121">
        <v>5553</v>
      </c>
      <c r="H10" s="121">
        <v>7500</v>
      </c>
      <c r="I10" s="121">
        <v>203541</v>
      </c>
      <c r="J10" s="121"/>
      <c r="K10" s="121">
        <v>67030</v>
      </c>
      <c r="L10" s="121">
        <v>1330941</v>
      </c>
      <c r="M10" s="121">
        <f>SUM(N10,+U10)</f>
        <v>105816</v>
      </c>
      <c r="N10" s="121">
        <f>+SUM(O10:R10,T10)</f>
        <v>27631</v>
      </c>
      <c r="O10" s="121">
        <v>0</v>
      </c>
      <c r="P10" s="121">
        <v>0</v>
      </c>
      <c r="Q10" s="121">
        <v>0</v>
      </c>
      <c r="R10" s="121">
        <v>27480</v>
      </c>
      <c r="S10" s="121"/>
      <c r="T10" s="121">
        <v>151</v>
      </c>
      <c r="U10" s="121">
        <v>78185</v>
      </c>
      <c r="V10" s="121">
        <f>+SUM(D10,M10)</f>
        <v>1720381</v>
      </c>
      <c r="W10" s="121">
        <f>+SUM(E10,N10)</f>
        <v>311255</v>
      </c>
      <c r="X10" s="121">
        <f>+SUM(F10,O10)</f>
        <v>0</v>
      </c>
      <c r="Y10" s="121">
        <f>+SUM(G10,P10)</f>
        <v>5553</v>
      </c>
      <c r="Z10" s="121">
        <f>+SUM(H10,Q10)</f>
        <v>7500</v>
      </c>
      <c r="AA10" s="121">
        <f>+SUM(I10,R10)</f>
        <v>231021</v>
      </c>
      <c r="AB10" s="121">
        <f>+SUM(J10,S10)</f>
        <v>0</v>
      </c>
      <c r="AC10" s="121">
        <f>+SUM(K10,T10)</f>
        <v>67181</v>
      </c>
      <c r="AD10" s="121">
        <f>+SUM(L10,U10)</f>
        <v>1409126</v>
      </c>
      <c r="AE10" s="210" t="s">
        <v>326</v>
      </c>
      <c r="AF10" s="209"/>
    </row>
    <row r="11" spans="1:32" s="136" customFormat="1" ht="13.5" customHeight="1" x14ac:dyDescent="0.15">
      <c r="A11" s="119" t="s">
        <v>3</v>
      </c>
      <c r="B11" s="120" t="s">
        <v>333</v>
      </c>
      <c r="C11" s="119" t="s">
        <v>334</v>
      </c>
      <c r="D11" s="121">
        <f>SUM(E11,+L11)</f>
        <v>3850947</v>
      </c>
      <c r="E11" s="121">
        <f>+SUM(F11:I11,K11)</f>
        <v>1284151</v>
      </c>
      <c r="F11" s="121">
        <v>6005</v>
      </c>
      <c r="G11" s="121">
        <v>7</v>
      </c>
      <c r="H11" s="121">
        <v>58900</v>
      </c>
      <c r="I11" s="121">
        <v>933399</v>
      </c>
      <c r="J11" s="121"/>
      <c r="K11" s="121">
        <v>285840</v>
      </c>
      <c r="L11" s="121">
        <v>2566796</v>
      </c>
      <c r="M11" s="121">
        <f>SUM(N11,+U11)</f>
        <v>307105</v>
      </c>
      <c r="N11" s="121">
        <f>+SUM(O11:R11,T11)</f>
        <v>131952</v>
      </c>
      <c r="O11" s="121">
        <v>2204</v>
      </c>
      <c r="P11" s="121">
        <v>0</v>
      </c>
      <c r="Q11" s="121">
        <v>0</v>
      </c>
      <c r="R11" s="121">
        <v>73967</v>
      </c>
      <c r="S11" s="121"/>
      <c r="T11" s="121">
        <v>55781</v>
      </c>
      <c r="U11" s="121">
        <v>175153</v>
      </c>
      <c r="V11" s="121">
        <f>+SUM(D11,M11)</f>
        <v>4158052</v>
      </c>
      <c r="W11" s="121">
        <f>+SUM(E11,N11)</f>
        <v>1416103</v>
      </c>
      <c r="X11" s="121">
        <f>+SUM(F11,O11)</f>
        <v>8209</v>
      </c>
      <c r="Y11" s="121">
        <f>+SUM(G11,P11)</f>
        <v>7</v>
      </c>
      <c r="Z11" s="121">
        <f>+SUM(H11,Q11)</f>
        <v>58900</v>
      </c>
      <c r="AA11" s="121">
        <f>+SUM(I11,R11)</f>
        <v>1007366</v>
      </c>
      <c r="AB11" s="121">
        <f>+SUM(J11,S11)</f>
        <v>0</v>
      </c>
      <c r="AC11" s="121">
        <f>+SUM(K11,T11)</f>
        <v>341621</v>
      </c>
      <c r="AD11" s="121">
        <f>+SUM(L11,U11)</f>
        <v>2741949</v>
      </c>
      <c r="AE11" s="210" t="s">
        <v>326</v>
      </c>
      <c r="AF11" s="209"/>
    </row>
    <row r="12" spans="1:32" s="136" customFormat="1" ht="13.5" customHeight="1" x14ac:dyDescent="0.15">
      <c r="A12" s="119" t="s">
        <v>3</v>
      </c>
      <c r="B12" s="120" t="s">
        <v>335</v>
      </c>
      <c r="C12" s="119" t="s">
        <v>336</v>
      </c>
      <c r="D12" s="121">
        <f>SUM(E12,+L12)</f>
        <v>1343440</v>
      </c>
      <c r="E12" s="121">
        <f>+SUM(F12:I12,K12)</f>
        <v>196905</v>
      </c>
      <c r="F12" s="121">
        <v>0</v>
      </c>
      <c r="G12" s="121">
        <v>360</v>
      </c>
      <c r="H12" s="121">
        <v>0</v>
      </c>
      <c r="I12" s="121">
        <v>194705</v>
      </c>
      <c r="J12" s="121"/>
      <c r="K12" s="121">
        <v>1840</v>
      </c>
      <c r="L12" s="121">
        <v>1146535</v>
      </c>
      <c r="M12" s="121">
        <f>SUM(N12,+U12)</f>
        <v>102218</v>
      </c>
      <c r="N12" s="121">
        <f>+SUM(O12:R12,T12)</f>
        <v>22446</v>
      </c>
      <c r="O12" s="121">
        <v>0</v>
      </c>
      <c r="P12" s="121">
        <v>380</v>
      </c>
      <c r="Q12" s="121">
        <v>0</v>
      </c>
      <c r="R12" s="121">
        <v>21676</v>
      </c>
      <c r="S12" s="121"/>
      <c r="T12" s="121">
        <v>390</v>
      </c>
      <c r="U12" s="121">
        <v>79772</v>
      </c>
      <c r="V12" s="121">
        <f>+SUM(D12,M12)</f>
        <v>1445658</v>
      </c>
      <c r="W12" s="121">
        <f>+SUM(E12,N12)</f>
        <v>219351</v>
      </c>
      <c r="X12" s="121">
        <f>+SUM(F12,O12)</f>
        <v>0</v>
      </c>
      <c r="Y12" s="121">
        <f>+SUM(G12,P12)</f>
        <v>740</v>
      </c>
      <c r="Z12" s="121">
        <f>+SUM(H12,Q12)</f>
        <v>0</v>
      </c>
      <c r="AA12" s="121">
        <f>+SUM(I12,R12)</f>
        <v>216381</v>
      </c>
      <c r="AB12" s="121">
        <f>+SUM(J12,S12)</f>
        <v>0</v>
      </c>
      <c r="AC12" s="121">
        <f>+SUM(K12,T12)</f>
        <v>2230</v>
      </c>
      <c r="AD12" s="121">
        <f>+SUM(L12,U12)</f>
        <v>1226307</v>
      </c>
      <c r="AE12" s="210" t="s">
        <v>326</v>
      </c>
      <c r="AF12" s="209"/>
    </row>
    <row r="13" spans="1:32" s="136" customFormat="1" ht="13.5" customHeight="1" x14ac:dyDescent="0.15">
      <c r="A13" s="119" t="s">
        <v>3</v>
      </c>
      <c r="B13" s="120" t="s">
        <v>339</v>
      </c>
      <c r="C13" s="119" t="s">
        <v>340</v>
      </c>
      <c r="D13" s="121">
        <f>SUM(E13,+L13)</f>
        <v>3948367</v>
      </c>
      <c r="E13" s="121">
        <f>+SUM(F13:I13,K13)</f>
        <v>2759788</v>
      </c>
      <c r="F13" s="121">
        <v>248880</v>
      </c>
      <c r="G13" s="121">
        <v>0</v>
      </c>
      <c r="H13" s="121">
        <v>1521600</v>
      </c>
      <c r="I13" s="121">
        <v>471320</v>
      </c>
      <c r="J13" s="121"/>
      <c r="K13" s="121">
        <v>517988</v>
      </c>
      <c r="L13" s="121">
        <v>1188579</v>
      </c>
      <c r="M13" s="121">
        <f>SUM(N13,+U13)</f>
        <v>166498</v>
      </c>
      <c r="N13" s="121">
        <f>+SUM(O13:R13,T13)</f>
        <v>120350</v>
      </c>
      <c r="O13" s="121">
        <v>0</v>
      </c>
      <c r="P13" s="121">
        <v>0</v>
      </c>
      <c r="Q13" s="121">
        <v>0</v>
      </c>
      <c r="R13" s="121">
        <v>48953</v>
      </c>
      <c r="S13" s="121"/>
      <c r="T13" s="121">
        <v>71397</v>
      </c>
      <c r="U13" s="121">
        <v>46148</v>
      </c>
      <c r="V13" s="121">
        <f>+SUM(D13,M13)</f>
        <v>4114865</v>
      </c>
      <c r="W13" s="121">
        <f>+SUM(E13,N13)</f>
        <v>2880138</v>
      </c>
      <c r="X13" s="121">
        <f>+SUM(F13,O13)</f>
        <v>248880</v>
      </c>
      <c r="Y13" s="121">
        <f>+SUM(G13,P13)</f>
        <v>0</v>
      </c>
      <c r="Z13" s="121">
        <f>+SUM(H13,Q13)</f>
        <v>1521600</v>
      </c>
      <c r="AA13" s="121">
        <f>+SUM(I13,R13)</f>
        <v>520273</v>
      </c>
      <c r="AB13" s="121">
        <f>+SUM(J13,S13)</f>
        <v>0</v>
      </c>
      <c r="AC13" s="121">
        <f>+SUM(K13,T13)</f>
        <v>589385</v>
      </c>
      <c r="AD13" s="121">
        <f>+SUM(L13,U13)</f>
        <v>1234727</v>
      </c>
      <c r="AE13" s="210" t="s">
        <v>326</v>
      </c>
      <c r="AF13" s="209"/>
    </row>
    <row r="14" spans="1:32" s="136" customFormat="1" ht="13.5" customHeight="1" x14ac:dyDescent="0.15">
      <c r="A14" s="119" t="s">
        <v>3</v>
      </c>
      <c r="B14" s="120" t="s">
        <v>343</v>
      </c>
      <c r="C14" s="119" t="s">
        <v>344</v>
      </c>
      <c r="D14" s="121">
        <f>SUM(E14,+L14)</f>
        <v>1621988</v>
      </c>
      <c r="E14" s="121">
        <f>+SUM(F14:I14,K14)</f>
        <v>374554</v>
      </c>
      <c r="F14" s="121">
        <v>0</v>
      </c>
      <c r="G14" s="121">
        <v>0</v>
      </c>
      <c r="H14" s="121">
        <v>0</v>
      </c>
      <c r="I14" s="121">
        <v>373304</v>
      </c>
      <c r="J14" s="121"/>
      <c r="K14" s="121">
        <v>1250</v>
      </c>
      <c r="L14" s="121">
        <v>1247434</v>
      </c>
      <c r="M14" s="121">
        <f>SUM(N14,+U14)</f>
        <v>83064</v>
      </c>
      <c r="N14" s="121">
        <f>+SUM(O14:R14,T14)</f>
        <v>19749</v>
      </c>
      <c r="O14" s="121">
        <v>0</v>
      </c>
      <c r="P14" s="121">
        <v>0</v>
      </c>
      <c r="Q14" s="121">
        <v>0</v>
      </c>
      <c r="R14" s="121">
        <v>19749</v>
      </c>
      <c r="S14" s="121"/>
      <c r="T14" s="121">
        <v>0</v>
      </c>
      <c r="U14" s="121">
        <v>63315</v>
      </c>
      <c r="V14" s="121">
        <f>+SUM(D14,M14)</f>
        <v>1705052</v>
      </c>
      <c r="W14" s="121">
        <f>+SUM(E14,N14)</f>
        <v>394303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393053</v>
      </c>
      <c r="AB14" s="121">
        <f>+SUM(J14,S14)</f>
        <v>0</v>
      </c>
      <c r="AC14" s="121">
        <f>+SUM(K14,T14)</f>
        <v>1250</v>
      </c>
      <c r="AD14" s="121">
        <f>+SUM(L14,U14)</f>
        <v>1310749</v>
      </c>
      <c r="AE14" s="210" t="s">
        <v>326</v>
      </c>
      <c r="AF14" s="209"/>
    </row>
    <row r="15" spans="1:32" s="136" customFormat="1" ht="13.5" customHeight="1" x14ac:dyDescent="0.15">
      <c r="A15" s="119" t="s">
        <v>3</v>
      </c>
      <c r="B15" s="120" t="s">
        <v>347</v>
      </c>
      <c r="C15" s="119" t="s">
        <v>348</v>
      </c>
      <c r="D15" s="121">
        <f>SUM(E15,+L15)</f>
        <v>2143197</v>
      </c>
      <c r="E15" s="121">
        <f>+SUM(F15:I15,K15)</f>
        <v>650266</v>
      </c>
      <c r="F15" s="121">
        <v>0</v>
      </c>
      <c r="G15" s="121">
        <v>0</v>
      </c>
      <c r="H15" s="121">
        <v>99091</v>
      </c>
      <c r="I15" s="121">
        <v>360119</v>
      </c>
      <c r="J15" s="121"/>
      <c r="K15" s="121">
        <v>191056</v>
      </c>
      <c r="L15" s="121">
        <v>1492931</v>
      </c>
      <c r="M15" s="121">
        <f>SUM(N15,+U15)</f>
        <v>123365</v>
      </c>
      <c r="N15" s="121">
        <f>+SUM(O15:R15,T15)</f>
        <v>31697</v>
      </c>
      <c r="O15" s="121">
        <v>0</v>
      </c>
      <c r="P15" s="121">
        <v>0</v>
      </c>
      <c r="Q15" s="121">
        <v>0</v>
      </c>
      <c r="R15" s="121">
        <v>12398</v>
      </c>
      <c r="S15" s="121"/>
      <c r="T15" s="121">
        <v>19299</v>
      </c>
      <c r="U15" s="121">
        <v>91668</v>
      </c>
      <c r="V15" s="121">
        <f>+SUM(D15,M15)</f>
        <v>2266562</v>
      </c>
      <c r="W15" s="121">
        <f>+SUM(E15,N15)</f>
        <v>681963</v>
      </c>
      <c r="X15" s="121">
        <f>+SUM(F15,O15)</f>
        <v>0</v>
      </c>
      <c r="Y15" s="121">
        <f>+SUM(G15,P15)</f>
        <v>0</v>
      </c>
      <c r="Z15" s="121">
        <f>+SUM(H15,Q15)</f>
        <v>99091</v>
      </c>
      <c r="AA15" s="121">
        <f>+SUM(I15,R15)</f>
        <v>372517</v>
      </c>
      <c r="AB15" s="121">
        <f>+SUM(J15,S15)</f>
        <v>0</v>
      </c>
      <c r="AC15" s="121">
        <f>+SUM(K15,T15)</f>
        <v>210355</v>
      </c>
      <c r="AD15" s="121">
        <f>+SUM(L15,U15)</f>
        <v>1584599</v>
      </c>
      <c r="AE15" s="210" t="s">
        <v>326</v>
      </c>
      <c r="AF15" s="209"/>
    </row>
    <row r="16" spans="1:32" s="136" customFormat="1" ht="13.5" customHeight="1" x14ac:dyDescent="0.15">
      <c r="A16" s="119" t="s">
        <v>3</v>
      </c>
      <c r="B16" s="120" t="s">
        <v>349</v>
      </c>
      <c r="C16" s="119" t="s">
        <v>350</v>
      </c>
      <c r="D16" s="121">
        <f>SUM(E16,+L16)</f>
        <v>149942</v>
      </c>
      <c r="E16" s="121">
        <f>+SUM(F16:I16,K16)</f>
        <v>40052</v>
      </c>
      <c r="F16" s="121">
        <v>0</v>
      </c>
      <c r="G16" s="121">
        <v>0</v>
      </c>
      <c r="H16" s="121">
        <v>13800</v>
      </c>
      <c r="I16" s="121">
        <v>22475</v>
      </c>
      <c r="J16" s="121"/>
      <c r="K16" s="121">
        <v>3777</v>
      </c>
      <c r="L16" s="121">
        <v>109890</v>
      </c>
      <c r="M16" s="121">
        <f>SUM(N16,+U16)</f>
        <v>83104</v>
      </c>
      <c r="N16" s="121">
        <f>+SUM(O16:R16,T16)</f>
        <v>37030</v>
      </c>
      <c r="O16" s="121">
        <v>0</v>
      </c>
      <c r="P16" s="121">
        <v>0</v>
      </c>
      <c r="Q16" s="121">
        <v>0</v>
      </c>
      <c r="R16" s="121">
        <v>18515</v>
      </c>
      <c r="S16" s="121"/>
      <c r="T16" s="121">
        <v>18515</v>
      </c>
      <c r="U16" s="121">
        <v>46074</v>
      </c>
      <c r="V16" s="121">
        <f>+SUM(D16,M16)</f>
        <v>233046</v>
      </c>
      <c r="W16" s="121">
        <f>+SUM(E16,N16)</f>
        <v>77082</v>
      </c>
      <c r="X16" s="121">
        <f>+SUM(F16,O16)</f>
        <v>0</v>
      </c>
      <c r="Y16" s="121">
        <f>+SUM(G16,P16)</f>
        <v>0</v>
      </c>
      <c r="Z16" s="121">
        <f>+SUM(H16,Q16)</f>
        <v>13800</v>
      </c>
      <c r="AA16" s="121">
        <f>+SUM(I16,R16)</f>
        <v>40990</v>
      </c>
      <c r="AB16" s="121">
        <f>+SUM(J16,S16)</f>
        <v>0</v>
      </c>
      <c r="AC16" s="121">
        <f>+SUM(K16,T16)</f>
        <v>22292</v>
      </c>
      <c r="AD16" s="121">
        <f>+SUM(L16,U16)</f>
        <v>155964</v>
      </c>
      <c r="AE16" s="210" t="s">
        <v>326</v>
      </c>
      <c r="AF16" s="209"/>
    </row>
    <row r="17" spans="1:32" s="136" customFormat="1" ht="13.5" customHeight="1" x14ac:dyDescent="0.15">
      <c r="A17" s="119" t="s">
        <v>3</v>
      </c>
      <c r="B17" s="120" t="s">
        <v>351</v>
      </c>
      <c r="C17" s="119" t="s">
        <v>352</v>
      </c>
      <c r="D17" s="121">
        <f>SUM(E17,+L17)</f>
        <v>1414268</v>
      </c>
      <c r="E17" s="121">
        <f>+SUM(F17:I17,K17)</f>
        <v>380430</v>
      </c>
      <c r="F17" s="121">
        <v>0</v>
      </c>
      <c r="G17" s="121">
        <v>0</v>
      </c>
      <c r="H17" s="121">
        <v>0</v>
      </c>
      <c r="I17" s="121">
        <v>244979</v>
      </c>
      <c r="J17" s="121"/>
      <c r="K17" s="121">
        <v>135451</v>
      </c>
      <c r="L17" s="121">
        <v>1033838</v>
      </c>
      <c r="M17" s="121">
        <f>SUM(N17,+U17)</f>
        <v>367359</v>
      </c>
      <c r="N17" s="121">
        <f>+SUM(O17:R17,T17)</f>
        <v>264102</v>
      </c>
      <c r="O17" s="121">
        <v>0</v>
      </c>
      <c r="P17" s="121">
        <v>0</v>
      </c>
      <c r="Q17" s="121">
        <v>0</v>
      </c>
      <c r="R17" s="121">
        <v>17938</v>
      </c>
      <c r="S17" s="121"/>
      <c r="T17" s="121">
        <v>246164</v>
      </c>
      <c r="U17" s="121">
        <v>103257</v>
      </c>
      <c r="V17" s="121">
        <f>+SUM(D17,M17)</f>
        <v>1781627</v>
      </c>
      <c r="W17" s="121">
        <f>+SUM(E17,N17)</f>
        <v>644532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262917</v>
      </c>
      <c r="AB17" s="121">
        <f>+SUM(J17,S17)</f>
        <v>0</v>
      </c>
      <c r="AC17" s="121">
        <f>+SUM(K17,T17)</f>
        <v>381615</v>
      </c>
      <c r="AD17" s="121">
        <f>+SUM(L17,U17)</f>
        <v>1137095</v>
      </c>
      <c r="AE17" s="210" t="s">
        <v>326</v>
      </c>
      <c r="AF17" s="209"/>
    </row>
    <row r="18" spans="1:32" s="136" customFormat="1" ht="13.5" customHeight="1" x14ac:dyDescent="0.15">
      <c r="A18" s="119" t="s">
        <v>3</v>
      </c>
      <c r="B18" s="120" t="s">
        <v>353</v>
      </c>
      <c r="C18" s="119" t="s">
        <v>354</v>
      </c>
      <c r="D18" s="121">
        <f>SUM(E18,+L18)</f>
        <v>500605</v>
      </c>
      <c r="E18" s="121">
        <f>+SUM(F18:I18,K18)</f>
        <v>131578</v>
      </c>
      <c r="F18" s="121">
        <v>0</v>
      </c>
      <c r="G18" s="121">
        <v>0</v>
      </c>
      <c r="H18" s="121">
        <v>0</v>
      </c>
      <c r="I18" s="121">
        <v>121247</v>
      </c>
      <c r="J18" s="121"/>
      <c r="K18" s="121">
        <v>10331</v>
      </c>
      <c r="L18" s="121">
        <v>369027</v>
      </c>
      <c r="M18" s="121">
        <f>SUM(N18,+U18)</f>
        <v>47758</v>
      </c>
      <c r="N18" s="121">
        <f>+SUM(O18:R18,T18)</f>
        <v>32361</v>
      </c>
      <c r="O18" s="121">
        <v>0</v>
      </c>
      <c r="P18" s="121">
        <v>0</v>
      </c>
      <c r="Q18" s="121">
        <v>0</v>
      </c>
      <c r="R18" s="121">
        <v>11911</v>
      </c>
      <c r="S18" s="121"/>
      <c r="T18" s="121">
        <v>20450</v>
      </c>
      <c r="U18" s="121">
        <v>15397</v>
      </c>
      <c r="V18" s="121">
        <f>+SUM(D18,M18)</f>
        <v>548363</v>
      </c>
      <c r="W18" s="121">
        <f>+SUM(E18,N18)</f>
        <v>163939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133158</v>
      </c>
      <c r="AB18" s="121">
        <f>+SUM(J18,S18)</f>
        <v>0</v>
      </c>
      <c r="AC18" s="121">
        <f>+SUM(K18,T18)</f>
        <v>30781</v>
      </c>
      <c r="AD18" s="121">
        <f>+SUM(L18,U18)</f>
        <v>384424</v>
      </c>
      <c r="AE18" s="210" t="s">
        <v>326</v>
      </c>
      <c r="AF18" s="209"/>
    </row>
    <row r="19" spans="1:32" s="136" customFormat="1" ht="13.5" customHeight="1" x14ac:dyDescent="0.15">
      <c r="A19" s="119" t="s">
        <v>3</v>
      </c>
      <c r="B19" s="120" t="s">
        <v>355</v>
      </c>
      <c r="C19" s="119" t="s">
        <v>356</v>
      </c>
      <c r="D19" s="121">
        <f>SUM(E19,+L19)</f>
        <v>458908</v>
      </c>
      <c r="E19" s="121">
        <f>+SUM(F19:I19,K19)</f>
        <v>19949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19949</v>
      </c>
      <c r="L19" s="121">
        <v>438959</v>
      </c>
      <c r="M19" s="121">
        <f>SUM(N19,+U19)</f>
        <v>88279</v>
      </c>
      <c r="N19" s="121">
        <f>+SUM(O19:R19,T19)</f>
        <v>27920</v>
      </c>
      <c r="O19" s="121">
        <v>0</v>
      </c>
      <c r="P19" s="121">
        <v>0</v>
      </c>
      <c r="Q19" s="121">
        <v>0</v>
      </c>
      <c r="R19" s="121">
        <v>20019</v>
      </c>
      <c r="S19" s="121"/>
      <c r="T19" s="121">
        <v>7901</v>
      </c>
      <c r="U19" s="121">
        <v>60359</v>
      </c>
      <c r="V19" s="121">
        <f>+SUM(D19,M19)</f>
        <v>547187</v>
      </c>
      <c r="W19" s="121">
        <f>+SUM(E19,N19)</f>
        <v>47869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20019</v>
      </c>
      <c r="AB19" s="121">
        <f>+SUM(J19,S19)</f>
        <v>0</v>
      </c>
      <c r="AC19" s="121">
        <f>+SUM(K19,T19)</f>
        <v>27850</v>
      </c>
      <c r="AD19" s="121">
        <f>+SUM(L19,U19)</f>
        <v>499318</v>
      </c>
      <c r="AE19" s="210" t="s">
        <v>326</v>
      </c>
      <c r="AF19" s="209"/>
    </row>
    <row r="20" spans="1:32" s="136" customFormat="1" ht="13.5" customHeight="1" x14ac:dyDescent="0.15">
      <c r="A20" s="119" t="s">
        <v>3</v>
      </c>
      <c r="B20" s="120" t="s">
        <v>359</v>
      </c>
      <c r="C20" s="119" t="s">
        <v>360</v>
      </c>
      <c r="D20" s="121">
        <f>SUM(E20,+L20)</f>
        <v>2152828</v>
      </c>
      <c r="E20" s="121">
        <f>+SUM(F20:I20,K20)</f>
        <v>960013</v>
      </c>
      <c r="F20" s="121">
        <v>0</v>
      </c>
      <c r="G20" s="121">
        <v>0</v>
      </c>
      <c r="H20" s="121">
        <v>126200</v>
      </c>
      <c r="I20" s="121">
        <v>642163</v>
      </c>
      <c r="J20" s="121"/>
      <c r="K20" s="121">
        <v>191650</v>
      </c>
      <c r="L20" s="121">
        <v>1192815</v>
      </c>
      <c r="M20" s="121">
        <f>SUM(N20,+U20)</f>
        <v>130188</v>
      </c>
      <c r="N20" s="121">
        <f>+SUM(O20:R20,T20)</f>
        <v>67074</v>
      </c>
      <c r="O20" s="121">
        <v>0</v>
      </c>
      <c r="P20" s="121">
        <v>0</v>
      </c>
      <c r="Q20" s="121">
        <v>0</v>
      </c>
      <c r="R20" s="121">
        <v>67064</v>
      </c>
      <c r="S20" s="121"/>
      <c r="T20" s="121">
        <v>10</v>
      </c>
      <c r="U20" s="121">
        <v>63114</v>
      </c>
      <c r="V20" s="121">
        <f>+SUM(D20,M20)</f>
        <v>2283016</v>
      </c>
      <c r="W20" s="121">
        <f>+SUM(E20,N20)</f>
        <v>1027087</v>
      </c>
      <c r="X20" s="121">
        <f>+SUM(F20,O20)</f>
        <v>0</v>
      </c>
      <c r="Y20" s="121">
        <f>+SUM(G20,P20)</f>
        <v>0</v>
      </c>
      <c r="Z20" s="121">
        <f>+SUM(H20,Q20)</f>
        <v>126200</v>
      </c>
      <c r="AA20" s="121">
        <f>+SUM(I20,R20)</f>
        <v>709227</v>
      </c>
      <c r="AB20" s="121">
        <f>+SUM(J20,S20)</f>
        <v>0</v>
      </c>
      <c r="AC20" s="121">
        <f>+SUM(K20,T20)</f>
        <v>191660</v>
      </c>
      <c r="AD20" s="121">
        <f>+SUM(L20,U20)</f>
        <v>1255929</v>
      </c>
      <c r="AE20" s="210" t="s">
        <v>326</v>
      </c>
      <c r="AF20" s="209"/>
    </row>
    <row r="21" spans="1:32" s="136" customFormat="1" ht="13.5" customHeight="1" x14ac:dyDescent="0.15">
      <c r="A21" s="119" t="s">
        <v>3</v>
      </c>
      <c r="B21" s="120" t="s">
        <v>361</v>
      </c>
      <c r="C21" s="119" t="s">
        <v>362</v>
      </c>
      <c r="D21" s="121">
        <f>SUM(E21,+L21)</f>
        <v>858138</v>
      </c>
      <c r="E21" s="121">
        <f>+SUM(F21:I21,K21)</f>
        <v>156655</v>
      </c>
      <c r="F21" s="121">
        <v>48376</v>
      </c>
      <c r="G21" s="121">
        <v>0</v>
      </c>
      <c r="H21" s="121">
        <v>0</v>
      </c>
      <c r="I21" s="121">
        <v>108068</v>
      </c>
      <c r="J21" s="121"/>
      <c r="K21" s="121">
        <v>211</v>
      </c>
      <c r="L21" s="121">
        <v>701483</v>
      </c>
      <c r="M21" s="121">
        <f>SUM(N21,+U21)</f>
        <v>18956</v>
      </c>
      <c r="N21" s="121">
        <f>+SUM(O21:R21,T21)</f>
        <v>4247</v>
      </c>
      <c r="O21" s="121">
        <v>0</v>
      </c>
      <c r="P21" s="121">
        <v>0</v>
      </c>
      <c r="Q21" s="121">
        <v>0</v>
      </c>
      <c r="R21" s="121">
        <v>4247</v>
      </c>
      <c r="S21" s="121"/>
      <c r="T21" s="121">
        <v>0</v>
      </c>
      <c r="U21" s="121">
        <v>14709</v>
      </c>
      <c r="V21" s="121">
        <f>+SUM(D21,M21)</f>
        <v>877094</v>
      </c>
      <c r="W21" s="121">
        <f>+SUM(E21,N21)</f>
        <v>160902</v>
      </c>
      <c r="X21" s="121">
        <f>+SUM(F21,O21)</f>
        <v>48376</v>
      </c>
      <c r="Y21" s="121">
        <f>+SUM(G21,P21)</f>
        <v>0</v>
      </c>
      <c r="Z21" s="121">
        <f>+SUM(H21,Q21)</f>
        <v>0</v>
      </c>
      <c r="AA21" s="121">
        <f>+SUM(I21,R21)</f>
        <v>112315</v>
      </c>
      <c r="AB21" s="121">
        <f>+SUM(J21,S21)</f>
        <v>0</v>
      </c>
      <c r="AC21" s="121">
        <f>+SUM(K21,T21)</f>
        <v>211</v>
      </c>
      <c r="AD21" s="121">
        <f>+SUM(L21,U21)</f>
        <v>716192</v>
      </c>
      <c r="AE21" s="210" t="s">
        <v>326</v>
      </c>
      <c r="AF21" s="209"/>
    </row>
    <row r="22" spans="1:32" s="136" customFormat="1" ht="13.5" customHeight="1" x14ac:dyDescent="0.15">
      <c r="A22" s="119" t="s">
        <v>3</v>
      </c>
      <c r="B22" s="120" t="s">
        <v>363</v>
      </c>
      <c r="C22" s="119" t="s">
        <v>364</v>
      </c>
      <c r="D22" s="121">
        <f>SUM(E22,+L22)</f>
        <v>505783</v>
      </c>
      <c r="E22" s="121">
        <f>+SUM(F22:I22,K22)</f>
        <v>132323</v>
      </c>
      <c r="F22" s="121">
        <v>0</v>
      </c>
      <c r="G22" s="121">
        <v>0</v>
      </c>
      <c r="H22" s="121">
        <v>59200</v>
      </c>
      <c r="I22" s="121">
        <v>68144</v>
      </c>
      <c r="J22" s="121"/>
      <c r="K22" s="121">
        <v>4979</v>
      </c>
      <c r="L22" s="121">
        <v>373460</v>
      </c>
      <c r="M22" s="121">
        <f>SUM(N22,+U22)</f>
        <v>68142</v>
      </c>
      <c r="N22" s="121">
        <f>+SUM(O22:R22,T22)</f>
        <v>29321</v>
      </c>
      <c r="O22" s="121">
        <v>0</v>
      </c>
      <c r="P22" s="121">
        <v>0</v>
      </c>
      <c r="Q22" s="121">
        <v>0</v>
      </c>
      <c r="R22" s="121">
        <v>29321</v>
      </c>
      <c r="S22" s="121"/>
      <c r="T22" s="121">
        <v>0</v>
      </c>
      <c r="U22" s="121">
        <v>38821</v>
      </c>
      <c r="V22" s="121">
        <f>+SUM(D22,M22)</f>
        <v>573925</v>
      </c>
      <c r="W22" s="121">
        <f>+SUM(E22,N22)</f>
        <v>161644</v>
      </c>
      <c r="X22" s="121">
        <f>+SUM(F22,O22)</f>
        <v>0</v>
      </c>
      <c r="Y22" s="121">
        <f>+SUM(G22,P22)</f>
        <v>0</v>
      </c>
      <c r="Z22" s="121">
        <f>+SUM(H22,Q22)</f>
        <v>59200</v>
      </c>
      <c r="AA22" s="121">
        <f>+SUM(I22,R22)</f>
        <v>97465</v>
      </c>
      <c r="AB22" s="121">
        <f>+SUM(J22,S22)</f>
        <v>0</v>
      </c>
      <c r="AC22" s="121">
        <f>+SUM(K22,T22)</f>
        <v>4979</v>
      </c>
      <c r="AD22" s="121">
        <f>+SUM(L22,U22)</f>
        <v>412281</v>
      </c>
      <c r="AE22" s="210" t="s">
        <v>326</v>
      </c>
      <c r="AF22" s="209"/>
    </row>
    <row r="23" spans="1:32" s="136" customFormat="1" ht="13.5" customHeight="1" x14ac:dyDescent="0.15">
      <c r="A23" s="119" t="s">
        <v>3</v>
      </c>
      <c r="B23" s="120" t="s">
        <v>365</v>
      </c>
      <c r="C23" s="119" t="s">
        <v>366</v>
      </c>
      <c r="D23" s="121">
        <f>SUM(E23,+L23)</f>
        <v>228403</v>
      </c>
      <c r="E23" s="121">
        <f>+SUM(F23:I23,K23)</f>
        <v>52690</v>
      </c>
      <c r="F23" s="121">
        <v>0</v>
      </c>
      <c r="G23" s="121">
        <v>0</v>
      </c>
      <c r="H23" s="121">
        <v>0</v>
      </c>
      <c r="I23" s="121">
        <v>52494</v>
      </c>
      <c r="J23" s="121"/>
      <c r="K23" s="121">
        <v>196</v>
      </c>
      <c r="L23" s="121">
        <v>175713</v>
      </c>
      <c r="M23" s="121">
        <f>SUM(N23,+U23)</f>
        <v>41719</v>
      </c>
      <c r="N23" s="121">
        <f>+SUM(O23:R23,T23)</f>
        <v>18005</v>
      </c>
      <c r="O23" s="121">
        <v>0</v>
      </c>
      <c r="P23" s="121">
        <v>0</v>
      </c>
      <c r="Q23" s="121">
        <v>0</v>
      </c>
      <c r="R23" s="121">
        <v>16586</v>
      </c>
      <c r="S23" s="121"/>
      <c r="T23" s="121">
        <v>1419</v>
      </c>
      <c r="U23" s="121">
        <v>23714</v>
      </c>
      <c r="V23" s="121">
        <f>+SUM(D23,M23)</f>
        <v>270122</v>
      </c>
      <c r="W23" s="121">
        <f>+SUM(E23,N23)</f>
        <v>70695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69080</v>
      </c>
      <c r="AB23" s="121">
        <f>+SUM(J23,S23)</f>
        <v>0</v>
      </c>
      <c r="AC23" s="121">
        <f>+SUM(K23,T23)</f>
        <v>1615</v>
      </c>
      <c r="AD23" s="121">
        <f>+SUM(L23,U23)</f>
        <v>199427</v>
      </c>
      <c r="AE23" s="210" t="s">
        <v>326</v>
      </c>
      <c r="AF23" s="209"/>
    </row>
    <row r="24" spans="1:32" s="136" customFormat="1" ht="13.5" customHeight="1" x14ac:dyDescent="0.15">
      <c r="A24" s="119" t="s">
        <v>3</v>
      </c>
      <c r="B24" s="120" t="s">
        <v>369</v>
      </c>
      <c r="C24" s="119" t="s">
        <v>370</v>
      </c>
      <c r="D24" s="121">
        <f>SUM(E24,+L24)</f>
        <v>1788512</v>
      </c>
      <c r="E24" s="121">
        <f>+SUM(F24:I24,K24)</f>
        <v>510621</v>
      </c>
      <c r="F24" s="121">
        <v>0</v>
      </c>
      <c r="G24" s="121">
        <v>0</v>
      </c>
      <c r="H24" s="121">
        <v>0</v>
      </c>
      <c r="I24" s="121">
        <v>448684</v>
      </c>
      <c r="J24" s="121"/>
      <c r="K24" s="121">
        <v>61937</v>
      </c>
      <c r="L24" s="121">
        <v>1277891</v>
      </c>
      <c r="M24" s="121">
        <f>SUM(N24,+U24)</f>
        <v>63849</v>
      </c>
      <c r="N24" s="121">
        <f>+SUM(O24:R24,T24)</f>
        <v>26009</v>
      </c>
      <c r="O24" s="121">
        <v>2236</v>
      </c>
      <c r="P24" s="121">
        <v>233</v>
      </c>
      <c r="Q24" s="121">
        <v>0</v>
      </c>
      <c r="R24" s="121">
        <v>16636</v>
      </c>
      <c r="S24" s="121"/>
      <c r="T24" s="121">
        <v>6904</v>
      </c>
      <c r="U24" s="121">
        <v>37840</v>
      </c>
      <c r="V24" s="121">
        <f>+SUM(D24,M24)</f>
        <v>1852361</v>
      </c>
      <c r="W24" s="121">
        <f>+SUM(E24,N24)</f>
        <v>536630</v>
      </c>
      <c r="X24" s="121">
        <f>+SUM(F24,O24)</f>
        <v>2236</v>
      </c>
      <c r="Y24" s="121">
        <f>+SUM(G24,P24)</f>
        <v>233</v>
      </c>
      <c r="Z24" s="121">
        <f>+SUM(H24,Q24)</f>
        <v>0</v>
      </c>
      <c r="AA24" s="121">
        <f>+SUM(I24,R24)</f>
        <v>465320</v>
      </c>
      <c r="AB24" s="121">
        <f>+SUM(J24,S24)</f>
        <v>0</v>
      </c>
      <c r="AC24" s="121">
        <f>+SUM(K24,T24)</f>
        <v>68841</v>
      </c>
      <c r="AD24" s="121">
        <f>+SUM(L24,U24)</f>
        <v>1315731</v>
      </c>
      <c r="AE24" s="210" t="s">
        <v>326</v>
      </c>
      <c r="AF24" s="209"/>
    </row>
    <row r="25" spans="1:32" s="136" customFormat="1" ht="13.5" customHeight="1" x14ac:dyDescent="0.15">
      <c r="A25" s="119" t="s">
        <v>3</v>
      </c>
      <c r="B25" s="120" t="s">
        <v>371</v>
      </c>
      <c r="C25" s="119" t="s">
        <v>372</v>
      </c>
      <c r="D25" s="121">
        <f>SUM(E25,+L25)</f>
        <v>241904</v>
      </c>
      <c r="E25" s="121">
        <f>+SUM(F25:I25,K25)</f>
        <v>34723</v>
      </c>
      <c r="F25" s="121">
        <v>0</v>
      </c>
      <c r="G25" s="121">
        <v>0</v>
      </c>
      <c r="H25" s="121">
        <v>0</v>
      </c>
      <c r="I25" s="121">
        <v>29678</v>
      </c>
      <c r="J25" s="121"/>
      <c r="K25" s="121">
        <v>5045</v>
      </c>
      <c r="L25" s="121">
        <v>207181</v>
      </c>
      <c r="M25" s="121">
        <f>SUM(N25,+U25)</f>
        <v>49217</v>
      </c>
      <c r="N25" s="121">
        <f>+SUM(O25:R25,T25)</f>
        <v>20337</v>
      </c>
      <c r="O25" s="121">
        <v>0</v>
      </c>
      <c r="P25" s="121">
        <v>0</v>
      </c>
      <c r="Q25" s="121">
        <v>0</v>
      </c>
      <c r="R25" s="121">
        <v>20337</v>
      </c>
      <c r="S25" s="121"/>
      <c r="T25" s="121">
        <v>0</v>
      </c>
      <c r="U25" s="121">
        <v>28880</v>
      </c>
      <c r="V25" s="121">
        <f>+SUM(D25,M25)</f>
        <v>291121</v>
      </c>
      <c r="W25" s="121">
        <f>+SUM(E25,N25)</f>
        <v>55060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50015</v>
      </c>
      <c r="AB25" s="121">
        <f>+SUM(J25,S25)</f>
        <v>0</v>
      </c>
      <c r="AC25" s="121">
        <f>+SUM(K25,T25)</f>
        <v>5045</v>
      </c>
      <c r="AD25" s="121">
        <f>+SUM(L25,U25)</f>
        <v>236061</v>
      </c>
      <c r="AE25" s="210" t="s">
        <v>326</v>
      </c>
      <c r="AF25" s="209"/>
    </row>
    <row r="26" spans="1:32" s="136" customFormat="1" ht="13.5" customHeight="1" x14ac:dyDescent="0.15">
      <c r="A26" s="119" t="s">
        <v>3</v>
      </c>
      <c r="B26" s="120" t="s">
        <v>375</v>
      </c>
      <c r="C26" s="119" t="s">
        <v>376</v>
      </c>
      <c r="D26" s="121">
        <f>SUM(E26,+L26)</f>
        <v>663435</v>
      </c>
      <c r="E26" s="121">
        <f>+SUM(F26:I26,K26)</f>
        <v>122411</v>
      </c>
      <c r="F26" s="121">
        <v>4521</v>
      </c>
      <c r="G26" s="121">
        <v>0</v>
      </c>
      <c r="H26" s="121">
        <v>17900</v>
      </c>
      <c r="I26" s="121">
        <v>71744</v>
      </c>
      <c r="J26" s="121"/>
      <c r="K26" s="121">
        <v>28246</v>
      </c>
      <c r="L26" s="121">
        <v>541024</v>
      </c>
      <c r="M26" s="121">
        <f>SUM(N26,+U26)</f>
        <v>21056</v>
      </c>
      <c r="N26" s="121">
        <f>+SUM(O26:R26,T26)</f>
        <v>10856</v>
      </c>
      <c r="O26" s="121">
        <v>0</v>
      </c>
      <c r="P26" s="121">
        <v>0</v>
      </c>
      <c r="Q26" s="121">
        <v>0</v>
      </c>
      <c r="R26" s="121">
        <v>2906</v>
      </c>
      <c r="S26" s="121"/>
      <c r="T26" s="121">
        <v>7950</v>
      </c>
      <c r="U26" s="121">
        <v>10200</v>
      </c>
      <c r="V26" s="121">
        <f>+SUM(D26,M26)</f>
        <v>684491</v>
      </c>
      <c r="W26" s="121">
        <f>+SUM(E26,N26)</f>
        <v>133267</v>
      </c>
      <c r="X26" s="121">
        <f>+SUM(F26,O26)</f>
        <v>4521</v>
      </c>
      <c r="Y26" s="121">
        <f>+SUM(G26,P26)</f>
        <v>0</v>
      </c>
      <c r="Z26" s="121">
        <f>+SUM(H26,Q26)</f>
        <v>17900</v>
      </c>
      <c r="AA26" s="121">
        <f>+SUM(I26,R26)</f>
        <v>74650</v>
      </c>
      <c r="AB26" s="121">
        <f>+SUM(J26,S26)</f>
        <v>0</v>
      </c>
      <c r="AC26" s="121">
        <f>+SUM(K26,T26)</f>
        <v>36196</v>
      </c>
      <c r="AD26" s="121">
        <f>+SUM(L26,U26)</f>
        <v>551224</v>
      </c>
      <c r="AE26" s="210" t="s">
        <v>326</v>
      </c>
      <c r="AF26" s="209"/>
    </row>
    <row r="27" spans="1:32" s="136" customFormat="1" ht="13.5" customHeight="1" x14ac:dyDescent="0.15">
      <c r="A27" s="119" t="s">
        <v>3</v>
      </c>
      <c r="B27" s="120" t="s">
        <v>379</v>
      </c>
      <c r="C27" s="119" t="s">
        <v>380</v>
      </c>
      <c r="D27" s="121">
        <f>SUM(E27,+L27)</f>
        <v>545330</v>
      </c>
      <c r="E27" s="121">
        <f>+SUM(F27:I27,K27)</f>
        <v>220849</v>
      </c>
      <c r="F27" s="121">
        <v>0</v>
      </c>
      <c r="G27" s="121">
        <v>0</v>
      </c>
      <c r="H27" s="121">
        <v>0</v>
      </c>
      <c r="I27" s="121">
        <v>96157</v>
      </c>
      <c r="J27" s="121"/>
      <c r="K27" s="121">
        <v>124692</v>
      </c>
      <c r="L27" s="121">
        <v>324481</v>
      </c>
      <c r="M27" s="121">
        <f>SUM(N27,+U27)</f>
        <v>36900</v>
      </c>
      <c r="N27" s="121">
        <f>+SUM(O27:R27,T27)</f>
        <v>5333</v>
      </c>
      <c r="O27" s="121">
        <v>0</v>
      </c>
      <c r="P27" s="121">
        <v>0</v>
      </c>
      <c r="Q27" s="121">
        <v>0</v>
      </c>
      <c r="R27" s="121">
        <v>5333</v>
      </c>
      <c r="S27" s="121"/>
      <c r="T27" s="121">
        <v>0</v>
      </c>
      <c r="U27" s="121">
        <v>31567</v>
      </c>
      <c r="V27" s="121">
        <f>+SUM(D27,M27)</f>
        <v>582230</v>
      </c>
      <c r="W27" s="121">
        <f>+SUM(E27,N27)</f>
        <v>226182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101490</v>
      </c>
      <c r="AB27" s="121">
        <f>+SUM(J27,S27)</f>
        <v>0</v>
      </c>
      <c r="AC27" s="121">
        <f>+SUM(K27,T27)</f>
        <v>124692</v>
      </c>
      <c r="AD27" s="121">
        <f>+SUM(L27,U27)</f>
        <v>356048</v>
      </c>
      <c r="AE27" s="210" t="s">
        <v>326</v>
      </c>
      <c r="AF27" s="209"/>
    </row>
    <row r="28" spans="1:32" s="136" customFormat="1" ht="13.5" customHeight="1" x14ac:dyDescent="0.15">
      <c r="A28" s="119" t="s">
        <v>3</v>
      </c>
      <c r="B28" s="120" t="s">
        <v>381</v>
      </c>
      <c r="C28" s="119" t="s">
        <v>382</v>
      </c>
      <c r="D28" s="121">
        <f>SUM(E28,+L28)</f>
        <v>884741</v>
      </c>
      <c r="E28" s="121">
        <f>+SUM(F28:I28,K28)</f>
        <v>358708</v>
      </c>
      <c r="F28" s="121">
        <v>33442</v>
      </c>
      <c r="G28" s="121">
        <v>0</v>
      </c>
      <c r="H28" s="121">
        <v>238600</v>
      </c>
      <c r="I28" s="121">
        <v>70311</v>
      </c>
      <c r="J28" s="121"/>
      <c r="K28" s="121">
        <v>16355</v>
      </c>
      <c r="L28" s="121">
        <v>526033</v>
      </c>
      <c r="M28" s="121">
        <f>SUM(N28,+U28)</f>
        <v>58343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58343</v>
      </c>
      <c r="V28" s="121">
        <f>+SUM(D28,M28)</f>
        <v>943084</v>
      </c>
      <c r="W28" s="121">
        <f>+SUM(E28,N28)</f>
        <v>358708</v>
      </c>
      <c r="X28" s="121">
        <f>+SUM(F28,O28)</f>
        <v>33442</v>
      </c>
      <c r="Y28" s="121">
        <f>+SUM(G28,P28)</f>
        <v>0</v>
      </c>
      <c r="Z28" s="121">
        <f>+SUM(H28,Q28)</f>
        <v>238600</v>
      </c>
      <c r="AA28" s="121">
        <f>+SUM(I28,R28)</f>
        <v>70311</v>
      </c>
      <c r="AB28" s="121">
        <f>+SUM(J28,S28)</f>
        <v>0</v>
      </c>
      <c r="AC28" s="121">
        <f>+SUM(K28,T28)</f>
        <v>16355</v>
      </c>
      <c r="AD28" s="121">
        <f>+SUM(L28,U28)</f>
        <v>584376</v>
      </c>
      <c r="AE28" s="210" t="s">
        <v>326</v>
      </c>
      <c r="AF28" s="209"/>
    </row>
    <row r="29" spans="1:32" s="136" customFormat="1" ht="13.5" customHeight="1" x14ac:dyDescent="0.15">
      <c r="A29" s="119" t="s">
        <v>3</v>
      </c>
      <c r="B29" s="120" t="s">
        <v>385</v>
      </c>
      <c r="C29" s="119" t="s">
        <v>386</v>
      </c>
      <c r="D29" s="121">
        <f>SUM(E29,+L29)</f>
        <v>178098</v>
      </c>
      <c r="E29" s="121">
        <f>+SUM(F29:I29,K29)</f>
        <v>37307</v>
      </c>
      <c r="F29" s="121">
        <v>0</v>
      </c>
      <c r="G29" s="121">
        <v>0</v>
      </c>
      <c r="H29" s="121">
        <v>0</v>
      </c>
      <c r="I29" s="121">
        <v>33968</v>
      </c>
      <c r="J29" s="121"/>
      <c r="K29" s="121">
        <v>3339</v>
      </c>
      <c r="L29" s="121">
        <v>140791</v>
      </c>
      <c r="M29" s="121">
        <f>SUM(N29,+U29)</f>
        <v>36557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36557</v>
      </c>
      <c r="V29" s="121">
        <f>+SUM(D29,M29)</f>
        <v>214655</v>
      </c>
      <c r="W29" s="121">
        <f>+SUM(E29,N29)</f>
        <v>37307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33968</v>
      </c>
      <c r="AB29" s="121">
        <f>+SUM(J29,S29)</f>
        <v>0</v>
      </c>
      <c r="AC29" s="121">
        <f>+SUM(K29,T29)</f>
        <v>3339</v>
      </c>
      <c r="AD29" s="121">
        <f>+SUM(L29,U29)</f>
        <v>177348</v>
      </c>
      <c r="AE29" s="210" t="s">
        <v>326</v>
      </c>
      <c r="AF29" s="209"/>
    </row>
    <row r="30" spans="1:32" s="136" customFormat="1" ht="13.5" customHeight="1" x14ac:dyDescent="0.15">
      <c r="A30" s="119" t="s">
        <v>3</v>
      </c>
      <c r="B30" s="120" t="s">
        <v>387</v>
      </c>
      <c r="C30" s="119" t="s">
        <v>388</v>
      </c>
      <c r="D30" s="121">
        <f>SUM(E30,+L30)</f>
        <v>912579</v>
      </c>
      <c r="E30" s="121">
        <f>+SUM(F30:I30,K30)</f>
        <v>66777</v>
      </c>
      <c r="F30" s="121">
        <v>0</v>
      </c>
      <c r="G30" s="121">
        <v>0</v>
      </c>
      <c r="H30" s="121">
        <v>0</v>
      </c>
      <c r="I30" s="121">
        <v>66777</v>
      </c>
      <c r="J30" s="121"/>
      <c r="K30" s="121">
        <v>0</v>
      </c>
      <c r="L30" s="121">
        <v>845802</v>
      </c>
      <c r="M30" s="121">
        <f>SUM(N30,+U30)</f>
        <v>84171</v>
      </c>
      <c r="N30" s="121">
        <f>+SUM(O30:R30,T30)</f>
        <v>51870</v>
      </c>
      <c r="O30" s="121">
        <v>0</v>
      </c>
      <c r="P30" s="121">
        <v>0</v>
      </c>
      <c r="Q30" s="121">
        <v>0</v>
      </c>
      <c r="R30" s="121">
        <v>51870</v>
      </c>
      <c r="S30" s="121"/>
      <c r="T30" s="121">
        <v>0</v>
      </c>
      <c r="U30" s="121">
        <v>32301</v>
      </c>
      <c r="V30" s="121">
        <f>+SUM(D30,M30)</f>
        <v>996750</v>
      </c>
      <c r="W30" s="121">
        <f>+SUM(E30,N30)</f>
        <v>118647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118647</v>
      </c>
      <c r="AB30" s="121">
        <f>+SUM(J30,S30)</f>
        <v>0</v>
      </c>
      <c r="AC30" s="121">
        <f>+SUM(K30,T30)</f>
        <v>0</v>
      </c>
      <c r="AD30" s="121">
        <f>+SUM(L30,U30)</f>
        <v>878103</v>
      </c>
      <c r="AE30" s="210" t="s">
        <v>326</v>
      </c>
      <c r="AF30" s="209"/>
    </row>
    <row r="31" spans="1:32" s="136" customFormat="1" ht="13.5" customHeight="1" x14ac:dyDescent="0.15">
      <c r="A31" s="119" t="s">
        <v>3</v>
      </c>
      <c r="B31" s="120" t="s">
        <v>389</v>
      </c>
      <c r="C31" s="119" t="s">
        <v>390</v>
      </c>
      <c r="D31" s="121">
        <f>SUM(E31,+L31)</f>
        <v>1728232</v>
      </c>
      <c r="E31" s="121">
        <f>+SUM(F31:I31,K31)</f>
        <v>1196780</v>
      </c>
      <c r="F31" s="121">
        <v>110839</v>
      </c>
      <c r="G31" s="121">
        <v>6</v>
      </c>
      <c r="H31" s="121">
        <v>113700</v>
      </c>
      <c r="I31" s="121">
        <v>473629</v>
      </c>
      <c r="J31" s="121"/>
      <c r="K31" s="121">
        <v>498606</v>
      </c>
      <c r="L31" s="121">
        <v>531452</v>
      </c>
      <c r="M31" s="121">
        <f>SUM(N31,+U31)</f>
        <v>49643</v>
      </c>
      <c r="N31" s="121">
        <f>+SUM(O31:R31,T31)</f>
        <v>25353</v>
      </c>
      <c r="O31" s="121">
        <v>0</v>
      </c>
      <c r="P31" s="121">
        <v>0</v>
      </c>
      <c r="Q31" s="121">
        <v>0</v>
      </c>
      <c r="R31" s="121">
        <v>25353</v>
      </c>
      <c r="S31" s="121"/>
      <c r="T31" s="121">
        <v>0</v>
      </c>
      <c r="U31" s="121">
        <v>24290</v>
      </c>
      <c r="V31" s="121">
        <f>+SUM(D31,M31)</f>
        <v>1777875</v>
      </c>
      <c r="W31" s="121">
        <f>+SUM(E31,N31)</f>
        <v>1222133</v>
      </c>
      <c r="X31" s="121">
        <f>+SUM(F31,O31)</f>
        <v>110839</v>
      </c>
      <c r="Y31" s="121">
        <f>+SUM(G31,P31)</f>
        <v>6</v>
      </c>
      <c r="Z31" s="121">
        <f>+SUM(H31,Q31)</f>
        <v>113700</v>
      </c>
      <c r="AA31" s="121">
        <f>+SUM(I31,R31)</f>
        <v>498982</v>
      </c>
      <c r="AB31" s="121">
        <f>+SUM(J31,S31)</f>
        <v>0</v>
      </c>
      <c r="AC31" s="121">
        <f>+SUM(K31,T31)</f>
        <v>498606</v>
      </c>
      <c r="AD31" s="121">
        <f>+SUM(L31,U31)</f>
        <v>555742</v>
      </c>
      <c r="AE31" s="210" t="s">
        <v>326</v>
      </c>
      <c r="AF31" s="209"/>
    </row>
    <row r="32" spans="1:32" s="136" customFormat="1" ht="13.5" customHeight="1" x14ac:dyDescent="0.15">
      <c r="A32" s="119" t="s">
        <v>3</v>
      </c>
      <c r="B32" s="120" t="s">
        <v>391</v>
      </c>
      <c r="C32" s="119" t="s">
        <v>392</v>
      </c>
      <c r="D32" s="121">
        <f>SUM(E32,+L32)</f>
        <v>758813</v>
      </c>
      <c r="E32" s="121">
        <f>+SUM(F32:I32,K32)</f>
        <v>133723</v>
      </c>
      <c r="F32" s="121">
        <v>0</v>
      </c>
      <c r="G32" s="121">
        <v>0</v>
      </c>
      <c r="H32" s="121">
        <v>0</v>
      </c>
      <c r="I32" s="121">
        <v>130767</v>
      </c>
      <c r="J32" s="121"/>
      <c r="K32" s="121">
        <v>2956</v>
      </c>
      <c r="L32" s="121">
        <v>625090</v>
      </c>
      <c r="M32" s="121">
        <f>SUM(N32,+U32)</f>
        <v>18144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18144</v>
      </c>
      <c r="V32" s="121">
        <f>+SUM(D32,M32)</f>
        <v>776957</v>
      </c>
      <c r="W32" s="121">
        <f>+SUM(E32,N32)</f>
        <v>133723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130767</v>
      </c>
      <c r="AB32" s="121">
        <f>+SUM(J32,S32)</f>
        <v>0</v>
      </c>
      <c r="AC32" s="121">
        <f>+SUM(K32,T32)</f>
        <v>2956</v>
      </c>
      <c r="AD32" s="121">
        <f>+SUM(L32,U32)</f>
        <v>643234</v>
      </c>
      <c r="AE32" s="210" t="s">
        <v>326</v>
      </c>
      <c r="AF32" s="209"/>
    </row>
    <row r="33" spans="1:32" s="136" customFormat="1" ht="13.5" customHeight="1" x14ac:dyDescent="0.15">
      <c r="A33" s="119" t="s">
        <v>3</v>
      </c>
      <c r="B33" s="120" t="s">
        <v>393</v>
      </c>
      <c r="C33" s="119" t="s">
        <v>394</v>
      </c>
      <c r="D33" s="121">
        <f>SUM(E33,+L33)</f>
        <v>426837</v>
      </c>
      <c r="E33" s="121">
        <f>+SUM(F33:I33,K33)</f>
        <v>50502</v>
      </c>
      <c r="F33" s="121">
        <v>0</v>
      </c>
      <c r="G33" s="121">
        <v>0</v>
      </c>
      <c r="H33" s="121">
        <v>0</v>
      </c>
      <c r="I33" s="121">
        <v>50467</v>
      </c>
      <c r="J33" s="121"/>
      <c r="K33" s="121">
        <v>35</v>
      </c>
      <c r="L33" s="121">
        <v>376335</v>
      </c>
      <c r="M33" s="121">
        <f>SUM(N33,+U33)</f>
        <v>25807</v>
      </c>
      <c r="N33" s="121">
        <f>+SUM(O33:R33,T33)</f>
        <v>4541</v>
      </c>
      <c r="O33" s="121">
        <v>0</v>
      </c>
      <c r="P33" s="121">
        <v>0</v>
      </c>
      <c r="Q33" s="121">
        <v>0</v>
      </c>
      <c r="R33" s="121">
        <v>4541</v>
      </c>
      <c r="S33" s="121"/>
      <c r="T33" s="121">
        <v>0</v>
      </c>
      <c r="U33" s="121">
        <v>21266</v>
      </c>
      <c r="V33" s="121">
        <f>+SUM(D33,M33)</f>
        <v>452644</v>
      </c>
      <c r="W33" s="121">
        <f>+SUM(E33,N33)</f>
        <v>55043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55008</v>
      </c>
      <c r="AB33" s="121">
        <f>+SUM(J33,S33)</f>
        <v>0</v>
      </c>
      <c r="AC33" s="121">
        <f>+SUM(K33,T33)</f>
        <v>35</v>
      </c>
      <c r="AD33" s="121">
        <f>+SUM(L33,U33)</f>
        <v>397601</v>
      </c>
      <c r="AE33" s="210" t="s">
        <v>326</v>
      </c>
      <c r="AF33" s="209"/>
    </row>
    <row r="34" spans="1:32" s="136" customFormat="1" ht="13.5" customHeight="1" x14ac:dyDescent="0.15">
      <c r="A34" s="119" t="s">
        <v>3</v>
      </c>
      <c r="B34" s="120" t="s">
        <v>397</v>
      </c>
      <c r="C34" s="119" t="s">
        <v>398</v>
      </c>
      <c r="D34" s="121">
        <f>SUM(E34,+L34)</f>
        <v>150630</v>
      </c>
      <c r="E34" s="121">
        <f>+SUM(F34:I34,K34)</f>
        <v>46010</v>
      </c>
      <c r="F34" s="121">
        <v>0</v>
      </c>
      <c r="G34" s="121">
        <v>0</v>
      </c>
      <c r="H34" s="121">
        <v>0</v>
      </c>
      <c r="I34" s="121">
        <v>11098</v>
      </c>
      <c r="J34" s="121"/>
      <c r="K34" s="121">
        <v>34912</v>
      </c>
      <c r="L34" s="121">
        <v>104620</v>
      </c>
      <c r="M34" s="121">
        <f>SUM(N34,+U34)</f>
        <v>11220</v>
      </c>
      <c r="N34" s="121">
        <f>+SUM(O34:R34,T34)</f>
        <v>810</v>
      </c>
      <c r="O34" s="121">
        <v>0</v>
      </c>
      <c r="P34" s="121">
        <v>0</v>
      </c>
      <c r="Q34" s="121">
        <v>0</v>
      </c>
      <c r="R34" s="121">
        <v>810</v>
      </c>
      <c r="S34" s="121"/>
      <c r="T34" s="121">
        <v>0</v>
      </c>
      <c r="U34" s="121">
        <v>10410</v>
      </c>
      <c r="V34" s="121">
        <f>+SUM(D34,M34)</f>
        <v>161850</v>
      </c>
      <c r="W34" s="121">
        <f>+SUM(E34,N34)</f>
        <v>46820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11908</v>
      </c>
      <c r="AB34" s="121">
        <f>+SUM(J34,S34)</f>
        <v>0</v>
      </c>
      <c r="AC34" s="121">
        <f>+SUM(K34,T34)</f>
        <v>34912</v>
      </c>
      <c r="AD34" s="121">
        <f>+SUM(L34,U34)</f>
        <v>115030</v>
      </c>
      <c r="AE34" s="210" t="s">
        <v>326</v>
      </c>
      <c r="AF34" s="209"/>
    </row>
    <row r="35" spans="1:32" s="136" customFormat="1" ht="13.5" customHeight="1" x14ac:dyDescent="0.15">
      <c r="A35" s="119" t="s">
        <v>3</v>
      </c>
      <c r="B35" s="120" t="s">
        <v>399</v>
      </c>
      <c r="C35" s="119" t="s">
        <v>400</v>
      </c>
      <c r="D35" s="121">
        <f>SUM(E35,+L35)</f>
        <v>399877</v>
      </c>
      <c r="E35" s="121">
        <f>+SUM(F35:I35,K35)</f>
        <v>73936</v>
      </c>
      <c r="F35" s="121">
        <v>0</v>
      </c>
      <c r="G35" s="121">
        <v>0</v>
      </c>
      <c r="H35" s="121">
        <v>0</v>
      </c>
      <c r="I35" s="121">
        <v>53982</v>
      </c>
      <c r="J35" s="121"/>
      <c r="K35" s="121">
        <v>19954</v>
      </c>
      <c r="L35" s="121">
        <v>325941</v>
      </c>
      <c r="M35" s="121">
        <f>SUM(N35,+U35)</f>
        <v>61047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61047</v>
      </c>
      <c r="V35" s="121">
        <f>+SUM(D35,M35)</f>
        <v>460924</v>
      </c>
      <c r="W35" s="121">
        <f>+SUM(E35,N35)</f>
        <v>73936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53982</v>
      </c>
      <c r="AB35" s="121">
        <f>+SUM(J35,S35)</f>
        <v>0</v>
      </c>
      <c r="AC35" s="121">
        <f>+SUM(K35,T35)</f>
        <v>19954</v>
      </c>
      <c r="AD35" s="121">
        <f>+SUM(L35,U35)</f>
        <v>386988</v>
      </c>
      <c r="AE35" s="210" t="s">
        <v>326</v>
      </c>
      <c r="AF35" s="209"/>
    </row>
    <row r="36" spans="1:32" s="136" customFormat="1" ht="13.5" customHeight="1" x14ac:dyDescent="0.15">
      <c r="A36" s="119" t="s">
        <v>3</v>
      </c>
      <c r="B36" s="120" t="s">
        <v>404</v>
      </c>
      <c r="C36" s="119" t="s">
        <v>405</v>
      </c>
      <c r="D36" s="121">
        <f>SUM(E36,+L36)</f>
        <v>330783</v>
      </c>
      <c r="E36" s="121">
        <f>+SUM(F36:I36,K36)</f>
        <v>11777</v>
      </c>
      <c r="F36" s="121">
        <v>0</v>
      </c>
      <c r="G36" s="121">
        <v>0</v>
      </c>
      <c r="H36" s="121">
        <v>0</v>
      </c>
      <c r="I36" s="121">
        <v>4687</v>
      </c>
      <c r="J36" s="121"/>
      <c r="K36" s="121">
        <v>7090</v>
      </c>
      <c r="L36" s="121">
        <v>319006</v>
      </c>
      <c r="M36" s="121">
        <f>SUM(N36,+U36)</f>
        <v>119744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119744</v>
      </c>
      <c r="V36" s="121">
        <f>+SUM(D36,M36)</f>
        <v>450527</v>
      </c>
      <c r="W36" s="121">
        <f>+SUM(E36,N36)</f>
        <v>11777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4687</v>
      </c>
      <c r="AB36" s="121">
        <f>+SUM(J36,S36)</f>
        <v>0</v>
      </c>
      <c r="AC36" s="121">
        <f>+SUM(K36,T36)</f>
        <v>7090</v>
      </c>
      <c r="AD36" s="121">
        <f>+SUM(L36,U36)</f>
        <v>438750</v>
      </c>
      <c r="AE36" s="210" t="s">
        <v>326</v>
      </c>
      <c r="AF36" s="209"/>
    </row>
    <row r="37" spans="1:32" s="136" customFormat="1" ht="13.5" customHeight="1" x14ac:dyDescent="0.15">
      <c r="A37" s="119" t="s">
        <v>3</v>
      </c>
      <c r="B37" s="120" t="s">
        <v>408</v>
      </c>
      <c r="C37" s="119" t="s">
        <v>409</v>
      </c>
      <c r="D37" s="121">
        <f>SUM(E37,+L37)</f>
        <v>1140448</v>
      </c>
      <c r="E37" s="121">
        <f>+SUM(F37:I37,K37)</f>
        <v>616028</v>
      </c>
      <c r="F37" s="121">
        <v>0</v>
      </c>
      <c r="G37" s="121">
        <v>0</v>
      </c>
      <c r="H37" s="121">
        <v>162700</v>
      </c>
      <c r="I37" s="121">
        <v>231320</v>
      </c>
      <c r="J37" s="121"/>
      <c r="K37" s="121">
        <v>222008</v>
      </c>
      <c r="L37" s="121">
        <v>524420</v>
      </c>
      <c r="M37" s="121">
        <f>SUM(N37,+U37)</f>
        <v>88031</v>
      </c>
      <c r="N37" s="121">
        <f>+SUM(O37:R37,T37)</f>
        <v>31038</v>
      </c>
      <c r="O37" s="121">
        <v>0</v>
      </c>
      <c r="P37" s="121">
        <v>0</v>
      </c>
      <c r="Q37" s="121">
        <v>0</v>
      </c>
      <c r="R37" s="121">
        <v>31038</v>
      </c>
      <c r="S37" s="121"/>
      <c r="T37" s="121">
        <v>0</v>
      </c>
      <c r="U37" s="121">
        <v>56993</v>
      </c>
      <c r="V37" s="121">
        <f>+SUM(D37,M37)</f>
        <v>1228479</v>
      </c>
      <c r="W37" s="121">
        <f>+SUM(E37,N37)</f>
        <v>647066</v>
      </c>
      <c r="X37" s="121">
        <f>+SUM(F37,O37)</f>
        <v>0</v>
      </c>
      <c r="Y37" s="121">
        <f>+SUM(G37,P37)</f>
        <v>0</v>
      </c>
      <c r="Z37" s="121">
        <f>+SUM(H37,Q37)</f>
        <v>162700</v>
      </c>
      <c r="AA37" s="121">
        <f>+SUM(I37,R37)</f>
        <v>262358</v>
      </c>
      <c r="AB37" s="121">
        <f>+SUM(J37,S37)</f>
        <v>0</v>
      </c>
      <c r="AC37" s="121">
        <f>+SUM(K37,T37)</f>
        <v>222008</v>
      </c>
      <c r="AD37" s="121">
        <f>+SUM(L37,U37)</f>
        <v>581413</v>
      </c>
      <c r="AE37" s="210" t="s">
        <v>326</v>
      </c>
      <c r="AF37" s="209"/>
    </row>
    <row r="38" spans="1:32" s="136" customFormat="1" ht="13.5" customHeight="1" x14ac:dyDescent="0.15">
      <c r="A38" s="119" t="s">
        <v>3</v>
      </c>
      <c r="B38" s="120" t="s">
        <v>410</v>
      </c>
      <c r="C38" s="119" t="s">
        <v>411</v>
      </c>
      <c r="D38" s="121">
        <f>SUM(E38,+L38)</f>
        <v>1142649</v>
      </c>
      <c r="E38" s="121">
        <f>+SUM(F38:I38,K38)</f>
        <v>337206</v>
      </c>
      <c r="F38" s="121">
        <v>16000</v>
      </c>
      <c r="G38" s="121">
        <v>0</v>
      </c>
      <c r="H38" s="121">
        <v>35900</v>
      </c>
      <c r="I38" s="121">
        <v>220431</v>
      </c>
      <c r="J38" s="121"/>
      <c r="K38" s="121">
        <v>64875</v>
      </c>
      <c r="L38" s="121">
        <v>805443</v>
      </c>
      <c r="M38" s="121">
        <f>SUM(N38,+U38)</f>
        <v>40411</v>
      </c>
      <c r="N38" s="121">
        <f>+SUM(O38:R38,T38)</f>
        <v>13310</v>
      </c>
      <c r="O38" s="121">
        <v>0</v>
      </c>
      <c r="P38" s="121">
        <v>0</v>
      </c>
      <c r="Q38" s="121">
        <v>0</v>
      </c>
      <c r="R38" s="121">
        <v>13310</v>
      </c>
      <c r="S38" s="121"/>
      <c r="T38" s="121">
        <v>0</v>
      </c>
      <c r="U38" s="121">
        <v>27101</v>
      </c>
      <c r="V38" s="121">
        <f>+SUM(D38,M38)</f>
        <v>1183060</v>
      </c>
      <c r="W38" s="121">
        <f>+SUM(E38,N38)</f>
        <v>350516</v>
      </c>
      <c r="X38" s="121">
        <f>+SUM(F38,O38)</f>
        <v>16000</v>
      </c>
      <c r="Y38" s="121">
        <f>+SUM(G38,P38)</f>
        <v>0</v>
      </c>
      <c r="Z38" s="121">
        <f>+SUM(H38,Q38)</f>
        <v>35900</v>
      </c>
      <c r="AA38" s="121">
        <f>+SUM(I38,R38)</f>
        <v>233741</v>
      </c>
      <c r="AB38" s="121">
        <f>+SUM(J38,S38)</f>
        <v>0</v>
      </c>
      <c r="AC38" s="121">
        <f>+SUM(K38,T38)</f>
        <v>64875</v>
      </c>
      <c r="AD38" s="121">
        <f>+SUM(L38,U38)</f>
        <v>832544</v>
      </c>
      <c r="AE38" s="210" t="s">
        <v>326</v>
      </c>
      <c r="AF38" s="209"/>
    </row>
    <row r="39" spans="1:32" s="136" customFormat="1" ht="13.5" customHeight="1" x14ac:dyDescent="0.15">
      <c r="A39" s="119" t="s">
        <v>3</v>
      </c>
      <c r="B39" s="120" t="s">
        <v>412</v>
      </c>
      <c r="C39" s="119" t="s">
        <v>413</v>
      </c>
      <c r="D39" s="121">
        <f>SUM(E39,+L39)</f>
        <v>469752</v>
      </c>
      <c r="E39" s="121">
        <f>+SUM(F39:I39,K39)</f>
        <v>102463</v>
      </c>
      <c r="F39" s="121">
        <v>0</v>
      </c>
      <c r="G39" s="121">
        <v>0</v>
      </c>
      <c r="H39" s="121">
        <v>0</v>
      </c>
      <c r="I39" s="121">
        <v>91215</v>
      </c>
      <c r="J39" s="121"/>
      <c r="K39" s="121">
        <v>11248</v>
      </c>
      <c r="L39" s="121">
        <v>367289</v>
      </c>
      <c r="M39" s="121">
        <f>SUM(N39,+U39)</f>
        <v>41284</v>
      </c>
      <c r="N39" s="121">
        <f>+SUM(O39:R39,T39)</f>
        <v>26853</v>
      </c>
      <c r="O39" s="121">
        <v>0</v>
      </c>
      <c r="P39" s="121">
        <v>0</v>
      </c>
      <c r="Q39" s="121">
        <v>0</v>
      </c>
      <c r="R39" s="121">
        <v>26853</v>
      </c>
      <c r="S39" s="121"/>
      <c r="T39" s="121">
        <v>0</v>
      </c>
      <c r="U39" s="121">
        <v>14431</v>
      </c>
      <c r="V39" s="121">
        <f>+SUM(D39,M39)</f>
        <v>511036</v>
      </c>
      <c r="W39" s="121">
        <f>+SUM(E39,N39)</f>
        <v>129316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118068</v>
      </c>
      <c r="AB39" s="121">
        <f>+SUM(J39,S39)</f>
        <v>0</v>
      </c>
      <c r="AC39" s="121">
        <f>+SUM(K39,T39)</f>
        <v>11248</v>
      </c>
      <c r="AD39" s="121">
        <f>+SUM(L39,U39)</f>
        <v>381720</v>
      </c>
      <c r="AE39" s="210" t="s">
        <v>326</v>
      </c>
      <c r="AF39" s="209"/>
    </row>
    <row r="40" spans="1:32" s="136" customFormat="1" ht="13.5" customHeight="1" x14ac:dyDescent="0.15">
      <c r="A40" s="119" t="s">
        <v>3</v>
      </c>
      <c r="B40" s="120" t="s">
        <v>414</v>
      </c>
      <c r="C40" s="119" t="s">
        <v>415</v>
      </c>
      <c r="D40" s="121">
        <f>SUM(E40,+L40)</f>
        <v>798771</v>
      </c>
      <c r="E40" s="121">
        <f>+SUM(F40:I40,K40)</f>
        <v>231824</v>
      </c>
      <c r="F40" s="121">
        <v>4913</v>
      </c>
      <c r="G40" s="121">
        <v>55</v>
      </c>
      <c r="H40" s="121">
        <v>23700</v>
      </c>
      <c r="I40" s="121">
        <v>174870</v>
      </c>
      <c r="J40" s="121"/>
      <c r="K40" s="121">
        <v>28286</v>
      </c>
      <c r="L40" s="121">
        <v>566947</v>
      </c>
      <c r="M40" s="121">
        <f>SUM(N40,+U40)</f>
        <v>79077</v>
      </c>
      <c r="N40" s="121">
        <f>+SUM(O40:R40,T40)</f>
        <v>66059</v>
      </c>
      <c r="O40" s="121">
        <v>0</v>
      </c>
      <c r="P40" s="121">
        <v>0</v>
      </c>
      <c r="Q40" s="121">
        <v>0</v>
      </c>
      <c r="R40" s="121">
        <v>10595</v>
      </c>
      <c r="S40" s="121"/>
      <c r="T40" s="121">
        <v>55464</v>
      </c>
      <c r="U40" s="121">
        <v>13018</v>
      </c>
      <c r="V40" s="121">
        <f>+SUM(D40,M40)</f>
        <v>877848</v>
      </c>
      <c r="W40" s="121">
        <f>+SUM(E40,N40)</f>
        <v>297883</v>
      </c>
      <c r="X40" s="121">
        <f>+SUM(F40,O40)</f>
        <v>4913</v>
      </c>
      <c r="Y40" s="121">
        <f>+SUM(G40,P40)</f>
        <v>55</v>
      </c>
      <c r="Z40" s="121">
        <f>+SUM(H40,Q40)</f>
        <v>23700</v>
      </c>
      <c r="AA40" s="121">
        <f>+SUM(I40,R40)</f>
        <v>185465</v>
      </c>
      <c r="AB40" s="121">
        <f>+SUM(J40,S40)</f>
        <v>0</v>
      </c>
      <c r="AC40" s="121">
        <f>+SUM(K40,T40)</f>
        <v>83750</v>
      </c>
      <c r="AD40" s="121">
        <f>+SUM(L40,U40)</f>
        <v>579965</v>
      </c>
      <c r="AE40" s="210" t="s">
        <v>326</v>
      </c>
      <c r="AF40" s="209"/>
    </row>
    <row r="41" spans="1:32" s="136" customFormat="1" ht="13.5" customHeight="1" x14ac:dyDescent="0.15">
      <c r="A41" s="119" t="s">
        <v>3</v>
      </c>
      <c r="B41" s="120" t="s">
        <v>416</v>
      </c>
      <c r="C41" s="119" t="s">
        <v>417</v>
      </c>
      <c r="D41" s="121">
        <f>SUM(E41,+L41)</f>
        <v>818627</v>
      </c>
      <c r="E41" s="121">
        <f>+SUM(F41:I41,K41)</f>
        <v>344378</v>
      </c>
      <c r="F41" s="121">
        <v>0</v>
      </c>
      <c r="G41" s="121">
        <v>0</v>
      </c>
      <c r="H41" s="121">
        <v>0</v>
      </c>
      <c r="I41" s="121">
        <v>220963</v>
      </c>
      <c r="J41" s="121"/>
      <c r="K41" s="121">
        <v>123415</v>
      </c>
      <c r="L41" s="121">
        <v>474249</v>
      </c>
      <c r="M41" s="121">
        <f>SUM(N41,+U41)</f>
        <v>87595</v>
      </c>
      <c r="N41" s="121">
        <f>+SUM(O41:R41,T41)</f>
        <v>38652</v>
      </c>
      <c r="O41" s="121">
        <v>0</v>
      </c>
      <c r="P41" s="121">
        <v>0</v>
      </c>
      <c r="Q41" s="121">
        <v>0</v>
      </c>
      <c r="R41" s="121">
        <v>38652</v>
      </c>
      <c r="S41" s="121"/>
      <c r="T41" s="121">
        <v>0</v>
      </c>
      <c r="U41" s="121">
        <v>48943</v>
      </c>
      <c r="V41" s="121">
        <f>+SUM(D41,M41)</f>
        <v>906222</v>
      </c>
      <c r="W41" s="121">
        <f>+SUM(E41,N41)</f>
        <v>383030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259615</v>
      </c>
      <c r="AB41" s="121">
        <f>+SUM(J41,S41)</f>
        <v>0</v>
      </c>
      <c r="AC41" s="121">
        <f>+SUM(K41,T41)</f>
        <v>123415</v>
      </c>
      <c r="AD41" s="121">
        <f>+SUM(L41,U41)</f>
        <v>523192</v>
      </c>
      <c r="AE41" s="210" t="s">
        <v>326</v>
      </c>
      <c r="AF41" s="209"/>
    </row>
    <row r="42" spans="1:32" s="136" customFormat="1" ht="13.5" customHeight="1" x14ac:dyDescent="0.15">
      <c r="A42" s="119" t="s">
        <v>3</v>
      </c>
      <c r="B42" s="120" t="s">
        <v>418</v>
      </c>
      <c r="C42" s="119" t="s">
        <v>419</v>
      </c>
      <c r="D42" s="121">
        <f>SUM(E42,+L42)</f>
        <v>696977</v>
      </c>
      <c r="E42" s="121">
        <f>+SUM(F42:I42,K42)</f>
        <v>71107</v>
      </c>
      <c r="F42" s="121">
        <v>0</v>
      </c>
      <c r="G42" s="121">
        <v>42</v>
      </c>
      <c r="H42" s="121">
        <v>0</v>
      </c>
      <c r="I42" s="121">
        <v>61880</v>
      </c>
      <c r="J42" s="121"/>
      <c r="K42" s="121">
        <v>9185</v>
      </c>
      <c r="L42" s="121">
        <v>625870</v>
      </c>
      <c r="M42" s="121">
        <f>SUM(N42,+U42)</f>
        <v>67831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67831</v>
      </c>
      <c r="V42" s="121">
        <f>+SUM(D42,M42)</f>
        <v>764808</v>
      </c>
      <c r="W42" s="121">
        <f>+SUM(E42,N42)</f>
        <v>71107</v>
      </c>
      <c r="X42" s="121">
        <f>+SUM(F42,O42)</f>
        <v>0</v>
      </c>
      <c r="Y42" s="121">
        <f>+SUM(G42,P42)</f>
        <v>42</v>
      </c>
      <c r="Z42" s="121">
        <f>+SUM(H42,Q42)</f>
        <v>0</v>
      </c>
      <c r="AA42" s="121">
        <f>+SUM(I42,R42)</f>
        <v>61880</v>
      </c>
      <c r="AB42" s="121">
        <f>+SUM(J42,S42)</f>
        <v>0</v>
      </c>
      <c r="AC42" s="121">
        <f>+SUM(K42,T42)</f>
        <v>9185</v>
      </c>
      <c r="AD42" s="121">
        <f>+SUM(L42,U42)</f>
        <v>693701</v>
      </c>
      <c r="AE42" s="210" t="s">
        <v>326</v>
      </c>
      <c r="AF42" s="209"/>
    </row>
    <row r="43" spans="1:32" s="136" customFormat="1" ht="13.5" customHeight="1" x14ac:dyDescent="0.15">
      <c r="A43" s="119" t="s">
        <v>3</v>
      </c>
      <c r="B43" s="120" t="s">
        <v>424</v>
      </c>
      <c r="C43" s="119" t="s">
        <v>425</v>
      </c>
      <c r="D43" s="121">
        <f>SUM(E43,+L43)</f>
        <v>117686</v>
      </c>
      <c r="E43" s="121">
        <f>+SUM(F43:I43,K43)</f>
        <v>40481</v>
      </c>
      <c r="F43" s="121">
        <v>0</v>
      </c>
      <c r="G43" s="121">
        <v>0</v>
      </c>
      <c r="H43" s="121">
        <v>0</v>
      </c>
      <c r="I43" s="121">
        <v>39521</v>
      </c>
      <c r="J43" s="121"/>
      <c r="K43" s="121">
        <v>960</v>
      </c>
      <c r="L43" s="121">
        <v>77205</v>
      </c>
      <c r="M43" s="121">
        <f>SUM(N43,+U43)</f>
        <v>53341</v>
      </c>
      <c r="N43" s="121">
        <f>+SUM(O43:R43,T43)</f>
        <v>18487</v>
      </c>
      <c r="O43" s="121">
        <v>0</v>
      </c>
      <c r="P43" s="121">
        <v>0</v>
      </c>
      <c r="Q43" s="121">
        <v>0</v>
      </c>
      <c r="R43" s="121">
        <v>18487</v>
      </c>
      <c r="S43" s="121"/>
      <c r="T43" s="121">
        <v>0</v>
      </c>
      <c r="U43" s="121">
        <v>34854</v>
      </c>
      <c r="V43" s="121">
        <f>+SUM(D43,M43)</f>
        <v>171027</v>
      </c>
      <c r="W43" s="121">
        <f>+SUM(E43,N43)</f>
        <v>58968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58008</v>
      </c>
      <c r="AB43" s="121">
        <f>+SUM(J43,S43)</f>
        <v>0</v>
      </c>
      <c r="AC43" s="121">
        <f>+SUM(K43,T43)</f>
        <v>960</v>
      </c>
      <c r="AD43" s="121">
        <f>+SUM(L43,U43)</f>
        <v>112059</v>
      </c>
      <c r="AE43" s="210" t="s">
        <v>326</v>
      </c>
      <c r="AF43" s="209"/>
    </row>
    <row r="44" spans="1:32" s="136" customFormat="1" ht="13.5" customHeight="1" x14ac:dyDescent="0.15">
      <c r="A44" s="119" t="s">
        <v>3</v>
      </c>
      <c r="B44" s="120" t="s">
        <v>426</v>
      </c>
      <c r="C44" s="119" t="s">
        <v>427</v>
      </c>
      <c r="D44" s="121">
        <f>SUM(E44,+L44)</f>
        <v>63126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63126</v>
      </c>
      <c r="M44" s="121">
        <f>SUM(N44,+U44)</f>
        <v>6904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6904</v>
      </c>
      <c r="V44" s="121">
        <f>+SUM(D44,M44)</f>
        <v>70030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70030</v>
      </c>
      <c r="AE44" s="210" t="s">
        <v>326</v>
      </c>
      <c r="AF44" s="209"/>
    </row>
    <row r="45" spans="1:32" s="136" customFormat="1" ht="13.5" customHeight="1" x14ac:dyDescent="0.15">
      <c r="A45" s="119" t="s">
        <v>3</v>
      </c>
      <c r="B45" s="120" t="s">
        <v>428</v>
      </c>
      <c r="C45" s="119" t="s">
        <v>429</v>
      </c>
      <c r="D45" s="121">
        <f>SUM(E45,+L45)</f>
        <v>165615</v>
      </c>
      <c r="E45" s="121">
        <f>+SUM(F45:I45,K45)</f>
        <v>21538</v>
      </c>
      <c r="F45" s="121">
        <v>0</v>
      </c>
      <c r="G45" s="121">
        <v>0</v>
      </c>
      <c r="H45" s="121">
        <v>0</v>
      </c>
      <c r="I45" s="121">
        <v>21535</v>
      </c>
      <c r="J45" s="121"/>
      <c r="K45" s="121">
        <v>3</v>
      </c>
      <c r="L45" s="121">
        <v>144077</v>
      </c>
      <c r="M45" s="121">
        <f>SUM(N45,+U45)</f>
        <v>71620</v>
      </c>
      <c r="N45" s="121">
        <f>+SUM(O45:R45,T45)</f>
        <v>2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2</v>
      </c>
      <c r="U45" s="121">
        <v>71618</v>
      </c>
      <c r="V45" s="121">
        <f>+SUM(D45,M45)</f>
        <v>237235</v>
      </c>
      <c r="W45" s="121">
        <f>+SUM(E45,N45)</f>
        <v>21540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21535</v>
      </c>
      <c r="AB45" s="121">
        <f>+SUM(J45,S45)</f>
        <v>0</v>
      </c>
      <c r="AC45" s="121">
        <f>+SUM(K45,T45)</f>
        <v>5</v>
      </c>
      <c r="AD45" s="121">
        <f>+SUM(L45,U45)</f>
        <v>215695</v>
      </c>
      <c r="AE45" s="210" t="s">
        <v>326</v>
      </c>
      <c r="AF45" s="209"/>
    </row>
    <row r="46" spans="1:32" s="136" customFormat="1" ht="13.5" customHeight="1" x14ac:dyDescent="0.15">
      <c r="A46" s="119" t="s">
        <v>3</v>
      </c>
      <c r="B46" s="120" t="s">
        <v>432</v>
      </c>
      <c r="C46" s="119" t="s">
        <v>433</v>
      </c>
      <c r="D46" s="121">
        <f>SUM(E46,+L46)</f>
        <v>72166</v>
      </c>
      <c r="E46" s="121">
        <f>+SUM(F46:I46,K46)</f>
        <v>9041</v>
      </c>
      <c r="F46" s="121">
        <v>0</v>
      </c>
      <c r="G46" s="121">
        <v>0</v>
      </c>
      <c r="H46" s="121">
        <v>0</v>
      </c>
      <c r="I46" s="121">
        <v>9041</v>
      </c>
      <c r="J46" s="121"/>
      <c r="K46" s="121">
        <v>0</v>
      </c>
      <c r="L46" s="121">
        <v>63125</v>
      </c>
      <c r="M46" s="121">
        <f>SUM(N46,+U46)</f>
        <v>36893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36893</v>
      </c>
      <c r="V46" s="121">
        <f>+SUM(D46,M46)</f>
        <v>109059</v>
      </c>
      <c r="W46" s="121">
        <f>+SUM(E46,N46)</f>
        <v>9041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9041</v>
      </c>
      <c r="AB46" s="121">
        <f>+SUM(J46,S46)</f>
        <v>0</v>
      </c>
      <c r="AC46" s="121">
        <f>+SUM(K46,T46)</f>
        <v>0</v>
      </c>
      <c r="AD46" s="121">
        <f>+SUM(L46,U46)</f>
        <v>100018</v>
      </c>
      <c r="AE46" s="210" t="s">
        <v>326</v>
      </c>
      <c r="AF46" s="209"/>
    </row>
    <row r="47" spans="1:32" s="136" customFormat="1" ht="13.5" customHeight="1" x14ac:dyDescent="0.15">
      <c r="A47" s="119" t="s">
        <v>3</v>
      </c>
      <c r="B47" s="120" t="s">
        <v>434</v>
      </c>
      <c r="C47" s="119" t="s">
        <v>435</v>
      </c>
      <c r="D47" s="121">
        <f>SUM(E47,+L47)</f>
        <v>71554</v>
      </c>
      <c r="E47" s="121">
        <f>+SUM(F47:I47,K47)</f>
        <v>7065</v>
      </c>
      <c r="F47" s="121">
        <v>0</v>
      </c>
      <c r="G47" s="121">
        <v>0</v>
      </c>
      <c r="H47" s="121">
        <v>0</v>
      </c>
      <c r="I47" s="121">
        <v>7065</v>
      </c>
      <c r="J47" s="121"/>
      <c r="K47" s="121">
        <v>0</v>
      </c>
      <c r="L47" s="121">
        <v>64489</v>
      </c>
      <c r="M47" s="121">
        <f>SUM(N47,+U47)</f>
        <v>12499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12499</v>
      </c>
      <c r="V47" s="121">
        <f>+SUM(D47,M47)</f>
        <v>84053</v>
      </c>
      <c r="W47" s="121">
        <f>+SUM(E47,N47)</f>
        <v>7065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7065</v>
      </c>
      <c r="AB47" s="121">
        <f>+SUM(J47,S47)</f>
        <v>0</v>
      </c>
      <c r="AC47" s="121">
        <f>+SUM(K47,T47)</f>
        <v>0</v>
      </c>
      <c r="AD47" s="121">
        <f>+SUM(L47,U47)</f>
        <v>76988</v>
      </c>
      <c r="AE47" s="210" t="s">
        <v>326</v>
      </c>
      <c r="AF47" s="209"/>
    </row>
    <row r="48" spans="1:32" s="136" customFormat="1" ht="13.5" customHeight="1" x14ac:dyDescent="0.15">
      <c r="A48" s="119" t="s">
        <v>3</v>
      </c>
      <c r="B48" s="120" t="s">
        <v>436</v>
      </c>
      <c r="C48" s="119" t="s">
        <v>437</v>
      </c>
      <c r="D48" s="121">
        <f>SUM(E48,+L48)</f>
        <v>68957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68957</v>
      </c>
      <c r="M48" s="121">
        <f>SUM(N48,+U48)</f>
        <v>33675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33675</v>
      </c>
      <c r="V48" s="121">
        <f>+SUM(D48,M48)</f>
        <v>102632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102632</v>
      </c>
      <c r="AE48" s="210" t="s">
        <v>326</v>
      </c>
      <c r="AF48" s="209"/>
    </row>
    <row r="49" spans="1:32" s="136" customFormat="1" ht="13.5" customHeight="1" x14ac:dyDescent="0.15">
      <c r="A49" s="119" t="s">
        <v>3</v>
      </c>
      <c r="B49" s="120" t="s">
        <v>439</v>
      </c>
      <c r="C49" s="119" t="s">
        <v>440</v>
      </c>
      <c r="D49" s="121">
        <f>SUM(E49,+L49)</f>
        <v>455457</v>
      </c>
      <c r="E49" s="121">
        <f>+SUM(F49:I49,K49)</f>
        <v>23121</v>
      </c>
      <c r="F49" s="121">
        <v>0</v>
      </c>
      <c r="G49" s="121">
        <v>0</v>
      </c>
      <c r="H49" s="121">
        <v>0</v>
      </c>
      <c r="I49" s="121">
        <v>18567</v>
      </c>
      <c r="J49" s="121"/>
      <c r="K49" s="121">
        <v>4554</v>
      </c>
      <c r="L49" s="121">
        <v>432336</v>
      </c>
      <c r="M49" s="121">
        <f>SUM(N49,+U49)</f>
        <v>73002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73002</v>
      </c>
      <c r="V49" s="121">
        <f>+SUM(D49,M49)</f>
        <v>528459</v>
      </c>
      <c r="W49" s="121">
        <f>+SUM(E49,N49)</f>
        <v>23121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18567</v>
      </c>
      <c r="AB49" s="121">
        <f>+SUM(J49,S49)</f>
        <v>0</v>
      </c>
      <c r="AC49" s="121">
        <f>+SUM(K49,T49)</f>
        <v>4554</v>
      </c>
      <c r="AD49" s="121">
        <f>+SUM(L49,U49)</f>
        <v>505338</v>
      </c>
      <c r="AE49" s="210" t="s">
        <v>326</v>
      </c>
      <c r="AF49" s="209"/>
    </row>
    <row r="50" spans="1:32" s="136" customFormat="1" ht="13.5" customHeight="1" x14ac:dyDescent="0.15">
      <c r="A50" s="119" t="s">
        <v>3</v>
      </c>
      <c r="B50" s="120" t="s">
        <v>441</v>
      </c>
      <c r="C50" s="119" t="s">
        <v>442</v>
      </c>
      <c r="D50" s="121">
        <f>SUM(E50,+L50)</f>
        <v>96017</v>
      </c>
      <c r="E50" s="121">
        <f>+SUM(F50:I50,K50)</f>
        <v>995</v>
      </c>
      <c r="F50" s="121">
        <v>0</v>
      </c>
      <c r="G50" s="121">
        <v>0</v>
      </c>
      <c r="H50" s="121">
        <v>0</v>
      </c>
      <c r="I50" s="121">
        <v>837</v>
      </c>
      <c r="J50" s="121"/>
      <c r="K50" s="121">
        <v>158</v>
      </c>
      <c r="L50" s="121">
        <v>95022</v>
      </c>
      <c r="M50" s="121">
        <f>SUM(N50,+U50)</f>
        <v>31070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31070</v>
      </c>
      <c r="V50" s="121">
        <f>+SUM(D50,M50)</f>
        <v>127087</v>
      </c>
      <c r="W50" s="121">
        <f>+SUM(E50,N50)</f>
        <v>995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837</v>
      </c>
      <c r="AB50" s="121">
        <f>+SUM(J50,S50)</f>
        <v>0</v>
      </c>
      <c r="AC50" s="121">
        <f>+SUM(K50,T50)</f>
        <v>158</v>
      </c>
      <c r="AD50" s="121">
        <f>+SUM(L50,U50)</f>
        <v>126092</v>
      </c>
      <c r="AE50" s="210" t="s">
        <v>326</v>
      </c>
      <c r="AF50" s="209"/>
    </row>
    <row r="51" spans="1:32" s="136" customFormat="1" ht="13.5" customHeight="1" x14ac:dyDescent="0.15">
      <c r="A51" s="119" t="s">
        <v>3</v>
      </c>
      <c r="B51" s="120" t="s">
        <v>443</v>
      </c>
      <c r="C51" s="119" t="s">
        <v>444</v>
      </c>
      <c r="D51" s="121">
        <f>SUM(E51,+L51)</f>
        <v>316164</v>
      </c>
      <c r="E51" s="121">
        <f>+SUM(F51:I51,K51)</f>
        <v>82698</v>
      </c>
      <c r="F51" s="121">
        <v>0</v>
      </c>
      <c r="G51" s="121">
        <v>0</v>
      </c>
      <c r="H51" s="121">
        <v>0</v>
      </c>
      <c r="I51" s="121">
        <v>75291</v>
      </c>
      <c r="J51" s="121"/>
      <c r="K51" s="121">
        <v>7407</v>
      </c>
      <c r="L51" s="121">
        <v>233466</v>
      </c>
      <c r="M51" s="121">
        <f>SUM(N51,+U51)</f>
        <v>990466</v>
      </c>
      <c r="N51" s="121">
        <f>+SUM(O51:R51,T51)</f>
        <v>923823</v>
      </c>
      <c r="O51" s="121">
        <v>334114</v>
      </c>
      <c r="P51" s="121">
        <v>0</v>
      </c>
      <c r="Q51" s="121">
        <v>375700</v>
      </c>
      <c r="R51" s="121">
        <v>33777</v>
      </c>
      <c r="S51" s="121"/>
      <c r="T51" s="121">
        <v>180232</v>
      </c>
      <c r="U51" s="121">
        <v>66643</v>
      </c>
      <c r="V51" s="121">
        <f>+SUM(D51,M51)</f>
        <v>1306630</v>
      </c>
      <c r="W51" s="121">
        <f>+SUM(E51,N51)</f>
        <v>1006521</v>
      </c>
      <c r="X51" s="121">
        <f>+SUM(F51,O51)</f>
        <v>334114</v>
      </c>
      <c r="Y51" s="121">
        <f>+SUM(G51,P51)</f>
        <v>0</v>
      </c>
      <c r="Z51" s="121">
        <f>+SUM(H51,Q51)</f>
        <v>375700</v>
      </c>
      <c r="AA51" s="121">
        <f>+SUM(I51,R51)</f>
        <v>109068</v>
      </c>
      <c r="AB51" s="121">
        <f>+SUM(J51,S51)</f>
        <v>0</v>
      </c>
      <c r="AC51" s="121">
        <f>+SUM(K51,T51)</f>
        <v>187639</v>
      </c>
      <c r="AD51" s="121">
        <f>+SUM(L51,U51)</f>
        <v>300109</v>
      </c>
      <c r="AE51" s="210" t="s">
        <v>326</v>
      </c>
      <c r="AF51" s="209"/>
    </row>
    <row r="52" spans="1:32" s="136" customFormat="1" ht="13.5" customHeight="1" x14ac:dyDescent="0.15">
      <c r="A52" s="119" t="s">
        <v>3</v>
      </c>
      <c r="B52" s="120" t="s">
        <v>445</v>
      </c>
      <c r="C52" s="119" t="s">
        <v>446</v>
      </c>
      <c r="D52" s="121">
        <f>SUM(E52,+L52)</f>
        <v>349541</v>
      </c>
      <c r="E52" s="121">
        <f>+SUM(F52:I52,K52)</f>
        <v>75620</v>
      </c>
      <c r="F52" s="121">
        <v>0</v>
      </c>
      <c r="G52" s="121">
        <v>0</v>
      </c>
      <c r="H52" s="121">
        <v>0</v>
      </c>
      <c r="I52" s="121">
        <v>64556</v>
      </c>
      <c r="J52" s="121"/>
      <c r="K52" s="121">
        <v>11064</v>
      </c>
      <c r="L52" s="121">
        <v>273921</v>
      </c>
      <c r="M52" s="121">
        <f>SUM(N52,+U52)</f>
        <v>40021</v>
      </c>
      <c r="N52" s="121">
        <f>+SUM(O52:R52,T52)</f>
        <v>33713</v>
      </c>
      <c r="O52" s="121">
        <v>0</v>
      </c>
      <c r="P52" s="121">
        <v>0</v>
      </c>
      <c r="Q52" s="121">
        <v>0</v>
      </c>
      <c r="R52" s="121">
        <v>33712</v>
      </c>
      <c r="S52" s="121"/>
      <c r="T52" s="121">
        <v>1</v>
      </c>
      <c r="U52" s="121">
        <v>6308</v>
      </c>
      <c r="V52" s="121">
        <f>+SUM(D52,M52)</f>
        <v>389562</v>
      </c>
      <c r="W52" s="121">
        <f>+SUM(E52,N52)</f>
        <v>109333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98268</v>
      </c>
      <c r="AB52" s="121">
        <f>+SUM(J52,S52)</f>
        <v>0</v>
      </c>
      <c r="AC52" s="121">
        <f>+SUM(K52,T52)</f>
        <v>11065</v>
      </c>
      <c r="AD52" s="121">
        <f>+SUM(L52,U52)</f>
        <v>280229</v>
      </c>
      <c r="AE52" s="210" t="s">
        <v>326</v>
      </c>
      <c r="AF52" s="209"/>
    </row>
    <row r="53" spans="1:32" s="136" customFormat="1" ht="13.5" customHeight="1" x14ac:dyDescent="0.15">
      <c r="A53" s="119" t="s">
        <v>3</v>
      </c>
      <c r="B53" s="120" t="s">
        <v>450</v>
      </c>
      <c r="C53" s="119" t="s">
        <v>451</v>
      </c>
      <c r="D53" s="121">
        <f>SUM(E53,+L53)</f>
        <v>157760</v>
      </c>
      <c r="E53" s="121">
        <f>+SUM(F53:I53,K53)</f>
        <v>64311</v>
      </c>
      <c r="F53" s="121">
        <v>0</v>
      </c>
      <c r="G53" s="121">
        <v>13552</v>
      </c>
      <c r="H53" s="121">
        <v>0</v>
      </c>
      <c r="I53" s="121">
        <v>23950</v>
      </c>
      <c r="J53" s="121"/>
      <c r="K53" s="121">
        <v>26809</v>
      </c>
      <c r="L53" s="121">
        <v>93449</v>
      </c>
      <c r="M53" s="121">
        <f>SUM(N53,+U53)</f>
        <v>32703</v>
      </c>
      <c r="N53" s="121">
        <f>+SUM(O53:R53,T53)</f>
        <v>12299</v>
      </c>
      <c r="O53" s="121">
        <v>0</v>
      </c>
      <c r="P53" s="121">
        <v>0</v>
      </c>
      <c r="Q53" s="121">
        <v>0</v>
      </c>
      <c r="R53" s="121">
        <v>12299</v>
      </c>
      <c r="S53" s="121"/>
      <c r="T53" s="121">
        <v>0</v>
      </c>
      <c r="U53" s="121">
        <v>20404</v>
      </c>
      <c r="V53" s="121">
        <f>+SUM(D53,M53)</f>
        <v>190463</v>
      </c>
      <c r="W53" s="121">
        <f>+SUM(E53,N53)</f>
        <v>76610</v>
      </c>
      <c r="X53" s="121">
        <f>+SUM(F53,O53)</f>
        <v>0</v>
      </c>
      <c r="Y53" s="121">
        <f>+SUM(G53,P53)</f>
        <v>13552</v>
      </c>
      <c r="Z53" s="121">
        <f>+SUM(H53,Q53)</f>
        <v>0</v>
      </c>
      <c r="AA53" s="121">
        <f>+SUM(I53,R53)</f>
        <v>36249</v>
      </c>
      <c r="AB53" s="121">
        <f>+SUM(J53,S53)</f>
        <v>0</v>
      </c>
      <c r="AC53" s="121">
        <f>+SUM(K53,T53)</f>
        <v>26809</v>
      </c>
      <c r="AD53" s="121">
        <f>+SUM(L53,U53)</f>
        <v>113853</v>
      </c>
      <c r="AE53" s="210" t="s">
        <v>326</v>
      </c>
      <c r="AF53" s="209"/>
    </row>
    <row r="54" spans="1:32" s="136" customFormat="1" ht="13.5" customHeight="1" x14ac:dyDescent="0.15">
      <c r="A54" s="119" t="s">
        <v>3</v>
      </c>
      <c r="B54" s="120" t="s">
        <v>452</v>
      </c>
      <c r="C54" s="119" t="s">
        <v>453</v>
      </c>
      <c r="D54" s="121">
        <f>SUM(E54,+L54)</f>
        <v>131379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131379</v>
      </c>
      <c r="M54" s="121">
        <f>SUM(N54,+U54)</f>
        <v>26231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26231</v>
      </c>
      <c r="V54" s="121">
        <f>+SUM(D54,M54)</f>
        <v>157610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157610</v>
      </c>
      <c r="AE54" s="210" t="s">
        <v>326</v>
      </c>
      <c r="AF54" s="209"/>
    </row>
    <row r="55" spans="1:32" s="136" customFormat="1" ht="13.5" customHeight="1" x14ac:dyDescent="0.15">
      <c r="A55" s="119" t="s">
        <v>3</v>
      </c>
      <c r="B55" s="120" t="s">
        <v>455</v>
      </c>
      <c r="C55" s="119" t="s">
        <v>456</v>
      </c>
      <c r="D55" s="121">
        <f>SUM(E55,+L55)</f>
        <v>74659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/>
      <c r="K55" s="121">
        <v>0</v>
      </c>
      <c r="L55" s="121">
        <v>74659</v>
      </c>
      <c r="M55" s="121">
        <f>SUM(N55,+U55)</f>
        <v>11906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11906</v>
      </c>
      <c r="V55" s="121">
        <f>+SUM(D55,M55)</f>
        <v>86565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0</v>
      </c>
      <c r="AC55" s="121">
        <f>+SUM(K55,T55)</f>
        <v>0</v>
      </c>
      <c r="AD55" s="121">
        <f>+SUM(L55,U55)</f>
        <v>86565</v>
      </c>
      <c r="AE55" s="210" t="s">
        <v>326</v>
      </c>
      <c r="AF55" s="209"/>
    </row>
    <row r="56" spans="1:32" s="136" customFormat="1" ht="13.5" customHeight="1" x14ac:dyDescent="0.15">
      <c r="A56" s="119" t="s">
        <v>3</v>
      </c>
      <c r="B56" s="120" t="s">
        <v>458</v>
      </c>
      <c r="C56" s="119" t="s">
        <v>459</v>
      </c>
      <c r="D56" s="121">
        <f>SUM(E56,+L56)</f>
        <v>65021</v>
      </c>
      <c r="E56" s="121">
        <f>+SUM(F56:I56,K56)</f>
        <v>0</v>
      </c>
      <c r="F56" s="121">
        <v>0</v>
      </c>
      <c r="G56" s="121">
        <v>0</v>
      </c>
      <c r="H56" s="121">
        <v>0</v>
      </c>
      <c r="I56" s="121">
        <v>0</v>
      </c>
      <c r="J56" s="121"/>
      <c r="K56" s="121">
        <v>0</v>
      </c>
      <c r="L56" s="121">
        <v>65021</v>
      </c>
      <c r="M56" s="121">
        <f>SUM(N56,+U56)</f>
        <v>8482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8482</v>
      </c>
      <c r="V56" s="121">
        <f>+SUM(D56,M56)</f>
        <v>73503</v>
      </c>
      <c r="W56" s="121">
        <f>+SUM(E56,N56)</f>
        <v>0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0</v>
      </c>
      <c r="AC56" s="121">
        <f>+SUM(K56,T56)</f>
        <v>0</v>
      </c>
      <c r="AD56" s="121">
        <f>+SUM(L56,U56)</f>
        <v>73503</v>
      </c>
      <c r="AE56" s="210" t="s">
        <v>326</v>
      </c>
      <c r="AF56" s="209"/>
    </row>
    <row r="57" spans="1:32" s="136" customFormat="1" ht="13.5" customHeight="1" x14ac:dyDescent="0.15">
      <c r="A57" s="119" t="s">
        <v>3</v>
      </c>
      <c r="B57" s="120" t="s">
        <v>461</v>
      </c>
      <c r="C57" s="119" t="s">
        <v>462</v>
      </c>
      <c r="D57" s="121">
        <f>SUM(E57,+L57)</f>
        <v>58269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58269</v>
      </c>
      <c r="M57" s="121">
        <f>SUM(N57,+U57)</f>
        <v>7345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7345</v>
      </c>
      <c r="V57" s="121">
        <f>+SUM(D57,M57)</f>
        <v>65614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65614</v>
      </c>
      <c r="AE57" s="210" t="s">
        <v>326</v>
      </c>
      <c r="AF57" s="209"/>
    </row>
    <row r="58" spans="1:32" s="136" customFormat="1" ht="13.5" customHeight="1" x14ac:dyDescent="0.15">
      <c r="A58" s="119" t="s">
        <v>3</v>
      </c>
      <c r="B58" s="120" t="s">
        <v>463</v>
      </c>
      <c r="C58" s="119" t="s">
        <v>464</v>
      </c>
      <c r="D58" s="121">
        <f>SUM(E58,+L58)</f>
        <v>464408</v>
      </c>
      <c r="E58" s="121">
        <f>+SUM(F58:I58,K58)</f>
        <v>174193</v>
      </c>
      <c r="F58" s="121">
        <v>74380</v>
      </c>
      <c r="G58" s="121">
        <v>0</v>
      </c>
      <c r="H58" s="121">
        <v>82900</v>
      </c>
      <c r="I58" s="121">
        <v>16245</v>
      </c>
      <c r="J58" s="121"/>
      <c r="K58" s="121">
        <v>668</v>
      </c>
      <c r="L58" s="121">
        <v>290215</v>
      </c>
      <c r="M58" s="121">
        <f>SUM(N58,+U58)</f>
        <v>26614</v>
      </c>
      <c r="N58" s="121">
        <f>+SUM(O58:R58,T58)</f>
        <v>300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300</v>
      </c>
      <c r="U58" s="121">
        <v>26314</v>
      </c>
      <c r="V58" s="121">
        <f>+SUM(D58,M58)</f>
        <v>491022</v>
      </c>
      <c r="W58" s="121">
        <f>+SUM(E58,N58)</f>
        <v>174493</v>
      </c>
      <c r="X58" s="121">
        <f>+SUM(F58,O58)</f>
        <v>74380</v>
      </c>
      <c r="Y58" s="121">
        <f>+SUM(G58,P58)</f>
        <v>0</v>
      </c>
      <c r="Z58" s="121">
        <f>+SUM(H58,Q58)</f>
        <v>82900</v>
      </c>
      <c r="AA58" s="121">
        <f>+SUM(I58,R58)</f>
        <v>16245</v>
      </c>
      <c r="AB58" s="121">
        <f>+SUM(J58,S58)</f>
        <v>0</v>
      </c>
      <c r="AC58" s="121">
        <f>+SUM(K58,T58)</f>
        <v>968</v>
      </c>
      <c r="AD58" s="121">
        <f>+SUM(L58,U58)</f>
        <v>316529</v>
      </c>
      <c r="AE58" s="210" t="s">
        <v>326</v>
      </c>
      <c r="AF58" s="209"/>
    </row>
    <row r="59" spans="1:32" s="136" customFormat="1" ht="13.5" customHeight="1" x14ac:dyDescent="0.15">
      <c r="A59" s="119" t="s">
        <v>3</v>
      </c>
      <c r="B59" s="120" t="s">
        <v>465</v>
      </c>
      <c r="C59" s="119" t="s">
        <v>466</v>
      </c>
      <c r="D59" s="121">
        <f>SUM(E59,+L59)</f>
        <v>93296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93296</v>
      </c>
      <c r="M59" s="121">
        <f>SUM(N59,+U59)</f>
        <v>17924</v>
      </c>
      <c r="N59" s="121">
        <f>+SUM(O59:R59,T59)</f>
        <v>6875</v>
      </c>
      <c r="O59" s="121">
        <v>0</v>
      </c>
      <c r="P59" s="121">
        <v>0</v>
      </c>
      <c r="Q59" s="121">
        <v>0</v>
      </c>
      <c r="R59" s="121">
        <v>6875</v>
      </c>
      <c r="S59" s="121"/>
      <c r="T59" s="121">
        <v>0</v>
      </c>
      <c r="U59" s="121">
        <v>11049</v>
      </c>
      <c r="V59" s="121">
        <f>+SUM(D59,M59)</f>
        <v>111220</v>
      </c>
      <c r="W59" s="121">
        <f>+SUM(E59,N59)</f>
        <v>6875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6875</v>
      </c>
      <c r="AB59" s="121">
        <f>+SUM(J59,S59)</f>
        <v>0</v>
      </c>
      <c r="AC59" s="121">
        <f>+SUM(K59,T59)</f>
        <v>0</v>
      </c>
      <c r="AD59" s="121">
        <f>+SUM(L59,U59)</f>
        <v>104345</v>
      </c>
      <c r="AE59" s="210" t="s">
        <v>326</v>
      </c>
      <c r="AF59" s="209"/>
    </row>
    <row r="60" spans="1:32" s="136" customFormat="1" ht="13.5" customHeight="1" x14ac:dyDescent="0.15">
      <c r="A60" s="119" t="s">
        <v>3</v>
      </c>
      <c r="B60" s="120" t="s">
        <v>469</v>
      </c>
      <c r="C60" s="119" t="s">
        <v>470</v>
      </c>
      <c r="D60" s="121">
        <f>SUM(E60,+L60)</f>
        <v>135355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135355</v>
      </c>
      <c r="M60" s="121">
        <f>SUM(N60,+U60)</f>
        <v>33657</v>
      </c>
      <c r="N60" s="121">
        <f>+SUM(O60:R60,T60)</f>
        <v>22362</v>
      </c>
      <c r="O60" s="121">
        <v>0</v>
      </c>
      <c r="P60" s="121">
        <v>0</v>
      </c>
      <c r="Q60" s="121">
        <v>0</v>
      </c>
      <c r="R60" s="121">
        <v>22362</v>
      </c>
      <c r="S60" s="121"/>
      <c r="T60" s="121">
        <v>0</v>
      </c>
      <c r="U60" s="121">
        <v>11295</v>
      </c>
      <c r="V60" s="121">
        <f>+SUM(D60,M60)</f>
        <v>169012</v>
      </c>
      <c r="W60" s="121">
        <f>+SUM(E60,N60)</f>
        <v>22362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22362</v>
      </c>
      <c r="AB60" s="121">
        <f>+SUM(J60,S60)</f>
        <v>0</v>
      </c>
      <c r="AC60" s="121">
        <f>+SUM(K60,T60)</f>
        <v>0</v>
      </c>
      <c r="AD60" s="121">
        <f>+SUM(L60,U60)</f>
        <v>146650</v>
      </c>
      <c r="AE60" s="210" t="s">
        <v>326</v>
      </c>
      <c r="AF60" s="209"/>
    </row>
    <row r="61" spans="1:32" s="136" customFormat="1" ht="13.5" customHeight="1" x14ac:dyDescent="0.15">
      <c r="A61" s="119" t="s">
        <v>3</v>
      </c>
      <c r="B61" s="120" t="s">
        <v>471</v>
      </c>
      <c r="C61" s="119" t="s">
        <v>472</v>
      </c>
      <c r="D61" s="121">
        <f>SUM(E61,+L61)</f>
        <v>52467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52467</v>
      </c>
      <c r="M61" s="121">
        <f>SUM(N61,+U61)</f>
        <v>17608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17608</v>
      </c>
      <c r="V61" s="121">
        <f>+SUM(D61,M61)</f>
        <v>70075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70075</v>
      </c>
      <c r="AE61" s="210" t="s">
        <v>326</v>
      </c>
      <c r="AF61" s="209"/>
    </row>
    <row r="62" spans="1:32" s="136" customFormat="1" ht="13.5" customHeight="1" x14ac:dyDescent="0.15">
      <c r="A62" s="119" t="s">
        <v>3</v>
      </c>
      <c r="B62" s="120" t="s">
        <v>477</v>
      </c>
      <c r="C62" s="119" t="s">
        <v>478</v>
      </c>
      <c r="D62" s="121">
        <f>SUM(E62,+L62)</f>
        <v>95655</v>
      </c>
      <c r="E62" s="121">
        <f>+SUM(F62:I62,K62)</f>
        <v>51300</v>
      </c>
      <c r="F62" s="121">
        <v>51300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44355</v>
      </c>
      <c r="M62" s="121">
        <f>SUM(N62,+U62)</f>
        <v>24715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24715</v>
      </c>
      <c r="V62" s="121">
        <f>+SUM(D62,M62)</f>
        <v>120370</v>
      </c>
      <c r="W62" s="121">
        <f>+SUM(E62,N62)</f>
        <v>51300</v>
      </c>
      <c r="X62" s="121">
        <f>+SUM(F62,O62)</f>
        <v>51300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69070</v>
      </c>
      <c r="AE62" s="210" t="s">
        <v>326</v>
      </c>
      <c r="AF62" s="209"/>
    </row>
    <row r="63" spans="1:32" s="136" customFormat="1" ht="13.5" customHeight="1" x14ac:dyDescent="0.15">
      <c r="A63" s="119" t="s">
        <v>3</v>
      </c>
      <c r="B63" s="120" t="s">
        <v>479</v>
      </c>
      <c r="C63" s="119" t="s">
        <v>480</v>
      </c>
      <c r="D63" s="121">
        <f>SUM(E63,+L63)</f>
        <v>85799</v>
      </c>
      <c r="E63" s="121">
        <f>+SUM(F63:I63,K63)</f>
        <v>60</v>
      </c>
      <c r="F63" s="121">
        <v>0</v>
      </c>
      <c r="G63" s="121">
        <v>0</v>
      </c>
      <c r="H63" s="121">
        <v>0</v>
      </c>
      <c r="I63" s="121">
        <v>60</v>
      </c>
      <c r="J63" s="121"/>
      <c r="K63" s="121">
        <v>0</v>
      </c>
      <c r="L63" s="121">
        <v>85739</v>
      </c>
      <c r="M63" s="121">
        <f>SUM(N63,+U63)</f>
        <v>19520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19520</v>
      </c>
      <c r="V63" s="121">
        <f>+SUM(D63,M63)</f>
        <v>105319</v>
      </c>
      <c r="W63" s="121">
        <f>+SUM(E63,N63)</f>
        <v>60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60</v>
      </c>
      <c r="AB63" s="121">
        <f>+SUM(J63,S63)</f>
        <v>0</v>
      </c>
      <c r="AC63" s="121">
        <f>+SUM(K63,T63)</f>
        <v>0</v>
      </c>
      <c r="AD63" s="121">
        <f>+SUM(L63,U63)</f>
        <v>105259</v>
      </c>
      <c r="AE63" s="210" t="s">
        <v>326</v>
      </c>
      <c r="AF63" s="209"/>
    </row>
    <row r="64" spans="1:32" s="136" customFormat="1" ht="13.5" customHeight="1" x14ac:dyDescent="0.15">
      <c r="A64" s="119" t="s">
        <v>3</v>
      </c>
      <c r="B64" s="120" t="s">
        <v>481</v>
      </c>
      <c r="C64" s="119" t="s">
        <v>482</v>
      </c>
      <c r="D64" s="121">
        <f>SUM(E64,+L64)</f>
        <v>129512</v>
      </c>
      <c r="E64" s="121">
        <f>+SUM(F64:I64,K64)</f>
        <v>19808</v>
      </c>
      <c r="F64" s="121">
        <v>0</v>
      </c>
      <c r="G64" s="121">
        <v>0</v>
      </c>
      <c r="H64" s="121">
        <v>0</v>
      </c>
      <c r="I64" s="121">
        <v>3127</v>
      </c>
      <c r="J64" s="121"/>
      <c r="K64" s="121">
        <v>16681</v>
      </c>
      <c r="L64" s="121">
        <v>109704</v>
      </c>
      <c r="M64" s="121">
        <f>SUM(N64,+U64)</f>
        <v>38192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38192</v>
      </c>
      <c r="V64" s="121">
        <f>+SUM(D64,M64)</f>
        <v>167704</v>
      </c>
      <c r="W64" s="121">
        <f>+SUM(E64,N64)</f>
        <v>19808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3127</v>
      </c>
      <c r="AB64" s="121">
        <f>+SUM(J64,S64)</f>
        <v>0</v>
      </c>
      <c r="AC64" s="121">
        <f>+SUM(K64,T64)</f>
        <v>16681</v>
      </c>
      <c r="AD64" s="121">
        <f>+SUM(L64,U64)</f>
        <v>147896</v>
      </c>
      <c r="AE64" s="210" t="s">
        <v>326</v>
      </c>
      <c r="AF64" s="209"/>
    </row>
    <row r="65" spans="1:32" s="136" customFormat="1" ht="13.5" customHeight="1" x14ac:dyDescent="0.15">
      <c r="A65" s="119" t="s">
        <v>3</v>
      </c>
      <c r="B65" s="120" t="s">
        <v>483</v>
      </c>
      <c r="C65" s="119" t="s">
        <v>484</v>
      </c>
      <c r="D65" s="121">
        <f>SUM(E65,+L65)</f>
        <v>145203</v>
      </c>
      <c r="E65" s="121">
        <f>+SUM(F65:I65,K65)</f>
        <v>22479</v>
      </c>
      <c r="F65" s="121">
        <v>0</v>
      </c>
      <c r="G65" s="121">
        <v>0</v>
      </c>
      <c r="H65" s="121">
        <v>0</v>
      </c>
      <c r="I65" s="121">
        <v>20130</v>
      </c>
      <c r="J65" s="121"/>
      <c r="K65" s="121">
        <v>2349</v>
      </c>
      <c r="L65" s="121">
        <v>122724</v>
      </c>
      <c r="M65" s="121">
        <f>SUM(N65,+U65)</f>
        <v>39322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39322</v>
      </c>
      <c r="V65" s="121">
        <f>+SUM(D65,M65)</f>
        <v>184525</v>
      </c>
      <c r="W65" s="121">
        <f>+SUM(E65,N65)</f>
        <v>22479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20130</v>
      </c>
      <c r="AB65" s="121">
        <f>+SUM(J65,S65)</f>
        <v>0</v>
      </c>
      <c r="AC65" s="121">
        <f>+SUM(K65,T65)</f>
        <v>2349</v>
      </c>
      <c r="AD65" s="121">
        <f>+SUM(L65,U65)</f>
        <v>162046</v>
      </c>
      <c r="AE65" s="210" t="s">
        <v>326</v>
      </c>
      <c r="AF65" s="209"/>
    </row>
    <row r="66" spans="1:32" s="136" customFormat="1" ht="13.5" customHeight="1" x14ac:dyDescent="0.15">
      <c r="A66" s="119" t="s">
        <v>3</v>
      </c>
      <c r="B66" s="120" t="s">
        <v>487</v>
      </c>
      <c r="C66" s="119" t="s">
        <v>488</v>
      </c>
      <c r="D66" s="121">
        <f>SUM(E66,+L66)</f>
        <v>59343</v>
      </c>
      <c r="E66" s="121">
        <f>+SUM(F66:I66,K66)</f>
        <v>5923</v>
      </c>
      <c r="F66" s="121">
        <v>0</v>
      </c>
      <c r="G66" s="121">
        <v>0</v>
      </c>
      <c r="H66" s="121">
        <v>0</v>
      </c>
      <c r="I66" s="121">
        <v>5711</v>
      </c>
      <c r="J66" s="121"/>
      <c r="K66" s="121">
        <v>212</v>
      </c>
      <c r="L66" s="121">
        <v>53420</v>
      </c>
      <c r="M66" s="121">
        <f>SUM(N66,+U66)</f>
        <v>13652</v>
      </c>
      <c r="N66" s="121">
        <f>+SUM(O66:R66,T66)</f>
        <v>0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0</v>
      </c>
      <c r="U66" s="121">
        <v>13652</v>
      </c>
      <c r="V66" s="121">
        <f>+SUM(D66,M66)</f>
        <v>72995</v>
      </c>
      <c r="W66" s="121">
        <f>+SUM(E66,N66)</f>
        <v>5923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5711</v>
      </c>
      <c r="AB66" s="121">
        <f>+SUM(J66,S66)</f>
        <v>0</v>
      </c>
      <c r="AC66" s="121">
        <f>+SUM(K66,T66)</f>
        <v>212</v>
      </c>
      <c r="AD66" s="121">
        <f>+SUM(L66,U66)</f>
        <v>67072</v>
      </c>
      <c r="AE66" s="210" t="s">
        <v>326</v>
      </c>
      <c r="AF66" s="209"/>
    </row>
    <row r="67" spans="1:32" s="136" customFormat="1" ht="13.5" customHeight="1" x14ac:dyDescent="0.15">
      <c r="A67" s="119" t="s">
        <v>3</v>
      </c>
      <c r="B67" s="120" t="s">
        <v>489</v>
      </c>
      <c r="C67" s="119" t="s">
        <v>490</v>
      </c>
      <c r="D67" s="121">
        <f>SUM(E67,+L67)</f>
        <v>58489</v>
      </c>
      <c r="E67" s="121">
        <f>+SUM(F67:I67,K67)</f>
        <v>6918</v>
      </c>
      <c r="F67" s="121">
        <v>0</v>
      </c>
      <c r="G67" s="121">
        <v>0</v>
      </c>
      <c r="H67" s="121">
        <v>0</v>
      </c>
      <c r="I67" s="121">
        <v>6648</v>
      </c>
      <c r="J67" s="121"/>
      <c r="K67" s="121">
        <v>270</v>
      </c>
      <c r="L67" s="121">
        <v>51571</v>
      </c>
      <c r="M67" s="121">
        <f>SUM(N67,+U67)</f>
        <v>11445</v>
      </c>
      <c r="N67" s="121">
        <f>+SUM(O67:R67,T67)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1"/>
      <c r="T67" s="121">
        <v>0</v>
      </c>
      <c r="U67" s="121">
        <v>11445</v>
      </c>
      <c r="V67" s="121">
        <f>+SUM(D67,M67)</f>
        <v>69934</v>
      </c>
      <c r="W67" s="121">
        <f>+SUM(E67,N67)</f>
        <v>6918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6648</v>
      </c>
      <c r="AB67" s="121">
        <f>+SUM(J67,S67)</f>
        <v>0</v>
      </c>
      <c r="AC67" s="121">
        <f>+SUM(K67,T67)</f>
        <v>270</v>
      </c>
      <c r="AD67" s="121">
        <f>+SUM(L67,U67)</f>
        <v>63016</v>
      </c>
      <c r="AE67" s="210" t="s">
        <v>326</v>
      </c>
      <c r="AF67" s="209"/>
    </row>
    <row r="68" spans="1:32" s="136" customFormat="1" ht="13.5" customHeight="1" x14ac:dyDescent="0.15">
      <c r="A68" s="119" t="s">
        <v>3</v>
      </c>
      <c r="B68" s="120" t="s">
        <v>491</v>
      </c>
      <c r="C68" s="119" t="s">
        <v>492</v>
      </c>
      <c r="D68" s="121">
        <f>SUM(E68,+L68)</f>
        <v>86808</v>
      </c>
      <c r="E68" s="121">
        <f>+SUM(F68:I68,K68)</f>
        <v>9352</v>
      </c>
      <c r="F68" s="121">
        <v>0</v>
      </c>
      <c r="G68" s="121">
        <v>0</v>
      </c>
      <c r="H68" s="121">
        <v>0</v>
      </c>
      <c r="I68" s="121">
        <v>6460</v>
      </c>
      <c r="J68" s="121"/>
      <c r="K68" s="121">
        <v>2892</v>
      </c>
      <c r="L68" s="121">
        <v>77456</v>
      </c>
      <c r="M68" s="121">
        <f>SUM(N68,+U68)</f>
        <v>12907</v>
      </c>
      <c r="N68" s="121">
        <f>+SUM(O68:R68,T68)</f>
        <v>0</v>
      </c>
      <c r="O68" s="121">
        <v>0</v>
      </c>
      <c r="P68" s="121">
        <v>0</v>
      </c>
      <c r="Q68" s="121">
        <v>0</v>
      </c>
      <c r="R68" s="121">
        <v>0</v>
      </c>
      <c r="S68" s="121"/>
      <c r="T68" s="121">
        <v>0</v>
      </c>
      <c r="U68" s="121">
        <v>12907</v>
      </c>
      <c r="V68" s="121">
        <f>+SUM(D68,M68)</f>
        <v>99715</v>
      </c>
      <c r="W68" s="121">
        <f>+SUM(E68,N68)</f>
        <v>9352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6460</v>
      </c>
      <c r="AB68" s="121">
        <f>+SUM(J68,S68)</f>
        <v>0</v>
      </c>
      <c r="AC68" s="121">
        <f>+SUM(K68,T68)</f>
        <v>2892</v>
      </c>
      <c r="AD68" s="121">
        <f>+SUM(L68,U68)</f>
        <v>90363</v>
      </c>
      <c r="AE68" s="210" t="s">
        <v>326</v>
      </c>
      <c r="AF68" s="209"/>
    </row>
    <row r="69" spans="1:32" s="136" customFormat="1" ht="13.5" customHeight="1" x14ac:dyDescent="0.15">
      <c r="A69" s="119" t="s">
        <v>3</v>
      </c>
      <c r="B69" s="120" t="s">
        <v>493</v>
      </c>
      <c r="C69" s="119" t="s">
        <v>494</v>
      </c>
      <c r="D69" s="121">
        <f>SUM(E69,+L69)</f>
        <v>75906</v>
      </c>
      <c r="E69" s="121">
        <f>+SUM(F69:I69,K69)</f>
        <v>9889</v>
      </c>
      <c r="F69" s="121">
        <v>0</v>
      </c>
      <c r="G69" s="121">
        <v>0</v>
      </c>
      <c r="H69" s="121">
        <v>0</v>
      </c>
      <c r="I69" s="121">
        <v>9889</v>
      </c>
      <c r="J69" s="121"/>
      <c r="K69" s="121">
        <v>0</v>
      </c>
      <c r="L69" s="121">
        <v>66017</v>
      </c>
      <c r="M69" s="121">
        <f>SUM(N69,+U69)</f>
        <v>11675</v>
      </c>
      <c r="N69" s="121">
        <f>+SUM(O69:R69,T69)</f>
        <v>0</v>
      </c>
      <c r="O69" s="121">
        <v>0</v>
      </c>
      <c r="P69" s="121">
        <v>0</v>
      </c>
      <c r="Q69" s="121">
        <v>0</v>
      </c>
      <c r="R69" s="121">
        <v>0</v>
      </c>
      <c r="S69" s="121"/>
      <c r="T69" s="121">
        <v>0</v>
      </c>
      <c r="U69" s="121">
        <v>11675</v>
      </c>
      <c r="V69" s="121">
        <f>+SUM(D69,M69)</f>
        <v>87581</v>
      </c>
      <c r="W69" s="121">
        <f>+SUM(E69,N69)</f>
        <v>9889</v>
      </c>
      <c r="X69" s="121">
        <f>+SUM(F69,O69)</f>
        <v>0</v>
      </c>
      <c r="Y69" s="121">
        <f>+SUM(G69,P69)</f>
        <v>0</v>
      </c>
      <c r="Z69" s="121">
        <f>+SUM(H69,Q69)</f>
        <v>0</v>
      </c>
      <c r="AA69" s="121">
        <f>+SUM(I69,R69)</f>
        <v>9889</v>
      </c>
      <c r="AB69" s="121">
        <f>+SUM(J69,S69)</f>
        <v>0</v>
      </c>
      <c r="AC69" s="121">
        <f>+SUM(K69,T69)</f>
        <v>0</v>
      </c>
      <c r="AD69" s="121">
        <f>+SUM(L69,U69)</f>
        <v>77692</v>
      </c>
      <c r="AE69" s="210" t="s">
        <v>326</v>
      </c>
      <c r="AF69" s="209"/>
    </row>
    <row r="70" spans="1:32" s="136" customFormat="1" ht="13.5" customHeight="1" x14ac:dyDescent="0.15">
      <c r="A70" s="119" t="s">
        <v>3</v>
      </c>
      <c r="B70" s="120" t="s">
        <v>495</v>
      </c>
      <c r="C70" s="119" t="s">
        <v>496</v>
      </c>
      <c r="D70" s="121">
        <f>SUM(E70,+L70)</f>
        <v>346046</v>
      </c>
      <c r="E70" s="121">
        <f>+SUM(F70:I70,K70)</f>
        <v>48930</v>
      </c>
      <c r="F70" s="121">
        <v>0</v>
      </c>
      <c r="G70" s="121">
        <v>0</v>
      </c>
      <c r="H70" s="121">
        <v>0</v>
      </c>
      <c r="I70" s="121">
        <v>30420</v>
      </c>
      <c r="J70" s="121"/>
      <c r="K70" s="121">
        <v>18510</v>
      </c>
      <c r="L70" s="121">
        <v>297116</v>
      </c>
      <c r="M70" s="121">
        <f>SUM(N70,+U70)</f>
        <v>45859</v>
      </c>
      <c r="N70" s="121">
        <f>+SUM(O70:R70,T70)</f>
        <v>0</v>
      </c>
      <c r="O70" s="121">
        <v>0</v>
      </c>
      <c r="P70" s="121">
        <v>0</v>
      </c>
      <c r="Q70" s="121">
        <v>0</v>
      </c>
      <c r="R70" s="121">
        <v>0</v>
      </c>
      <c r="S70" s="121"/>
      <c r="T70" s="121">
        <v>0</v>
      </c>
      <c r="U70" s="121">
        <v>45859</v>
      </c>
      <c r="V70" s="121">
        <f>+SUM(D70,M70)</f>
        <v>391905</v>
      </c>
      <c r="W70" s="121">
        <f>+SUM(E70,N70)</f>
        <v>48930</v>
      </c>
      <c r="X70" s="121">
        <f>+SUM(F70,O70)</f>
        <v>0</v>
      </c>
      <c r="Y70" s="121">
        <f>+SUM(G70,P70)</f>
        <v>0</v>
      </c>
      <c r="Z70" s="121">
        <f>+SUM(H70,Q70)</f>
        <v>0</v>
      </c>
      <c r="AA70" s="121">
        <f>+SUM(I70,R70)</f>
        <v>30420</v>
      </c>
      <c r="AB70" s="121">
        <f>+SUM(J70,S70)</f>
        <v>0</v>
      </c>
      <c r="AC70" s="121">
        <f>+SUM(K70,T70)</f>
        <v>18510</v>
      </c>
      <c r="AD70" s="121">
        <f>+SUM(L70,U70)</f>
        <v>342975</v>
      </c>
      <c r="AE70" s="210" t="s">
        <v>326</v>
      </c>
      <c r="AF70" s="209"/>
    </row>
    <row r="71" spans="1:32" s="136" customFormat="1" ht="13.5" customHeight="1" x14ac:dyDescent="0.15">
      <c r="A71" s="119" t="s">
        <v>3</v>
      </c>
      <c r="B71" s="120" t="s">
        <v>497</v>
      </c>
      <c r="C71" s="119" t="s">
        <v>498</v>
      </c>
      <c r="D71" s="121">
        <f>SUM(E71,+L71)</f>
        <v>108590</v>
      </c>
      <c r="E71" s="121">
        <f>+SUM(F71:I71,K71)</f>
        <v>12757</v>
      </c>
      <c r="F71" s="121">
        <v>0</v>
      </c>
      <c r="G71" s="121">
        <v>0</v>
      </c>
      <c r="H71" s="121">
        <v>0</v>
      </c>
      <c r="I71" s="121">
        <v>12757</v>
      </c>
      <c r="J71" s="121"/>
      <c r="K71" s="121">
        <v>0</v>
      </c>
      <c r="L71" s="121">
        <v>95833</v>
      </c>
      <c r="M71" s="121">
        <f>SUM(N71,+U71)</f>
        <v>4666</v>
      </c>
      <c r="N71" s="121">
        <f>+SUM(O71:R71,T71)</f>
        <v>0</v>
      </c>
      <c r="O71" s="121">
        <v>0</v>
      </c>
      <c r="P71" s="121">
        <v>0</v>
      </c>
      <c r="Q71" s="121">
        <v>0</v>
      </c>
      <c r="R71" s="121">
        <v>0</v>
      </c>
      <c r="S71" s="121"/>
      <c r="T71" s="121">
        <v>0</v>
      </c>
      <c r="U71" s="121">
        <v>4666</v>
      </c>
      <c r="V71" s="121">
        <f>+SUM(D71,M71)</f>
        <v>113256</v>
      </c>
      <c r="W71" s="121">
        <f>+SUM(E71,N71)</f>
        <v>12757</v>
      </c>
      <c r="X71" s="121">
        <f>+SUM(F71,O71)</f>
        <v>0</v>
      </c>
      <c r="Y71" s="121">
        <f>+SUM(G71,P71)</f>
        <v>0</v>
      </c>
      <c r="Z71" s="121">
        <f>+SUM(H71,Q71)</f>
        <v>0</v>
      </c>
      <c r="AA71" s="121">
        <f>+SUM(I71,R71)</f>
        <v>12757</v>
      </c>
      <c r="AB71" s="121">
        <f>+SUM(J71,S71)</f>
        <v>0</v>
      </c>
      <c r="AC71" s="121">
        <f>+SUM(K71,T71)</f>
        <v>0</v>
      </c>
      <c r="AD71" s="121">
        <f>+SUM(L71,U71)</f>
        <v>100499</v>
      </c>
      <c r="AE71" s="210" t="s">
        <v>326</v>
      </c>
      <c r="AF71" s="209"/>
    </row>
    <row r="72" spans="1:32" s="136" customFormat="1" ht="13.5" customHeight="1" x14ac:dyDescent="0.15">
      <c r="A72" s="119" t="s">
        <v>3</v>
      </c>
      <c r="B72" s="120" t="s">
        <v>501</v>
      </c>
      <c r="C72" s="119" t="s">
        <v>502</v>
      </c>
      <c r="D72" s="121">
        <f>SUM(E72,+L72)</f>
        <v>232448</v>
      </c>
      <c r="E72" s="121">
        <f>+SUM(F72:I72,K72)</f>
        <v>74310</v>
      </c>
      <c r="F72" s="121">
        <v>0</v>
      </c>
      <c r="G72" s="121">
        <v>26572</v>
      </c>
      <c r="H72" s="121">
        <v>15400</v>
      </c>
      <c r="I72" s="121">
        <v>32338</v>
      </c>
      <c r="J72" s="121"/>
      <c r="K72" s="121">
        <v>0</v>
      </c>
      <c r="L72" s="121">
        <v>158138</v>
      </c>
      <c r="M72" s="121">
        <f>SUM(N72,+U72)</f>
        <v>10616</v>
      </c>
      <c r="N72" s="121">
        <f>+SUM(O72:R72,T72)</f>
        <v>0</v>
      </c>
      <c r="O72" s="121">
        <v>0</v>
      </c>
      <c r="P72" s="121">
        <v>0</v>
      </c>
      <c r="Q72" s="121">
        <v>0</v>
      </c>
      <c r="R72" s="121">
        <v>0</v>
      </c>
      <c r="S72" s="121"/>
      <c r="T72" s="121">
        <v>0</v>
      </c>
      <c r="U72" s="121">
        <v>10616</v>
      </c>
      <c r="V72" s="121">
        <f>+SUM(D72,M72)</f>
        <v>243064</v>
      </c>
      <c r="W72" s="121">
        <f>+SUM(E72,N72)</f>
        <v>74310</v>
      </c>
      <c r="X72" s="121">
        <f>+SUM(F72,O72)</f>
        <v>0</v>
      </c>
      <c r="Y72" s="121">
        <f>+SUM(G72,P72)</f>
        <v>26572</v>
      </c>
      <c r="Z72" s="121">
        <f>+SUM(H72,Q72)</f>
        <v>15400</v>
      </c>
      <c r="AA72" s="121">
        <f>+SUM(I72,R72)</f>
        <v>32338</v>
      </c>
      <c r="AB72" s="121">
        <f>+SUM(J72,S72)</f>
        <v>0</v>
      </c>
      <c r="AC72" s="121">
        <f>+SUM(K72,T72)</f>
        <v>0</v>
      </c>
      <c r="AD72" s="121">
        <f>+SUM(L72,U72)</f>
        <v>168754</v>
      </c>
      <c r="AE72" s="210" t="s">
        <v>326</v>
      </c>
      <c r="AF72" s="209"/>
    </row>
    <row r="73" spans="1:32" s="136" customFormat="1" ht="13.5" customHeight="1" x14ac:dyDescent="0.15">
      <c r="A73" s="119" t="s">
        <v>3</v>
      </c>
      <c r="B73" s="120" t="s">
        <v>503</v>
      </c>
      <c r="C73" s="119" t="s">
        <v>504</v>
      </c>
      <c r="D73" s="121">
        <f>SUM(E73,+L73)</f>
        <v>27625</v>
      </c>
      <c r="E73" s="121">
        <f>+SUM(F73:I73,K73)</f>
        <v>0</v>
      </c>
      <c r="F73" s="121">
        <v>0</v>
      </c>
      <c r="G73" s="121">
        <v>0</v>
      </c>
      <c r="H73" s="121">
        <v>0</v>
      </c>
      <c r="I73" s="121">
        <v>0</v>
      </c>
      <c r="J73" s="121"/>
      <c r="K73" s="121">
        <v>0</v>
      </c>
      <c r="L73" s="121">
        <v>27625</v>
      </c>
      <c r="M73" s="121">
        <f>SUM(N73,+U73)</f>
        <v>2407</v>
      </c>
      <c r="N73" s="121">
        <f>+SUM(O73:R73,T73)</f>
        <v>0</v>
      </c>
      <c r="O73" s="121">
        <v>0</v>
      </c>
      <c r="P73" s="121">
        <v>0</v>
      </c>
      <c r="Q73" s="121">
        <v>0</v>
      </c>
      <c r="R73" s="121">
        <v>0</v>
      </c>
      <c r="S73" s="121"/>
      <c r="T73" s="121">
        <v>0</v>
      </c>
      <c r="U73" s="121">
        <v>2407</v>
      </c>
      <c r="V73" s="121">
        <f>+SUM(D73,M73)</f>
        <v>30032</v>
      </c>
      <c r="W73" s="121">
        <f>+SUM(E73,N73)</f>
        <v>0</v>
      </c>
      <c r="X73" s="121">
        <f>+SUM(F73,O73)</f>
        <v>0</v>
      </c>
      <c r="Y73" s="121">
        <f>+SUM(G73,P73)</f>
        <v>0</v>
      </c>
      <c r="Z73" s="121">
        <f>+SUM(H73,Q73)</f>
        <v>0</v>
      </c>
      <c r="AA73" s="121">
        <f>+SUM(I73,R73)</f>
        <v>0</v>
      </c>
      <c r="AB73" s="121">
        <f>+SUM(J73,S73)</f>
        <v>0</v>
      </c>
      <c r="AC73" s="121">
        <f>+SUM(K73,T73)</f>
        <v>0</v>
      </c>
      <c r="AD73" s="121">
        <f>+SUM(L73,U73)</f>
        <v>30032</v>
      </c>
      <c r="AE73" s="210" t="s">
        <v>326</v>
      </c>
      <c r="AF73" s="209"/>
    </row>
    <row r="74" spans="1:32" s="136" customFormat="1" ht="13.5" customHeight="1" x14ac:dyDescent="0.15">
      <c r="A74" s="119" t="s">
        <v>3</v>
      </c>
      <c r="B74" s="120" t="s">
        <v>505</v>
      </c>
      <c r="C74" s="119" t="s">
        <v>506</v>
      </c>
      <c r="D74" s="121">
        <f>SUM(E74,+L74)</f>
        <v>27348</v>
      </c>
      <c r="E74" s="121">
        <f>+SUM(F74:I74,K74)</f>
        <v>0</v>
      </c>
      <c r="F74" s="121">
        <v>0</v>
      </c>
      <c r="G74" s="121">
        <v>0</v>
      </c>
      <c r="H74" s="121">
        <v>0</v>
      </c>
      <c r="I74" s="121">
        <v>0</v>
      </c>
      <c r="J74" s="121"/>
      <c r="K74" s="121">
        <v>0</v>
      </c>
      <c r="L74" s="121">
        <v>27348</v>
      </c>
      <c r="M74" s="121">
        <f>SUM(N74,+U74)</f>
        <v>1690</v>
      </c>
      <c r="N74" s="121">
        <f>+SUM(O74:R74,T74)</f>
        <v>0</v>
      </c>
      <c r="O74" s="121">
        <v>0</v>
      </c>
      <c r="P74" s="121">
        <v>0</v>
      </c>
      <c r="Q74" s="121">
        <v>0</v>
      </c>
      <c r="R74" s="121">
        <v>0</v>
      </c>
      <c r="S74" s="121"/>
      <c r="T74" s="121">
        <v>0</v>
      </c>
      <c r="U74" s="121">
        <v>1690</v>
      </c>
      <c r="V74" s="121">
        <f>+SUM(D74,M74)</f>
        <v>29038</v>
      </c>
      <c r="W74" s="121">
        <f>+SUM(E74,N74)</f>
        <v>0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0</v>
      </c>
      <c r="AB74" s="121">
        <f>+SUM(J74,S74)</f>
        <v>0</v>
      </c>
      <c r="AC74" s="121">
        <f>+SUM(K74,T74)</f>
        <v>0</v>
      </c>
      <c r="AD74" s="121">
        <f>+SUM(L74,U74)</f>
        <v>29038</v>
      </c>
      <c r="AE74" s="210" t="s">
        <v>326</v>
      </c>
      <c r="AF74" s="209"/>
    </row>
    <row r="75" spans="1:32" s="136" customFormat="1" ht="13.5" customHeight="1" x14ac:dyDescent="0.15">
      <c r="A75" s="119" t="s">
        <v>3</v>
      </c>
      <c r="B75" s="120" t="s">
        <v>507</v>
      </c>
      <c r="C75" s="119" t="s">
        <v>508</v>
      </c>
      <c r="D75" s="121">
        <f>SUM(E75,+L75)</f>
        <v>121494</v>
      </c>
      <c r="E75" s="121">
        <f>+SUM(F75:I75,K75)</f>
        <v>6083</v>
      </c>
      <c r="F75" s="121">
        <v>0</v>
      </c>
      <c r="G75" s="121">
        <v>0</v>
      </c>
      <c r="H75" s="121">
        <v>0</v>
      </c>
      <c r="I75" s="121">
        <v>6063</v>
      </c>
      <c r="J75" s="121"/>
      <c r="K75" s="121">
        <v>20</v>
      </c>
      <c r="L75" s="121">
        <v>115411</v>
      </c>
      <c r="M75" s="121">
        <f>SUM(N75,+U75)</f>
        <v>13757</v>
      </c>
      <c r="N75" s="121">
        <f>+SUM(O75:R75,T75)</f>
        <v>0</v>
      </c>
      <c r="O75" s="121">
        <v>0</v>
      </c>
      <c r="P75" s="121">
        <v>0</v>
      </c>
      <c r="Q75" s="121">
        <v>0</v>
      </c>
      <c r="R75" s="121">
        <v>0</v>
      </c>
      <c r="S75" s="121"/>
      <c r="T75" s="121">
        <v>0</v>
      </c>
      <c r="U75" s="121">
        <v>13757</v>
      </c>
      <c r="V75" s="121">
        <f>+SUM(D75,M75)</f>
        <v>135251</v>
      </c>
      <c r="W75" s="121">
        <f>+SUM(E75,N75)</f>
        <v>6083</v>
      </c>
      <c r="X75" s="121">
        <f>+SUM(F75,O75)</f>
        <v>0</v>
      </c>
      <c r="Y75" s="121">
        <f>+SUM(G75,P75)</f>
        <v>0</v>
      </c>
      <c r="Z75" s="121">
        <f>+SUM(H75,Q75)</f>
        <v>0</v>
      </c>
      <c r="AA75" s="121">
        <f>+SUM(I75,R75)</f>
        <v>6063</v>
      </c>
      <c r="AB75" s="121">
        <f>+SUM(J75,S75)</f>
        <v>0</v>
      </c>
      <c r="AC75" s="121">
        <f>+SUM(K75,T75)</f>
        <v>20</v>
      </c>
      <c r="AD75" s="121">
        <f>+SUM(L75,U75)</f>
        <v>129168</v>
      </c>
      <c r="AE75" s="210" t="s">
        <v>326</v>
      </c>
      <c r="AF75" s="209"/>
    </row>
    <row r="76" spans="1:32" s="136" customFormat="1" ht="13.5" customHeight="1" x14ac:dyDescent="0.15">
      <c r="A76" s="119" t="s">
        <v>3</v>
      </c>
      <c r="B76" s="120" t="s">
        <v>511</v>
      </c>
      <c r="C76" s="119" t="s">
        <v>512</v>
      </c>
      <c r="D76" s="121">
        <f>SUM(E76,+L76)</f>
        <v>74547</v>
      </c>
      <c r="E76" s="121">
        <f>+SUM(F76:I76,K76)</f>
        <v>8574</v>
      </c>
      <c r="F76" s="121">
        <v>0</v>
      </c>
      <c r="G76" s="121">
        <v>0</v>
      </c>
      <c r="H76" s="121">
        <v>0</v>
      </c>
      <c r="I76" s="121">
        <v>8574</v>
      </c>
      <c r="J76" s="121"/>
      <c r="K76" s="121">
        <v>0</v>
      </c>
      <c r="L76" s="121">
        <v>65973</v>
      </c>
      <c r="M76" s="121">
        <f>SUM(N76,+U76)</f>
        <v>11732</v>
      </c>
      <c r="N76" s="121">
        <f>+SUM(O76:R76,T76)</f>
        <v>0</v>
      </c>
      <c r="O76" s="121">
        <v>0</v>
      </c>
      <c r="P76" s="121">
        <v>0</v>
      </c>
      <c r="Q76" s="121">
        <v>0</v>
      </c>
      <c r="R76" s="121">
        <v>0</v>
      </c>
      <c r="S76" s="121"/>
      <c r="T76" s="121">
        <v>0</v>
      </c>
      <c r="U76" s="121">
        <v>11732</v>
      </c>
      <c r="V76" s="121">
        <f>+SUM(D76,M76)</f>
        <v>86279</v>
      </c>
      <c r="W76" s="121">
        <f>+SUM(E76,N76)</f>
        <v>8574</v>
      </c>
      <c r="X76" s="121">
        <f>+SUM(F76,O76)</f>
        <v>0</v>
      </c>
      <c r="Y76" s="121">
        <f>+SUM(G76,P76)</f>
        <v>0</v>
      </c>
      <c r="Z76" s="121">
        <f>+SUM(H76,Q76)</f>
        <v>0</v>
      </c>
      <c r="AA76" s="121">
        <f>+SUM(I76,R76)</f>
        <v>8574</v>
      </c>
      <c r="AB76" s="121">
        <f>+SUM(J76,S76)</f>
        <v>0</v>
      </c>
      <c r="AC76" s="121">
        <f>+SUM(K76,T76)</f>
        <v>0</v>
      </c>
      <c r="AD76" s="121">
        <f>+SUM(L76,U76)</f>
        <v>77705</v>
      </c>
      <c r="AE76" s="210" t="s">
        <v>326</v>
      </c>
      <c r="AF76" s="209"/>
    </row>
    <row r="77" spans="1:32" s="136" customFormat="1" ht="13.5" customHeight="1" x14ac:dyDescent="0.15">
      <c r="A77" s="119" t="s">
        <v>3</v>
      </c>
      <c r="B77" s="120" t="s">
        <v>513</v>
      </c>
      <c r="C77" s="119" t="s">
        <v>514</v>
      </c>
      <c r="D77" s="121">
        <f>SUM(E77,+L77)</f>
        <v>67190</v>
      </c>
      <c r="E77" s="121">
        <f>+SUM(F77:I77,K77)</f>
        <v>5668</v>
      </c>
      <c r="F77" s="121">
        <v>0</v>
      </c>
      <c r="G77" s="121">
        <v>0</v>
      </c>
      <c r="H77" s="121">
        <v>0</v>
      </c>
      <c r="I77" s="121">
        <v>5565</v>
      </c>
      <c r="J77" s="121"/>
      <c r="K77" s="121">
        <v>103</v>
      </c>
      <c r="L77" s="121">
        <v>61522</v>
      </c>
      <c r="M77" s="121">
        <f>SUM(N77,+U77)</f>
        <v>31749</v>
      </c>
      <c r="N77" s="121">
        <f>+SUM(O77:R77,T77)</f>
        <v>3059</v>
      </c>
      <c r="O77" s="121">
        <v>2945</v>
      </c>
      <c r="P77" s="121">
        <v>114</v>
      </c>
      <c r="Q77" s="121">
        <v>0</v>
      </c>
      <c r="R77" s="121">
        <v>0</v>
      </c>
      <c r="S77" s="121"/>
      <c r="T77" s="121">
        <v>0</v>
      </c>
      <c r="U77" s="121">
        <v>28690</v>
      </c>
      <c r="V77" s="121">
        <f>+SUM(D77,M77)</f>
        <v>98939</v>
      </c>
      <c r="W77" s="121">
        <f>+SUM(E77,N77)</f>
        <v>8727</v>
      </c>
      <c r="X77" s="121">
        <f>+SUM(F77,O77)</f>
        <v>2945</v>
      </c>
      <c r="Y77" s="121">
        <f>+SUM(G77,P77)</f>
        <v>114</v>
      </c>
      <c r="Z77" s="121">
        <f>+SUM(H77,Q77)</f>
        <v>0</v>
      </c>
      <c r="AA77" s="121">
        <f>+SUM(I77,R77)</f>
        <v>5565</v>
      </c>
      <c r="AB77" s="121">
        <f>+SUM(J77,S77)</f>
        <v>0</v>
      </c>
      <c r="AC77" s="121">
        <f>+SUM(K77,T77)</f>
        <v>103</v>
      </c>
      <c r="AD77" s="121">
        <f>+SUM(L77,U77)</f>
        <v>90212</v>
      </c>
      <c r="AE77" s="210" t="s">
        <v>326</v>
      </c>
      <c r="AF77" s="209"/>
    </row>
    <row r="78" spans="1:32" s="136" customFormat="1" ht="13.5" customHeight="1" x14ac:dyDescent="0.15">
      <c r="A78" s="119" t="s">
        <v>3</v>
      </c>
      <c r="B78" s="120" t="s">
        <v>515</v>
      </c>
      <c r="C78" s="119" t="s">
        <v>516</v>
      </c>
      <c r="D78" s="121">
        <f>SUM(E78,+L78)</f>
        <v>315492</v>
      </c>
      <c r="E78" s="121">
        <f>+SUM(F78:I78,K78)</f>
        <v>35804</v>
      </c>
      <c r="F78" s="121">
        <v>0</v>
      </c>
      <c r="G78" s="121">
        <v>0</v>
      </c>
      <c r="H78" s="121">
        <v>0</v>
      </c>
      <c r="I78" s="121">
        <v>35804</v>
      </c>
      <c r="J78" s="121"/>
      <c r="K78" s="121">
        <v>0</v>
      </c>
      <c r="L78" s="121">
        <v>279688</v>
      </c>
      <c r="M78" s="121">
        <f>SUM(N78,+U78)</f>
        <v>46677</v>
      </c>
      <c r="N78" s="121">
        <f>+SUM(O78:R78,T78)</f>
        <v>0</v>
      </c>
      <c r="O78" s="121">
        <v>0</v>
      </c>
      <c r="P78" s="121">
        <v>0</v>
      </c>
      <c r="Q78" s="121">
        <v>0</v>
      </c>
      <c r="R78" s="121">
        <v>0</v>
      </c>
      <c r="S78" s="121"/>
      <c r="T78" s="121">
        <v>0</v>
      </c>
      <c r="U78" s="121">
        <v>46677</v>
      </c>
      <c r="V78" s="121">
        <f>+SUM(D78,M78)</f>
        <v>362169</v>
      </c>
      <c r="W78" s="121">
        <f>+SUM(E78,N78)</f>
        <v>35804</v>
      </c>
      <c r="X78" s="121">
        <f>+SUM(F78,O78)</f>
        <v>0</v>
      </c>
      <c r="Y78" s="121">
        <f>+SUM(G78,P78)</f>
        <v>0</v>
      </c>
      <c r="Z78" s="121">
        <f>+SUM(H78,Q78)</f>
        <v>0</v>
      </c>
      <c r="AA78" s="121">
        <f>+SUM(I78,R78)</f>
        <v>35804</v>
      </c>
      <c r="AB78" s="121">
        <f>+SUM(J78,S78)</f>
        <v>0</v>
      </c>
      <c r="AC78" s="121">
        <f>+SUM(K78,T78)</f>
        <v>0</v>
      </c>
      <c r="AD78" s="121">
        <f>+SUM(L78,U78)</f>
        <v>326365</v>
      </c>
      <c r="AE78" s="210" t="s">
        <v>326</v>
      </c>
      <c r="AF78" s="209"/>
    </row>
    <row r="79" spans="1:32" s="136" customFormat="1" ht="13.5" customHeight="1" x14ac:dyDescent="0.15">
      <c r="A79" s="119" t="s">
        <v>3</v>
      </c>
      <c r="B79" s="120" t="s">
        <v>517</v>
      </c>
      <c r="C79" s="119" t="s">
        <v>518</v>
      </c>
      <c r="D79" s="121">
        <f>SUM(E79,+L79)</f>
        <v>50842</v>
      </c>
      <c r="E79" s="121">
        <f>+SUM(F79:I79,K79)</f>
        <v>2189</v>
      </c>
      <c r="F79" s="121">
        <v>0</v>
      </c>
      <c r="G79" s="121">
        <v>0</v>
      </c>
      <c r="H79" s="121">
        <v>0</v>
      </c>
      <c r="I79" s="121">
        <v>2189</v>
      </c>
      <c r="J79" s="121"/>
      <c r="K79" s="121">
        <v>0</v>
      </c>
      <c r="L79" s="121">
        <v>48653</v>
      </c>
      <c r="M79" s="121">
        <f>SUM(N79,+U79)</f>
        <v>5527</v>
      </c>
      <c r="N79" s="121">
        <f>+SUM(O79:R79,T79)</f>
        <v>0</v>
      </c>
      <c r="O79" s="121">
        <v>0</v>
      </c>
      <c r="P79" s="121">
        <v>0</v>
      </c>
      <c r="Q79" s="121">
        <v>0</v>
      </c>
      <c r="R79" s="121">
        <v>0</v>
      </c>
      <c r="S79" s="121"/>
      <c r="T79" s="121">
        <v>0</v>
      </c>
      <c r="U79" s="121">
        <v>5527</v>
      </c>
      <c r="V79" s="121">
        <f>+SUM(D79,M79)</f>
        <v>56369</v>
      </c>
      <c r="W79" s="121">
        <f>+SUM(E79,N79)</f>
        <v>2189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2189</v>
      </c>
      <c r="AB79" s="121">
        <f>+SUM(J79,S79)</f>
        <v>0</v>
      </c>
      <c r="AC79" s="121">
        <f>+SUM(K79,T79)</f>
        <v>0</v>
      </c>
      <c r="AD79" s="121">
        <f>+SUM(L79,U79)</f>
        <v>54180</v>
      </c>
      <c r="AE79" s="210" t="s">
        <v>326</v>
      </c>
      <c r="AF79" s="209"/>
    </row>
    <row r="80" spans="1:32" s="136" customFormat="1" ht="13.5" customHeight="1" x14ac:dyDescent="0.15">
      <c r="A80" s="119" t="s">
        <v>3</v>
      </c>
      <c r="B80" s="120" t="s">
        <v>520</v>
      </c>
      <c r="C80" s="119" t="s">
        <v>521</v>
      </c>
      <c r="D80" s="121">
        <f>SUM(E80,+L80)</f>
        <v>103688</v>
      </c>
      <c r="E80" s="121">
        <f>+SUM(F80:I80,K80)</f>
        <v>0</v>
      </c>
      <c r="F80" s="121">
        <v>0</v>
      </c>
      <c r="G80" s="121">
        <v>0</v>
      </c>
      <c r="H80" s="121">
        <v>0</v>
      </c>
      <c r="I80" s="121">
        <v>0</v>
      </c>
      <c r="J80" s="121"/>
      <c r="K80" s="121">
        <v>0</v>
      </c>
      <c r="L80" s="121">
        <v>103688</v>
      </c>
      <c r="M80" s="121">
        <f>SUM(N80,+U80)</f>
        <v>12125</v>
      </c>
      <c r="N80" s="121">
        <f>+SUM(O80:R80,T80)</f>
        <v>0</v>
      </c>
      <c r="O80" s="121">
        <v>0</v>
      </c>
      <c r="P80" s="121">
        <v>0</v>
      </c>
      <c r="Q80" s="121">
        <v>0</v>
      </c>
      <c r="R80" s="121">
        <v>0</v>
      </c>
      <c r="S80" s="121"/>
      <c r="T80" s="121">
        <v>0</v>
      </c>
      <c r="U80" s="121">
        <v>12125</v>
      </c>
      <c r="V80" s="121">
        <f>+SUM(D80,M80)</f>
        <v>115813</v>
      </c>
      <c r="W80" s="121">
        <f>+SUM(E80,N80)</f>
        <v>0</v>
      </c>
      <c r="X80" s="121">
        <f>+SUM(F80,O80)</f>
        <v>0</v>
      </c>
      <c r="Y80" s="121">
        <f>+SUM(G80,P80)</f>
        <v>0</v>
      </c>
      <c r="Z80" s="121">
        <f>+SUM(H80,Q80)</f>
        <v>0</v>
      </c>
      <c r="AA80" s="121">
        <f>+SUM(I80,R80)</f>
        <v>0</v>
      </c>
      <c r="AB80" s="121">
        <f>+SUM(J80,S80)</f>
        <v>0</v>
      </c>
      <c r="AC80" s="121">
        <f>+SUM(K80,T80)</f>
        <v>0</v>
      </c>
      <c r="AD80" s="121">
        <f>+SUM(L80,U80)</f>
        <v>115813</v>
      </c>
      <c r="AE80" s="210" t="s">
        <v>326</v>
      </c>
      <c r="AF80" s="209"/>
    </row>
    <row r="81" spans="1:32" s="136" customFormat="1" ht="13.5" customHeight="1" x14ac:dyDescent="0.15">
      <c r="A81" s="119" t="s">
        <v>3</v>
      </c>
      <c r="B81" s="120" t="s">
        <v>524</v>
      </c>
      <c r="C81" s="119" t="s">
        <v>525</v>
      </c>
      <c r="D81" s="121">
        <f>SUM(E81,+L81)</f>
        <v>138393</v>
      </c>
      <c r="E81" s="121">
        <f>+SUM(F81:I81,K81)</f>
        <v>17813</v>
      </c>
      <c r="F81" s="121">
        <v>0</v>
      </c>
      <c r="G81" s="121">
        <v>0</v>
      </c>
      <c r="H81" s="121">
        <v>0</v>
      </c>
      <c r="I81" s="121">
        <v>17711</v>
      </c>
      <c r="J81" s="121"/>
      <c r="K81" s="121">
        <v>102</v>
      </c>
      <c r="L81" s="121">
        <v>120580</v>
      </c>
      <c r="M81" s="121">
        <f>SUM(N81,+U81)</f>
        <v>11140</v>
      </c>
      <c r="N81" s="121">
        <f>+SUM(O81:R81,T81)</f>
        <v>528</v>
      </c>
      <c r="O81" s="121">
        <v>0</v>
      </c>
      <c r="P81" s="121">
        <v>0</v>
      </c>
      <c r="Q81" s="121">
        <v>0</v>
      </c>
      <c r="R81" s="121">
        <v>516</v>
      </c>
      <c r="S81" s="121"/>
      <c r="T81" s="121">
        <v>12</v>
      </c>
      <c r="U81" s="121">
        <v>10612</v>
      </c>
      <c r="V81" s="121">
        <f>+SUM(D81,M81)</f>
        <v>149533</v>
      </c>
      <c r="W81" s="121">
        <f>+SUM(E81,N81)</f>
        <v>18341</v>
      </c>
      <c r="X81" s="121">
        <f>+SUM(F81,O81)</f>
        <v>0</v>
      </c>
      <c r="Y81" s="121">
        <f>+SUM(G81,P81)</f>
        <v>0</v>
      </c>
      <c r="Z81" s="121">
        <f>+SUM(H81,Q81)</f>
        <v>0</v>
      </c>
      <c r="AA81" s="121">
        <f>+SUM(I81,R81)</f>
        <v>18227</v>
      </c>
      <c r="AB81" s="121">
        <f>+SUM(J81,S81)</f>
        <v>0</v>
      </c>
      <c r="AC81" s="121">
        <f>+SUM(K81,T81)</f>
        <v>114</v>
      </c>
      <c r="AD81" s="121">
        <f>+SUM(L81,U81)</f>
        <v>131192</v>
      </c>
      <c r="AE81" s="210" t="s">
        <v>326</v>
      </c>
      <c r="AF81" s="209"/>
    </row>
    <row r="82" spans="1:32" s="136" customFormat="1" ht="13.5" customHeight="1" x14ac:dyDescent="0.15">
      <c r="A82" s="119" t="s">
        <v>3</v>
      </c>
      <c r="B82" s="120" t="s">
        <v>526</v>
      </c>
      <c r="C82" s="119" t="s">
        <v>527</v>
      </c>
      <c r="D82" s="121">
        <f>SUM(E82,+L82)</f>
        <v>68729</v>
      </c>
      <c r="E82" s="121">
        <f>+SUM(F82:I82,K82)</f>
        <v>9289</v>
      </c>
      <c r="F82" s="121">
        <v>0</v>
      </c>
      <c r="G82" s="121">
        <v>0</v>
      </c>
      <c r="H82" s="121">
        <v>0</v>
      </c>
      <c r="I82" s="121">
        <v>9289</v>
      </c>
      <c r="J82" s="121"/>
      <c r="K82" s="121">
        <v>0</v>
      </c>
      <c r="L82" s="121">
        <v>59440</v>
      </c>
      <c r="M82" s="121">
        <f>SUM(N82,+U82)</f>
        <v>12138</v>
      </c>
      <c r="N82" s="121">
        <f>+SUM(O82:R82,T82)</f>
        <v>3444</v>
      </c>
      <c r="O82" s="121">
        <v>0</v>
      </c>
      <c r="P82" s="121">
        <v>0</v>
      </c>
      <c r="Q82" s="121">
        <v>0</v>
      </c>
      <c r="R82" s="121">
        <v>3444</v>
      </c>
      <c r="S82" s="121"/>
      <c r="T82" s="121">
        <v>0</v>
      </c>
      <c r="U82" s="121">
        <v>8694</v>
      </c>
      <c r="V82" s="121">
        <f>+SUM(D82,M82)</f>
        <v>80867</v>
      </c>
      <c r="W82" s="121">
        <f>+SUM(E82,N82)</f>
        <v>12733</v>
      </c>
      <c r="X82" s="121">
        <f>+SUM(F82,O82)</f>
        <v>0</v>
      </c>
      <c r="Y82" s="121">
        <f>+SUM(G82,P82)</f>
        <v>0</v>
      </c>
      <c r="Z82" s="121">
        <f>+SUM(H82,Q82)</f>
        <v>0</v>
      </c>
      <c r="AA82" s="121">
        <f>+SUM(I82,R82)</f>
        <v>12733</v>
      </c>
      <c r="AB82" s="121">
        <f>+SUM(J82,S82)</f>
        <v>0</v>
      </c>
      <c r="AC82" s="121">
        <f>+SUM(K82,T82)</f>
        <v>0</v>
      </c>
      <c r="AD82" s="121">
        <f>+SUM(L82,U82)</f>
        <v>68134</v>
      </c>
      <c r="AE82" s="210" t="s">
        <v>326</v>
      </c>
      <c r="AF82" s="209"/>
    </row>
    <row r="83" spans="1:32" s="136" customFormat="1" ht="13.5" customHeight="1" x14ac:dyDescent="0.15">
      <c r="A83" s="119" t="s">
        <v>3</v>
      </c>
      <c r="B83" s="120" t="s">
        <v>528</v>
      </c>
      <c r="C83" s="119" t="s">
        <v>529</v>
      </c>
      <c r="D83" s="121">
        <f>SUM(E83,+L83)</f>
        <v>85249</v>
      </c>
      <c r="E83" s="121">
        <f>+SUM(F83:I83,K83)</f>
        <v>0</v>
      </c>
      <c r="F83" s="121">
        <v>0</v>
      </c>
      <c r="G83" s="121">
        <v>0</v>
      </c>
      <c r="H83" s="121">
        <v>0</v>
      </c>
      <c r="I83" s="121">
        <v>0</v>
      </c>
      <c r="J83" s="121"/>
      <c r="K83" s="121">
        <v>0</v>
      </c>
      <c r="L83" s="121">
        <v>85249</v>
      </c>
      <c r="M83" s="121">
        <f>SUM(N83,+U83)</f>
        <v>16502</v>
      </c>
      <c r="N83" s="121">
        <f>+SUM(O83:R83,T83)</f>
        <v>0</v>
      </c>
      <c r="O83" s="121">
        <v>0</v>
      </c>
      <c r="P83" s="121">
        <v>0</v>
      </c>
      <c r="Q83" s="121">
        <v>0</v>
      </c>
      <c r="R83" s="121">
        <v>0</v>
      </c>
      <c r="S83" s="121"/>
      <c r="T83" s="121">
        <v>0</v>
      </c>
      <c r="U83" s="121">
        <v>16502</v>
      </c>
      <c r="V83" s="121">
        <f>+SUM(D83,M83)</f>
        <v>101751</v>
      </c>
      <c r="W83" s="121">
        <f>+SUM(E83,N83)</f>
        <v>0</v>
      </c>
      <c r="X83" s="121">
        <f>+SUM(F83,O83)</f>
        <v>0</v>
      </c>
      <c r="Y83" s="121">
        <f>+SUM(G83,P83)</f>
        <v>0</v>
      </c>
      <c r="Z83" s="121">
        <f>+SUM(H83,Q83)</f>
        <v>0</v>
      </c>
      <c r="AA83" s="121">
        <f>+SUM(I83,R83)</f>
        <v>0</v>
      </c>
      <c r="AB83" s="121">
        <f>+SUM(J83,S83)</f>
        <v>0</v>
      </c>
      <c r="AC83" s="121">
        <f>+SUM(K83,T83)</f>
        <v>0</v>
      </c>
      <c r="AD83" s="121">
        <f>+SUM(L83,U83)</f>
        <v>101751</v>
      </c>
      <c r="AE83" s="210" t="s">
        <v>326</v>
      </c>
      <c r="AF83" s="209"/>
    </row>
    <row r="84" spans="1:32" s="136" customFormat="1" ht="13.5" customHeight="1" x14ac:dyDescent="0.15">
      <c r="A84" s="119" t="s">
        <v>3</v>
      </c>
      <c r="B84" s="120" t="s">
        <v>530</v>
      </c>
      <c r="C84" s="119" t="s">
        <v>531</v>
      </c>
      <c r="D84" s="121">
        <f>SUM(E84,+L84)</f>
        <v>140455</v>
      </c>
      <c r="E84" s="121">
        <f>+SUM(F84:I84,K84)</f>
        <v>0</v>
      </c>
      <c r="F84" s="121">
        <v>0</v>
      </c>
      <c r="G84" s="121">
        <v>0</v>
      </c>
      <c r="H84" s="121">
        <v>0</v>
      </c>
      <c r="I84" s="121">
        <v>0</v>
      </c>
      <c r="J84" s="121"/>
      <c r="K84" s="121">
        <v>0</v>
      </c>
      <c r="L84" s="121">
        <v>140455</v>
      </c>
      <c r="M84" s="121">
        <f>SUM(N84,+U84)</f>
        <v>0</v>
      </c>
      <c r="N84" s="121">
        <f>+SUM(O84:R84,T84)</f>
        <v>0</v>
      </c>
      <c r="O84" s="121">
        <v>0</v>
      </c>
      <c r="P84" s="121">
        <v>0</v>
      </c>
      <c r="Q84" s="121">
        <v>0</v>
      </c>
      <c r="R84" s="121">
        <v>0</v>
      </c>
      <c r="S84" s="121"/>
      <c r="T84" s="121">
        <v>0</v>
      </c>
      <c r="U84" s="121">
        <v>0</v>
      </c>
      <c r="V84" s="121">
        <f>+SUM(D84,M84)</f>
        <v>140455</v>
      </c>
      <c r="W84" s="121">
        <f>+SUM(E84,N84)</f>
        <v>0</v>
      </c>
      <c r="X84" s="121">
        <f>+SUM(F84,O84)</f>
        <v>0</v>
      </c>
      <c r="Y84" s="121">
        <f>+SUM(G84,P84)</f>
        <v>0</v>
      </c>
      <c r="Z84" s="121">
        <f>+SUM(H84,Q84)</f>
        <v>0</v>
      </c>
      <c r="AA84" s="121">
        <f>+SUM(I84,R84)</f>
        <v>0</v>
      </c>
      <c r="AB84" s="121">
        <f>+SUM(J84,S84)</f>
        <v>0</v>
      </c>
      <c r="AC84" s="121">
        <f>+SUM(K84,T84)</f>
        <v>0</v>
      </c>
      <c r="AD84" s="121">
        <f>+SUM(L84,U84)</f>
        <v>140455</v>
      </c>
      <c r="AE84" s="210" t="s">
        <v>326</v>
      </c>
      <c r="AF84" s="209"/>
    </row>
    <row r="85" spans="1:32" s="136" customFormat="1" ht="13.5" customHeight="1" x14ac:dyDescent="0.15">
      <c r="A85" s="119" t="s">
        <v>3</v>
      </c>
      <c r="B85" s="120" t="s">
        <v>532</v>
      </c>
      <c r="C85" s="119" t="s">
        <v>533</v>
      </c>
      <c r="D85" s="121">
        <f>SUM(E85,+L85)</f>
        <v>390022</v>
      </c>
      <c r="E85" s="121">
        <f>+SUM(F85:I85,K85)</f>
        <v>237347</v>
      </c>
      <c r="F85" s="121">
        <v>0</v>
      </c>
      <c r="G85" s="121">
        <v>0</v>
      </c>
      <c r="H85" s="121">
        <v>205100</v>
      </c>
      <c r="I85" s="121">
        <v>29009</v>
      </c>
      <c r="J85" s="121"/>
      <c r="K85" s="121">
        <v>3238</v>
      </c>
      <c r="L85" s="121">
        <v>152675</v>
      </c>
      <c r="M85" s="121">
        <f>SUM(N85,+U85)</f>
        <v>19074</v>
      </c>
      <c r="N85" s="121">
        <f>+SUM(O85:R85,T85)</f>
        <v>370</v>
      </c>
      <c r="O85" s="121">
        <v>0</v>
      </c>
      <c r="P85" s="121">
        <v>0</v>
      </c>
      <c r="Q85" s="121">
        <v>0</v>
      </c>
      <c r="R85" s="121">
        <v>370</v>
      </c>
      <c r="S85" s="121"/>
      <c r="T85" s="121">
        <v>0</v>
      </c>
      <c r="U85" s="121">
        <v>18704</v>
      </c>
      <c r="V85" s="121">
        <f>+SUM(D85,M85)</f>
        <v>409096</v>
      </c>
      <c r="W85" s="121">
        <f>+SUM(E85,N85)</f>
        <v>237717</v>
      </c>
      <c r="X85" s="121">
        <f>+SUM(F85,O85)</f>
        <v>0</v>
      </c>
      <c r="Y85" s="121">
        <f>+SUM(G85,P85)</f>
        <v>0</v>
      </c>
      <c r="Z85" s="121">
        <f>+SUM(H85,Q85)</f>
        <v>205100</v>
      </c>
      <c r="AA85" s="121">
        <f>+SUM(I85,R85)</f>
        <v>29379</v>
      </c>
      <c r="AB85" s="121">
        <f>+SUM(J85,S85)</f>
        <v>0</v>
      </c>
      <c r="AC85" s="121">
        <f>+SUM(K85,T85)</f>
        <v>3238</v>
      </c>
      <c r="AD85" s="121">
        <f>+SUM(L85,U85)</f>
        <v>171379</v>
      </c>
      <c r="AE85" s="210" t="s">
        <v>326</v>
      </c>
      <c r="AF85" s="209"/>
    </row>
    <row r="86" spans="1:32" s="136" customFormat="1" ht="13.5" customHeight="1" x14ac:dyDescent="0.15">
      <c r="A86" s="119" t="s">
        <v>3</v>
      </c>
      <c r="B86" s="120" t="s">
        <v>534</v>
      </c>
      <c r="C86" s="119" t="s">
        <v>535</v>
      </c>
      <c r="D86" s="121">
        <f>SUM(E86,+L86)</f>
        <v>98989</v>
      </c>
      <c r="E86" s="121">
        <f>+SUM(F86:I86,K86)</f>
        <v>14865</v>
      </c>
      <c r="F86" s="121">
        <v>0</v>
      </c>
      <c r="G86" s="121">
        <v>0</v>
      </c>
      <c r="H86" s="121">
        <v>0</v>
      </c>
      <c r="I86" s="121">
        <v>13974</v>
      </c>
      <c r="J86" s="121"/>
      <c r="K86" s="121">
        <v>891</v>
      </c>
      <c r="L86" s="121">
        <v>84124</v>
      </c>
      <c r="M86" s="121">
        <f>SUM(N86,+U86)</f>
        <v>0</v>
      </c>
      <c r="N86" s="121">
        <f>+SUM(O86:R86,T86)</f>
        <v>0</v>
      </c>
      <c r="O86" s="121">
        <v>0</v>
      </c>
      <c r="P86" s="121">
        <v>0</v>
      </c>
      <c r="Q86" s="121">
        <v>0</v>
      </c>
      <c r="R86" s="121">
        <v>0</v>
      </c>
      <c r="S86" s="121"/>
      <c r="T86" s="121">
        <v>0</v>
      </c>
      <c r="U86" s="121">
        <v>0</v>
      </c>
      <c r="V86" s="121">
        <f>+SUM(D86,M86)</f>
        <v>98989</v>
      </c>
      <c r="W86" s="121">
        <f>+SUM(E86,N86)</f>
        <v>14865</v>
      </c>
      <c r="X86" s="121">
        <f>+SUM(F86,O86)</f>
        <v>0</v>
      </c>
      <c r="Y86" s="121">
        <f>+SUM(G86,P86)</f>
        <v>0</v>
      </c>
      <c r="Z86" s="121">
        <f>+SUM(H86,Q86)</f>
        <v>0</v>
      </c>
      <c r="AA86" s="121">
        <f>+SUM(I86,R86)</f>
        <v>13974</v>
      </c>
      <c r="AB86" s="121">
        <f>+SUM(J86,S86)</f>
        <v>0</v>
      </c>
      <c r="AC86" s="121">
        <f>+SUM(K86,T86)</f>
        <v>891</v>
      </c>
      <c r="AD86" s="121">
        <f>+SUM(L86,U86)</f>
        <v>84124</v>
      </c>
      <c r="AE86" s="210" t="s">
        <v>326</v>
      </c>
      <c r="AF86" s="209"/>
    </row>
    <row r="87" spans="1:32" s="136" customFormat="1" ht="13.5" customHeight="1" x14ac:dyDescent="0.15">
      <c r="A87" s="119" t="s">
        <v>3</v>
      </c>
      <c r="B87" s="120" t="s">
        <v>536</v>
      </c>
      <c r="C87" s="119" t="s">
        <v>537</v>
      </c>
      <c r="D87" s="121">
        <f>SUM(E87,+L87)</f>
        <v>82990</v>
      </c>
      <c r="E87" s="121">
        <f>+SUM(F87:I87,K87)</f>
        <v>28372</v>
      </c>
      <c r="F87" s="121">
        <v>0</v>
      </c>
      <c r="G87" s="121">
        <v>0</v>
      </c>
      <c r="H87" s="121">
        <v>20500</v>
      </c>
      <c r="I87" s="121">
        <v>5744</v>
      </c>
      <c r="J87" s="121"/>
      <c r="K87" s="121">
        <v>2128</v>
      </c>
      <c r="L87" s="121">
        <v>54618</v>
      </c>
      <c r="M87" s="121">
        <f>SUM(N87,+U87)</f>
        <v>6115</v>
      </c>
      <c r="N87" s="121">
        <f>+SUM(O87:R87,T87)</f>
        <v>3634</v>
      </c>
      <c r="O87" s="121">
        <v>0</v>
      </c>
      <c r="P87" s="121">
        <v>0</v>
      </c>
      <c r="Q87" s="121">
        <v>0</v>
      </c>
      <c r="R87" s="121">
        <v>3634</v>
      </c>
      <c r="S87" s="121"/>
      <c r="T87" s="121">
        <v>0</v>
      </c>
      <c r="U87" s="121">
        <v>2481</v>
      </c>
      <c r="V87" s="121">
        <f>+SUM(D87,M87)</f>
        <v>89105</v>
      </c>
      <c r="W87" s="121">
        <f>+SUM(E87,N87)</f>
        <v>32006</v>
      </c>
      <c r="X87" s="121">
        <f>+SUM(F87,O87)</f>
        <v>0</v>
      </c>
      <c r="Y87" s="121">
        <f>+SUM(G87,P87)</f>
        <v>0</v>
      </c>
      <c r="Z87" s="121">
        <f>+SUM(H87,Q87)</f>
        <v>20500</v>
      </c>
      <c r="AA87" s="121">
        <f>+SUM(I87,R87)</f>
        <v>9378</v>
      </c>
      <c r="AB87" s="121">
        <f>+SUM(J87,S87)</f>
        <v>0</v>
      </c>
      <c r="AC87" s="121">
        <f>+SUM(K87,T87)</f>
        <v>2128</v>
      </c>
      <c r="AD87" s="121">
        <f>+SUM(L87,U87)</f>
        <v>57099</v>
      </c>
      <c r="AE87" s="210" t="s">
        <v>326</v>
      </c>
      <c r="AF87" s="209"/>
    </row>
    <row r="88" spans="1:32" s="136" customFormat="1" ht="13.5" customHeight="1" x14ac:dyDescent="0.15">
      <c r="A88" s="119" t="s">
        <v>3</v>
      </c>
      <c r="B88" s="120" t="s">
        <v>538</v>
      </c>
      <c r="C88" s="119" t="s">
        <v>539</v>
      </c>
      <c r="D88" s="121">
        <f>SUM(E88,+L88)</f>
        <v>128806</v>
      </c>
      <c r="E88" s="121">
        <f>+SUM(F88:I88,K88)</f>
        <v>13879</v>
      </c>
      <c r="F88" s="121">
        <v>0</v>
      </c>
      <c r="G88" s="121">
        <v>0</v>
      </c>
      <c r="H88" s="121">
        <v>9600</v>
      </c>
      <c r="I88" s="121">
        <v>1958</v>
      </c>
      <c r="J88" s="121"/>
      <c r="K88" s="121">
        <v>2321</v>
      </c>
      <c r="L88" s="121">
        <v>114927</v>
      </c>
      <c r="M88" s="121">
        <f>SUM(N88,+U88)</f>
        <v>6157</v>
      </c>
      <c r="N88" s="121">
        <f>+SUM(O88:R88,T88)</f>
        <v>4240</v>
      </c>
      <c r="O88" s="121">
        <v>0</v>
      </c>
      <c r="P88" s="121">
        <v>0</v>
      </c>
      <c r="Q88" s="121">
        <v>0</v>
      </c>
      <c r="R88" s="121">
        <v>3920</v>
      </c>
      <c r="S88" s="121"/>
      <c r="T88" s="121">
        <v>320</v>
      </c>
      <c r="U88" s="121">
        <v>1917</v>
      </c>
      <c r="V88" s="121">
        <f>+SUM(D88,M88)</f>
        <v>134963</v>
      </c>
      <c r="W88" s="121">
        <f>+SUM(E88,N88)</f>
        <v>18119</v>
      </c>
      <c r="X88" s="121">
        <f>+SUM(F88,O88)</f>
        <v>0</v>
      </c>
      <c r="Y88" s="121">
        <f>+SUM(G88,P88)</f>
        <v>0</v>
      </c>
      <c r="Z88" s="121">
        <f>+SUM(H88,Q88)</f>
        <v>9600</v>
      </c>
      <c r="AA88" s="121">
        <f>+SUM(I88,R88)</f>
        <v>5878</v>
      </c>
      <c r="AB88" s="121">
        <f>+SUM(J88,S88)</f>
        <v>0</v>
      </c>
      <c r="AC88" s="121">
        <f>+SUM(K88,T88)</f>
        <v>2641</v>
      </c>
      <c r="AD88" s="121">
        <f>+SUM(L88,U88)</f>
        <v>116844</v>
      </c>
      <c r="AE88" s="210" t="s">
        <v>326</v>
      </c>
      <c r="AF88" s="209"/>
    </row>
    <row r="89" spans="1:32" s="136" customFormat="1" ht="13.5" customHeight="1" x14ac:dyDescent="0.15">
      <c r="A89" s="119" t="s">
        <v>3</v>
      </c>
      <c r="B89" s="120" t="s">
        <v>540</v>
      </c>
      <c r="C89" s="119" t="s">
        <v>541</v>
      </c>
      <c r="D89" s="121">
        <f>SUM(E89,+L89)</f>
        <v>57841</v>
      </c>
      <c r="E89" s="121">
        <f>+SUM(F89:I89,K89)</f>
        <v>9819</v>
      </c>
      <c r="F89" s="121">
        <v>0</v>
      </c>
      <c r="G89" s="121">
        <v>0</v>
      </c>
      <c r="H89" s="121">
        <v>0</v>
      </c>
      <c r="I89" s="121">
        <v>7324</v>
      </c>
      <c r="J89" s="121"/>
      <c r="K89" s="121">
        <v>2495</v>
      </c>
      <c r="L89" s="121">
        <v>48022</v>
      </c>
      <c r="M89" s="121">
        <f>SUM(N89,+U89)</f>
        <v>10985</v>
      </c>
      <c r="N89" s="121">
        <f>+SUM(O89:R89,T89)</f>
        <v>0</v>
      </c>
      <c r="O89" s="121">
        <v>0</v>
      </c>
      <c r="P89" s="121">
        <v>0</v>
      </c>
      <c r="Q89" s="121">
        <v>0</v>
      </c>
      <c r="R89" s="121">
        <v>0</v>
      </c>
      <c r="S89" s="121"/>
      <c r="T89" s="121">
        <v>0</v>
      </c>
      <c r="U89" s="121">
        <v>10985</v>
      </c>
      <c r="V89" s="121">
        <f>+SUM(D89,M89)</f>
        <v>68826</v>
      </c>
      <c r="W89" s="121">
        <f>+SUM(E89,N89)</f>
        <v>9819</v>
      </c>
      <c r="X89" s="121">
        <f>+SUM(F89,O89)</f>
        <v>0</v>
      </c>
      <c r="Y89" s="121">
        <f>+SUM(G89,P89)</f>
        <v>0</v>
      </c>
      <c r="Z89" s="121">
        <f>+SUM(H89,Q89)</f>
        <v>0</v>
      </c>
      <c r="AA89" s="121">
        <f>+SUM(I89,R89)</f>
        <v>7324</v>
      </c>
      <c r="AB89" s="121">
        <f>+SUM(J89,S89)</f>
        <v>0</v>
      </c>
      <c r="AC89" s="121">
        <f>+SUM(K89,T89)</f>
        <v>2495</v>
      </c>
      <c r="AD89" s="121">
        <f>+SUM(L89,U89)</f>
        <v>59007</v>
      </c>
      <c r="AE89" s="210" t="s">
        <v>326</v>
      </c>
      <c r="AF89" s="209"/>
    </row>
    <row r="90" spans="1:32" s="136" customFormat="1" ht="13.5" customHeight="1" x14ac:dyDescent="0.15">
      <c r="A90" s="119" t="s">
        <v>3</v>
      </c>
      <c r="B90" s="120" t="s">
        <v>545</v>
      </c>
      <c r="C90" s="119" t="s">
        <v>546</v>
      </c>
      <c r="D90" s="121">
        <f>SUM(E90,+L90)</f>
        <v>41076</v>
      </c>
      <c r="E90" s="121">
        <f>+SUM(F90:I90,K90)</f>
        <v>5750</v>
      </c>
      <c r="F90" s="121">
        <v>0</v>
      </c>
      <c r="G90" s="121">
        <v>0</v>
      </c>
      <c r="H90" s="121">
        <v>0</v>
      </c>
      <c r="I90" s="121">
        <v>5750</v>
      </c>
      <c r="J90" s="121"/>
      <c r="K90" s="121">
        <v>0</v>
      </c>
      <c r="L90" s="121">
        <v>35326</v>
      </c>
      <c r="M90" s="121">
        <f>SUM(N90,+U90)</f>
        <v>8892</v>
      </c>
      <c r="N90" s="121">
        <f>+SUM(O90:R90,T90)</f>
        <v>0</v>
      </c>
      <c r="O90" s="121">
        <v>0</v>
      </c>
      <c r="P90" s="121">
        <v>0</v>
      </c>
      <c r="Q90" s="121">
        <v>0</v>
      </c>
      <c r="R90" s="121">
        <v>0</v>
      </c>
      <c r="S90" s="121"/>
      <c r="T90" s="121">
        <v>0</v>
      </c>
      <c r="U90" s="121">
        <v>8892</v>
      </c>
      <c r="V90" s="121">
        <f>+SUM(D90,M90)</f>
        <v>49968</v>
      </c>
      <c r="W90" s="121">
        <f>+SUM(E90,N90)</f>
        <v>5750</v>
      </c>
      <c r="X90" s="121">
        <f>+SUM(F90,O90)</f>
        <v>0</v>
      </c>
      <c r="Y90" s="121">
        <f>+SUM(G90,P90)</f>
        <v>0</v>
      </c>
      <c r="Z90" s="121">
        <f>+SUM(H90,Q90)</f>
        <v>0</v>
      </c>
      <c r="AA90" s="121">
        <f>+SUM(I90,R90)</f>
        <v>5750</v>
      </c>
      <c r="AB90" s="121">
        <f>+SUM(J90,S90)</f>
        <v>0</v>
      </c>
      <c r="AC90" s="121">
        <f>+SUM(K90,T90)</f>
        <v>0</v>
      </c>
      <c r="AD90" s="121">
        <f>+SUM(L90,U90)</f>
        <v>44218</v>
      </c>
      <c r="AE90" s="210" t="s">
        <v>326</v>
      </c>
      <c r="AF90" s="209"/>
    </row>
    <row r="91" spans="1:32" s="136" customFormat="1" ht="13.5" customHeight="1" x14ac:dyDescent="0.15">
      <c r="A91" s="119" t="s">
        <v>3</v>
      </c>
      <c r="B91" s="120" t="s">
        <v>548</v>
      </c>
      <c r="C91" s="119" t="s">
        <v>549</v>
      </c>
      <c r="D91" s="121">
        <f>SUM(E91,+L91)</f>
        <v>62800</v>
      </c>
      <c r="E91" s="121">
        <f>+SUM(F91:I91,K91)</f>
        <v>7308</v>
      </c>
      <c r="F91" s="121">
        <v>0</v>
      </c>
      <c r="G91" s="121">
        <v>0</v>
      </c>
      <c r="H91" s="121">
        <v>0</v>
      </c>
      <c r="I91" s="121">
        <v>7308</v>
      </c>
      <c r="J91" s="121"/>
      <c r="K91" s="121">
        <v>0</v>
      </c>
      <c r="L91" s="121">
        <v>55492</v>
      </c>
      <c r="M91" s="121">
        <f>SUM(N91,+U91)</f>
        <v>7659</v>
      </c>
      <c r="N91" s="121">
        <f>+SUM(O91:R91,T91)</f>
        <v>7659</v>
      </c>
      <c r="O91" s="121">
        <v>0</v>
      </c>
      <c r="P91" s="121">
        <v>0</v>
      </c>
      <c r="Q91" s="121">
        <v>0</v>
      </c>
      <c r="R91" s="121">
        <v>7659</v>
      </c>
      <c r="S91" s="121"/>
      <c r="T91" s="121">
        <v>0</v>
      </c>
      <c r="U91" s="121">
        <v>0</v>
      </c>
      <c r="V91" s="121">
        <f>+SUM(D91,M91)</f>
        <v>70459</v>
      </c>
      <c r="W91" s="121">
        <f>+SUM(E91,N91)</f>
        <v>14967</v>
      </c>
      <c r="X91" s="121">
        <f>+SUM(F91,O91)</f>
        <v>0</v>
      </c>
      <c r="Y91" s="121">
        <f>+SUM(G91,P91)</f>
        <v>0</v>
      </c>
      <c r="Z91" s="121">
        <f>+SUM(H91,Q91)</f>
        <v>0</v>
      </c>
      <c r="AA91" s="121">
        <f>+SUM(I91,R91)</f>
        <v>14967</v>
      </c>
      <c r="AB91" s="121">
        <f>+SUM(J91,S91)</f>
        <v>0</v>
      </c>
      <c r="AC91" s="121">
        <f>+SUM(K91,T91)</f>
        <v>0</v>
      </c>
      <c r="AD91" s="121">
        <f>+SUM(L91,U91)</f>
        <v>55492</v>
      </c>
      <c r="AE91" s="210" t="s">
        <v>326</v>
      </c>
      <c r="AF91" s="209"/>
    </row>
    <row r="92" spans="1:32" s="136" customFormat="1" ht="13.5" customHeight="1" x14ac:dyDescent="0.15">
      <c r="A92" s="119" t="s">
        <v>3</v>
      </c>
      <c r="B92" s="120" t="s">
        <v>550</v>
      </c>
      <c r="C92" s="119" t="s">
        <v>551</v>
      </c>
      <c r="D92" s="121">
        <f>SUM(E92,+L92)</f>
        <v>38104</v>
      </c>
      <c r="E92" s="121">
        <f>+SUM(F92:I92,K92)</f>
        <v>4685</v>
      </c>
      <c r="F92" s="121">
        <v>0</v>
      </c>
      <c r="G92" s="121">
        <v>0</v>
      </c>
      <c r="H92" s="121">
        <v>0</v>
      </c>
      <c r="I92" s="121">
        <v>0</v>
      </c>
      <c r="J92" s="121"/>
      <c r="K92" s="121">
        <v>4685</v>
      </c>
      <c r="L92" s="121">
        <v>33419</v>
      </c>
      <c r="M92" s="121">
        <f>SUM(N92,+U92)</f>
        <v>12166</v>
      </c>
      <c r="N92" s="121">
        <f>+SUM(O92:R92,T92)</f>
        <v>0</v>
      </c>
      <c r="O92" s="121">
        <v>0</v>
      </c>
      <c r="P92" s="121">
        <v>0</v>
      </c>
      <c r="Q92" s="121">
        <v>0</v>
      </c>
      <c r="R92" s="121">
        <v>0</v>
      </c>
      <c r="S92" s="121"/>
      <c r="T92" s="121">
        <v>0</v>
      </c>
      <c r="U92" s="121">
        <v>12166</v>
      </c>
      <c r="V92" s="121">
        <f>+SUM(D92,M92)</f>
        <v>50270</v>
      </c>
      <c r="W92" s="121">
        <f>+SUM(E92,N92)</f>
        <v>4685</v>
      </c>
      <c r="X92" s="121">
        <f>+SUM(F92,O92)</f>
        <v>0</v>
      </c>
      <c r="Y92" s="121">
        <f>+SUM(G92,P92)</f>
        <v>0</v>
      </c>
      <c r="Z92" s="121">
        <f>+SUM(H92,Q92)</f>
        <v>0</v>
      </c>
      <c r="AA92" s="121">
        <f>+SUM(I92,R92)</f>
        <v>0</v>
      </c>
      <c r="AB92" s="121">
        <f>+SUM(J92,S92)</f>
        <v>0</v>
      </c>
      <c r="AC92" s="121">
        <f>+SUM(K92,T92)</f>
        <v>4685</v>
      </c>
      <c r="AD92" s="121">
        <f>+SUM(L92,U92)</f>
        <v>45585</v>
      </c>
      <c r="AE92" s="210" t="s">
        <v>326</v>
      </c>
      <c r="AF92" s="209"/>
    </row>
    <row r="93" spans="1:32" s="136" customFormat="1" ht="13.5" customHeight="1" x14ac:dyDescent="0.15">
      <c r="A93" s="119" t="s">
        <v>3</v>
      </c>
      <c r="B93" s="120" t="s">
        <v>552</v>
      </c>
      <c r="C93" s="119" t="s">
        <v>553</v>
      </c>
      <c r="D93" s="121">
        <f>SUM(E93,+L93)</f>
        <v>39563</v>
      </c>
      <c r="E93" s="121">
        <f>+SUM(F93:I93,K93)</f>
        <v>0</v>
      </c>
      <c r="F93" s="121">
        <v>0</v>
      </c>
      <c r="G93" s="121">
        <v>0</v>
      </c>
      <c r="H93" s="121">
        <v>0</v>
      </c>
      <c r="I93" s="121">
        <v>0</v>
      </c>
      <c r="J93" s="121"/>
      <c r="K93" s="121">
        <v>0</v>
      </c>
      <c r="L93" s="121">
        <v>39563</v>
      </c>
      <c r="M93" s="121">
        <f>SUM(N93,+U93)</f>
        <v>14539</v>
      </c>
      <c r="N93" s="121">
        <f>+SUM(O93:R93,T93)</f>
        <v>0</v>
      </c>
      <c r="O93" s="121">
        <v>0</v>
      </c>
      <c r="P93" s="121">
        <v>0</v>
      </c>
      <c r="Q93" s="121">
        <v>0</v>
      </c>
      <c r="R93" s="121">
        <v>0</v>
      </c>
      <c r="S93" s="121"/>
      <c r="T93" s="121">
        <v>0</v>
      </c>
      <c r="U93" s="121">
        <v>14539</v>
      </c>
      <c r="V93" s="121">
        <f>+SUM(D93,M93)</f>
        <v>54102</v>
      </c>
      <c r="W93" s="121">
        <f>+SUM(E93,N93)</f>
        <v>0</v>
      </c>
      <c r="X93" s="121">
        <f>+SUM(F93,O93)</f>
        <v>0</v>
      </c>
      <c r="Y93" s="121">
        <f>+SUM(G93,P93)</f>
        <v>0</v>
      </c>
      <c r="Z93" s="121">
        <f>+SUM(H93,Q93)</f>
        <v>0</v>
      </c>
      <c r="AA93" s="121">
        <f>+SUM(I93,R93)</f>
        <v>0</v>
      </c>
      <c r="AB93" s="121">
        <f>+SUM(J93,S93)</f>
        <v>0</v>
      </c>
      <c r="AC93" s="121">
        <f>+SUM(K93,T93)</f>
        <v>0</v>
      </c>
      <c r="AD93" s="121">
        <f>+SUM(L93,U93)</f>
        <v>54102</v>
      </c>
      <c r="AE93" s="210" t="s">
        <v>326</v>
      </c>
      <c r="AF93" s="209"/>
    </row>
    <row r="94" spans="1:32" s="136" customFormat="1" ht="13.5" customHeight="1" x14ac:dyDescent="0.15">
      <c r="A94" s="119" t="s">
        <v>3</v>
      </c>
      <c r="B94" s="120" t="s">
        <v>555</v>
      </c>
      <c r="C94" s="119" t="s">
        <v>556</v>
      </c>
      <c r="D94" s="121">
        <f>SUM(E94,+L94)</f>
        <v>162408</v>
      </c>
      <c r="E94" s="121">
        <f>+SUM(F94:I94,K94)</f>
        <v>20733</v>
      </c>
      <c r="F94" s="121">
        <v>0</v>
      </c>
      <c r="G94" s="121">
        <v>0</v>
      </c>
      <c r="H94" s="121">
        <v>0</v>
      </c>
      <c r="I94" s="121">
        <v>13370</v>
      </c>
      <c r="J94" s="121"/>
      <c r="K94" s="121">
        <v>7363</v>
      </c>
      <c r="L94" s="121">
        <v>141675</v>
      </c>
      <c r="M94" s="121">
        <f>SUM(N94,+U94)</f>
        <v>25290</v>
      </c>
      <c r="N94" s="121">
        <f>+SUM(O94:R94,T94)</f>
        <v>7238</v>
      </c>
      <c r="O94" s="121">
        <v>1155</v>
      </c>
      <c r="P94" s="121">
        <v>0</v>
      </c>
      <c r="Q94" s="121">
        <v>0</v>
      </c>
      <c r="R94" s="121">
        <v>6083</v>
      </c>
      <c r="S94" s="121"/>
      <c r="T94" s="121">
        <v>0</v>
      </c>
      <c r="U94" s="121">
        <v>18052</v>
      </c>
      <c r="V94" s="121">
        <f>+SUM(D94,M94)</f>
        <v>187698</v>
      </c>
      <c r="W94" s="121">
        <f>+SUM(E94,N94)</f>
        <v>27971</v>
      </c>
      <c r="X94" s="121">
        <f>+SUM(F94,O94)</f>
        <v>1155</v>
      </c>
      <c r="Y94" s="121">
        <f>+SUM(G94,P94)</f>
        <v>0</v>
      </c>
      <c r="Z94" s="121">
        <f>+SUM(H94,Q94)</f>
        <v>0</v>
      </c>
      <c r="AA94" s="121">
        <f>+SUM(I94,R94)</f>
        <v>19453</v>
      </c>
      <c r="AB94" s="121">
        <f>+SUM(J94,S94)</f>
        <v>0</v>
      </c>
      <c r="AC94" s="121">
        <f>+SUM(K94,T94)</f>
        <v>7363</v>
      </c>
      <c r="AD94" s="121">
        <f>+SUM(L94,U94)</f>
        <v>159727</v>
      </c>
      <c r="AE94" s="210" t="s">
        <v>326</v>
      </c>
      <c r="AF94" s="209"/>
    </row>
    <row r="95" spans="1:32" s="136" customFormat="1" ht="13.5" customHeight="1" x14ac:dyDescent="0.15">
      <c r="A95" s="119" t="s">
        <v>3</v>
      </c>
      <c r="B95" s="120" t="s">
        <v>557</v>
      </c>
      <c r="C95" s="119" t="s">
        <v>558</v>
      </c>
      <c r="D95" s="121">
        <f>SUM(E95,+L95)</f>
        <v>159619</v>
      </c>
      <c r="E95" s="121">
        <f>+SUM(F95:I95,K95)</f>
        <v>6473</v>
      </c>
      <c r="F95" s="121">
        <v>0</v>
      </c>
      <c r="G95" s="121">
        <v>0</v>
      </c>
      <c r="H95" s="121">
        <v>0</v>
      </c>
      <c r="I95" s="121">
        <v>6435</v>
      </c>
      <c r="J95" s="121"/>
      <c r="K95" s="121">
        <v>38</v>
      </c>
      <c r="L95" s="121">
        <v>153146</v>
      </c>
      <c r="M95" s="121">
        <f>SUM(N95,+U95)</f>
        <v>25109</v>
      </c>
      <c r="N95" s="121">
        <f>+SUM(O95:R95,T95)</f>
        <v>3500</v>
      </c>
      <c r="O95" s="121">
        <v>0</v>
      </c>
      <c r="P95" s="121">
        <v>0</v>
      </c>
      <c r="Q95" s="121">
        <v>0</v>
      </c>
      <c r="R95" s="121">
        <v>3475</v>
      </c>
      <c r="S95" s="121"/>
      <c r="T95" s="121">
        <v>25</v>
      </c>
      <c r="U95" s="121">
        <v>21609</v>
      </c>
      <c r="V95" s="121">
        <f>+SUM(D95,M95)</f>
        <v>184728</v>
      </c>
      <c r="W95" s="121">
        <f>+SUM(E95,N95)</f>
        <v>9973</v>
      </c>
      <c r="X95" s="121">
        <f>+SUM(F95,O95)</f>
        <v>0</v>
      </c>
      <c r="Y95" s="121">
        <f>+SUM(G95,P95)</f>
        <v>0</v>
      </c>
      <c r="Z95" s="121">
        <f>+SUM(H95,Q95)</f>
        <v>0</v>
      </c>
      <c r="AA95" s="121">
        <f>+SUM(I95,R95)</f>
        <v>9910</v>
      </c>
      <c r="AB95" s="121">
        <f>+SUM(J95,S95)</f>
        <v>0</v>
      </c>
      <c r="AC95" s="121">
        <f>+SUM(K95,T95)</f>
        <v>63</v>
      </c>
      <c r="AD95" s="121">
        <f>+SUM(L95,U95)</f>
        <v>174755</v>
      </c>
      <c r="AE95" s="210" t="s">
        <v>326</v>
      </c>
      <c r="AF95" s="209"/>
    </row>
    <row r="96" spans="1:32" s="136" customFormat="1" ht="13.5" customHeight="1" x14ac:dyDescent="0.15">
      <c r="A96" s="119" t="s">
        <v>3</v>
      </c>
      <c r="B96" s="120" t="s">
        <v>561</v>
      </c>
      <c r="C96" s="119" t="s">
        <v>562</v>
      </c>
      <c r="D96" s="121">
        <f>SUM(E96,+L96)</f>
        <v>173654</v>
      </c>
      <c r="E96" s="121">
        <f>+SUM(F96:I96,K96)</f>
        <v>10232</v>
      </c>
      <c r="F96" s="121">
        <v>0</v>
      </c>
      <c r="G96" s="121">
        <v>0</v>
      </c>
      <c r="H96" s="121">
        <v>0</v>
      </c>
      <c r="I96" s="121">
        <v>10212</v>
      </c>
      <c r="J96" s="121"/>
      <c r="K96" s="121">
        <v>20</v>
      </c>
      <c r="L96" s="121">
        <v>163422</v>
      </c>
      <c r="M96" s="121">
        <f>SUM(N96,+U96)</f>
        <v>28316</v>
      </c>
      <c r="N96" s="121">
        <f>+SUM(O96:R96,T96)</f>
        <v>0</v>
      </c>
      <c r="O96" s="121">
        <v>0</v>
      </c>
      <c r="P96" s="121">
        <v>0</v>
      </c>
      <c r="Q96" s="121">
        <v>0</v>
      </c>
      <c r="R96" s="121">
        <v>0</v>
      </c>
      <c r="S96" s="121"/>
      <c r="T96" s="121">
        <v>0</v>
      </c>
      <c r="U96" s="121">
        <v>28316</v>
      </c>
      <c r="V96" s="121">
        <f>+SUM(D96,M96)</f>
        <v>201970</v>
      </c>
      <c r="W96" s="121">
        <f>+SUM(E96,N96)</f>
        <v>10232</v>
      </c>
      <c r="X96" s="121">
        <f>+SUM(F96,O96)</f>
        <v>0</v>
      </c>
      <c r="Y96" s="121">
        <f>+SUM(G96,P96)</f>
        <v>0</v>
      </c>
      <c r="Z96" s="121">
        <f>+SUM(H96,Q96)</f>
        <v>0</v>
      </c>
      <c r="AA96" s="121">
        <f>+SUM(I96,R96)</f>
        <v>10212</v>
      </c>
      <c r="AB96" s="121">
        <f>+SUM(J96,S96)</f>
        <v>0</v>
      </c>
      <c r="AC96" s="121">
        <f>+SUM(K96,T96)</f>
        <v>20</v>
      </c>
      <c r="AD96" s="121">
        <f>+SUM(L96,U96)</f>
        <v>191738</v>
      </c>
      <c r="AE96" s="210" t="s">
        <v>326</v>
      </c>
      <c r="AF96" s="209"/>
    </row>
    <row r="97" spans="1:32" s="136" customFormat="1" ht="13.5" customHeight="1" x14ac:dyDescent="0.15">
      <c r="A97" s="119" t="s">
        <v>3</v>
      </c>
      <c r="B97" s="120" t="s">
        <v>567</v>
      </c>
      <c r="C97" s="119" t="s">
        <v>568</v>
      </c>
      <c r="D97" s="121">
        <f>SUM(E97,+L97)</f>
        <v>92542</v>
      </c>
      <c r="E97" s="121">
        <f>+SUM(F97:I97,K97)</f>
        <v>5266</v>
      </c>
      <c r="F97" s="121">
        <v>0</v>
      </c>
      <c r="G97" s="121">
        <v>0</v>
      </c>
      <c r="H97" s="121">
        <v>0</v>
      </c>
      <c r="I97" s="121">
        <v>5266</v>
      </c>
      <c r="J97" s="121"/>
      <c r="K97" s="121">
        <v>0</v>
      </c>
      <c r="L97" s="121">
        <v>87276</v>
      </c>
      <c r="M97" s="121">
        <f>SUM(N97,+U97)</f>
        <v>16825</v>
      </c>
      <c r="N97" s="121">
        <f>+SUM(O97:R97,T97)</f>
        <v>0</v>
      </c>
      <c r="O97" s="121">
        <v>0</v>
      </c>
      <c r="P97" s="121">
        <v>0</v>
      </c>
      <c r="Q97" s="121">
        <v>0</v>
      </c>
      <c r="R97" s="121">
        <v>0</v>
      </c>
      <c r="S97" s="121"/>
      <c r="T97" s="121">
        <v>0</v>
      </c>
      <c r="U97" s="121">
        <v>16825</v>
      </c>
      <c r="V97" s="121">
        <f>+SUM(D97,M97)</f>
        <v>109367</v>
      </c>
      <c r="W97" s="121">
        <f>+SUM(E97,N97)</f>
        <v>5266</v>
      </c>
      <c r="X97" s="121">
        <f>+SUM(F97,O97)</f>
        <v>0</v>
      </c>
      <c r="Y97" s="121">
        <f>+SUM(G97,P97)</f>
        <v>0</v>
      </c>
      <c r="Z97" s="121">
        <f>+SUM(H97,Q97)</f>
        <v>0</v>
      </c>
      <c r="AA97" s="121">
        <f>+SUM(I97,R97)</f>
        <v>5266</v>
      </c>
      <c r="AB97" s="121">
        <f>+SUM(J97,S97)</f>
        <v>0</v>
      </c>
      <c r="AC97" s="121">
        <f>+SUM(K97,T97)</f>
        <v>0</v>
      </c>
      <c r="AD97" s="121">
        <f>+SUM(L97,U97)</f>
        <v>104101</v>
      </c>
      <c r="AE97" s="210" t="s">
        <v>326</v>
      </c>
      <c r="AF97" s="209"/>
    </row>
    <row r="98" spans="1:32" s="136" customFormat="1" ht="13.5" customHeight="1" x14ac:dyDescent="0.15">
      <c r="A98" s="119" t="s">
        <v>3</v>
      </c>
      <c r="B98" s="120" t="s">
        <v>569</v>
      </c>
      <c r="C98" s="119" t="s">
        <v>570</v>
      </c>
      <c r="D98" s="121">
        <f>SUM(E98,+L98)</f>
        <v>70064</v>
      </c>
      <c r="E98" s="121">
        <f>+SUM(F98:I98,K98)</f>
        <v>3228</v>
      </c>
      <c r="F98" s="121">
        <v>0</v>
      </c>
      <c r="G98" s="121">
        <v>0</v>
      </c>
      <c r="H98" s="121">
        <v>0</v>
      </c>
      <c r="I98" s="121">
        <v>3208</v>
      </c>
      <c r="J98" s="121"/>
      <c r="K98" s="121">
        <v>20</v>
      </c>
      <c r="L98" s="121">
        <v>66836</v>
      </c>
      <c r="M98" s="121">
        <f>SUM(N98,+U98)</f>
        <v>15609</v>
      </c>
      <c r="N98" s="121">
        <f>+SUM(O98:R98,T98)</f>
        <v>0</v>
      </c>
      <c r="O98" s="121">
        <v>0</v>
      </c>
      <c r="P98" s="121">
        <v>0</v>
      </c>
      <c r="Q98" s="121">
        <v>0</v>
      </c>
      <c r="R98" s="121">
        <v>0</v>
      </c>
      <c r="S98" s="121"/>
      <c r="T98" s="121">
        <v>0</v>
      </c>
      <c r="U98" s="121">
        <v>15609</v>
      </c>
      <c r="V98" s="121">
        <f>+SUM(D98,M98)</f>
        <v>85673</v>
      </c>
      <c r="W98" s="121">
        <f>+SUM(E98,N98)</f>
        <v>3228</v>
      </c>
      <c r="X98" s="121">
        <f>+SUM(F98,O98)</f>
        <v>0</v>
      </c>
      <c r="Y98" s="121">
        <f>+SUM(G98,P98)</f>
        <v>0</v>
      </c>
      <c r="Z98" s="121">
        <f>+SUM(H98,Q98)</f>
        <v>0</v>
      </c>
      <c r="AA98" s="121">
        <f>+SUM(I98,R98)</f>
        <v>3208</v>
      </c>
      <c r="AB98" s="121">
        <f>+SUM(J98,S98)</f>
        <v>0</v>
      </c>
      <c r="AC98" s="121">
        <f>+SUM(K98,T98)</f>
        <v>20</v>
      </c>
      <c r="AD98" s="121">
        <f>+SUM(L98,U98)</f>
        <v>82445</v>
      </c>
      <c r="AE98" s="210" t="s">
        <v>326</v>
      </c>
      <c r="AF98" s="209"/>
    </row>
    <row r="99" spans="1:32" s="136" customFormat="1" ht="13.5" customHeight="1" x14ac:dyDescent="0.15">
      <c r="A99" s="119" t="s">
        <v>3</v>
      </c>
      <c r="B99" s="120" t="s">
        <v>572</v>
      </c>
      <c r="C99" s="119" t="s">
        <v>573</v>
      </c>
      <c r="D99" s="121">
        <f>SUM(E99,+L99)</f>
        <v>134066</v>
      </c>
      <c r="E99" s="121">
        <f>+SUM(F99:I99,K99)</f>
        <v>7108</v>
      </c>
      <c r="F99" s="121">
        <v>0</v>
      </c>
      <c r="G99" s="121">
        <v>0</v>
      </c>
      <c r="H99" s="121">
        <v>0</v>
      </c>
      <c r="I99" s="121">
        <v>7108</v>
      </c>
      <c r="J99" s="121"/>
      <c r="K99" s="121">
        <v>0</v>
      </c>
      <c r="L99" s="121">
        <v>126958</v>
      </c>
      <c r="M99" s="121">
        <f>SUM(N99,+U99)</f>
        <v>30358</v>
      </c>
      <c r="N99" s="121">
        <f>+SUM(O99:R99,T99)</f>
        <v>9087</v>
      </c>
      <c r="O99" s="121">
        <v>0</v>
      </c>
      <c r="P99" s="121">
        <v>0</v>
      </c>
      <c r="Q99" s="121">
        <v>0</v>
      </c>
      <c r="R99" s="121">
        <v>9087</v>
      </c>
      <c r="S99" s="121"/>
      <c r="T99" s="121">
        <v>0</v>
      </c>
      <c r="U99" s="121">
        <v>21271</v>
      </c>
      <c r="V99" s="121">
        <f>+SUM(D99,M99)</f>
        <v>164424</v>
      </c>
      <c r="W99" s="121">
        <f>+SUM(E99,N99)</f>
        <v>16195</v>
      </c>
      <c r="X99" s="121">
        <f>+SUM(F99,O99)</f>
        <v>0</v>
      </c>
      <c r="Y99" s="121">
        <f>+SUM(G99,P99)</f>
        <v>0</v>
      </c>
      <c r="Z99" s="121">
        <f>+SUM(H99,Q99)</f>
        <v>0</v>
      </c>
      <c r="AA99" s="121">
        <f>+SUM(I99,R99)</f>
        <v>16195</v>
      </c>
      <c r="AB99" s="121">
        <f>+SUM(J99,S99)</f>
        <v>0</v>
      </c>
      <c r="AC99" s="121">
        <f>+SUM(K99,T99)</f>
        <v>0</v>
      </c>
      <c r="AD99" s="121">
        <f>+SUM(L99,U99)</f>
        <v>148229</v>
      </c>
      <c r="AE99" s="210" t="s">
        <v>326</v>
      </c>
      <c r="AF99" s="209"/>
    </row>
    <row r="100" spans="1:32" s="136" customFormat="1" ht="13.5" customHeight="1" x14ac:dyDescent="0.15">
      <c r="A100" s="119" t="s">
        <v>3</v>
      </c>
      <c r="B100" s="120" t="s">
        <v>574</v>
      </c>
      <c r="C100" s="119" t="s">
        <v>575</v>
      </c>
      <c r="D100" s="121">
        <f>SUM(E100,+L100)</f>
        <v>83992</v>
      </c>
      <c r="E100" s="121">
        <f>+SUM(F100:I100,K100)</f>
        <v>17087</v>
      </c>
      <c r="F100" s="121">
        <v>0</v>
      </c>
      <c r="G100" s="121">
        <v>0</v>
      </c>
      <c r="H100" s="121">
        <v>0</v>
      </c>
      <c r="I100" s="121">
        <v>17042</v>
      </c>
      <c r="J100" s="121"/>
      <c r="K100" s="121">
        <v>45</v>
      </c>
      <c r="L100" s="121">
        <v>66905</v>
      </c>
      <c r="M100" s="121">
        <f>SUM(N100,+U100)</f>
        <v>29972</v>
      </c>
      <c r="N100" s="121">
        <f>+SUM(O100:R100,T100)</f>
        <v>4196</v>
      </c>
      <c r="O100" s="121">
        <v>0</v>
      </c>
      <c r="P100" s="121">
        <v>0</v>
      </c>
      <c r="Q100" s="121">
        <v>0</v>
      </c>
      <c r="R100" s="121">
        <v>4175</v>
      </c>
      <c r="S100" s="121"/>
      <c r="T100" s="121">
        <v>21</v>
      </c>
      <c r="U100" s="121">
        <v>25776</v>
      </c>
      <c r="V100" s="121">
        <f>+SUM(D100,M100)</f>
        <v>113964</v>
      </c>
      <c r="W100" s="121">
        <f>+SUM(E100,N100)</f>
        <v>21283</v>
      </c>
      <c r="X100" s="121">
        <f>+SUM(F100,O100)</f>
        <v>0</v>
      </c>
      <c r="Y100" s="121">
        <f>+SUM(G100,P100)</f>
        <v>0</v>
      </c>
      <c r="Z100" s="121">
        <f>+SUM(H100,Q100)</f>
        <v>0</v>
      </c>
      <c r="AA100" s="121">
        <f>+SUM(I100,R100)</f>
        <v>21217</v>
      </c>
      <c r="AB100" s="121">
        <f>+SUM(J100,S100)</f>
        <v>0</v>
      </c>
      <c r="AC100" s="121">
        <f>+SUM(K100,T100)</f>
        <v>66</v>
      </c>
      <c r="AD100" s="121">
        <f>+SUM(L100,U100)</f>
        <v>92681</v>
      </c>
      <c r="AE100" s="210" t="s">
        <v>326</v>
      </c>
      <c r="AF100" s="209"/>
    </row>
    <row r="101" spans="1:32" s="136" customFormat="1" ht="13.5" customHeight="1" x14ac:dyDescent="0.15">
      <c r="A101" s="119" t="s">
        <v>3</v>
      </c>
      <c r="B101" s="120" t="s">
        <v>576</v>
      </c>
      <c r="C101" s="119" t="s">
        <v>577</v>
      </c>
      <c r="D101" s="121">
        <f>SUM(E101,+L101)</f>
        <v>182215</v>
      </c>
      <c r="E101" s="121">
        <f>+SUM(F101:I101,K101)</f>
        <v>8240</v>
      </c>
      <c r="F101" s="121">
        <v>0</v>
      </c>
      <c r="G101" s="121">
        <v>0</v>
      </c>
      <c r="H101" s="121">
        <v>0</v>
      </c>
      <c r="I101" s="121">
        <v>8240</v>
      </c>
      <c r="J101" s="121"/>
      <c r="K101" s="121">
        <v>0</v>
      </c>
      <c r="L101" s="121">
        <v>173975</v>
      </c>
      <c r="M101" s="121">
        <f>SUM(N101,+U101)</f>
        <v>103087</v>
      </c>
      <c r="N101" s="121">
        <f>+SUM(O101:R101,T101)</f>
        <v>21131</v>
      </c>
      <c r="O101" s="121">
        <v>0</v>
      </c>
      <c r="P101" s="121">
        <v>0</v>
      </c>
      <c r="Q101" s="121">
        <v>0</v>
      </c>
      <c r="R101" s="121">
        <v>21131</v>
      </c>
      <c r="S101" s="121"/>
      <c r="T101" s="121">
        <v>0</v>
      </c>
      <c r="U101" s="121">
        <v>81956</v>
      </c>
      <c r="V101" s="121">
        <f>+SUM(D101,M101)</f>
        <v>285302</v>
      </c>
      <c r="W101" s="121">
        <f>+SUM(E101,N101)</f>
        <v>29371</v>
      </c>
      <c r="X101" s="121">
        <f>+SUM(F101,O101)</f>
        <v>0</v>
      </c>
      <c r="Y101" s="121">
        <f>+SUM(G101,P101)</f>
        <v>0</v>
      </c>
      <c r="Z101" s="121">
        <f>+SUM(H101,Q101)</f>
        <v>0</v>
      </c>
      <c r="AA101" s="121">
        <f>+SUM(I101,R101)</f>
        <v>29371</v>
      </c>
      <c r="AB101" s="121">
        <f>+SUM(J101,S101)</f>
        <v>0</v>
      </c>
      <c r="AC101" s="121">
        <f>+SUM(K101,T101)</f>
        <v>0</v>
      </c>
      <c r="AD101" s="121">
        <f>+SUM(L101,U101)</f>
        <v>255931</v>
      </c>
      <c r="AE101" s="210" t="s">
        <v>326</v>
      </c>
      <c r="AF101" s="209"/>
    </row>
    <row r="102" spans="1:32" s="136" customFormat="1" ht="13.5" customHeight="1" x14ac:dyDescent="0.15">
      <c r="A102" s="119" t="s">
        <v>3</v>
      </c>
      <c r="B102" s="120" t="s">
        <v>578</v>
      </c>
      <c r="C102" s="119" t="s">
        <v>579</v>
      </c>
      <c r="D102" s="121">
        <f>SUM(E102,+L102)</f>
        <v>264356</v>
      </c>
      <c r="E102" s="121">
        <f>+SUM(F102:I102,K102)</f>
        <v>102991</v>
      </c>
      <c r="F102" s="121">
        <v>0</v>
      </c>
      <c r="G102" s="121">
        <v>0</v>
      </c>
      <c r="H102" s="121">
        <v>0</v>
      </c>
      <c r="I102" s="121">
        <v>99356</v>
      </c>
      <c r="J102" s="121"/>
      <c r="K102" s="121">
        <v>3635</v>
      </c>
      <c r="L102" s="121">
        <v>161365</v>
      </c>
      <c r="M102" s="121">
        <f>SUM(N102,+U102)</f>
        <v>45420</v>
      </c>
      <c r="N102" s="121">
        <f>+SUM(O102:R102,T102)</f>
        <v>0</v>
      </c>
      <c r="O102" s="121">
        <v>0</v>
      </c>
      <c r="P102" s="121">
        <v>0</v>
      </c>
      <c r="Q102" s="121">
        <v>0</v>
      </c>
      <c r="R102" s="121">
        <v>0</v>
      </c>
      <c r="S102" s="121"/>
      <c r="T102" s="121">
        <v>0</v>
      </c>
      <c r="U102" s="121">
        <v>45420</v>
      </c>
      <c r="V102" s="121">
        <f>+SUM(D102,M102)</f>
        <v>309776</v>
      </c>
      <c r="W102" s="121">
        <f>+SUM(E102,N102)</f>
        <v>102991</v>
      </c>
      <c r="X102" s="121">
        <f>+SUM(F102,O102)</f>
        <v>0</v>
      </c>
      <c r="Y102" s="121">
        <f>+SUM(G102,P102)</f>
        <v>0</v>
      </c>
      <c r="Z102" s="121">
        <f>+SUM(H102,Q102)</f>
        <v>0</v>
      </c>
      <c r="AA102" s="121">
        <f>+SUM(I102,R102)</f>
        <v>99356</v>
      </c>
      <c r="AB102" s="121">
        <f>+SUM(J102,S102)</f>
        <v>0</v>
      </c>
      <c r="AC102" s="121">
        <f>+SUM(K102,T102)</f>
        <v>3635</v>
      </c>
      <c r="AD102" s="121">
        <f>+SUM(L102,U102)</f>
        <v>206785</v>
      </c>
      <c r="AE102" s="210" t="s">
        <v>326</v>
      </c>
      <c r="AF102" s="209"/>
    </row>
    <row r="103" spans="1:32" s="136" customFormat="1" ht="13.5" customHeight="1" x14ac:dyDescent="0.15">
      <c r="A103" s="119" t="s">
        <v>3</v>
      </c>
      <c r="B103" s="120" t="s">
        <v>580</v>
      </c>
      <c r="C103" s="119" t="s">
        <v>581</v>
      </c>
      <c r="D103" s="121">
        <f>SUM(E103,+L103)</f>
        <v>86573</v>
      </c>
      <c r="E103" s="121">
        <f>+SUM(F103:I103,K103)</f>
        <v>25431</v>
      </c>
      <c r="F103" s="121">
        <v>0</v>
      </c>
      <c r="G103" s="121">
        <v>0</v>
      </c>
      <c r="H103" s="121">
        <v>0</v>
      </c>
      <c r="I103" s="121">
        <v>0</v>
      </c>
      <c r="J103" s="121"/>
      <c r="K103" s="121">
        <v>25431</v>
      </c>
      <c r="L103" s="121">
        <v>61142</v>
      </c>
      <c r="M103" s="121">
        <f>SUM(N103,+U103)</f>
        <v>31378</v>
      </c>
      <c r="N103" s="121">
        <f>+SUM(O103:R103,T103)</f>
        <v>0</v>
      </c>
      <c r="O103" s="121">
        <v>0</v>
      </c>
      <c r="P103" s="121">
        <v>0</v>
      </c>
      <c r="Q103" s="121">
        <v>0</v>
      </c>
      <c r="R103" s="121">
        <v>0</v>
      </c>
      <c r="S103" s="121"/>
      <c r="T103" s="121">
        <v>0</v>
      </c>
      <c r="U103" s="121">
        <v>31378</v>
      </c>
      <c r="V103" s="121">
        <f>+SUM(D103,M103)</f>
        <v>117951</v>
      </c>
      <c r="W103" s="121">
        <f>+SUM(E103,N103)</f>
        <v>25431</v>
      </c>
      <c r="X103" s="121">
        <f>+SUM(F103,O103)</f>
        <v>0</v>
      </c>
      <c r="Y103" s="121">
        <f>+SUM(G103,P103)</f>
        <v>0</v>
      </c>
      <c r="Z103" s="121">
        <f>+SUM(H103,Q103)</f>
        <v>0</v>
      </c>
      <c r="AA103" s="121">
        <f>+SUM(I103,R103)</f>
        <v>0</v>
      </c>
      <c r="AB103" s="121">
        <f>+SUM(J103,S103)</f>
        <v>0</v>
      </c>
      <c r="AC103" s="121">
        <f>+SUM(K103,T103)</f>
        <v>25431</v>
      </c>
      <c r="AD103" s="121">
        <f>+SUM(L103,U103)</f>
        <v>92520</v>
      </c>
      <c r="AE103" s="210" t="s">
        <v>326</v>
      </c>
      <c r="AF103" s="209"/>
    </row>
    <row r="104" spans="1:32" s="136" customFormat="1" ht="13.5" customHeight="1" x14ac:dyDescent="0.15">
      <c r="A104" s="119" t="s">
        <v>3</v>
      </c>
      <c r="B104" s="120" t="s">
        <v>582</v>
      </c>
      <c r="C104" s="119" t="s">
        <v>583</v>
      </c>
      <c r="D104" s="121">
        <f>SUM(E104,+L104)</f>
        <v>68693</v>
      </c>
      <c r="E104" s="121">
        <f>+SUM(F104:I104,K104)</f>
        <v>2919</v>
      </c>
      <c r="F104" s="121">
        <v>0</v>
      </c>
      <c r="G104" s="121">
        <v>0</v>
      </c>
      <c r="H104" s="121">
        <v>0</v>
      </c>
      <c r="I104" s="121">
        <v>1608</v>
      </c>
      <c r="J104" s="121"/>
      <c r="K104" s="121">
        <v>1311</v>
      </c>
      <c r="L104" s="121">
        <v>65774</v>
      </c>
      <c r="M104" s="121">
        <f>SUM(N104,+U104)</f>
        <v>22248</v>
      </c>
      <c r="N104" s="121">
        <f>+SUM(O104:R104,T104)</f>
        <v>0</v>
      </c>
      <c r="O104" s="121">
        <v>0</v>
      </c>
      <c r="P104" s="121">
        <v>0</v>
      </c>
      <c r="Q104" s="121">
        <v>0</v>
      </c>
      <c r="R104" s="121">
        <v>0</v>
      </c>
      <c r="S104" s="121"/>
      <c r="T104" s="121">
        <v>0</v>
      </c>
      <c r="U104" s="121">
        <v>22248</v>
      </c>
      <c r="V104" s="121">
        <f>+SUM(D104,M104)</f>
        <v>90941</v>
      </c>
      <c r="W104" s="121">
        <f>+SUM(E104,N104)</f>
        <v>2919</v>
      </c>
      <c r="X104" s="121">
        <f>+SUM(F104,O104)</f>
        <v>0</v>
      </c>
      <c r="Y104" s="121">
        <f>+SUM(G104,P104)</f>
        <v>0</v>
      </c>
      <c r="Z104" s="121">
        <f>+SUM(H104,Q104)</f>
        <v>0</v>
      </c>
      <c r="AA104" s="121">
        <f>+SUM(I104,R104)</f>
        <v>1608</v>
      </c>
      <c r="AB104" s="121">
        <f>+SUM(J104,S104)</f>
        <v>0</v>
      </c>
      <c r="AC104" s="121">
        <f>+SUM(K104,T104)</f>
        <v>1311</v>
      </c>
      <c r="AD104" s="121">
        <f>+SUM(L104,U104)</f>
        <v>88022</v>
      </c>
      <c r="AE104" s="210" t="s">
        <v>326</v>
      </c>
      <c r="AF104" s="209"/>
    </row>
    <row r="105" spans="1:32" s="136" customFormat="1" ht="13.5" customHeight="1" x14ac:dyDescent="0.15">
      <c r="A105" s="119" t="s">
        <v>3</v>
      </c>
      <c r="B105" s="120" t="s">
        <v>584</v>
      </c>
      <c r="C105" s="119" t="s">
        <v>585</v>
      </c>
      <c r="D105" s="121">
        <f>SUM(E105,+L105)</f>
        <v>332745</v>
      </c>
      <c r="E105" s="121">
        <f>+SUM(F105:I105,K105)</f>
        <v>1538</v>
      </c>
      <c r="F105" s="121">
        <v>0</v>
      </c>
      <c r="G105" s="121">
        <v>0</v>
      </c>
      <c r="H105" s="121">
        <v>0</v>
      </c>
      <c r="I105" s="121">
        <v>1538</v>
      </c>
      <c r="J105" s="121"/>
      <c r="K105" s="121">
        <v>0</v>
      </c>
      <c r="L105" s="121">
        <v>331207</v>
      </c>
      <c r="M105" s="121">
        <f>SUM(N105,+U105)</f>
        <v>22417</v>
      </c>
      <c r="N105" s="121">
        <f>+SUM(O105:R105,T105)</f>
        <v>0</v>
      </c>
      <c r="O105" s="121">
        <v>0</v>
      </c>
      <c r="P105" s="121">
        <v>0</v>
      </c>
      <c r="Q105" s="121">
        <v>0</v>
      </c>
      <c r="R105" s="121">
        <v>0</v>
      </c>
      <c r="S105" s="121"/>
      <c r="T105" s="121">
        <v>0</v>
      </c>
      <c r="U105" s="121">
        <v>22417</v>
      </c>
      <c r="V105" s="121">
        <f>+SUM(D105,M105)</f>
        <v>355162</v>
      </c>
      <c r="W105" s="121">
        <f>+SUM(E105,N105)</f>
        <v>1538</v>
      </c>
      <c r="X105" s="121">
        <f>+SUM(F105,O105)</f>
        <v>0</v>
      </c>
      <c r="Y105" s="121">
        <f>+SUM(G105,P105)</f>
        <v>0</v>
      </c>
      <c r="Z105" s="121">
        <f>+SUM(H105,Q105)</f>
        <v>0</v>
      </c>
      <c r="AA105" s="121">
        <f>+SUM(I105,R105)</f>
        <v>1538</v>
      </c>
      <c r="AB105" s="121">
        <f>+SUM(J105,S105)</f>
        <v>0</v>
      </c>
      <c r="AC105" s="121">
        <f>+SUM(K105,T105)</f>
        <v>0</v>
      </c>
      <c r="AD105" s="121">
        <f>+SUM(L105,U105)</f>
        <v>353624</v>
      </c>
      <c r="AE105" s="210" t="s">
        <v>326</v>
      </c>
      <c r="AF105" s="209"/>
    </row>
    <row r="106" spans="1:32" s="136" customFormat="1" ht="13.5" customHeight="1" x14ac:dyDescent="0.15">
      <c r="A106" s="119" t="s">
        <v>3</v>
      </c>
      <c r="B106" s="120" t="s">
        <v>586</v>
      </c>
      <c r="C106" s="119" t="s">
        <v>587</v>
      </c>
      <c r="D106" s="121">
        <f>SUM(E106,+L106)</f>
        <v>89560</v>
      </c>
      <c r="E106" s="121">
        <f>+SUM(F106:I106,K106)</f>
        <v>13319</v>
      </c>
      <c r="F106" s="121">
        <v>0</v>
      </c>
      <c r="G106" s="121">
        <v>0</v>
      </c>
      <c r="H106" s="121">
        <v>0</v>
      </c>
      <c r="I106" s="121">
        <v>0</v>
      </c>
      <c r="J106" s="121"/>
      <c r="K106" s="121">
        <v>13319</v>
      </c>
      <c r="L106" s="121">
        <v>76241</v>
      </c>
      <c r="M106" s="121">
        <f>SUM(N106,+U106)</f>
        <v>14188</v>
      </c>
      <c r="N106" s="121">
        <f>+SUM(O106:R106,T106)</f>
        <v>1613</v>
      </c>
      <c r="O106" s="121">
        <v>0</v>
      </c>
      <c r="P106" s="121">
        <v>0</v>
      </c>
      <c r="Q106" s="121">
        <v>0</v>
      </c>
      <c r="R106" s="121">
        <v>1603</v>
      </c>
      <c r="S106" s="121"/>
      <c r="T106" s="121">
        <v>10</v>
      </c>
      <c r="U106" s="121">
        <v>12575</v>
      </c>
      <c r="V106" s="121">
        <f>+SUM(D106,M106)</f>
        <v>103748</v>
      </c>
      <c r="W106" s="121">
        <f>+SUM(E106,N106)</f>
        <v>14932</v>
      </c>
      <c r="X106" s="121">
        <f>+SUM(F106,O106)</f>
        <v>0</v>
      </c>
      <c r="Y106" s="121">
        <f>+SUM(G106,P106)</f>
        <v>0</v>
      </c>
      <c r="Z106" s="121">
        <f>+SUM(H106,Q106)</f>
        <v>0</v>
      </c>
      <c r="AA106" s="121">
        <f>+SUM(I106,R106)</f>
        <v>1603</v>
      </c>
      <c r="AB106" s="121">
        <f>+SUM(J106,S106)</f>
        <v>0</v>
      </c>
      <c r="AC106" s="121">
        <f>+SUM(K106,T106)</f>
        <v>13329</v>
      </c>
      <c r="AD106" s="121">
        <f>+SUM(L106,U106)</f>
        <v>88816</v>
      </c>
      <c r="AE106" s="210" t="s">
        <v>326</v>
      </c>
      <c r="AF106" s="209"/>
    </row>
    <row r="107" spans="1:32" s="136" customFormat="1" ht="13.5" customHeight="1" x14ac:dyDescent="0.15">
      <c r="A107" s="119" t="s">
        <v>3</v>
      </c>
      <c r="B107" s="120" t="s">
        <v>588</v>
      </c>
      <c r="C107" s="119" t="s">
        <v>589</v>
      </c>
      <c r="D107" s="121">
        <f>SUM(E107,+L107)</f>
        <v>82660</v>
      </c>
      <c r="E107" s="121">
        <f>+SUM(F107:I107,K107)</f>
        <v>2820</v>
      </c>
      <c r="F107" s="121">
        <v>0</v>
      </c>
      <c r="G107" s="121">
        <v>0</v>
      </c>
      <c r="H107" s="121">
        <v>0</v>
      </c>
      <c r="I107" s="121">
        <v>2716</v>
      </c>
      <c r="J107" s="121"/>
      <c r="K107" s="121">
        <v>104</v>
      </c>
      <c r="L107" s="121">
        <v>79840</v>
      </c>
      <c r="M107" s="121">
        <f>SUM(N107,+U107)</f>
        <v>24466</v>
      </c>
      <c r="N107" s="121">
        <f>+SUM(O107:R107,T107)</f>
        <v>14766</v>
      </c>
      <c r="O107" s="121">
        <v>0</v>
      </c>
      <c r="P107" s="121">
        <v>0</v>
      </c>
      <c r="Q107" s="121">
        <v>12600</v>
      </c>
      <c r="R107" s="121">
        <v>2166</v>
      </c>
      <c r="S107" s="121"/>
      <c r="T107" s="121">
        <v>0</v>
      </c>
      <c r="U107" s="121">
        <v>9700</v>
      </c>
      <c r="V107" s="121">
        <f>+SUM(D107,M107)</f>
        <v>107126</v>
      </c>
      <c r="W107" s="121">
        <f>+SUM(E107,N107)</f>
        <v>17586</v>
      </c>
      <c r="X107" s="121">
        <f>+SUM(F107,O107)</f>
        <v>0</v>
      </c>
      <c r="Y107" s="121">
        <f>+SUM(G107,P107)</f>
        <v>0</v>
      </c>
      <c r="Z107" s="121">
        <f>+SUM(H107,Q107)</f>
        <v>12600</v>
      </c>
      <c r="AA107" s="121">
        <f>+SUM(I107,R107)</f>
        <v>4882</v>
      </c>
      <c r="AB107" s="121">
        <f>+SUM(J107,S107)</f>
        <v>0</v>
      </c>
      <c r="AC107" s="121">
        <f>+SUM(K107,T107)</f>
        <v>104</v>
      </c>
      <c r="AD107" s="121">
        <f>+SUM(L107,U107)</f>
        <v>89540</v>
      </c>
      <c r="AE107" s="210" t="s">
        <v>326</v>
      </c>
      <c r="AF107" s="209"/>
    </row>
    <row r="108" spans="1:32" s="136" customFormat="1" ht="13.5" customHeight="1" x14ac:dyDescent="0.15">
      <c r="A108" s="119" t="s">
        <v>3</v>
      </c>
      <c r="B108" s="120" t="s">
        <v>590</v>
      </c>
      <c r="C108" s="119" t="s">
        <v>591</v>
      </c>
      <c r="D108" s="121">
        <f>SUM(E108,+L108)</f>
        <v>103253</v>
      </c>
      <c r="E108" s="121">
        <f>+SUM(F108:I108,K108)</f>
        <v>10740</v>
      </c>
      <c r="F108" s="121">
        <v>0</v>
      </c>
      <c r="G108" s="121">
        <v>0</v>
      </c>
      <c r="H108" s="121">
        <v>0</v>
      </c>
      <c r="I108" s="121">
        <v>10375</v>
      </c>
      <c r="J108" s="121"/>
      <c r="K108" s="121">
        <v>365</v>
      </c>
      <c r="L108" s="121">
        <v>92513</v>
      </c>
      <c r="M108" s="121">
        <f>SUM(N108,+U108)</f>
        <v>11952</v>
      </c>
      <c r="N108" s="121">
        <f>+SUM(O108:R108,T108)</f>
        <v>0</v>
      </c>
      <c r="O108" s="121">
        <v>0</v>
      </c>
      <c r="P108" s="121">
        <v>0</v>
      </c>
      <c r="Q108" s="121">
        <v>0</v>
      </c>
      <c r="R108" s="121">
        <v>0</v>
      </c>
      <c r="S108" s="121"/>
      <c r="T108" s="121">
        <v>0</v>
      </c>
      <c r="U108" s="121">
        <v>11952</v>
      </c>
      <c r="V108" s="121">
        <f>+SUM(D108,M108)</f>
        <v>115205</v>
      </c>
      <c r="W108" s="121">
        <f>+SUM(E108,N108)</f>
        <v>10740</v>
      </c>
      <c r="X108" s="121">
        <f>+SUM(F108,O108)</f>
        <v>0</v>
      </c>
      <c r="Y108" s="121">
        <f>+SUM(G108,P108)</f>
        <v>0</v>
      </c>
      <c r="Z108" s="121">
        <f>+SUM(H108,Q108)</f>
        <v>0</v>
      </c>
      <c r="AA108" s="121">
        <f>+SUM(I108,R108)</f>
        <v>10375</v>
      </c>
      <c r="AB108" s="121">
        <f>+SUM(J108,S108)</f>
        <v>0</v>
      </c>
      <c r="AC108" s="121">
        <f>+SUM(K108,T108)</f>
        <v>365</v>
      </c>
      <c r="AD108" s="121">
        <f>+SUM(L108,U108)</f>
        <v>104465</v>
      </c>
      <c r="AE108" s="210" t="s">
        <v>326</v>
      </c>
      <c r="AF108" s="209"/>
    </row>
    <row r="109" spans="1:32" s="136" customFormat="1" ht="13.5" customHeight="1" x14ac:dyDescent="0.15">
      <c r="A109" s="119" t="s">
        <v>3</v>
      </c>
      <c r="B109" s="120" t="s">
        <v>592</v>
      </c>
      <c r="C109" s="119" t="s">
        <v>593</v>
      </c>
      <c r="D109" s="121">
        <f>SUM(E109,+L109)</f>
        <v>107007</v>
      </c>
      <c r="E109" s="121">
        <f>+SUM(F109:I109,K109)</f>
        <v>10504</v>
      </c>
      <c r="F109" s="121">
        <v>0</v>
      </c>
      <c r="G109" s="121">
        <v>0</v>
      </c>
      <c r="H109" s="121">
        <v>0</v>
      </c>
      <c r="I109" s="121">
        <v>10218</v>
      </c>
      <c r="J109" s="121"/>
      <c r="K109" s="121">
        <v>286</v>
      </c>
      <c r="L109" s="121">
        <v>96503</v>
      </c>
      <c r="M109" s="121">
        <f>SUM(N109,+U109)</f>
        <v>15786</v>
      </c>
      <c r="N109" s="121">
        <f>+SUM(O109:R109,T109)</f>
        <v>0</v>
      </c>
      <c r="O109" s="121">
        <v>0</v>
      </c>
      <c r="P109" s="121">
        <v>0</v>
      </c>
      <c r="Q109" s="121">
        <v>0</v>
      </c>
      <c r="R109" s="121">
        <v>0</v>
      </c>
      <c r="S109" s="121"/>
      <c r="T109" s="121">
        <v>0</v>
      </c>
      <c r="U109" s="121">
        <v>15786</v>
      </c>
      <c r="V109" s="121">
        <f>+SUM(D109,M109)</f>
        <v>122793</v>
      </c>
      <c r="W109" s="121">
        <f>+SUM(E109,N109)</f>
        <v>10504</v>
      </c>
      <c r="X109" s="121">
        <f>+SUM(F109,O109)</f>
        <v>0</v>
      </c>
      <c r="Y109" s="121">
        <f>+SUM(G109,P109)</f>
        <v>0</v>
      </c>
      <c r="Z109" s="121">
        <f>+SUM(H109,Q109)</f>
        <v>0</v>
      </c>
      <c r="AA109" s="121">
        <f>+SUM(I109,R109)</f>
        <v>10218</v>
      </c>
      <c r="AB109" s="121">
        <f>+SUM(J109,S109)</f>
        <v>0</v>
      </c>
      <c r="AC109" s="121">
        <f>+SUM(K109,T109)</f>
        <v>286</v>
      </c>
      <c r="AD109" s="121">
        <f>+SUM(L109,U109)</f>
        <v>112289</v>
      </c>
      <c r="AE109" s="210" t="s">
        <v>326</v>
      </c>
      <c r="AF109" s="209"/>
    </row>
    <row r="110" spans="1:32" s="136" customFormat="1" ht="13.5" customHeight="1" x14ac:dyDescent="0.15">
      <c r="A110" s="119" t="s">
        <v>3</v>
      </c>
      <c r="B110" s="120" t="s">
        <v>594</v>
      </c>
      <c r="C110" s="119" t="s">
        <v>595</v>
      </c>
      <c r="D110" s="121">
        <f>SUM(E110,+L110)</f>
        <v>42583</v>
      </c>
      <c r="E110" s="121">
        <f>+SUM(F110:I110,K110)</f>
        <v>2820</v>
      </c>
      <c r="F110" s="121">
        <v>0</v>
      </c>
      <c r="G110" s="121">
        <v>0</v>
      </c>
      <c r="H110" s="121">
        <v>0</v>
      </c>
      <c r="I110" s="121">
        <v>2820</v>
      </c>
      <c r="J110" s="121"/>
      <c r="K110" s="121">
        <v>0</v>
      </c>
      <c r="L110" s="121">
        <v>39763</v>
      </c>
      <c r="M110" s="121">
        <f>SUM(N110,+U110)</f>
        <v>2736</v>
      </c>
      <c r="N110" s="121">
        <f>+SUM(O110:R110,T110)</f>
        <v>0</v>
      </c>
      <c r="O110" s="121">
        <v>0</v>
      </c>
      <c r="P110" s="121">
        <v>0</v>
      </c>
      <c r="Q110" s="121">
        <v>0</v>
      </c>
      <c r="R110" s="121">
        <v>0</v>
      </c>
      <c r="S110" s="121"/>
      <c r="T110" s="121">
        <v>0</v>
      </c>
      <c r="U110" s="121">
        <v>2736</v>
      </c>
      <c r="V110" s="121">
        <f>+SUM(D110,M110)</f>
        <v>45319</v>
      </c>
      <c r="W110" s="121">
        <f>+SUM(E110,N110)</f>
        <v>2820</v>
      </c>
      <c r="X110" s="121">
        <f>+SUM(F110,O110)</f>
        <v>0</v>
      </c>
      <c r="Y110" s="121">
        <f>+SUM(G110,P110)</f>
        <v>0</v>
      </c>
      <c r="Z110" s="121">
        <f>+SUM(H110,Q110)</f>
        <v>0</v>
      </c>
      <c r="AA110" s="121">
        <f>+SUM(I110,R110)</f>
        <v>2820</v>
      </c>
      <c r="AB110" s="121">
        <f>+SUM(J110,S110)</f>
        <v>0</v>
      </c>
      <c r="AC110" s="121">
        <f>+SUM(K110,T110)</f>
        <v>0</v>
      </c>
      <c r="AD110" s="121">
        <f>+SUM(L110,U110)</f>
        <v>42499</v>
      </c>
      <c r="AE110" s="210" t="s">
        <v>326</v>
      </c>
      <c r="AF110" s="209"/>
    </row>
    <row r="111" spans="1:32" s="136" customFormat="1" ht="13.5" customHeight="1" x14ac:dyDescent="0.15">
      <c r="A111" s="119" t="s">
        <v>3</v>
      </c>
      <c r="B111" s="120" t="s">
        <v>596</v>
      </c>
      <c r="C111" s="119" t="s">
        <v>597</v>
      </c>
      <c r="D111" s="121">
        <f>SUM(E111,+L111)</f>
        <v>36493</v>
      </c>
      <c r="E111" s="121">
        <f>+SUM(F111:I111,K111)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1"/>
      <c r="K111" s="121">
        <v>0</v>
      </c>
      <c r="L111" s="121">
        <v>36493</v>
      </c>
      <c r="M111" s="121">
        <f>SUM(N111,+U111)</f>
        <v>23332</v>
      </c>
      <c r="N111" s="121">
        <f>+SUM(O111:R111,T111)</f>
        <v>0</v>
      </c>
      <c r="O111" s="121">
        <v>0</v>
      </c>
      <c r="P111" s="121">
        <v>0</v>
      </c>
      <c r="Q111" s="121">
        <v>0</v>
      </c>
      <c r="R111" s="121">
        <v>0</v>
      </c>
      <c r="S111" s="121"/>
      <c r="T111" s="121">
        <v>0</v>
      </c>
      <c r="U111" s="121">
        <v>23332</v>
      </c>
      <c r="V111" s="121">
        <f>+SUM(D111,M111)</f>
        <v>59825</v>
      </c>
      <c r="W111" s="121">
        <f>+SUM(E111,N111)</f>
        <v>0</v>
      </c>
      <c r="X111" s="121">
        <f>+SUM(F111,O111)</f>
        <v>0</v>
      </c>
      <c r="Y111" s="121">
        <f>+SUM(G111,P111)</f>
        <v>0</v>
      </c>
      <c r="Z111" s="121">
        <f>+SUM(H111,Q111)</f>
        <v>0</v>
      </c>
      <c r="AA111" s="121">
        <f>+SUM(I111,R111)</f>
        <v>0</v>
      </c>
      <c r="AB111" s="121">
        <f>+SUM(J111,S111)</f>
        <v>0</v>
      </c>
      <c r="AC111" s="121">
        <f>+SUM(K111,T111)</f>
        <v>0</v>
      </c>
      <c r="AD111" s="121">
        <f>+SUM(L111,U111)</f>
        <v>59825</v>
      </c>
      <c r="AE111" s="210" t="s">
        <v>326</v>
      </c>
      <c r="AF111" s="209"/>
    </row>
    <row r="112" spans="1:32" s="136" customFormat="1" ht="13.5" customHeight="1" x14ac:dyDescent="0.15">
      <c r="A112" s="119" t="s">
        <v>3</v>
      </c>
      <c r="B112" s="120" t="s">
        <v>600</v>
      </c>
      <c r="C112" s="119" t="s">
        <v>601</v>
      </c>
      <c r="D112" s="121">
        <f>SUM(E112,+L112)</f>
        <v>307920</v>
      </c>
      <c r="E112" s="121">
        <f>+SUM(F112:I112,K112)</f>
        <v>235893</v>
      </c>
      <c r="F112" s="121">
        <v>29798</v>
      </c>
      <c r="G112" s="121">
        <v>0</v>
      </c>
      <c r="H112" s="121">
        <v>197900</v>
      </c>
      <c r="I112" s="121">
        <v>3565</v>
      </c>
      <c r="J112" s="121"/>
      <c r="K112" s="121">
        <v>4630</v>
      </c>
      <c r="L112" s="121">
        <v>72027</v>
      </c>
      <c r="M112" s="121">
        <f>SUM(N112,+U112)</f>
        <v>12362</v>
      </c>
      <c r="N112" s="121">
        <f>+SUM(O112:R112,T112)</f>
        <v>4098</v>
      </c>
      <c r="O112" s="121">
        <v>0</v>
      </c>
      <c r="P112" s="121">
        <v>0</v>
      </c>
      <c r="Q112" s="121">
        <v>2700</v>
      </c>
      <c r="R112" s="121">
        <v>1398</v>
      </c>
      <c r="S112" s="121"/>
      <c r="T112" s="121">
        <v>0</v>
      </c>
      <c r="U112" s="121">
        <v>8264</v>
      </c>
      <c r="V112" s="121">
        <f>+SUM(D112,M112)</f>
        <v>320282</v>
      </c>
      <c r="W112" s="121">
        <f>+SUM(E112,N112)</f>
        <v>239991</v>
      </c>
      <c r="X112" s="121">
        <f>+SUM(F112,O112)</f>
        <v>29798</v>
      </c>
      <c r="Y112" s="121">
        <f>+SUM(G112,P112)</f>
        <v>0</v>
      </c>
      <c r="Z112" s="121">
        <f>+SUM(H112,Q112)</f>
        <v>200600</v>
      </c>
      <c r="AA112" s="121">
        <f>+SUM(I112,R112)</f>
        <v>4963</v>
      </c>
      <c r="AB112" s="121">
        <f>+SUM(J112,S112)</f>
        <v>0</v>
      </c>
      <c r="AC112" s="121">
        <f>+SUM(K112,T112)</f>
        <v>4630</v>
      </c>
      <c r="AD112" s="121">
        <f>+SUM(L112,U112)</f>
        <v>80291</v>
      </c>
      <c r="AE112" s="210" t="s">
        <v>326</v>
      </c>
      <c r="AF112" s="209"/>
    </row>
    <row r="113" spans="1:32" s="136" customFormat="1" ht="13.5" customHeight="1" x14ac:dyDescent="0.15">
      <c r="A113" s="119" t="s">
        <v>3</v>
      </c>
      <c r="B113" s="120" t="s">
        <v>602</v>
      </c>
      <c r="C113" s="119" t="s">
        <v>603</v>
      </c>
      <c r="D113" s="121">
        <f>SUM(E113,+L113)</f>
        <v>119592</v>
      </c>
      <c r="E113" s="121">
        <f>+SUM(F113:I113,K113)</f>
        <v>59</v>
      </c>
      <c r="F113" s="121">
        <v>0</v>
      </c>
      <c r="G113" s="121">
        <v>0</v>
      </c>
      <c r="H113" s="121">
        <v>0</v>
      </c>
      <c r="I113" s="121">
        <v>3</v>
      </c>
      <c r="J113" s="121"/>
      <c r="K113" s="121">
        <v>56</v>
      </c>
      <c r="L113" s="121">
        <v>119533</v>
      </c>
      <c r="M113" s="121">
        <f>SUM(N113,+U113)</f>
        <v>47542</v>
      </c>
      <c r="N113" s="121">
        <f>+SUM(O113:R113,T113)</f>
        <v>14552</v>
      </c>
      <c r="O113" s="121">
        <v>0</v>
      </c>
      <c r="P113" s="121">
        <v>0</v>
      </c>
      <c r="Q113" s="121">
        <v>0</v>
      </c>
      <c r="R113" s="121">
        <v>14552</v>
      </c>
      <c r="S113" s="121"/>
      <c r="T113" s="121">
        <v>0</v>
      </c>
      <c r="U113" s="121">
        <v>32990</v>
      </c>
      <c r="V113" s="121">
        <f>+SUM(D113,M113)</f>
        <v>167134</v>
      </c>
      <c r="W113" s="121">
        <f>+SUM(E113,N113)</f>
        <v>14611</v>
      </c>
      <c r="X113" s="121">
        <f>+SUM(F113,O113)</f>
        <v>0</v>
      </c>
      <c r="Y113" s="121">
        <f>+SUM(G113,P113)</f>
        <v>0</v>
      </c>
      <c r="Z113" s="121">
        <f>+SUM(H113,Q113)</f>
        <v>0</v>
      </c>
      <c r="AA113" s="121">
        <f>+SUM(I113,R113)</f>
        <v>14555</v>
      </c>
      <c r="AB113" s="121">
        <f>+SUM(J113,S113)</f>
        <v>0</v>
      </c>
      <c r="AC113" s="121">
        <f>+SUM(K113,T113)</f>
        <v>56</v>
      </c>
      <c r="AD113" s="121">
        <f>+SUM(L113,U113)</f>
        <v>152523</v>
      </c>
      <c r="AE113" s="210" t="s">
        <v>326</v>
      </c>
      <c r="AF113" s="209"/>
    </row>
    <row r="114" spans="1:32" s="136" customFormat="1" ht="13.5" customHeight="1" x14ac:dyDescent="0.15">
      <c r="A114" s="119" t="s">
        <v>3</v>
      </c>
      <c r="B114" s="120" t="s">
        <v>604</v>
      </c>
      <c r="C114" s="119" t="s">
        <v>605</v>
      </c>
      <c r="D114" s="121">
        <f>SUM(E114,+L114)</f>
        <v>105937</v>
      </c>
      <c r="E114" s="121">
        <f>+SUM(F114:I114,K114)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1"/>
      <c r="K114" s="121">
        <v>0</v>
      </c>
      <c r="L114" s="121">
        <v>105937</v>
      </c>
      <c r="M114" s="121">
        <f>SUM(N114,+U114)</f>
        <v>22494</v>
      </c>
      <c r="N114" s="121">
        <f>+SUM(O114:R114,T114)</f>
        <v>0</v>
      </c>
      <c r="O114" s="121">
        <v>0</v>
      </c>
      <c r="P114" s="121">
        <v>0</v>
      </c>
      <c r="Q114" s="121">
        <v>0</v>
      </c>
      <c r="R114" s="121">
        <v>0</v>
      </c>
      <c r="S114" s="121"/>
      <c r="T114" s="121">
        <v>0</v>
      </c>
      <c r="U114" s="121">
        <v>22494</v>
      </c>
      <c r="V114" s="121">
        <f>+SUM(D114,M114)</f>
        <v>128431</v>
      </c>
      <c r="W114" s="121">
        <f>+SUM(E114,N114)</f>
        <v>0</v>
      </c>
      <c r="X114" s="121">
        <f>+SUM(F114,O114)</f>
        <v>0</v>
      </c>
      <c r="Y114" s="121">
        <f>+SUM(G114,P114)</f>
        <v>0</v>
      </c>
      <c r="Z114" s="121">
        <f>+SUM(H114,Q114)</f>
        <v>0</v>
      </c>
      <c r="AA114" s="121">
        <f>+SUM(I114,R114)</f>
        <v>0</v>
      </c>
      <c r="AB114" s="121">
        <f>+SUM(J114,S114)</f>
        <v>0</v>
      </c>
      <c r="AC114" s="121">
        <f>+SUM(K114,T114)</f>
        <v>0</v>
      </c>
      <c r="AD114" s="121">
        <f>+SUM(L114,U114)</f>
        <v>128431</v>
      </c>
      <c r="AE114" s="210" t="s">
        <v>326</v>
      </c>
      <c r="AF114" s="209"/>
    </row>
    <row r="115" spans="1:32" s="136" customFormat="1" ht="13.5" customHeight="1" x14ac:dyDescent="0.15">
      <c r="A115" s="119" t="s">
        <v>3</v>
      </c>
      <c r="B115" s="120" t="s">
        <v>606</v>
      </c>
      <c r="C115" s="119" t="s">
        <v>607</v>
      </c>
      <c r="D115" s="121">
        <f>SUM(E115,+L115)</f>
        <v>145700</v>
      </c>
      <c r="E115" s="121">
        <f>+SUM(F115:I115,K115)</f>
        <v>11008</v>
      </c>
      <c r="F115" s="121">
        <v>0</v>
      </c>
      <c r="G115" s="121">
        <v>0</v>
      </c>
      <c r="H115" s="121">
        <v>0</v>
      </c>
      <c r="I115" s="121">
        <v>3821</v>
      </c>
      <c r="J115" s="121"/>
      <c r="K115" s="121">
        <v>7187</v>
      </c>
      <c r="L115" s="121">
        <v>134692</v>
      </c>
      <c r="M115" s="121">
        <f>SUM(N115,+U115)</f>
        <v>60365</v>
      </c>
      <c r="N115" s="121">
        <f>+SUM(O115:R115,T115)</f>
        <v>11067</v>
      </c>
      <c r="O115" s="121">
        <v>0</v>
      </c>
      <c r="P115" s="121">
        <v>0</v>
      </c>
      <c r="Q115" s="121">
        <v>0</v>
      </c>
      <c r="R115" s="121">
        <v>10652</v>
      </c>
      <c r="S115" s="121"/>
      <c r="T115" s="121">
        <v>415</v>
      </c>
      <c r="U115" s="121">
        <v>49298</v>
      </c>
      <c r="V115" s="121">
        <f>+SUM(D115,M115)</f>
        <v>206065</v>
      </c>
      <c r="W115" s="121">
        <f>+SUM(E115,N115)</f>
        <v>22075</v>
      </c>
      <c r="X115" s="121">
        <f>+SUM(F115,O115)</f>
        <v>0</v>
      </c>
      <c r="Y115" s="121">
        <f>+SUM(G115,P115)</f>
        <v>0</v>
      </c>
      <c r="Z115" s="121">
        <f>+SUM(H115,Q115)</f>
        <v>0</v>
      </c>
      <c r="AA115" s="121">
        <f>+SUM(I115,R115)</f>
        <v>14473</v>
      </c>
      <c r="AB115" s="121">
        <f>+SUM(J115,S115)</f>
        <v>0</v>
      </c>
      <c r="AC115" s="121">
        <f>+SUM(K115,T115)</f>
        <v>7602</v>
      </c>
      <c r="AD115" s="121">
        <f>+SUM(L115,U115)</f>
        <v>183990</v>
      </c>
      <c r="AE115" s="210" t="s">
        <v>326</v>
      </c>
      <c r="AF115" s="209"/>
    </row>
    <row r="116" spans="1:32" s="136" customFormat="1" ht="13.5" customHeight="1" x14ac:dyDescent="0.15">
      <c r="A116" s="119" t="s">
        <v>3</v>
      </c>
      <c r="B116" s="120" t="s">
        <v>610</v>
      </c>
      <c r="C116" s="119" t="s">
        <v>611</v>
      </c>
      <c r="D116" s="121">
        <f>SUM(E116,+L116)</f>
        <v>241113</v>
      </c>
      <c r="E116" s="121">
        <f>+SUM(F116:I116,K116)</f>
        <v>103864</v>
      </c>
      <c r="F116" s="121">
        <v>0</v>
      </c>
      <c r="G116" s="121">
        <v>0</v>
      </c>
      <c r="H116" s="121">
        <v>82800</v>
      </c>
      <c r="I116" s="121">
        <v>21024</v>
      </c>
      <c r="J116" s="121"/>
      <c r="K116" s="121">
        <v>40</v>
      </c>
      <c r="L116" s="121">
        <v>137249</v>
      </c>
      <c r="M116" s="121">
        <f>SUM(N116,+U116)</f>
        <v>34204</v>
      </c>
      <c r="N116" s="121">
        <f>+SUM(O116:R116,T116)</f>
        <v>12467</v>
      </c>
      <c r="O116" s="121">
        <v>0</v>
      </c>
      <c r="P116" s="121">
        <v>0</v>
      </c>
      <c r="Q116" s="121">
        <v>0</v>
      </c>
      <c r="R116" s="121">
        <v>12467</v>
      </c>
      <c r="S116" s="121"/>
      <c r="T116" s="121">
        <v>0</v>
      </c>
      <c r="U116" s="121">
        <v>21737</v>
      </c>
      <c r="V116" s="121">
        <f>+SUM(D116,M116)</f>
        <v>275317</v>
      </c>
      <c r="W116" s="121">
        <f>+SUM(E116,N116)</f>
        <v>116331</v>
      </c>
      <c r="X116" s="121">
        <f>+SUM(F116,O116)</f>
        <v>0</v>
      </c>
      <c r="Y116" s="121">
        <f>+SUM(G116,P116)</f>
        <v>0</v>
      </c>
      <c r="Z116" s="121">
        <f>+SUM(H116,Q116)</f>
        <v>82800</v>
      </c>
      <c r="AA116" s="121">
        <f>+SUM(I116,R116)</f>
        <v>33491</v>
      </c>
      <c r="AB116" s="121">
        <f>+SUM(J116,S116)</f>
        <v>0</v>
      </c>
      <c r="AC116" s="121">
        <f>+SUM(K116,T116)</f>
        <v>40</v>
      </c>
      <c r="AD116" s="121">
        <f>+SUM(L116,U116)</f>
        <v>158986</v>
      </c>
      <c r="AE116" s="210" t="s">
        <v>326</v>
      </c>
      <c r="AF116" s="209"/>
    </row>
    <row r="117" spans="1:32" s="136" customFormat="1" ht="13.5" customHeight="1" x14ac:dyDescent="0.15">
      <c r="A117" s="119" t="s">
        <v>3</v>
      </c>
      <c r="B117" s="120" t="s">
        <v>612</v>
      </c>
      <c r="C117" s="119" t="s">
        <v>613</v>
      </c>
      <c r="D117" s="121">
        <f>SUM(E117,+L117)</f>
        <v>76204</v>
      </c>
      <c r="E117" s="121">
        <f>+SUM(F117:I117,K117)</f>
        <v>4181</v>
      </c>
      <c r="F117" s="121">
        <v>0</v>
      </c>
      <c r="G117" s="121">
        <v>0</v>
      </c>
      <c r="H117" s="121">
        <v>0</v>
      </c>
      <c r="I117" s="121">
        <v>4161</v>
      </c>
      <c r="J117" s="121"/>
      <c r="K117" s="121">
        <v>20</v>
      </c>
      <c r="L117" s="121">
        <v>72023</v>
      </c>
      <c r="M117" s="121">
        <f>SUM(N117,+U117)</f>
        <v>4318</v>
      </c>
      <c r="N117" s="121">
        <f>+SUM(O117:R117,T117)</f>
        <v>1185</v>
      </c>
      <c r="O117" s="121">
        <v>0</v>
      </c>
      <c r="P117" s="121">
        <v>0</v>
      </c>
      <c r="Q117" s="121">
        <v>0</v>
      </c>
      <c r="R117" s="121">
        <v>1175</v>
      </c>
      <c r="S117" s="121"/>
      <c r="T117" s="121">
        <v>10</v>
      </c>
      <c r="U117" s="121">
        <v>3133</v>
      </c>
      <c r="V117" s="121">
        <f>+SUM(D117,M117)</f>
        <v>80522</v>
      </c>
      <c r="W117" s="121">
        <f>+SUM(E117,N117)</f>
        <v>5366</v>
      </c>
      <c r="X117" s="121">
        <f>+SUM(F117,O117)</f>
        <v>0</v>
      </c>
      <c r="Y117" s="121">
        <f>+SUM(G117,P117)</f>
        <v>0</v>
      </c>
      <c r="Z117" s="121">
        <f>+SUM(H117,Q117)</f>
        <v>0</v>
      </c>
      <c r="AA117" s="121">
        <f>+SUM(I117,R117)</f>
        <v>5336</v>
      </c>
      <c r="AB117" s="121">
        <f>+SUM(J117,S117)</f>
        <v>0</v>
      </c>
      <c r="AC117" s="121">
        <f>+SUM(K117,T117)</f>
        <v>30</v>
      </c>
      <c r="AD117" s="121">
        <f>+SUM(L117,U117)</f>
        <v>75156</v>
      </c>
      <c r="AE117" s="210" t="s">
        <v>326</v>
      </c>
      <c r="AF117" s="209"/>
    </row>
    <row r="118" spans="1:32" s="136" customFormat="1" ht="13.5" customHeight="1" x14ac:dyDescent="0.15">
      <c r="A118" s="119" t="s">
        <v>3</v>
      </c>
      <c r="B118" s="120" t="s">
        <v>614</v>
      </c>
      <c r="C118" s="119" t="s">
        <v>615</v>
      </c>
      <c r="D118" s="121">
        <f>SUM(E118,+L118)</f>
        <v>49151</v>
      </c>
      <c r="E118" s="121">
        <f>+SUM(F118:I118,K118)</f>
        <v>0</v>
      </c>
      <c r="F118" s="121">
        <v>0</v>
      </c>
      <c r="G118" s="121">
        <v>0</v>
      </c>
      <c r="H118" s="121">
        <v>0</v>
      </c>
      <c r="I118" s="121">
        <v>0</v>
      </c>
      <c r="J118" s="121"/>
      <c r="K118" s="121">
        <v>0</v>
      </c>
      <c r="L118" s="121">
        <v>49151</v>
      </c>
      <c r="M118" s="121">
        <f>SUM(N118,+U118)</f>
        <v>31424</v>
      </c>
      <c r="N118" s="121">
        <f>+SUM(O118:R118,T118)</f>
        <v>0</v>
      </c>
      <c r="O118" s="121">
        <v>0</v>
      </c>
      <c r="P118" s="121">
        <v>0</v>
      </c>
      <c r="Q118" s="121">
        <v>0</v>
      </c>
      <c r="R118" s="121">
        <v>0</v>
      </c>
      <c r="S118" s="121"/>
      <c r="T118" s="121">
        <v>0</v>
      </c>
      <c r="U118" s="121">
        <v>31424</v>
      </c>
      <c r="V118" s="121">
        <f>+SUM(D118,M118)</f>
        <v>80575</v>
      </c>
      <c r="W118" s="121">
        <f>+SUM(E118,N118)</f>
        <v>0</v>
      </c>
      <c r="X118" s="121">
        <f>+SUM(F118,O118)</f>
        <v>0</v>
      </c>
      <c r="Y118" s="121">
        <f>+SUM(G118,P118)</f>
        <v>0</v>
      </c>
      <c r="Z118" s="121">
        <f>+SUM(H118,Q118)</f>
        <v>0</v>
      </c>
      <c r="AA118" s="121">
        <f>+SUM(I118,R118)</f>
        <v>0</v>
      </c>
      <c r="AB118" s="121">
        <f>+SUM(J118,S118)</f>
        <v>0</v>
      </c>
      <c r="AC118" s="121">
        <f>+SUM(K118,T118)</f>
        <v>0</v>
      </c>
      <c r="AD118" s="121">
        <f>+SUM(L118,U118)</f>
        <v>80575</v>
      </c>
      <c r="AE118" s="210" t="s">
        <v>326</v>
      </c>
      <c r="AF118" s="209"/>
    </row>
    <row r="119" spans="1:32" s="136" customFormat="1" ht="13.5" customHeight="1" x14ac:dyDescent="0.15">
      <c r="A119" s="119" t="s">
        <v>3</v>
      </c>
      <c r="B119" s="120" t="s">
        <v>616</v>
      </c>
      <c r="C119" s="119" t="s">
        <v>617</v>
      </c>
      <c r="D119" s="121">
        <f>SUM(E119,+L119)</f>
        <v>54612</v>
      </c>
      <c r="E119" s="121">
        <f>+SUM(F119:I119,K119)</f>
        <v>0</v>
      </c>
      <c r="F119" s="121">
        <v>0</v>
      </c>
      <c r="G119" s="121">
        <v>0</v>
      </c>
      <c r="H119" s="121">
        <v>0</v>
      </c>
      <c r="I119" s="121">
        <v>0</v>
      </c>
      <c r="J119" s="121"/>
      <c r="K119" s="121">
        <v>0</v>
      </c>
      <c r="L119" s="121">
        <v>54612</v>
      </c>
      <c r="M119" s="121">
        <f>SUM(N119,+U119)</f>
        <v>34916</v>
      </c>
      <c r="N119" s="121">
        <f>+SUM(O119:R119,T119)</f>
        <v>0</v>
      </c>
      <c r="O119" s="121">
        <v>0</v>
      </c>
      <c r="P119" s="121">
        <v>0</v>
      </c>
      <c r="Q119" s="121">
        <v>0</v>
      </c>
      <c r="R119" s="121">
        <v>0</v>
      </c>
      <c r="S119" s="121"/>
      <c r="T119" s="121">
        <v>0</v>
      </c>
      <c r="U119" s="121">
        <v>34916</v>
      </c>
      <c r="V119" s="121">
        <f>+SUM(D119,M119)</f>
        <v>89528</v>
      </c>
      <c r="W119" s="121">
        <f>+SUM(E119,N119)</f>
        <v>0</v>
      </c>
      <c r="X119" s="121">
        <f>+SUM(F119,O119)</f>
        <v>0</v>
      </c>
      <c r="Y119" s="121">
        <f>+SUM(G119,P119)</f>
        <v>0</v>
      </c>
      <c r="Z119" s="121">
        <f>+SUM(H119,Q119)</f>
        <v>0</v>
      </c>
      <c r="AA119" s="121">
        <f>+SUM(I119,R119)</f>
        <v>0</v>
      </c>
      <c r="AB119" s="121">
        <f>+SUM(J119,S119)</f>
        <v>0</v>
      </c>
      <c r="AC119" s="121">
        <f>+SUM(K119,T119)</f>
        <v>0</v>
      </c>
      <c r="AD119" s="121">
        <f>+SUM(L119,U119)</f>
        <v>89528</v>
      </c>
      <c r="AE119" s="210" t="s">
        <v>326</v>
      </c>
      <c r="AF119" s="209"/>
    </row>
    <row r="120" spans="1:32" s="136" customFormat="1" ht="13.5" customHeight="1" x14ac:dyDescent="0.15">
      <c r="A120" s="119" t="s">
        <v>3</v>
      </c>
      <c r="B120" s="120" t="s">
        <v>618</v>
      </c>
      <c r="C120" s="119" t="s">
        <v>619</v>
      </c>
      <c r="D120" s="121">
        <f>SUM(E120,+L120)</f>
        <v>119964</v>
      </c>
      <c r="E120" s="121">
        <f>+SUM(F120:I120,K120)</f>
        <v>3807</v>
      </c>
      <c r="F120" s="121">
        <v>0</v>
      </c>
      <c r="G120" s="121">
        <v>0</v>
      </c>
      <c r="H120" s="121">
        <v>0</v>
      </c>
      <c r="I120" s="121">
        <v>0</v>
      </c>
      <c r="J120" s="121"/>
      <c r="K120" s="121">
        <v>3807</v>
      </c>
      <c r="L120" s="121">
        <v>116157</v>
      </c>
      <c r="M120" s="121">
        <f>SUM(N120,+U120)</f>
        <v>38449</v>
      </c>
      <c r="N120" s="121">
        <f>+SUM(O120:R120,T120)</f>
        <v>0</v>
      </c>
      <c r="O120" s="121">
        <v>0</v>
      </c>
      <c r="P120" s="121">
        <v>0</v>
      </c>
      <c r="Q120" s="121">
        <v>0</v>
      </c>
      <c r="R120" s="121">
        <v>0</v>
      </c>
      <c r="S120" s="121"/>
      <c r="T120" s="121">
        <v>0</v>
      </c>
      <c r="U120" s="121">
        <v>38449</v>
      </c>
      <c r="V120" s="121">
        <f>+SUM(D120,M120)</f>
        <v>158413</v>
      </c>
      <c r="W120" s="121">
        <f>+SUM(E120,N120)</f>
        <v>3807</v>
      </c>
      <c r="X120" s="121">
        <f>+SUM(F120,O120)</f>
        <v>0</v>
      </c>
      <c r="Y120" s="121">
        <f>+SUM(G120,P120)</f>
        <v>0</v>
      </c>
      <c r="Z120" s="121">
        <f>+SUM(H120,Q120)</f>
        <v>0</v>
      </c>
      <c r="AA120" s="121">
        <f>+SUM(I120,R120)</f>
        <v>0</v>
      </c>
      <c r="AB120" s="121">
        <f>+SUM(J120,S120)</f>
        <v>0</v>
      </c>
      <c r="AC120" s="121">
        <f>+SUM(K120,T120)</f>
        <v>3807</v>
      </c>
      <c r="AD120" s="121">
        <f>+SUM(L120,U120)</f>
        <v>154606</v>
      </c>
      <c r="AE120" s="210" t="s">
        <v>326</v>
      </c>
      <c r="AF120" s="209"/>
    </row>
    <row r="121" spans="1:32" s="136" customFormat="1" ht="13.5" customHeight="1" x14ac:dyDescent="0.15">
      <c r="A121" s="119" t="s">
        <v>3</v>
      </c>
      <c r="B121" s="120" t="s">
        <v>622</v>
      </c>
      <c r="C121" s="119" t="s">
        <v>623</v>
      </c>
      <c r="D121" s="121">
        <f>SUM(E121,+L121)</f>
        <v>179965</v>
      </c>
      <c r="E121" s="121">
        <f>+SUM(F121:I121,K121)</f>
        <v>7986</v>
      </c>
      <c r="F121" s="121">
        <v>0</v>
      </c>
      <c r="G121" s="121">
        <v>0</v>
      </c>
      <c r="H121" s="121">
        <v>0</v>
      </c>
      <c r="I121" s="121">
        <v>7314</v>
      </c>
      <c r="J121" s="121"/>
      <c r="K121" s="121">
        <v>672</v>
      </c>
      <c r="L121" s="121">
        <v>171979</v>
      </c>
      <c r="M121" s="121">
        <f>SUM(N121,+U121)</f>
        <v>47223</v>
      </c>
      <c r="N121" s="121">
        <f>+SUM(O121:R121,T121)</f>
        <v>0</v>
      </c>
      <c r="O121" s="121">
        <v>0</v>
      </c>
      <c r="P121" s="121">
        <v>0</v>
      </c>
      <c r="Q121" s="121">
        <v>0</v>
      </c>
      <c r="R121" s="121">
        <v>0</v>
      </c>
      <c r="S121" s="121"/>
      <c r="T121" s="121">
        <v>0</v>
      </c>
      <c r="U121" s="121">
        <v>47223</v>
      </c>
      <c r="V121" s="121">
        <f>+SUM(D121,M121)</f>
        <v>227188</v>
      </c>
      <c r="W121" s="121">
        <f>+SUM(E121,N121)</f>
        <v>7986</v>
      </c>
      <c r="X121" s="121">
        <f>+SUM(F121,O121)</f>
        <v>0</v>
      </c>
      <c r="Y121" s="121">
        <f>+SUM(G121,P121)</f>
        <v>0</v>
      </c>
      <c r="Z121" s="121">
        <f>+SUM(H121,Q121)</f>
        <v>0</v>
      </c>
      <c r="AA121" s="121">
        <f>+SUM(I121,R121)</f>
        <v>7314</v>
      </c>
      <c r="AB121" s="121">
        <f>+SUM(J121,S121)</f>
        <v>0</v>
      </c>
      <c r="AC121" s="121">
        <f>+SUM(K121,T121)</f>
        <v>672</v>
      </c>
      <c r="AD121" s="121">
        <f>+SUM(L121,U121)</f>
        <v>219202</v>
      </c>
      <c r="AE121" s="210" t="s">
        <v>326</v>
      </c>
      <c r="AF121" s="209"/>
    </row>
    <row r="122" spans="1:32" s="136" customFormat="1" ht="13.5" customHeight="1" x14ac:dyDescent="0.15">
      <c r="A122" s="119" t="s">
        <v>3</v>
      </c>
      <c r="B122" s="120" t="s">
        <v>624</v>
      </c>
      <c r="C122" s="119" t="s">
        <v>625</v>
      </c>
      <c r="D122" s="121">
        <f>SUM(E122,+L122)</f>
        <v>65282</v>
      </c>
      <c r="E122" s="121">
        <f>+SUM(F122:I122,K122)</f>
        <v>4903</v>
      </c>
      <c r="F122" s="121">
        <v>0</v>
      </c>
      <c r="G122" s="121">
        <v>0</v>
      </c>
      <c r="H122" s="121">
        <v>0</v>
      </c>
      <c r="I122" s="121">
        <v>3475</v>
      </c>
      <c r="J122" s="121"/>
      <c r="K122" s="121">
        <v>1428</v>
      </c>
      <c r="L122" s="121">
        <v>60379</v>
      </c>
      <c r="M122" s="121">
        <f>SUM(N122,+U122)</f>
        <v>30555</v>
      </c>
      <c r="N122" s="121">
        <f>+SUM(O122:R122,T122)</f>
        <v>0</v>
      </c>
      <c r="O122" s="121">
        <v>0</v>
      </c>
      <c r="P122" s="121">
        <v>0</v>
      </c>
      <c r="Q122" s="121">
        <v>0</v>
      </c>
      <c r="R122" s="121">
        <v>0</v>
      </c>
      <c r="S122" s="121"/>
      <c r="T122" s="121">
        <v>0</v>
      </c>
      <c r="U122" s="121">
        <v>30555</v>
      </c>
      <c r="V122" s="121">
        <f>+SUM(D122,M122)</f>
        <v>95837</v>
      </c>
      <c r="W122" s="121">
        <f>+SUM(E122,N122)</f>
        <v>4903</v>
      </c>
      <c r="X122" s="121">
        <f>+SUM(F122,O122)</f>
        <v>0</v>
      </c>
      <c r="Y122" s="121">
        <f>+SUM(G122,P122)</f>
        <v>0</v>
      </c>
      <c r="Z122" s="121">
        <f>+SUM(H122,Q122)</f>
        <v>0</v>
      </c>
      <c r="AA122" s="121">
        <f>+SUM(I122,R122)</f>
        <v>3475</v>
      </c>
      <c r="AB122" s="121">
        <f>+SUM(J122,S122)</f>
        <v>0</v>
      </c>
      <c r="AC122" s="121">
        <f>+SUM(K122,T122)</f>
        <v>1428</v>
      </c>
      <c r="AD122" s="121">
        <f>+SUM(L122,U122)</f>
        <v>90934</v>
      </c>
      <c r="AE122" s="210" t="s">
        <v>326</v>
      </c>
      <c r="AF122" s="209"/>
    </row>
    <row r="123" spans="1:32" s="136" customFormat="1" ht="13.5" customHeight="1" x14ac:dyDescent="0.15">
      <c r="A123" s="119" t="s">
        <v>3</v>
      </c>
      <c r="B123" s="120" t="s">
        <v>626</v>
      </c>
      <c r="C123" s="119" t="s">
        <v>627</v>
      </c>
      <c r="D123" s="121">
        <f>SUM(E123,+L123)</f>
        <v>185304</v>
      </c>
      <c r="E123" s="121">
        <f>+SUM(F123:I123,K123)</f>
        <v>48668</v>
      </c>
      <c r="F123" s="121">
        <v>0</v>
      </c>
      <c r="G123" s="121">
        <v>0</v>
      </c>
      <c r="H123" s="121">
        <v>17500</v>
      </c>
      <c r="I123" s="121">
        <v>31153</v>
      </c>
      <c r="J123" s="121"/>
      <c r="K123" s="121">
        <v>15</v>
      </c>
      <c r="L123" s="121">
        <v>136636</v>
      </c>
      <c r="M123" s="121">
        <f>SUM(N123,+U123)</f>
        <v>84288</v>
      </c>
      <c r="N123" s="121">
        <f>+SUM(O123:R123,T123)</f>
        <v>0</v>
      </c>
      <c r="O123" s="121">
        <v>0</v>
      </c>
      <c r="P123" s="121">
        <v>0</v>
      </c>
      <c r="Q123" s="121">
        <v>0</v>
      </c>
      <c r="R123" s="121">
        <v>0</v>
      </c>
      <c r="S123" s="121"/>
      <c r="T123" s="121">
        <v>0</v>
      </c>
      <c r="U123" s="121">
        <v>84288</v>
      </c>
      <c r="V123" s="121">
        <f>+SUM(D123,M123)</f>
        <v>269592</v>
      </c>
      <c r="W123" s="121">
        <f>+SUM(E123,N123)</f>
        <v>48668</v>
      </c>
      <c r="X123" s="121">
        <f>+SUM(F123,O123)</f>
        <v>0</v>
      </c>
      <c r="Y123" s="121">
        <f>+SUM(G123,P123)</f>
        <v>0</v>
      </c>
      <c r="Z123" s="121">
        <f>+SUM(H123,Q123)</f>
        <v>17500</v>
      </c>
      <c r="AA123" s="121">
        <f>+SUM(I123,R123)</f>
        <v>31153</v>
      </c>
      <c r="AB123" s="121">
        <f>+SUM(J123,S123)</f>
        <v>0</v>
      </c>
      <c r="AC123" s="121">
        <f>+SUM(K123,T123)</f>
        <v>15</v>
      </c>
      <c r="AD123" s="121">
        <f>+SUM(L123,U123)</f>
        <v>220924</v>
      </c>
      <c r="AE123" s="210" t="s">
        <v>326</v>
      </c>
      <c r="AF123" s="209"/>
    </row>
    <row r="124" spans="1:32" s="136" customFormat="1" ht="13.5" customHeight="1" x14ac:dyDescent="0.15">
      <c r="A124" s="119" t="s">
        <v>3</v>
      </c>
      <c r="B124" s="120" t="s">
        <v>628</v>
      </c>
      <c r="C124" s="119" t="s">
        <v>629</v>
      </c>
      <c r="D124" s="121">
        <f>SUM(E124,+L124)</f>
        <v>67678</v>
      </c>
      <c r="E124" s="121">
        <f>+SUM(F124:I124,K124)</f>
        <v>0</v>
      </c>
      <c r="F124" s="121">
        <v>0</v>
      </c>
      <c r="G124" s="121">
        <v>0</v>
      </c>
      <c r="H124" s="121">
        <v>0</v>
      </c>
      <c r="I124" s="121">
        <v>0</v>
      </c>
      <c r="J124" s="121"/>
      <c r="K124" s="121">
        <v>0</v>
      </c>
      <c r="L124" s="121">
        <v>67678</v>
      </c>
      <c r="M124" s="121">
        <f>SUM(N124,+U124)</f>
        <v>43270</v>
      </c>
      <c r="N124" s="121">
        <f>+SUM(O124:R124,T124)</f>
        <v>0</v>
      </c>
      <c r="O124" s="121">
        <v>0</v>
      </c>
      <c r="P124" s="121">
        <v>0</v>
      </c>
      <c r="Q124" s="121">
        <v>0</v>
      </c>
      <c r="R124" s="121">
        <v>0</v>
      </c>
      <c r="S124" s="121"/>
      <c r="T124" s="121">
        <v>0</v>
      </c>
      <c r="U124" s="121">
        <v>43270</v>
      </c>
      <c r="V124" s="121">
        <f>+SUM(D124,M124)</f>
        <v>110948</v>
      </c>
      <c r="W124" s="121">
        <f>+SUM(E124,N124)</f>
        <v>0</v>
      </c>
      <c r="X124" s="121">
        <f>+SUM(F124,O124)</f>
        <v>0</v>
      </c>
      <c r="Y124" s="121">
        <f>+SUM(G124,P124)</f>
        <v>0</v>
      </c>
      <c r="Z124" s="121">
        <f>+SUM(H124,Q124)</f>
        <v>0</v>
      </c>
      <c r="AA124" s="121">
        <f>+SUM(I124,R124)</f>
        <v>0</v>
      </c>
      <c r="AB124" s="121">
        <f>+SUM(J124,S124)</f>
        <v>0</v>
      </c>
      <c r="AC124" s="121">
        <f>+SUM(K124,T124)</f>
        <v>0</v>
      </c>
      <c r="AD124" s="121">
        <f>+SUM(L124,U124)</f>
        <v>110948</v>
      </c>
      <c r="AE124" s="210" t="s">
        <v>326</v>
      </c>
      <c r="AF124" s="209"/>
    </row>
    <row r="125" spans="1:32" s="136" customFormat="1" ht="13.5" customHeight="1" x14ac:dyDescent="0.15">
      <c r="A125" s="119" t="s">
        <v>3</v>
      </c>
      <c r="B125" s="120" t="s">
        <v>630</v>
      </c>
      <c r="C125" s="119" t="s">
        <v>631</v>
      </c>
      <c r="D125" s="121">
        <f>SUM(E125,+L125)</f>
        <v>230057</v>
      </c>
      <c r="E125" s="121">
        <f>+SUM(F125:I125,K125)</f>
        <v>28949</v>
      </c>
      <c r="F125" s="121">
        <v>0</v>
      </c>
      <c r="G125" s="121">
        <v>0</v>
      </c>
      <c r="H125" s="121">
        <v>0</v>
      </c>
      <c r="I125" s="121">
        <v>28084</v>
      </c>
      <c r="J125" s="121"/>
      <c r="K125" s="121">
        <v>865</v>
      </c>
      <c r="L125" s="121">
        <v>201108</v>
      </c>
      <c r="M125" s="121">
        <f>SUM(N125,+U125)</f>
        <v>28091</v>
      </c>
      <c r="N125" s="121">
        <f>+SUM(O125:R125,T125)</f>
        <v>10868</v>
      </c>
      <c r="O125" s="121">
        <v>0</v>
      </c>
      <c r="P125" s="121">
        <v>0</v>
      </c>
      <c r="Q125" s="121">
        <v>0</v>
      </c>
      <c r="R125" s="121">
        <v>10868</v>
      </c>
      <c r="S125" s="121"/>
      <c r="T125" s="121">
        <v>0</v>
      </c>
      <c r="U125" s="121">
        <v>17223</v>
      </c>
      <c r="V125" s="121">
        <f>+SUM(D125,M125)</f>
        <v>258148</v>
      </c>
      <c r="W125" s="121">
        <f>+SUM(E125,N125)</f>
        <v>39817</v>
      </c>
      <c r="X125" s="121">
        <f>+SUM(F125,O125)</f>
        <v>0</v>
      </c>
      <c r="Y125" s="121">
        <f>+SUM(G125,P125)</f>
        <v>0</v>
      </c>
      <c r="Z125" s="121">
        <f>+SUM(H125,Q125)</f>
        <v>0</v>
      </c>
      <c r="AA125" s="121">
        <f>+SUM(I125,R125)</f>
        <v>38952</v>
      </c>
      <c r="AB125" s="121">
        <f>+SUM(J125,S125)</f>
        <v>0</v>
      </c>
      <c r="AC125" s="121">
        <f>+SUM(K125,T125)</f>
        <v>865</v>
      </c>
      <c r="AD125" s="121">
        <f>+SUM(L125,U125)</f>
        <v>218331</v>
      </c>
      <c r="AE125" s="210" t="s">
        <v>326</v>
      </c>
      <c r="AF125" s="209"/>
    </row>
    <row r="126" spans="1:32" s="136" customFormat="1" ht="13.5" customHeight="1" x14ac:dyDescent="0.15">
      <c r="A126" s="119" t="s">
        <v>3</v>
      </c>
      <c r="B126" s="120" t="s">
        <v>632</v>
      </c>
      <c r="C126" s="119" t="s">
        <v>633</v>
      </c>
      <c r="D126" s="121">
        <f>SUM(E126,+L126)</f>
        <v>110924</v>
      </c>
      <c r="E126" s="121">
        <f>+SUM(F126:I126,K126)</f>
        <v>0</v>
      </c>
      <c r="F126" s="121">
        <v>0</v>
      </c>
      <c r="G126" s="121">
        <v>0</v>
      </c>
      <c r="H126" s="121">
        <v>0</v>
      </c>
      <c r="I126" s="121">
        <v>0</v>
      </c>
      <c r="J126" s="121"/>
      <c r="K126" s="121">
        <v>0</v>
      </c>
      <c r="L126" s="121">
        <v>110924</v>
      </c>
      <c r="M126" s="121">
        <f>SUM(N126,+U126)</f>
        <v>20096</v>
      </c>
      <c r="N126" s="121">
        <f>+SUM(O126:R126,T126)</f>
        <v>10474</v>
      </c>
      <c r="O126" s="121">
        <v>0</v>
      </c>
      <c r="P126" s="121">
        <v>0</v>
      </c>
      <c r="Q126" s="121">
        <v>0</v>
      </c>
      <c r="R126" s="121">
        <v>851</v>
      </c>
      <c r="S126" s="121"/>
      <c r="T126" s="121">
        <v>9623</v>
      </c>
      <c r="U126" s="121">
        <v>9622</v>
      </c>
      <c r="V126" s="121">
        <f>+SUM(D126,M126)</f>
        <v>131020</v>
      </c>
      <c r="W126" s="121">
        <f>+SUM(E126,N126)</f>
        <v>10474</v>
      </c>
      <c r="X126" s="121">
        <f>+SUM(F126,O126)</f>
        <v>0</v>
      </c>
      <c r="Y126" s="121">
        <f>+SUM(G126,P126)</f>
        <v>0</v>
      </c>
      <c r="Z126" s="121">
        <f>+SUM(H126,Q126)</f>
        <v>0</v>
      </c>
      <c r="AA126" s="121">
        <f>+SUM(I126,R126)</f>
        <v>851</v>
      </c>
      <c r="AB126" s="121">
        <f>+SUM(J126,S126)</f>
        <v>0</v>
      </c>
      <c r="AC126" s="121">
        <f>+SUM(K126,T126)</f>
        <v>9623</v>
      </c>
      <c r="AD126" s="121">
        <f>+SUM(L126,U126)</f>
        <v>120546</v>
      </c>
      <c r="AE126" s="210" t="s">
        <v>326</v>
      </c>
      <c r="AF126" s="209"/>
    </row>
    <row r="127" spans="1:32" s="136" customFormat="1" ht="13.5" customHeight="1" x14ac:dyDescent="0.15">
      <c r="A127" s="119" t="s">
        <v>3</v>
      </c>
      <c r="B127" s="120" t="s">
        <v>636</v>
      </c>
      <c r="C127" s="119" t="s">
        <v>637</v>
      </c>
      <c r="D127" s="121">
        <f>SUM(E127,+L127)</f>
        <v>114337</v>
      </c>
      <c r="E127" s="121">
        <f>+SUM(F127:I127,K127)</f>
        <v>0</v>
      </c>
      <c r="F127" s="121">
        <v>0</v>
      </c>
      <c r="G127" s="121">
        <v>0</v>
      </c>
      <c r="H127" s="121">
        <v>0</v>
      </c>
      <c r="I127" s="121">
        <v>0</v>
      </c>
      <c r="J127" s="121"/>
      <c r="K127" s="121">
        <v>0</v>
      </c>
      <c r="L127" s="121">
        <v>114337</v>
      </c>
      <c r="M127" s="121">
        <f>SUM(N127,+U127)</f>
        <v>0</v>
      </c>
      <c r="N127" s="121">
        <f>+SUM(O127:R127,T127)</f>
        <v>0</v>
      </c>
      <c r="O127" s="121">
        <v>0</v>
      </c>
      <c r="P127" s="121">
        <v>0</v>
      </c>
      <c r="Q127" s="121">
        <v>0</v>
      </c>
      <c r="R127" s="121">
        <v>0</v>
      </c>
      <c r="S127" s="121"/>
      <c r="T127" s="121">
        <v>0</v>
      </c>
      <c r="U127" s="121">
        <v>0</v>
      </c>
      <c r="V127" s="121">
        <f>+SUM(D127,M127)</f>
        <v>114337</v>
      </c>
      <c r="W127" s="121">
        <f>+SUM(E127,N127)</f>
        <v>0</v>
      </c>
      <c r="X127" s="121">
        <f>+SUM(F127,O127)</f>
        <v>0</v>
      </c>
      <c r="Y127" s="121">
        <f>+SUM(G127,P127)</f>
        <v>0</v>
      </c>
      <c r="Z127" s="121">
        <f>+SUM(H127,Q127)</f>
        <v>0</v>
      </c>
      <c r="AA127" s="121">
        <f>+SUM(I127,R127)</f>
        <v>0</v>
      </c>
      <c r="AB127" s="121">
        <f>+SUM(J127,S127)</f>
        <v>0</v>
      </c>
      <c r="AC127" s="121">
        <f>+SUM(K127,T127)</f>
        <v>0</v>
      </c>
      <c r="AD127" s="121">
        <f>+SUM(L127,U127)</f>
        <v>114337</v>
      </c>
      <c r="AE127" s="210" t="s">
        <v>326</v>
      </c>
      <c r="AF127" s="209"/>
    </row>
    <row r="128" spans="1:32" s="136" customFormat="1" ht="13.5" customHeight="1" x14ac:dyDescent="0.15">
      <c r="A128" s="119" t="s">
        <v>3</v>
      </c>
      <c r="B128" s="120" t="s">
        <v>638</v>
      </c>
      <c r="C128" s="119" t="s">
        <v>639</v>
      </c>
      <c r="D128" s="121">
        <f>SUM(E128,+L128)</f>
        <v>47262</v>
      </c>
      <c r="E128" s="121">
        <f>+SUM(F128:I128,K128)</f>
        <v>0</v>
      </c>
      <c r="F128" s="121">
        <v>0</v>
      </c>
      <c r="G128" s="121">
        <v>0</v>
      </c>
      <c r="H128" s="121">
        <v>0</v>
      </c>
      <c r="I128" s="121">
        <v>0</v>
      </c>
      <c r="J128" s="121"/>
      <c r="K128" s="121">
        <v>0</v>
      </c>
      <c r="L128" s="121">
        <v>47262</v>
      </c>
      <c r="M128" s="121">
        <f>SUM(N128,+U128)</f>
        <v>30217</v>
      </c>
      <c r="N128" s="121">
        <f>+SUM(O128:R128,T128)</f>
        <v>0</v>
      </c>
      <c r="O128" s="121">
        <v>0</v>
      </c>
      <c r="P128" s="121">
        <v>0</v>
      </c>
      <c r="Q128" s="121">
        <v>0</v>
      </c>
      <c r="R128" s="121">
        <v>0</v>
      </c>
      <c r="S128" s="121"/>
      <c r="T128" s="121">
        <v>0</v>
      </c>
      <c r="U128" s="121">
        <v>30217</v>
      </c>
      <c r="V128" s="121">
        <f>+SUM(D128,M128)</f>
        <v>77479</v>
      </c>
      <c r="W128" s="121">
        <f>+SUM(E128,N128)</f>
        <v>0</v>
      </c>
      <c r="X128" s="121">
        <f>+SUM(F128,O128)</f>
        <v>0</v>
      </c>
      <c r="Y128" s="121">
        <f>+SUM(G128,P128)</f>
        <v>0</v>
      </c>
      <c r="Z128" s="121">
        <f>+SUM(H128,Q128)</f>
        <v>0</v>
      </c>
      <c r="AA128" s="121">
        <f>+SUM(I128,R128)</f>
        <v>0</v>
      </c>
      <c r="AB128" s="121">
        <f>+SUM(J128,S128)</f>
        <v>0</v>
      </c>
      <c r="AC128" s="121">
        <f>+SUM(K128,T128)</f>
        <v>0</v>
      </c>
      <c r="AD128" s="121">
        <f>+SUM(L128,U128)</f>
        <v>77479</v>
      </c>
      <c r="AE128" s="210" t="s">
        <v>326</v>
      </c>
      <c r="AF128" s="209"/>
    </row>
    <row r="129" spans="1:32" s="136" customFormat="1" ht="13.5" customHeight="1" x14ac:dyDescent="0.15">
      <c r="A129" s="119" t="s">
        <v>3</v>
      </c>
      <c r="B129" s="120" t="s">
        <v>640</v>
      </c>
      <c r="C129" s="119" t="s">
        <v>641</v>
      </c>
      <c r="D129" s="121">
        <f>SUM(E129,+L129)</f>
        <v>326359</v>
      </c>
      <c r="E129" s="121">
        <f>+SUM(F129:I129,K129)</f>
        <v>109841</v>
      </c>
      <c r="F129" s="121">
        <v>0</v>
      </c>
      <c r="G129" s="121">
        <v>0</v>
      </c>
      <c r="H129" s="121">
        <v>0</v>
      </c>
      <c r="I129" s="121">
        <v>89449</v>
      </c>
      <c r="J129" s="121"/>
      <c r="K129" s="121">
        <v>20392</v>
      </c>
      <c r="L129" s="121">
        <v>216518</v>
      </c>
      <c r="M129" s="121">
        <f>SUM(N129,+U129)</f>
        <v>31289</v>
      </c>
      <c r="N129" s="121">
        <f>+SUM(O129:R129,T129)</f>
        <v>7269</v>
      </c>
      <c r="O129" s="121">
        <v>0</v>
      </c>
      <c r="P129" s="121">
        <v>0</v>
      </c>
      <c r="Q129" s="121">
        <v>0</v>
      </c>
      <c r="R129" s="121">
        <v>7269</v>
      </c>
      <c r="S129" s="121"/>
      <c r="T129" s="121">
        <v>0</v>
      </c>
      <c r="U129" s="121">
        <v>24020</v>
      </c>
      <c r="V129" s="121">
        <f>+SUM(D129,M129)</f>
        <v>357648</v>
      </c>
      <c r="W129" s="121">
        <f>+SUM(E129,N129)</f>
        <v>117110</v>
      </c>
      <c r="X129" s="121">
        <f>+SUM(F129,O129)</f>
        <v>0</v>
      </c>
      <c r="Y129" s="121">
        <f>+SUM(G129,P129)</f>
        <v>0</v>
      </c>
      <c r="Z129" s="121">
        <f>+SUM(H129,Q129)</f>
        <v>0</v>
      </c>
      <c r="AA129" s="121">
        <f>+SUM(I129,R129)</f>
        <v>96718</v>
      </c>
      <c r="AB129" s="121">
        <f>+SUM(J129,S129)</f>
        <v>0</v>
      </c>
      <c r="AC129" s="121">
        <f>+SUM(K129,T129)</f>
        <v>20392</v>
      </c>
      <c r="AD129" s="121">
        <f>+SUM(L129,U129)</f>
        <v>240538</v>
      </c>
      <c r="AE129" s="210" t="s">
        <v>326</v>
      </c>
      <c r="AF129" s="209"/>
    </row>
    <row r="130" spans="1:32" s="136" customFormat="1" ht="13.5" customHeight="1" x14ac:dyDescent="0.15">
      <c r="A130" s="119" t="s">
        <v>3</v>
      </c>
      <c r="B130" s="120" t="s">
        <v>642</v>
      </c>
      <c r="C130" s="119" t="s">
        <v>643</v>
      </c>
      <c r="D130" s="121">
        <f>SUM(E130,+L130)</f>
        <v>117245</v>
      </c>
      <c r="E130" s="121">
        <f>+SUM(F130:I130,K130)</f>
        <v>13063</v>
      </c>
      <c r="F130" s="121">
        <v>0</v>
      </c>
      <c r="G130" s="121">
        <v>0</v>
      </c>
      <c r="H130" s="121">
        <v>0</v>
      </c>
      <c r="I130" s="121">
        <v>11177</v>
      </c>
      <c r="J130" s="121"/>
      <c r="K130" s="121">
        <v>1886</v>
      </c>
      <c r="L130" s="121">
        <v>104182</v>
      </c>
      <c r="M130" s="121">
        <f>SUM(N130,+U130)</f>
        <v>30808</v>
      </c>
      <c r="N130" s="121">
        <f>+SUM(O130:R130,T130)</f>
        <v>13086</v>
      </c>
      <c r="O130" s="121">
        <v>0</v>
      </c>
      <c r="P130" s="121">
        <v>0</v>
      </c>
      <c r="Q130" s="121">
        <v>0</v>
      </c>
      <c r="R130" s="121">
        <v>13086</v>
      </c>
      <c r="S130" s="121"/>
      <c r="T130" s="121">
        <v>0</v>
      </c>
      <c r="U130" s="121">
        <v>17722</v>
      </c>
      <c r="V130" s="121">
        <f>+SUM(D130,M130)</f>
        <v>148053</v>
      </c>
      <c r="W130" s="121">
        <f>+SUM(E130,N130)</f>
        <v>26149</v>
      </c>
      <c r="X130" s="121">
        <f>+SUM(F130,O130)</f>
        <v>0</v>
      </c>
      <c r="Y130" s="121">
        <f>+SUM(G130,P130)</f>
        <v>0</v>
      </c>
      <c r="Z130" s="121">
        <f>+SUM(H130,Q130)</f>
        <v>0</v>
      </c>
      <c r="AA130" s="121">
        <f>+SUM(I130,R130)</f>
        <v>24263</v>
      </c>
      <c r="AB130" s="121">
        <f>+SUM(J130,S130)</f>
        <v>0</v>
      </c>
      <c r="AC130" s="121">
        <f>+SUM(K130,T130)</f>
        <v>1886</v>
      </c>
      <c r="AD130" s="121">
        <f>+SUM(L130,U130)</f>
        <v>121904</v>
      </c>
      <c r="AE130" s="210" t="s">
        <v>326</v>
      </c>
      <c r="AF130" s="209"/>
    </row>
    <row r="131" spans="1:32" s="136" customFormat="1" ht="13.5" customHeight="1" x14ac:dyDescent="0.15">
      <c r="A131" s="119" t="s">
        <v>3</v>
      </c>
      <c r="B131" s="120" t="s">
        <v>644</v>
      </c>
      <c r="C131" s="119" t="s">
        <v>645</v>
      </c>
      <c r="D131" s="121">
        <f>SUM(E131,+L131)</f>
        <v>421934</v>
      </c>
      <c r="E131" s="121">
        <f>+SUM(F131:I131,K131)</f>
        <v>60679</v>
      </c>
      <c r="F131" s="121">
        <v>0</v>
      </c>
      <c r="G131" s="121">
        <v>0</v>
      </c>
      <c r="H131" s="121">
        <v>6200</v>
      </c>
      <c r="I131" s="121">
        <v>33552</v>
      </c>
      <c r="J131" s="121"/>
      <c r="K131" s="121">
        <v>20927</v>
      </c>
      <c r="L131" s="121">
        <v>361255</v>
      </c>
      <c r="M131" s="121">
        <f>SUM(N131,+U131)</f>
        <v>50130</v>
      </c>
      <c r="N131" s="121">
        <f>+SUM(O131:R131,T131)</f>
        <v>0</v>
      </c>
      <c r="O131" s="121">
        <v>0</v>
      </c>
      <c r="P131" s="121">
        <v>0</v>
      </c>
      <c r="Q131" s="121">
        <v>0</v>
      </c>
      <c r="R131" s="121">
        <v>0</v>
      </c>
      <c r="S131" s="121"/>
      <c r="T131" s="121">
        <v>0</v>
      </c>
      <c r="U131" s="121">
        <v>50130</v>
      </c>
      <c r="V131" s="121">
        <f>+SUM(D131,M131)</f>
        <v>472064</v>
      </c>
      <c r="W131" s="121">
        <f>+SUM(E131,N131)</f>
        <v>60679</v>
      </c>
      <c r="X131" s="121">
        <f>+SUM(F131,O131)</f>
        <v>0</v>
      </c>
      <c r="Y131" s="121">
        <f>+SUM(G131,P131)</f>
        <v>0</v>
      </c>
      <c r="Z131" s="121">
        <f>+SUM(H131,Q131)</f>
        <v>6200</v>
      </c>
      <c r="AA131" s="121">
        <f>+SUM(I131,R131)</f>
        <v>33552</v>
      </c>
      <c r="AB131" s="121">
        <f>+SUM(J131,S131)</f>
        <v>0</v>
      </c>
      <c r="AC131" s="121">
        <f>+SUM(K131,T131)</f>
        <v>20927</v>
      </c>
      <c r="AD131" s="121">
        <f>+SUM(L131,U131)</f>
        <v>411385</v>
      </c>
      <c r="AE131" s="210" t="s">
        <v>326</v>
      </c>
      <c r="AF131" s="209"/>
    </row>
    <row r="132" spans="1:32" s="136" customFormat="1" ht="13.5" customHeight="1" x14ac:dyDescent="0.15">
      <c r="A132" s="119" t="s">
        <v>3</v>
      </c>
      <c r="B132" s="120" t="s">
        <v>648</v>
      </c>
      <c r="C132" s="119" t="s">
        <v>649</v>
      </c>
      <c r="D132" s="121">
        <f>SUM(E132,+L132)</f>
        <v>96823</v>
      </c>
      <c r="E132" s="121">
        <f>+SUM(F132:I132,K132)</f>
        <v>14172</v>
      </c>
      <c r="F132" s="121">
        <v>0</v>
      </c>
      <c r="G132" s="121">
        <v>0</v>
      </c>
      <c r="H132" s="121">
        <v>0</v>
      </c>
      <c r="I132" s="121">
        <v>30</v>
      </c>
      <c r="J132" s="121"/>
      <c r="K132" s="121">
        <v>14142</v>
      </c>
      <c r="L132" s="121">
        <v>82651</v>
      </c>
      <c r="M132" s="121">
        <f>SUM(N132,+U132)</f>
        <v>16541</v>
      </c>
      <c r="N132" s="121">
        <f>+SUM(O132:R132,T132)</f>
        <v>0</v>
      </c>
      <c r="O132" s="121">
        <v>0</v>
      </c>
      <c r="P132" s="121">
        <v>0</v>
      </c>
      <c r="Q132" s="121">
        <v>0</v>
      </c>
      <c r="R132" s="121">
        <v>0</v>
      </c>
      <c r="S132" s="121"/>
      <c r="T132" s="121">
        <v>0</v>
      </c>
      <c r="U132" s="121">
        <v>16541</v>
      </c>
      <c r="V132" s="121">
        <f>+SUM(D132,M132)</f>
        <v>113364</v>
      </c>
      <c r="W132" s="121">
        <f>+SUM(E132,N132)</f>
        <v>14172</v>
      </c>
      <c r="X132" s="121">
        <f>+SUM(F132,O132)</f>
        <v>0</v>
      </c>
      <c r="Y132" s="121">
        <f>+SUM(G132,P132)</f>
        <v>0</v>
      </c>
      <c r="Z132" s="121">
        <f>+SUM(H132,Q132)</f>
        <v>0</v>
      </c>
      <c r="AA132" s="121">
        <f>+SUM(I132,R132)</f>
        <v>30</v>
      </c>
      <c r="AB132" s="121">
        <f>+SUM(J132,S132)</f>
        <v>0</v>
      </c>
      <c r="AC132" s="121">
        <f>+SUM(K132,T132)</f>
        <v>14142</v>
      </c>
      <c r="AD132" s="121">
        <f>+SUM(L132,U132)</f>
        <v>99192</v>
      </c>
      <c r="AE132" s="210" t="s">
        <v>326</v>
      </c>
      <c r="AF132" s="209"/>
    </row>
    <row r="133" spans="1:32" s="136" customFormat="1" ht="13.5" customHeight="1" x14ac:dyDescent="0.15">
      <c r="A133" s="119" t="s">
        <v>3</v>
      </c>
      <c r="B133" s="120" t="s">
        <v>651</v>
      </c>
      <c r="C133" s="119" t="s">
        <v>652</v>
      </c>
      <c r="D133" s="121">
        <f>SUM(E133,+L133)</f>
        <v>62519</v>
      </c>
      <c r="E133" s="121">
        <f>+SUM(F133:I133,K133)</f>
        <v>13358</v>
      </c>
      <c r="F133" s="121">
        <v>0</v>
      </c>
      <c r="G133" s="121">
        <v>0</v>
      </c>
      <c r="H133" s="121">
        <v>0</v>
      </c>
      <c r="I133" s="121">
        <v>12298</v>
      </c>
      <c r="J133" s="121"/>
      <c r="K133" s="121">
        <v>1060</v>
      </c>
      <c r="L133" s="121">
        <v>49161</v>
      </c>
      <c r="M133" s="121">
        <f>SUM(N133,+U133)</f>
        <v>19659</v>
      </c>
      <c r="N133" s="121">
        <f>+SUM(O133:R133,T133)</f>
        <v>0</v>
      </c>
      <c r="O133" s="121">
        <v>0</v>
      </c>
      <c r="P133" s="121">
        <v>0</v>
      </c>
      <c r="Q133" s="121">
        <v>0</v>
      </c>
      <c r="R133" s="121">
        <v>0</v>
      </c>
      <c r="S133" s="121"/>
      <c r="T133" s="121">
        <v>0</v>
      </c>
      <c r="U133" s="121">
        <v>19659</v>
      </c>
      <c r="V133" s="121">
        <f>+SUM(D133,M133)</f>
        <v>82178</v>
      </c>
      <c r="W133" s="121">
        <f>+SUM(E133,N133)</f>
        <v>13358</v>
      </c>
      <c r="X133" s="121">
        <f>+SUM(F133,O133)</f>
        <v>0</v>
      </c>
      <c r="Y133" s="121">
        <f>+SUM(G133,P133)</f>
        <v>0</v>
      </c>
      <c r="Z133" s="121">
        <f>+SUM(H133,Q133)</f>
        <v>0</v>
      </c>
      <c r="AA133" s="121">
        <f>+SUM(I133,R133)</f>
        <v>12298</v>
      </c>
      <c r="AB133" s="121">
        <f>+SUM(J133,S133)</f>
        <v>0</v>
      </c>
      <c r="AC133" s="121">
        <f>+SUM(K133,T133)</f>
        <v>1060</v>
      </c>
      <c r="AD133" s="121">
        <f>+SUM(L133,U133)</f>
        <v>68820</v>
      </c>
      <c r="AE133" s="210" t="s">
        <v>326</v>
      </c>
      <c r="AF133" s="209"/>
    </row>
    <row r="134" spans="1:32" s="136" customFormat="1" ht="13.5" customHeight="1" x14ac:dyDescent="0.15">
      <c r="A134" s="119" t="s">
        <v>3</v>
      </c>
      <c r="B134" s="120" t="s">
        <v>654</v>
      </c>
      <c r="C134" s="119" t="s">
        <v>655</v>
      </c>
      <c r="D134" s="121">
        <f>SUM(E134,+L134)</f>
        <v>106631</v>
      </c>
      <c r="E134" s="121">
        <f>+SUM(F134:I134,K134)</f>
        <v>13705</v>
      </c>
      <c r="F134" s="121">
        <v>0</v>
      </c>
      <c r="G134" s="121">
        <v>0</v>
      </c>
      <c r="H134" s="121">
        <v>0</v>
      </c>
      <c r="I134" s="121">
        <v>13705</v>
      </c>
      <c r="J134" s="121"/>
      <c r="K134" s="121">
        <v>0</v>
      </c>
      <c r="L134" s="121">
        <v>92926</v>
      </c>
      <c r="M134" s="121">
        <f>SUM(N134,+U134)</f>
        <v>10432</v>
      </c>
      <c r="N134" s="121">
        <f>+SUM(O134:R134,T134)</f>
        <v>0</v>
      </c>
      <c r="O134" s="121">
        <v>0</v>
      </c>
      <c r="P134" s="121">
        <v>0</v>
      </c>
      <c r="Q134" s="121">
        <v>0</v>
      </c>
      <c r="R134" s="121">
        <v>0</v>
      </c>
      <c r="S134" s="121"/>
      <c r="T134" s="121">
        <v>0</v>
      </c>
      <c r="U134" s="121">
        <v>10432</v>
      </c>
      <c r="V134" s="121">
        <f>+SUM(D134,M134)</f>
        <v>117063</v>
      </c>
      <c r="W134" s="121">
        <f>+SUM(E134,N134)</f>
        <v>13705</v>
      </c>
      <c r="X134" s="121">
        <f>+SUM(F134,O134)</f>
        <v>0</v>
      </c>
      <c r="Y134" s="121">
        <f>+SUM(G134,P134)</f>
        <v>0</v>
      </c>
      <c r="Z134" s="121">
        <f>+SUM(H134,Q134)</f>
        <v>0</v>
      </c>
      <c r="AA134" s="121">
        <f>+SUM(I134,R134)</f>
        <v>13705</v>
      </c>
      <c r="AB134" s="121">
        <f>+SUM(J134,S134)</f>
        <v>0</v>
      </c>
      <c r="AC134" s="121">
        <f>+SUM(K134,T134)</f>
        <v>0</v>
      </c>
      <c r="AD134" s="121">
        <f>+SUM(L134,U134)</f>
        <v>103358</v>
      </c>
      <c r="AE134" s="210" t="s">
        <v>326</v>
      </c>
      <c r="AF134" s="209"/>
    </row>
    <row r="135" spans="1:32" s="136" customFormat="1" ht="13.5" customHeight="1" x14ac:dyDescent="0.15">
      <c r="A135" s="119" t="s">
        <v>3</v>
      </c>
      <c r="B135" s="120" t="s">
        <v>656</v>
      </c>
      <c r="C135" s="119" t="s">
        <v>657</v>
      </c>
      <c r="D135" s="121">
        <f>SUM(E135,+L135)</f>
        <v>73501</v>
      </c>
      <c r="E135" s="121">
        <f>+SUM(F135:I135,K135)</f>
        <v>26447</v>
      </c>
      <c r="F135" s="121">
        <v>17423</v>
      </c>
      <c r="G135" s="121">
        <v>0</v>
      </c>
      <c r="H135" s="121">
        <v>0</v>
      </c>
      <c r="I135" s="121">
        <v>8294</v>
      </c>
      <c r="J135" s="121"/>
      <c r="K135" s="121">
        <v>730</v>
      </c>
      <c r="L135" s="121">
        <v>47054</v>
      </c>
      <c r="M135" s="121">
        <f>SUM(N135,+U135)</f>
        <v>11463</v>
      </c>
      <c r="N135" s="121">
        <f>+SUM(O135:R135,T135)</f>
        <v>754</v>
      </c>
      <c r="O135" s="121">
        <v>215</v>
      </c>
      <c r="P135" s="121">
        <v>0</v>
      </c>
      <c r="Q135" s="121">
        <v>0</v>
      </c>
      <c r="R135" s="121">
        <v>0</v>
      </c>
      <c r="S135" s="121"/>
      <c r="T135" s="121">
        <v>539</v>
      </c>
      <c r="U135" s="121">
        <v>10709</v>
      </c>
      <c r="V135" s="121">
        <f>+SUM(D135,M135)</f>
        <v>84964</v>
      </c>
      <c r="W135" s="121">
        <f>+SUM(E135,N135)</f>
        <v>27201</v>
      </c>
      <c r="X135" s="121">
        <f>+SUM(F135,O135)</f>
        <v>17638</v>
      </c>
      <c r="Y135" s="121">
        <f>+SUM(G135,P135)</f>
        <v>0</v>
      </c>
      <c r="Z135" s="121">
        <f>+SUM(H135,Q135)</f>
        <v>0</v>
      </c>
      <c r="AA135" s="121">
        <f>+SUM(I135,R135)</f>
        <v>8294</v>
      </c>
      <c r="AB135" s="121">
        <f>+SUM(J135,S135)</f>
        <v>0</v>
      </c>
      <c r="AC135" s="121">
        <f>+SUM(K135,T135)</f>
        <v>1269</v>
      </c>
      <c r="AD135" s="121">
        <f>+SUM(L135,U135)</f>
        <v>57763</v>
      </c>
      <c r="AE135" s="210" t="s">
        <v>326</v>
      </c>
      <c r="AF135" s="209"/>
    </row>
    <row r="136" spans="1:32" s="136" customFormat="1" ht="13.5" customHeight="1" x14ac:dyDescent="0.15">
      <c r="A136" s="119" t="s">
        <v>3</v>
      </c>
      <c r="B136" s="120" t="s">
        <v>658</v>
      </c>
      <c r="C136" s="119" t="s">
        <v>659</v>
      </c>
      <c r="D136" s="121">
        <f>SUM(E136,+L136)</f>
        <v>94047</v>
      </c>
      <c r="E136" s="121">
        <f>+SUM(F136:I136,K136)</f>
        <v>12387</v>
      </c>
      <c r="F136" s="121">
        <v>0</v>
      </c>
      <c r="G136" s="121">
        <v>0</v>
      </c>
      <c r="H136" s="121">
        <v>0</v>
      </c>
      <c r="I136" s="121">
        <v>12343</v>
      </c>
      <c r="J136" s="121"/>
      <c r="K136" s="121">
        <v>44</v>
      </c>
      <c r="L136" s="121">
        <v>81660</v>
      </c>
      <c r="M136" s="121">
        <f>SUM(N136,+U136)</f>
        <v>8143</v>
      </c>
      <c r="N136" s="121">
        <f>+SUM(O136:R136,T136)</f>
        <v>0</v>
      </c>
      <c r="O136" s="121">
        <v>0</v>
      </c>
      <c r="P136" s="121">
        <v>0</v>
      </c>
      <c r="Q136" s="121">
        <v>0</v>
      </c>
      <c r="R136" s="121">
        <v>0</v>
      </c>
      <c r="S136" s="121"/>
      <c r="T136" s="121">
        <v>0</v>
      </c>
      <c r="U136" s="121">
        <v>8143</v>
      </c>
      <c r="V136" s="121">
        <f>+SUM(D136,M136)</f>
        <v>102190</v>
      </c>
      <c r="W136" s="121">
        <f>+SUM(E136,N136)</f>
        <v>12387</v>
      </c>
      <c r="X136" s="121">
        <f>+SUM(F136,O136)</f>
        <v>0</v>
      </c>
      <c r="Y136" s="121">
        <f>+SUM(G136,P136)</f>
        <v>0</v>
      </c>
      <c r="Z136" s="121">
        <f>+SUM(H136,Q136)</f>
        <v>0</v>
      </c>
      <c r="AA136" s="121">
        <f>+SUM(I136,R136)</f>
        <v>12343</v>
      </c>
      <c r="AB136" s="121">
        <f>+SUM(J136,S136)</f>
        <v>0</v>
      </c>
      <c r="AC136" s="121">
        <f>+SUM(K136,T136)</f>
        <v>44</v>
      </c>
      <c r="AD136" s="121">
        <f>+SUM(L136,U136)</f>
        <v>89803</v>
      </c>
      <c r="AE136" s="210" t="s">
        <v>326</v>
      </c>
      <c r="AF136" s="209"/>
    </row>
    <row r="137" spans="1:32" s="136" customFormat="1" ht="13.5" customHeight="1" x14ac:dyDescent="0.15">
      <c r="A137" s="119" t="s">
        <v>3</v>
      </c>
      <c r="B137" s="120" t="s">
        <v>662</v>
      </c>
      <c r="C137" s="119" t="s">
        <v>663</v>
      </c>
      <c r="D137" s="121">
        <f>SUM(E137,+L137)</f>
        <v>610503</v>
      </c>
      <c r="E137" s="121">
        <f>+SUM(F137:I137,K137)</f>
        <v>36722</v>
      </c>
      <c r="F137" s="121">
        <v>0</v>
      </c>
      <c r="G137" s="121">
        <v>0</v>
      </c>
      <c r="H137" s="121">
        <v>0</v>
      </c>
      <c r="I137" s="121">
        <v>36722</v>
      </c>
      <c r="J137" s="121"/>
      <c r="K137" s="121">
        <v>0</v>
      </c>
      <c r="L137" s="121">
        <v>573781</v>
      </c>
      <c r="M137" s="121">
        <f>SUM(N137,+U137)</f>
        <v>56108</v>
      </c>
      <c r="N137" s="121">
        <f>+SUM(O137:R137,T137)</f>
        <v>0</v>
      </c>
      <c r="O137" s="121">
        <v>0</v>
      </c>
      <c r="P137" s="121">
        <v>0</v>
      </c>
      <c r="Q137" s="121">
        <v>0</v>
      </c>
      <c r="R137" s="121">
        <v>0</v>
      </c>
      <c r="S137" s="121"/>
      <c r="T137" s="121">
        <v>0</v>
      </c>
      <c r="U137" s="121">
        <v>56108</v>
      </c>
      <c r="V137" s="121">
        <f>+SUM(D137,M137)</f>
        <v>666611</v>
      </c>
      <c r="W137" s="121">
        <f>+SUM(E137,N137)</f>
        <v>36722</v>
      </c>
      <c r="X137" s="121">
        <f>+SUM(F137,O137)</f>
        <v>0</v>
      </c>
      <c r="Y137" s="121">
        <f>+SUM(G137,P137)</f>
        <v>0</v>
      </c>
      <c r="Z137" s="121">
        <f>+SUM(H137,Q137)</f>
        <v>0</v>
      </c>
      <c r="AA137" s="121">
        <f>+SUM(I137,R137)</f>
        <v>36722</v>
      </c>
      <c r="AB137" s="121">
        <f>+SUM(J137,S137)</f>
        <v>0</v>
      </c>
      <c r="AC137" s="121">
        <f>+SUM(K137,T137)</f>
        <v>0</v>
      </c>
      <c r="AD137" s="121">
        <f>+SUM(L137,U137)</f>
        <v>629889</v>
      </c>
      <c r="AE137" s="210" t="s">
        <v>326</v>
      </c>
      <c r="AF137" s="209"/>
    </row>
    <row r="138" spans="1:32" s="136" customFormat="1" ht="13.5" customHeight="1" x14ac:dyDescent="0.15">
      <c r="A138" s="119" t="s">
        <v>3</v>
      </c>
      <c r="B138" s="120" t="s">
        <v>664</v>
      </c>
      <c r="C138" s="119" t="s">
        <v>665</v>
      </c>
      <c r="D138" s="121">
        <f>SUM(E138,+L138)</f>
        <v>205642</v>
      </c>
      <c r="E138" s="121">
        <f>+SUM(F138:I138,K138)</f>
        <v>23864</v>
      </c>
      <c r="F138" s="121">
        <v>0</v>
      </c>
      <c r="G138" s="121">
        <v>0</v>
      </c>
      <c r="H138" s="121">
        <v>0</v>
      </c>
      <c r="I138" s="121">
        <v>23052</v>
      </c>
      <c r="J138" s="121"/>
      <c r="K138" s="121">
        <v>812</v>
      </c>
      <c r="L138" s="121">
        <v>181778</v>
      </c>
      <c r="M138" s="121">
        <f>SUM(N138,+U138)</f>
        <v>17183</v>
      </c>
      <c r="N138" s="121">
        <f>+SUM(O138:R138,T138)</f>
        <v>0</v>
      </c>
      <c r="O138" s="121">
        <v>0</v>
      </c>
      <c r="P138" s="121">
        <v>0</v>
      </c>
      <c r="Q138" s="121">
        <v>0</v>
      </c>
      <c r="R138" s="121">
        <v>0</v>
      </c>
      <c r="S138" s="121"/>
      <c r="T138" s="121">
        <v>0</v>
      </c>
      <c r="U138" s="121">
        <v>17183</v>
      </c>
      <c r="V138" s="121">
        <f>+SUM(D138,M138)</f>
        <v>222825</v>
      </c>
      <c r="W138" s="121">
        <f>+SUM(E138,N138)</f>
        <v>23864</v>
      </c>
      <c r="X138" s="121">
        <f>+SUM(F138,O138)</f>
        <v>0</v>
      </c>
      <c r="Y138" s="121">
        <f>+SUM(G138,P138)</f>
        <v>0</v>
      </c>
      <c r="Z138" s="121">
        <f>+SUM(H138,Q138)</f>
        <v>0</v>
      </c>
      <c r="AA138" s="121">
        <f>+SUM(I138,R138)</f>
        <v>23052</v>
      </c>
      <c r="AB138" s="121">
        <f>+SUM(J138,S138)</f>
        <v>0</v>
      </c>
      <c r="AC138" s="121">
        <f>+SUM(K138,T138)</f>
        <v>812</v>
      </c>
      <c r="AD138" s="121">
        <f>+SUM(L138,U138)</f>
        <v>198961</v>
      </c>
      <c r="AE138" s="210" t="s">
        <v>326</v>
      </c>
      <c r="AF138" s="209"/>
    </row>
    <row r="139" spans="1:32" s="136" customFormat="1" ht="13.5" customHeight="1" x14ac:dyDescent="0.15">
      <c r="A139" s="119" t="s">
        <v>3</v>
      </c>
      <c r="B139" s="120" t="s">
        <v>666</v>
      </c>
      <c r="C139" s="119" t="s">
        <v>667</v>
      </c>
      <c r="D139" s="121">
        <f>SUM(E139,+L139)</f>
        <v>81806</v>
      </c>
      <c r="E139" s="121">
        <f>+SUM(F139:I139,K139)</f>
        <v>6999</v>
      </c>
      <c r="F139" s="121">
        <v>0</v>
      </c>
      <c r="G139" s="121">
        <v>0</v>
      </c>
      <c r="H139" s="121">
        <v>0</v>
      </c>
      <c r="I139" s="121">
        <v>6999</v>
      </c>
      <c r="J139" s="121"/>
      <c r="K139" s="121">
        <v>0</v>
      </c>
      <c r="L139" s="121">
        <v>74807</v>
      </c>
      <c r="M139" s="121">
        <f>SUM(N139,+U139)</f>
        <v>16360</v>
      </c>
      <c r="N139" s="121">
        <f>+SUM(O139:R139,T139)</f>
        <v>0</v>
      </c>
      <c r="O139" s="121">
        <v>0</v>
      </c>
      <c r="P139" s="121">
        <v>0</v>
      </c>
      <c r="Q139" s="121">
        <v>0</v>
      </c>
      <c r="R139" s="121">
        <v>0</v>
      </c>
      <c r="S139" s="121"/>
      <c r="T139" s="121">
        <v>0</v>
      </c>
      <c r="U139" s="121">
        <v>16360</v>
      </c>
      <c r="V139" s="121">
        <f>+SUM(D139,M139)</f>
        <v>98166</v>
      </c>
      <c r="W139" s="121">
        <f>+SUM(E139,N139)</f>
        <v>6999</v>
      </c>
      <c r="X139" s="121">
        <f>+SUM(F139,O139)</f>
        <v>0</v>
      </c>
      <c r="Y139" s="121">
        <f>+SUM(G139,P139)</f>
        <v>0</v>
      </c>
      <c r="Z139" s="121">
        <f>+SUM(H139,Q139)</f>
        <v>0</v>
      </c>
      <c r="AA139" s="121">
        <f>+SUM(I139,R139)</f>
        <v>6999</v>
      </c>
      <c r="AB139" s="121">
        <f>+SUM(J139,S139)</f>
        <v>0</v>
      </c>
      <c r="AC139" s="121">
        <f>+SUM(K139,T139)</f>
        <v>0</v>
      </c>
      <c r="AD139" s="121">
        <f>+SUM(L139,U139)</f>
        <v>91167</v>
      </c>
      <c r="AE139" s="210" t="s">
        <v>326</v>
      </c>
      <c r="AF139" s="209"/>
    </row>
    <row r="140" spans="1:32" s="136" customFormat="1" ht="13.5" customHeight="1" x14ac:dyDescent="0.15">
      <c r="A140" s="119" t="s">
        <v>3</v>
      </c>
      <c r="B140" s="120" t="s">
        <v>668</v>
      </c>
      <c r="C140" s="119" t="s">
        <v>669</v>
      </c>
      <c r="D140" s="121">
        <f>SUM(E140,+L140)</f>
        <v>107964</v>
      </c>
      <c r="E140" s="121">
        <f>+SUM(F140:I140,K140)</f>
        <v>14459</v>
      </c>
      <c r="F140" s="121">
        <v>0</v>
      </c>
      <c r="G140" s="121">
        <v>0</v>
      </c>
      <c r="H140" s="121">
        <v>0</v>
      </c>
      <c r="I140" s="121">
        <v>13162</v>
      </c>
      <c r="J140" s="121"/>
      <c r="K140" s="121">
        <v>1297</v>
      </c>
      <c r="L140" s="121">
        <v>93505</v>
      </c>
      <c r="M140" s="121">
        <f>SUM(N140,+U140)</f>
        <v>8492</v>
      </c>
      <c r="N140" s="121">
        <f>+SUM(O140:R140,T140)</f>
        <v>0</v>
      </c>
      <c r="O140" s="121">
        <v>0</v>
      </c>
      <c r="P140" s="121">
        <v>0</v>
      </c>
      <c r="Q140" s="121">
        <v>0</v>
      </c>
      <c r="R140" s="121">
        <v>0</v>
      </c>
      <c r="S140" s="121"/>
      <c r="T140" s="121">
        <v>0</v>
      </c>
      <c r="U140" s="121">
        <v>8492</v>
      </c>
      <c r="V140" s="121">
        <f>+SUM(D140,M140)</f>
        <v>116456</v>
      </c>
      <c r="W140" s="121">
        <f>+SUM(E140,N140)</f>
        <v>14459</v>
      </c>
      <c r="X140" s="121">
        <f>+SUM(F140,O140)</f>
        <v>0</v>
      </c>
      <c r="Y140" s="121">
        <f>+SUM(G140,P140)</f>
        <v>0</v>
      </c>
      <c r="Z140" s="121">
        <f>+SUM(H140,Q140)</f>
        <v>0</v>
      </c>
      <c r="AA140" s="121">
        <f>+SUM(I140,R140)</f>
        <v>13162</v>
      </c>
      <c r="AB140" s="121">
        <f>+SUM(J140,S140)</f>
        <v>0</v>
      </c>
      <c r="AC140" s="121">
        <f>+SUM(K140,T140)</f>
        <v>1297</v>
      </c>
      <c r="AD140" s="121">
        <f>+SUM(L140,U140)</f>
        <v>101997</v>
      </c>
      <c r="AE140" s="210" t="s">
        <v>326</v>
      </c>
      <c r="AF140" s="209"/>
    </row>
    <row r="141" spans="1:32" s="136" customFormat="1" ht="13.5" customHeight="1" x14ac:dyDescent="0.15">
      <c r="A141" s="119" t="s">
        <v>3</v>
      </c>
      <c r="B141" s="120" t="s">
        <v>670</v>
      </c>
      <c r="C141" s="119" t="s">
        <v>671</v>
      </c>
      <c r="D141" s="121">
        <f>SUM(E141,+L141)</f>
        <v>22113</v>
      </c>
      <c r="E141" s="121">
        <f>+SUM(F141:I141,K141)</f>
        <v>327</v>
      </c>
      <c r="F141" s="121">
        <v>0</v>
      </c>
      <c r="G141" s="121">
        <v>0</v>
      </c>
      <c r="H141" s="121">
        <v>0</v>
      </c>
      <c r="I141" s="121">
        <v>327</v>
      </c>
      <c r="J141" s="121"/>
      <c r="K141" s="121">
        <v>0</v>
      </c>
      <c r="L141" s="121">
        <v>21786</v>
      </c>
      <c r="M141" s="121">
        <f>SUM(N141,+U141)</f>
        <v>2903</v>
      </c>
      <c r="N141" s="121">
        <f>+SUM(O141:R141,T141)</f>
        <v>0</v>
      </c>
      <c r="O141" s="121">
        <v>0</v>
      </c>
      <c r="P141" s="121">
        <v>0</v>
      </c>
      <c r="Q141" s="121">
        <v>0</v>
      </c>
      <c r="R141" s="121">
        <v>0</v>
      </c>
      <c r="S141" s="121"/>
      <c r="T141" s="121">
        <v>0</v>
      </c>
      <c r="U141" s="121">
        <v>2903</v>
      </c>
      <c r="V141" s="121">
        <f>+SUM(D141,M141)</f>
        <v>25016</v>
      </c>
      <c r="W141" s="121">
        <f>+SUM(E141,N141)</f>
        <v>327</v>
      </c>
      <c r="X141" s="121">
        <f>+SUM(F141,O141)</f>
        <v>0</v>
      </c>
      <c r="Y141" s="121">
        <f>+SUM(G141,P141)</f>
        <v>0</v>
      </c>
      <c r="Z141" s="121">
        <f>+SUM(H141,Q141)</f>
        <v>0</v>
      </c>
      <c r="AA141" s="121">
        <f>+SUM(I141,R141)</f>
        <v>327</v>
      </c>
      <c r="AB141" s="121">
        <f>+SUM(J141,S141)</f>
        <v>0</v>
      </c>
      <c r="AC141" s="121">
        <f>+SUM(K141,T141)</f>
        <v>0</v>
      </c>
      <c r="AD141" s="121">
        <f>+SUM(L141,U141)</f>
        <v>24689</v>
      </c>
      <c r="AE141" s="210" t="s">
        <v>326</v>
      </c>
      <c r="AF141" s="209"/>
    </row>
    <row r="142" spans="1:32" s="136" customFormat="1" ht="13.5" customHeight="1" x14ac:dyDescent="0.15">
      <c r="A142" s="119" t="s">
        <v>3</v>
      </c>
      <c r="B142" s="120" t="s">
        <v>673</v>
      </c>
      <c r="C142" s="119" t="s">
        <v>674</v>
      </c>
      <c r="D142" s="121">
        <f>SUM(E142,+L142)</f>
        <v>70134</v>
      </c>
      <c r="E142" s="121">
        <f>+SUM(F142:I142,K142)</f>
        <v>0</v>
      </c>
      <c r="F142" s="121">
        <v>0</v>
      </c>
      <c r="G142" s="121">
        <v>0</v>
      </c>
      <c r="H142" s="121">
        <v>0</v>
      </c>
      <c r="I142" s="121">
        <v>0</v>
      </c>
      <c r="J142" s="121"/>
      <c r="K142" s="121">
        <v>0</v>
      </c>
      <c r="L142" s="121">
        <v>70134</v>
      </c>
      <c r="M142" s="121">
        <f>SUM(N142,+U142)</f>
        <v>18902</v>
      </c>
      <c r="N142" s="121">
        <f>+SUM(O142:R142,T142)</f>
        <v>0</v>
      </c>
      <c r="O142" s="121">
        <v>0</v>
      </c>
      <c r="P142" s="121">
        <v>0</v>
      </c>
      <c r="Q142" s="121">
        <v>0</v>
      </c>
      <c r="R142" s="121">
        <v>0</v>
      </c>
      <c r="S142" s="121"/>
      <c r="T142" s="121">
        <v>0</v>
      </c>
      <c r="U142" s="121">
        <v>18902</v>
      </c>
      <c r="V142" s="121">
        <f>+SUM(D142,M142)</f>
        <v>89036</v>
      </c>
      <c r="W142" s="121">
        <f>+SUM(E142,N142)</f>
        <v>0</v>
      </c>
      <c r="X142" s="121">
        <f>+SUM(F142,O142)</f>
        <v>0</v>
      </c>
      <c r="Y142" s="121">
        <f>+SUM(G142,P142)</f>
        <v>0</v>
      </c>
      <c r="Z142" s="121">
        <f>+SUM(H142,Q142)</f>
        <v>0</v>
      </c>
      <c r="AA142" s="121">
        <f>+SUM(I142,R142)</f>
        <v>0</v>
      </c>
      <c r="AB142" s="121">
        <f>+SUM(J142,S142)</f>
        <v>0</v>
      </c>
      <c r="AC142" s="121">
        <f>+SUM(K142,T142)</f>
        <v>0</v>
      </c>
      <c r="AD142" s="121">
        <f>+SUM(L142,U142)</f>
        <v>89036</v>
      </c>
      <c r="AE142" s="210" t="s">
        <v>326</v>
      </c>
      <c r="AF142" s="209"/>
    </row>
    <row r="143" spans="1:32" s="136" customFormat="1" ht="13.5" customHeight="1" x14ac:dyDescent="0.15">
      <c r="A143" s="119" t="s">
        <v>3</v>
      </c>
      <c r="B143" s="120" t="s">
        <v>675</v>
      </c>
      <c r="C143" s="119" t="s">
        <v>676</v>
      </c>
      <c r="D143" s="121">
        <f>SUM(E143,+L143)</f>
        <v>214021</v>
      </c>
      <c r="E143" s="121">
        <f>+SUM(F143:I143,K143)</f>
        <v>45356</v>
      </c>
      <c r="F143" s="121">
        <v>0</v>
      </c>
      <c r="G143" s="121">
        <v>0</v>
      </c>
      <c r="H143" s="121">
        <v>6600</v>
      </c>
      <c r="I143" s="121">
        <v>18903</v>
      </c>
      <c r="J143" s="121"/>
      <c r="K143" s="121">
        <v>19853</v>
      </c>
      <c r="L143" s="121">
        <v>168665</v>
      </c>
      <c r="M143" s="121">
        <f>SUM(N143,+U143)</f>
        <v>43925</v>
      </c>
      <c r="N143" s="121">
        <f>+SUM(O143:R143,T143)</f>
        <v>5035</v>
      </c>
      <c r="O143" s="121">
        <v>0</v>
      </c>
      <c r="P143" s="121">
        <v>0</v>
      </c>
      <c r="Q143" s="121">
        <v>0</v>
      </c>
      <c r="R143" s="121">
        <v>5035</v>
      </c>
      <c r="S143" s="121"/>
      <c r="T143" s="121">
        <v>0</v>
      </c>
      <c r="U143" s="121">
        <v>38890</v>
      </c>
      <c r="V143" s="121">
        <f>+SUM(D143,M143)</f>
        <v>257946</v>
      </c>
      <c r="W143" s="121">
        <f>+SUM(E143,N143)</f>
        <v>50391</v>
      </c>
      <c r="X143" s="121">
        <f>+SUM(F143,O143)</f>
        <v>0</v>
      </c>
      <c r="Y143" s="121">
        <f>+SUM(G143,P143)</f>
        <v>0</v>
      </c>
      <c r="Z143" s="121">
        <f>+SUM(H143,Q143)</f>
        <v>6600</v>
      </c>
      <c r="AA143" s="121">
        <f>+SUM(I143,R143)</f>
        <v>23938</v>
      </c>
      <c r="AB143" s="121">
        <f>+SUM(J143,S143)</f>
        <v>0</v>
      </c>
      <c r="AC143" s="121">
        <f>+SUM(K143,T143)</f>
        <v>19853</v>
      </c>
      <c r="AD143" s="121">
        <f>+SUM(L143,U143)</f>
        <v>207555</v>
      </c>
      <c r="AE143" s="210" t="s">
        <v>326</v>
      </c>
      <c r="AF143" s="209"/>
    </row>
    <row r="144" spans="1:32" s="136" customFormat="1" ht="13.5" customHeight="1" x14ac:dyDescent="0.15">
      <c r="A144" s="119" t="s">
        <v>3</v>
      </c>
      <c r="B144" s="120" t="s">
        <v>677</v>
      </c>
      <c r="C144" s="119" t="s">
        <v>678</v>
      </c>
      <c r="D144" s="121">
        <f>SUM(E144,+L144)</f>
        <v>180273</v>
      </c>
      <c r="E144" s="121">
        <f>+SUM(F144:I144,K144)</f>
        <v>11126</v>
      </c>
      <c r="F144" s="121">
        <v>0</v>
      </c>
      <c r="G144" s="121">
        <v>0</v>
      </c>
      <c r="H144" s="121">
        <v>0</v>
      </c>
      <c r="I144" s="121">
        <v>11108</v>
      </c>
      <c r="J144" s="121"/>
      <c r="K144" s="121">
        <v>18</v>
      </c>
      <c r="L144" s="121">
        <v>169147</v>
      </c>
      <c r="M144" s="121">
        <f>SUM(N144,+U144)</f>
        <v>7639</v>
      </c>
      <c r="N144" s="121">
        <f>+SUM(O144:R144,T144)</f>
        <v>4969</v>
      </c>
      <c r="O144" s="121">
        <v>0</v>
      </c>
      <c r="P144" s="121">
        <v>0</v>
      </c>
      <c r="Q144" s="121">
        <v>0</v>
      </c>
      <c r="R144" s="121">
        <v>4969</v>
      </c>
      <c r="S144" s="121"/>
      <c r="T144" s="121">
        <v>0</v>
      </c>
      <c r="U144" s="121">
        <v>2670</v>
      </c>
      <c r="V144" s="121">
        <f>+SUM(D144,M144)</f>
        <v>187912</v>
      </c>
      <c r="W144" s="121">
        <f>+SUM(E144,N144)</f>
        <v>16095</v>
      </c>
      <c r="X144" s="121">
        <f>+SUM(F144,O144)</f>
        <v>0</v>
      </c>
      <c r="Y144" s="121">
        <f>+SUM(G144,P144)</f>
        <v>0</v>
      </c>
      <c r="Z144" s="121">
        <f>+SUM(H144,Q144)</f>
        <v>0</v>
      </c>
      <c r="AA144" s="121">
        <f>+SUM(I144,R144)</f>
        <v>16077</v>
      </c>
      <c r="AB144" s="121">
        <f>+SUM(J144,S144)</f>
        <v>0</v>
      </c>
      <c r="AC144" s="121">
        <f>+SUM(K144,T144)</f>
        <v>18</v>
      </c>
      <c r="AD144" s="121">
        <f>+SUM(L144,U144)</f>
        <v>171817</v>
      </c>
      <c r="AE144" s="210" t="s">
        <v>326</v>
      </c>
      <c r="AF144" s="209"/>
    </row>
    <row r="145" spans="1:32" s="136" customFormat="1" ht="13.5" customHeight="1" x14ac:dyDescent="0.15">
      <c r="A145" s="119" t="s">
        <v>3</v>
      </c>
      <c r="B145" s="120" t="s">
        <v>679</v>
      </c>
      <c r="C145" s="119" t="s">
        <v>680</v>
      </c>
      <c r="D145" s="121">
        <f>SUM(E145,+L145)</f>
        <v>90405</v>
      </c>
      <c r="E145" s="121">
        <f>+SUM(F145:I145,K145)</f>
        <v>5021</v>
      </c>
      <c r="F145" s="121">
        <v>0</v>
      </c>
      <c r="G145" s="121">
        <v>0</v>
      </c>
      <c r="H145" s="121">
        <v>0</v>
      </c>
      <c r="I145" s="121">
        <v>5021</v>
      </c>
      <c r="J145" s="121"/>
      <c r="K145" s="121">
        <v>0</v>
      </c>
      <c r="L145" s="121">
        <v>85384</v>
      </c>
      <c r="M145" s="121">
        <f>SUM(N145,+U145)</f>
        <v>4384</v>
      </c>
      <c r="N145" s="121">
        <f>+SUM(O145:R145,T145)</f>
        <v>0</v>
      </c>
      <c r="O145" s="121">
        <v>0</v>
      </c>
      <c r="P145" s="121">
        <v>0</v>
      </c>
      <c r="Q145" s="121">
        <v>0</v>
      </c>
      <c r="R145" s="121">
        <v>0</v>
      </c>
      <c r="S145" s="121"/>
      <c r="T145" s="121">
        <v>0</v>
      </c>
      <c r="U145" s="121">
        <v>4384</v>
      </c>
      <c r="V145" s="121">
        <f>+SUM(D145,M145)</f>
        <v>94789</v>
      </c>
      <c r="W145" s="121">
        <f>+SUM(E145,N145)</f>
        <v>5021</v>
      </c>
      <c r="X145" s="121">
        <f>+SUM(F145,O145)</f>
        <v>0</v>
      </c>
      <c r="Y145" s="121">
        <f>+SUM(G145,P145)</f>
        <v>0</v>
      </c>
      <c r="Z145" s="121">
        <f>+SUM(H145,Q145)</f>
        <v>0</v>
      </c>
      <c r="AA145" s="121">
        <f>+SUM(I145,R145)</f>
        <v>5021</v>
      </c>
      <c r="AB145" s="121">
        <f>+SUM(J145,S145)</f>
        <v>0</v>
      </c>
      <c r="AC145" s="121">
        <f>+SUM(K145,T145)</f>
        <v>0</v>
      </c>
      <c r="AD145" s="121">
        <f>+SUM(L145,U145)</f>
        <v>89768</v>
      </c>
      <c r="AE145" s="210" t="s">
        <v>326</v>
      </c>
      <c r="AF145" s="209"/>
    </row>
    <row r="146" spans="1:32" s="136" customFormat="1" ht="13.5" customHeight="1" x14ac:dyDescent="0.15">
      <c r="A146" s="119" t="s">
        <v>3</v>
      </c>
      <c r="B146" s="120" t="s">
        <v>681</v>
      </c>
      <c r="C146" s="119" t="s">
        <v>682</v>
      </c>
      <c r="D146" s="121">
        <f>SUM(E146,+L146)</f>
        <v>348296</v>
      </c>
      <c r="E146" s="121">
        <f>+SUM(F146:I146,K146)</f>
        <v>60571</v>
      </c>
      <c r="F146" s="121">
        <v>0</v>
      </c>
      <c r="G146" s="121">
        <v>0</v>
      </c>
      <c r="H146" s="121">
        <v>0</v>
      </c>
      <c r="I146" s="121">
        <v>60571</v>
      </c>
      <c r="J146" s="121"/>
      <c r="K146" s="121">
        <v>0</v>
      </c>
      <c r="L146" s="121">
        <v>287725</v>
      </c>
      <c r="M146" s="121">
        <f>SUM(N146,+U146)</f>
        <v>16380</v>
      </c>
      <c r="N146" s="121">
        <f>+SUM(O146:R146,T146)</f>
        <v>3853</v>
      </c>
      <c r="O146" s="121">
        <v>0</v>
      </c>
      <c r="P146" s="121">
        <v>0</v>
      </c>
      <c r="Q146" s="121">
        <v>0</v>
      </c>
      <c r="R146" s="121">
        <v>3853</v>
      </c>
      <c r="S146" s="121"/>
      <c r="T146" s="121">
        <v>0</v>
      </c>
      <c r="U146" s="121">
        <v>12527</v>
      </c>
      <c r="V146" s="121">
        <f>+SUM(D146,M146)</f>
        <v>364676</v>
      </c>
      <c r="W146" s="121">
        <f>+SUM(E146,N146)</f>
        <v>64424</v>
      </c>
      <c r="X146" s="121">
        <f>+SUM(F146,O146)</f>
        <v>0</v>
      </c>
      <c r="Y146" s="121">
        <f>+SUM(G146,P146)</f>
        <v>0</v>
      </c>
      <c r="Z146" s="121">
        <f>+SUM(H146,Q146)</f>
        <v>0</v>
      </c>
      <c r="AA146" s="121">
        <f>+SUM(I146,R146)</f>
        <v>64424</v>
      </c>
      <c r="AB146" s="121">
        <f>+SUM(J146,S146)</f>
        <v>0</v>
      </c>
      <c r="AC146" s="121">
        <f>+SUM(K146,T146)</f>
        <v>0</v>
      </c>
      <c r="AD146" s="121">
        <f>+SUM(L146,U146)</f>
        <v>300252</v>
      </c>
      <c r="AE146" s="210" t="s">
        <v>326</v>
      </c>
      <c r="AF146" s="209"/>
    </row>
    <row r="147" spans="1:32" s="136" customFormat="1" ht="13.5" customHeight="1" x14ac:dyDescent="0.15">
      <c r="A147" s="119" t="s">
        <v>3</v>
      </c>
      <c r="B147" s="120" t="s">
        <v>683</v>
      </c>
      <c r="C147" s="119" t="s">
        <v>684</v>
      </c>
      <c r="D147" s="121">
        <f>SUM(E147,+L147)</f>
        <v>79365</v>
      </c>
      <c r="E147" s="121">
        <f>+SUM(F147:I147,K147)</f>
        <v>0</v>
      </c>
      <c r="F147" s="121">
        <v>0</v>
      </c>
      <c r="G147" s="121">
        <v>0</v>
      </c>
      <c r="H147" s="121">
        <v>0</v>
      </c>
      <c r="I147" s="121">
        <v>0</v>
      </c>
      <c r="J147" s="121"/>
      <c r="K147" s="121">
        <v>0</v>
      </c>
      <c r="L147" s="121">
        <v>79365</v>
      </c>
      <c r="M147" s="121">
        <f>SUM(N147,+U147)</f>
        <v>13984</v>
      </c>
      <c r="N147" s="121">
        <f>+SUM(O147:R147,T147)</f>
        <v>0</v>
      </c>
      <c r="O147" s="121">
        <v>0</v>
      </c>
      <c r="P147" s="121">
        <v>0</v>
      </c>
      <c r="Q147" s="121">
        <v>0</v>
      </c>
      <c r="R147" s="121">
        <v>0</v>
      </c>
      <c r="S147" s="121"/>
      <c r="T147" s="121">
        <v>0</v>
      </c>
      <c r="U147" s="121">
        <v>13984</v>
      </c>
      <c r="V147" s="121">
        <f>+SUM(D147,M147)</f>
        <v>93349</v>
      </c>
      <c r="W147" s="121">
        <f>+SUM(E147,N147)</f>
        <v>0</v>
      </c>
      <c r="X147" s="121">
        <f>+SUM(F147,O147)</f>
        <v>0</v>
      </c>
      <c r="Y147" s="121">
        <f>+SUM(G147,P147)</f>
        <v>0</v>
      </c>
      <c r="Z147" s="121">
        <f>+SUM(H147,Q147)</f>
        <v>0</v>
      </c>
      <c r="AA147" s="121">
        <f>+SUM(I147,R147)</f>
        <v>0</v>
      </c>
      <c r="AB147" s="121">
        <f>+SUM(J147,S147)</f>
        <v>0</v>
      </c>
      <c r="AC147" s="121">
        <f>+SUM(K147,T147)</f>
        <v>0</v>
      </c>
      <c r="AD147" s="121">
        <f>+SUM(L147,U147)</f>
        <v>93349</v>
      </c>
      <c r="AE147" s="210" t="s">
        <v>326</v>
      </c>
      <c r="AF147" s="209"/>
    </row>
    <row r="148" spans="1:32" s="136" customFormat="1" ht="13.5" customHeight="1" x14ac:dyDescent="0.15">
      <c r="A148" s="119" t="s">
        <v>3</v>
      </c>
      <c r="B148" s="120" t="s">
        <v>689</v>
      </c>
      <c r="C148" s="119" t="s">
        <v>690</v>
      </c>
      <c r="D148" s="121">
        <f>SUM(E148,+L148)</f>
        <v>248968</v>
      </c>
      <c r="E148" s="121">
        <f>+SUM(F148:I148,K148)</f>
        <v>19674</v>
      </c>
      <c r="F148" s="121">
        <v>0</v>
      </c>
      <c r="G148" s="121">
        <v>0</v>
      </c>
      <c r="H148" s="121">
        <v>0</v>
      </c>
      <c r="I148" s="121">
        <v>19614</v>
      </c>
      <c r="J148" s="121"/>
      <c r="K148" s="121">
        <v>60</v>
      </c>
      <c r="L148" s="121">
        <v>229294</v>
      </c>
      <c r="M148" s="121">
        <f>SUM(N148,+U148)</f>
        <v>12341</v>
      </c>
      <c r="N148" s="121">
        <f>+SUM(O148:R148,T148)</f>
        <v>8027</v>
      </c>
      <c r="O148" s="121">
        <v>0</v>
      </c>
      <c r="P148" s="121">
        <v>0</v>
      </c>
      <c r="Q148" s="121">
        <v>0</v>
      </c>
      <c r="R148" s="121">
        <v>8027</v>
      </c>
      <c r="S148" s="121"/>
      <c r="T148" s="121">
        <v>0</v>
      </c>
      <c r="U148" s="121">
        <v>4314</v>
      </c>
      <c r="V148" s="121">
        <f>+SUM(D148,M148)</f>
        <v>261309</v>
      </c>
      <c r="W148" s="121">
        <f>+SUM(E148,N148)</f>
        <v>27701</v>
      </c>
      <c r="X148" s="121">
        <f>+SUM(F148,O148)</f>
        <v>0</v>
      </c>
      <c r="Y148" s="121">
        <f>+SUM(G148,P148)</f>
        <v>0</v>
      </c>
      <c r="Z148" s="121">
        <f>+SUM(H148,Q148)</f>
        <v>0</v>
      </c>
      <c r="AA148" s="121">
        <f>+SUM(I148,R148)</f>
        <v>27641</v>
      </c>
      <c r="AB148" s="121">
        <f>+SUM(J148,S148)</f>
        <v>0</v>
      </c>
      <c r="AC148" s="121">
        <f>+SUM(K148,T148)</f>
        <v>60</v>
      </c>
      <c r="AD148" s="121">
        <f>+SUM(L148,U148)</f>
        <v>233608</v>
      </c>
      <c r="AE148" s="210" t="s">
        <v>326</v>
      </c>
      <c r="AF148" s="209"/>
    </row>
    <row r="149" spans="1:32" s="136" customFormat="1" ht="13.5" customHeight="1" x14ac:dyDescent="0.15">
      <c r="A149" s="119" t="s">
        <v>3</v>
      </c>
      <c r="B149" s="120" t="s">
        <v>691</v>
      </c>
      <c r="C149" s="119" t="s">
        <v>692</v>
      </c>
      <c r="D149" s="121">
        <f>SUM(E149,+L149)</f>
        <v>133469</v>
      </c>
      <c r="E149" s="121">
        <f>+SUM(F149:I149,K149)</f>
        <v>0</v>
      </c>
      <c r="F149" s="121">
        <v>0</v>
      </c>
      <c r="G149" s="121">
        <v>0</v>
      </c>
      <c r="H149" s="121">
        <v>0</v>
      </c>
      <c r="I149" s="121">
        <v>0</v>
      </c>
      <c r="J149" s="121"/>
      <c r="K149" s="121">
        <v>0</v>
      </c>
      <c r="L149" s="121">
        <v>133469</v>
      </c>
      <c r="M149" s="121">
        <f>SUM(N149,+U149)</f>
        <v>19285</v>
      </c>
      <c r="N149" s="121">
        <f>+SUM(O149:R149,T149)</f>
        <v>0</v>
      </c>
      <c r="O149" s="121">
        <v>0</v>
      </c>
      <c r="P149" s="121">
        <v>0</v>
      </c>
      <c r="Q149" s="121">
        <v>0</v>
      </c>
      <c r="R149" s="121">
        <v>0</v>
      </c>
      <c r="S149" s="121"/>
      <c r="T149" s="121">
        <v>0</v>
      </c>
      <c r="U149" s="121">
        <v>19285</v>
      </c>
      <c r="V149" s="121">
        <f>+SUM(D149,M149)</f>
        <v>152754</v>
      </c>
      <c r="W149" s="121">
        <f>+SUM(E149,N149)</f>
        <v>0</v>
      </c>
      <c r="X149" s="121">
        <f>+SUM(F149,O149)</f>
        <v>0</v>
      </c>
      <c r="Y149" s="121">
        <f>+SUM(G149,P149)</f>
        <v>0</v>
      </c>
      <c r="Z149" s="121">
        <f>+SUM(H149,Q149)</f>
        <v>0</v>
      </c>
      <c r="AA149" s="121">
        <f>+SUM(I149,R149)</f>
        <v>0</v>
      </c>
      <c r="AB149" s="121">
        <f>+SUM(J149,S149)</f>
        <v>0</v>
      </c>
      <c r="AC149" s="121">
        <f>+SUM(K149,T149)</f>
        <v>0</v>
      </c>
      <c r="AD149" s="121">
        <f>+SUM(L149,U149)</f>
        <v>152754</v>
      </c>
      <c r="AE149" s="210" t="s">
        <v>326</v>
      </c>
      <c r="AF149" s="209"/>
    </row>
    <row r="150" spans="1:32" s="136" customFormat="1" ht="13.5" customHeight="1" x14ac:dyDescent="0.15">
      <c r="A150" s="119" t="s">
        <v>3</v>
      </c>
      <c r="B150" s="120" t="s">
        <v>693</v>
      </c>
      <c r="C150" s="119" t="s">
        <v>694</v>
      </c>
      <c r="D150" s="121">
        <f>SUM(E150,+L150)</f>
        <v>81947</v>
      </c>
      <c r="E150" s="121">
        <f>+SUM(F150:I150,K150)</f>
        <v>0</v>
      </c>
      <c r="F150" s="121">
        <v>0</v>
      </c>
      <c r="G150" s="121">
        <v>0</v>
      </c>
      <c r="H150" s="121">
        <v>0</v>
      </c>
      <c r="I150" s="121">
        <v>0</v>
      </c>
      <c r="J150" s="121"/>
      <c r="K150" s="121">
        <v>0</v>
      </c>
      <c r="L150" s="121">
        <v>81947</v>
      </c>
      <c r="M150" s="121">
        <f>SUM(N150,+U150)</f>
        <v>20265</v>
      </c>
      <c r="N150" s="121">
        <f>+SUM(O150:R150,T150)</f>
        <v>0</v>
      </c>
      <c r="O150" s="121">
        <v>0</v>
      </c>
      <c r="P150" s="121">
        <v>0</v>
      </c>
      <c r="Q150" s="121">
        <v>0</v>
      </c>
      <c r="R150" s="121">
        <v>0</v>
      </c>
      <c r="S150" s="121"/>
      <c r="T150" s="121">
        <v>0</v>
      </c>
      <c r="U150" s="121">
        <v>20265</v>
      </c>
      <c r="V150" s="121">
        <f>+SUM(D150,M150)</f>
        <v>102212</v>
      </c>
      <c r="W150" s="121">
        <f>+SUM(E150,N150)</f>
        <v>0</v>
      </c>
      <c r="X150" s="121">
        <f>+SUM(F150,O150)</f>
        <v>0</v>
      </c>
      <c r="Y150" s="121">
        <f>+SUM(G150,P150)</f>
        <v>0</v>
      </c>
      <c r="Z150" s="121">
        <f>+SUM(H150,Q150)</f>
        <v>0</v>
      </c>
      <c r="AA150" s="121">
        <f>+SUM(I150,R150)</f>
        <v>0</v>
      </c>
      <c r="AB150" s="121">
        <f>+SUM(J150,S150)</f>
        <v>0</v>
      </c>
      <c r="AC150" s="121">
        <f>+SUM(K150,T150)</f>
        <v>0</v>
      </c>
      <c r="AD150" s="121">
        <f>+SUM(L150,U150)</f>
        <v>102212</v>
      </c>
      <c r="AE150" s="210" t="s">
        <v>326</v>
      </c>
      <c r="AF150" s="209"/>
    </row>
    <row r="151" spans="1:32" s="136" customFormat="1" ht="13.5" customHeight="1" x14ac:dyDescent="0.15">
      <c r="A151" s="119" t="s">
        <v>3</v>
      </c>
      <c r="B151" s="120" t="s">
        <v>697</v>
      </c>
      <c r="C151" s="119" t="s">
        <v>698</v>
      </c>
      <c r="D151" s="121">
        <f>SUM(E151,+L151)</f>
        <v>120721</v>
      </c>
      <c r="E151" s="121">
        <f>+SUM(F151:I151,K151)</f>
        <v>0</v>
      </c>
      <c r="F151" s="121">
        <v>0</v>
      </c>
      <c r="G151" s="121">
        <v>0</v>
      </c>
      <c r="H151" s="121">
        <v>0</v>
      </c>
      <c r="I151" s="121">
        <v>0</v>
      </c>
      <c r="J151" s="121"/>
      <c r="K151" s="121">
        <v>0</v>
      </c>
      <c r="L151" s="121">
        <v>120721</v>
      </c>
      <c r="M151" s="121">
        <f>SUM(N151,+U151)</f>
        <v>23789</v>
      </c>
      <c r="N151" s="121">
        <f>+SUM(O151:R151,T151)</f>
        <v>0</v>
      </c>
      <c r="O151" s="121">
        <v>0</v>
      </c>
      <c r="P151" s="121">
        <v>0</v>
      </c>
      <c r="Q151" s="121">
        <v>0</v>
      </c>
      <c r="R151" s="121">
        <v>0</v>
      </c>
      <c r="S151" s="121"/>
      <c r="T151" s="121">
        <v>0</v>
      </c>
      <c r="U151" s="121">
        <v>23789</v>
      </c>
      <c r="V151" s="121">
        <f>+SUM(D151,M151)</f>
        <v>144510</v>
      </c>
      <c r="W151" s="121">
        <f>+SUM(E151,N151)</f>
        <v>0</v>
      </c>
      <c r="X151" s="121">
        <f>+SUM(F151,O151)</f>
        <v>0</v>
      </c>
      <c r="Y151" s="121">
        <f>+SUM(G151,P151)</f>
        <v>0</v>
      </c>
      <c r="Z151" s="121">
        <f>+SUM(H151,Q151)</f>
        <v>0</v>
      </c>
      <c r="AA151" s="121">
        <f>+SUM(I151,R151)</f>
        <v>0</v>
      </c>
      <c r="AB151" s="121">
        <f>+SUM(J151,S151)</f>
        <v>0</v>
      </c>
      <c r="AC151" s="121">
        <f>+SUM(K151,T151)</f>
        <v>0</v>
      </c>
      <c r="AD151" s="121">
        <f>+SUM(L151,U151)</f>
        <v>144510</v>
      </c>
      <c r="AE151" s="210" t="s">
        <v>326</v>
      </c>
      <c r="AF151" s="209"/>
    </row>
    <row r="152" spans="1:32" s="136" customFormat="1" ht="13.5" customHeight="1" x14ac:dyDescent="0.15">
      <c r="A152" s="119" t="s">
        <v>3</v>
      </c>
      <c r="B152" s="120" t="s">
        <v>699</v>
      </c>
      <c r="C152" s="119" t="s">
        <v>700</v>
      </c>
      <c r="D152" s="121">
        <f>SUM(E152,+L152)</f>
        <v>51028</v>
      </c>
      <c r="E152" s="121">
        <f>+SUM(F152:I152,K152)</f>
        <v>0</v>
      </c>
      <c r="F152" s="121">
        <v>0</v>
      </c>
      <c r="G152" s="121">
        <v>0</v>
      </c>
      <c r="H152" s="121">
        <v>0</v>
      </c>
      <c r="I152" s="121">
        <v>0</v>
      </c>
      <c r="J152" s="121"/>
      <c r="K152" s="121">
        <v>0</v>
      </c>
      <c r="L152" s="121">
        <v>51028</v>
      </c>
      <c r="M152" s="121">
        <f>SUM(N152,+U152)</f>
        <v>24911</v>
      </c>
      <c r="N152" s="121">
        <f>+SUM(O152:R152,T152)</f>
        <v>0</v>
      </c>
      <c r="O152" s="121">
        <v>0</v>
      </c>
      <c r="P152" s="121">
        <v>0</v>
      </c>
      <c r="Q152" s="121">
        <v>0</v>
      </c>
      <c r="R152" s="121">
        <v>0</v>
      </c>
      <c r="S152" s="121"/>
      <c r="T152" s="121">
        <v>0</v>
      </c>
      <c r="U152" s="121">
        <v>24911</v>
      </c>
      <c r="V152" s="121">
        <f>+SUM(D152,M152)</f>
        <v>75939</v>
      </c>
      <c r="W152" s="121">
        <f>+SUM(E152,N152)</f>
        <v>0</v>
      </c>
      <c r="X152" s="121">
        <f>+SUM(F152,O152)</f>
        <v>0</v>
      </c>
      <c r="Y152" s="121">
        <f>+SUM(G152,P152)</f>
        <v>0</v>
      </c>
      <c r="Z152" s="121">
        <f>+SUM(H152,Q152)</f>
        <v>0</v>
      </c>
      <c r="AA152" s="121">
        <f>+SUM(I152,R152)</f>
        <v>0</v>
      </c>
      <c r="AB152" s="121">
        <f>+SUM(J152,S152)</f>
        <v>0</v>
      </c>
      <c r="AC152" s="121">
        <f>+SUM(K152,T152)</f>
        <v>0</v>
      </c>
      <c r="AD152" s="121">
        <f>+SUM(L152,U152)</f>
        <v>75939</v>
      </c>
      <c r="AE152" s="210" t="s">
        <v>326</v>
      </c>
      <c r="AF152" s="209"/>
    </row>
    <row r="153" spans="1:32" s="136" customFormat="1" ht="13.5" customHeight="1" x14ac:dyDescent="0.15">
      <c r="A153" s="119" t="s">
        <v>3</v>
      </c>
      <c r="B153" s="120" t="s">
        <v>701</v>
      </c>
      <c r="C153" s="119" t="s">
        <v>702</v>
      </c>
      <c r="D153" s="121">
        <f>SUM(E153,+L153)</f>
        <v>101365</v>
      </c>
      <c r="E153" s="121">
        <f>+SUM(F153:I153,K153)</f>
        <v>0</v>
      </c>
      <c r="F153" s="121">
        <v>0</v>
      </c>
      <c r="G153" s="121">
        <v>0</v>
      </c>
      <c r="H153" s="121">
        <v>0</v>
      </c>
      <c r="I153" s="121">
        <v>0</v>
      </c>
      <c r="J153" s="121"/>
      <c r="K153" s="121">
        <v>0</v>
      </c>
      <c r="L153" s="121">
        <v>101365</v>
      </c>
      <c r="M153" s="121">
        <f>SUM(N153,+U153)</f>
        <v>11356</v>
      </c>
      <c r="N153" s="121">
        <f>+SUM(O153:R153,T153)</f>
        <v>0</v>
      </c>
      <c r="O153" s="121">
        <v>0</v>
      </c>
      <c r="P153" s="121">
        <v>0</v>
      </c>
      <c r="Q153" s="121">
        <v>0</v>
      </c>
      <c r="R153" s="121">
        <v>0</v>
      </c>
      <c r="S153" s="121"/>
      <c r="T153" s="121">
        <v>0</v>
      </c>
      <c r="U153" s="121">
        <v>11356</v>
      </c>
      <c r="V153" s="121">
        <f>+SUM(D153,M153)</f>
        <v>112721</v>
      </c>
      <c r="W153" s="121">
        <f>+SUM(E153,N153)</f>
        <v>0</v>
      </c>
      <c r="X153" s="121">
        <f>+SUM(F153,O153)</f>
        <v>0</v>
      </c>
      <c r="Y153" s="121">
        <f>+SUM(G153,P153)</f>
        <v>0</v>
      </c>
      <c r="Z153" s="121">
        <f>+SUM(H153,Q153)</f>
        <v>0</v>
      </c>
      <c r="AA153" s="121">
        <f>+SUM(I153,R153)</f>
        <v>0</v>
      </c>
      <c r="AB153" s="121">
        <f>+SUM(J153,S153)</f>
        <v>0</v>
      </c>
      <c r="AC153" s="121">
        <f>+SUM(K153,T153)</f>
        <v>0</v>
      </c>
      <c r="AD153" s="121">
        <f>+SUM(L153,U153)</f>
        <v>112721</v>
      </c>
      <c r="AE153" s="210" t="s">
        <v>326</v>
      </c>
      <c r="AF153" s="209"/>
    </row>
    <row r="154" spans="1:32" s="136" customFormat="1" ht="13.5" customHeight="1" x14ac:dyDescent="0.15">
      <c r="A154" s="119" t="s">
        <v>3</v>
      </c>
      <c r="B154" s="120" t="s">
        <v>705</v>
      </c>
      <c r="C154" s="119" t="s">
        <v>706</v>
      </c>
      <c r="D154" s="121">
        <f>SUM(E154,+L154)</f>
        <v>606570</v>
      </c>
      <c r="E154" s="121">
        <f>+SUM(F154:I154,K154)</f>
        <v>371652</v>
      </c>
      <c r="F154" s="121">
        <v>99787</v>
      </c>
      <c r="G154" s="121">
        <v>0</v>
      </c>
      <c r="H154" s="121">
        <v>230300</v>
      </c>
      <c r="I154" s="121">
        <v>40723</v>
      </c>
      <c r="J154" s="121"/>
      <c r="K154" s="121">
        <v>842</v>
      </c>
      <c r="L154" s="121">
        <v>234918</v>
      </c>
      <c r="M154" s="121">
        <f>SUM(N154,+U154)</f>
        <v>191553</v>
      </c>
      <c r="N154" s="121">
        <f>+SUM(O154:R154,T154)</f>
        <v>0</v>
      </c>
      <c r="O154" s="121">
        <v>0</v>
      </c>
      <c r="P154" s="121">
        <v>0</v>
      </c>
      <c r="Q154" s="121">
        <v>0</v>
      </c>
      <c r="R154" s="121">
        <v>0</v>
      </c>
      <c r="S154" s="121"/>
      <c r="T154" s="121">
        <v>0</v>
      </c>
      <c r="U154" s="121">
        <v>191553</v>
      </c>
      <c r="V154" s="121">
        <f>+SUM(D154,M154)</f>
        <v>798123</v>
      </c>
      <c r="W154" s="121">
        <f>+SUM(E154,N154)</f>
        <v>371652</v>
      </c>
      <c r="X154" s="121">
        <f>+SUM(F154,O154)</f>
        <v>99787</v>
      </c>
      <c r="Y154" s="121">
        <f>+SUM(G154,P154)</f>
        <v>0</v>
      </c>
      <c r="Z154" s="121">
        <f>+SUM(H154,Q154)</f>
        <v>230300</v>
      </c>
      <c r="AA154" s="121">
        <f>+SUM(I154,R154)</f>
        <v>40723</v>
      </c>
      <c r="AB154" s="121">
        <f>+SUM(J154,S154)</f>
        <v>0</v>
      </c>
      <c r="AC154" s="121">
        <f>+SUM(K154,T154)</f>
        <v>842</v>
      </c>
      <c r="AD154" s="121">
        <f>+SUM(L154,U154)</f>
        <v>426471</v>
      </c>
      <c r="AE154" s="210" t="s">
        <v>326</v>
      </c>
      <c r="AF154" s="209"/>
    </row>
    <row r="155" spans="1:32" s="136" customFormat="1" ht="13.5" customHeight="1" x14ac:dyDescent="0.15">
      <c r="A155" s="119" t="s">
        <v>3</v>
      </c>
      <c r="B155" s="120" t="s">
        <v>709</v>
      </c>
      <c r="C155" s="119" t="s">
        <v>710</v>
      </c>
      <c r="D155" s="121">
        <f>SUM(E155,+L155)</f>
        <v>223435</v>
      </c>
      <c r="E155" s="121">
        <f>+SUM(F155:I155,K155)</f>
        <v>27241</v>
      </c>
      <c r="F155" s="121">
        <v>0</v>
      </c>
      <c r="G155" s="121">
        <v>0</v>
      </c>
      <c r="H155" s="121">
        <v>0</v>
      </c>
      <c r="I155" s="121">
        <v>25009</v>
      </c>
      <c r="J155" s="121"/>
      <c r="K155" s="121">
        <v>2232</v>
      </c>
      <c r="L155" s="121">
        <v>196194</v>
      </c>
      <c r="M155" s="121">
        <f>SUM(N155,+U155)</f>
        <v>48310</v>
      </c>
      <c r="N155" s="121">
        <f>+SUM(O155:R155,T155)</f>
        <v>0</v>
      </c>
      <c r="O155" s="121">
        <v>0</v>
      </c>
      <c r="P155" s="121">
        <v>0</v>
      </c>
      <c r="Q155" s="121">
        <v>0</v>
      </c>
      <c r="R155" s="121">
        <v>0</v>
      </c>
      <c r="S155" s="121"/>
      <c r="T155" s="121">
        <v>0</v>
      </c>
      <c r="U155" s="121">
        <v>48310</v>
      </c>
      <c r="V155" s="121">
        <f>+SUM(D155,M155)</f>
        <v>271745</v>
      </c>
      <c r="W155" s="121">
        <f>+SUM(E155,N155)</f>
        <v>27241</v>
      </c>
      <c r="X155" s="121">
        <f>+SUM(F155,O155)</f>
        <v>0</v>
      </c>
      <c r="Y155" s="121">
        <f>+SUM(G155,P155)</f>
        <v>0</v>
      </c>
      <c r="Z155" s="121">
        <f>+SUM(H155,Q155)</f>
        <v>0</v>
      </c>
      <c r="AA155" s="121">
        <f>+SUM(I155,R155)</f>
        <v>25009</v>
      </c>
      <c r="AB155" s="121">
        <f>+SUM(J155,S155)</f>
        <v>0</v>
      </c>
      <c r="AC155" s="121">
        <f>+SUM(K155,T155)</f>
        <v>2232</v>
      </c>
      <c r="AD155" s="121">
        <f>+SUM(L155,U155)</f>
        <v>244504</v>
      </c>
      <c r="AE155" s="210" t="s">
        <v>326</v>
      </c>
      <c r="AF155" s="209"/>
    </row>
    <row r="156" spans="1:32" s="136" customFormat="1" ht="13.5" customHeight="1" x14ac:dyDescent="0.15">
      <c r="A156" s="119" t="s">
        <v>3</v>
      </c>
      <c r="B156" s="120" t="s">
        <v>711</v>
      </c>
      <c r="C156" s="119" t="s">
        <v>712</v>
      </c>
      <c r="D156" s="121">
        <f>SUM(E156,+L156)</f>
        <v>214898</v>
      </c>
      <c r="E156" s="121">
        <f>+SUM(F156:I156,K156)</f>
        <v>34915</v>
      </c>
      <c r="F156" s="121">
        <v>0</v>
      </c>
      <c r="G156" s="121">
        <v>0</v>
      </c>
      <c r="H156" s="121">
        <v>0</v>
      </c>
      <c r="I156" s="121">
        <v>17092</v>
      </c>
      <c r="J156" s="121"/>
      <c r="K156" s="121">
        <v>17823</v>
      </c>
      <c r="L156" s="121">
        <v>179983</v>
      </c>
      <c r="M156" s="121">
        <f>SUM(N156,+U156)</f>
        <v>149874</v>
      </c>
      <c r="N156" s="121">
        <f>+SUM(O156:R156,T156)</f>
        <v>0</v>
      </c>
      <c r="O156" s="121">
        <v>0</v>
      </c>
      <c r="P156" s="121">
        <v>0</v>
      </c>
      <c r="Q156" s="121">
        <v>0</v>
      </c>
      <c r="R156" s="121">
        <v>0</v>
      </c>
      <c r="S156" s="121"/>
      <c r="T156" s="121">
        <v>0</v>
      </c>
      <c r="U156" s="121">
        <v>149874</v>
      </c>
      <c r="V156" s="121">
        <f>+SUM(D156,M156)</f>
        <v>364772</v>
      </c>
      <c r="W156" s="121">
        <f>+SUM(E156,N156)</f>
        <v>34915</v>
      </c>
      <c r="X156" s="121">
        <f>+SUM(F156,O156)</f>
        <v>0</v>
      </c>
      <c r="Y156" s="121">
        <f>+SUM(G156,P156)</f>
        <v>0</v>
      </c>
      <c r="Z156" s="121">
        <f>+SUM(H156,Q156)</f>
        <v>0</v>
      </c>
      <c r="AA156" s="121">
        <f>+SUM(I156,R156)</f>
        <v>17092</v>
      </c>
      <c r="AB156" s="121">
        <f>+SUM(J156,S156)</f>
        <v>0</v>
      </c>
      <c r="AC156" s="121">
        <f>+SUM(K156,T156)</f>
        <v>17823</v>
      </c>
      <c r="AD156" s="121">
        <f>+SUM(L156,U156)</f>
        <v>329857</v>
      </c>
      <c r="AE156" s="210" t="s">
        <v>326</v>
      </c>
      <c r="AF156" s="209"/>
    </row>
    <row r="157" spans="1:32" s="136" customFormat="1" ht="13.5" customHeight="1" x14ac:dyDescent="0.15">
      <c r="A157" s="119" t="s">
        <v>3</v>
      </c>
      <c r="B157" s="120" t="s">
        <v>713</v>
      </c>
      <c r="C157" s="119" t="s">
        <v>714</v>
      </c>
      <c r="D157" s="121">
        <f>SUM(E157,+L157)</f>
        <v>563062</v>
      </c>
      <c r="E157" s="121">
        <f>+SUM(F157:I157,K157)</f>
        <v>74579</v>
      </c>
      <c r="F157" s="121">
        <v>0</v>
      </c>
      <c r="G157" s="121">
        <v>0</v>
      </c>
      <c r="H157" s="121">
        <v>0</v>
      </c>
      <c r="I157" s="121">
        <v>73161</v>
      </c>
      <c r="J157" s="121"/>
      <c r="K157" s="121">
        <v>1418</v>
      </c>
      <c r="L157" s="121">
        <v>488483</v>
      </c>
      <c r="M157" s="121">
        <f>SUM(N157,+U157)</f>
        <v>45773</v>
      </c>
      <c r="N157" s="121">
        <f>+SUM(O157:R157,T157)</f>
        <v>0</v>
      </c>
      <c r="O157" s="121">
        <v>0</v>
      </c>
      <c r="P157" s="121">
        <v>0</v>
      </c>
      <c r="Q157" s="121">
        <v>0</v>
      </c>
      <c r="R157" s="121">
        <v>0</v>
      </c>
      <c r="S157" s="121"/>
      <c r="T157" s="121">
        <v>0</v>
      </c>
      <c r="U157" s="121">
        <v>45773</v>
      </c>
      <c r="V157" s="121">
        <f>+SUM(D157,M157)</f>
        <v>608835</v>
      </c>
      <c r="W157" s="121">
        <f>+SUM(E157,N157)</f>
        <v>74579</v>
      </c>
      <c r="X157" s="121">
        <f>+SUM(F157,O157)</f>
        <v>0</v>
      </c>
      <c r="Y157" s="121">
        <f>+SUM(G157,P157)</f>
        <v>0</v>
      </c>
      <c r="Z157" s="121">
        <f>+SUM(H157,Q157)</f>
        <v>0</v>
      </c>
      <c r="AA157" s="121">
        <f>+SUM(I157,R157)</f>
        <v>73161</v>
      </c>
      <c r="AB157" s="121">
        <f>+SUM(J157,S157)</f>
        <v>0</v>
      </c>
      <c r="AC157" s="121">
        <f>+SUM(K157,T157)</f>
        <v>1418</v>
      </c>
      <c r="AD157" s="121">
        <f>+SUM(L157,U157)</f>
        <v>534256</v>
      </c>
      <c r="AE157" s="210" t="s">
        <v>326</v>
      </c>
      <c r="AF157" s="209"/>
    </row>
    <row r="158" spans="1:32" s="136" customFormat="1" ht="13.5" customHeight="1" x14ac:dyDescent="0.15">
      <c r="A158" s="119" t="s">
        <v>3</v>
      </c>
      <c r="B158" s="120" t="s">
        <v>715</v>
      </c>
      <c r="C158" s="119" t="s">
        <v>716</v>
      </c>
      <c r="D158" s="121">
        <f>SUM(E158,+L158)</f>
        <v>375160</v>
      </c>
      <c r="E158" s="121">
        <f>+SUM(F158:I158,K158)</f>
        <v>92264</v>
      </c>
      <c r="F158" s="121">
        <v>0</v>
      </c>
      <c r="G158" s="121">
        <v>0</v>
      </c>
      <c r="H158" s="121">
        <v>0</v>
      </c>
      <c r="I158" s="121">
        <v>92264</v>
      </c>
      <c r="J158" s="121"/>
      <c r="K158" s="121">
        <v>0</v>
      </c>
      <c r="L158" s="121">
        <v>282896</v>
      </c>
      <c r="M158" s="121">
        <f>SUM(N158,+U158)</f>
        <v>12400</v>
      </c>
      <c r="N158" s="121">
        <f>+SUM(O158:R158,T158)</f>
        <v>0</v>
      </c>
      <c r="O158" s="121">
        <v>0</v>
      </c>
      <c r="P158" s="121">
        <v>0</v>
      </c>
      <c r="Q158" s="121">
        <v>0</v>
      </c>
      <c r="R158" s="121">
        <v>0</v>
      </c>
      <c r="S158" s="121"/>
      <c r="T158" s="121">
        <v>0</v>
      </c>
      <c r="U158" s="121">
        <v>12400</v>
      </c>
      <c r="V158" s="121">
        <f>+SUM(D158,M158)</f>
        <v>387560</v>
      </c>
      <c r="W158" s="121">
        <f>+SUM(E158,N158)</f>
        <v>92264</v>
      </c>
      <c r="X158" s="121">
        <f>+SUM(F158,O158)</f>
        <v>0</v>
      </c>
      <c r="Y158" s="121">
        <f>+SUM(G158,P158)</f>
        <v>0</v>
      </c>
      <c r="Z158" s="121">
        <f>+SUM(H158,Q158)</f>
        <v>0</v>
      </c>
      <c r="AA158" s="121">
        <f>+SUM(I158,R158)</f>
        <v>92264</v>
      </c>
      <c r="AB158" s="121">
        <f>+SUM(J158,S158)</f>
        <v>0</v>
      </c>
      <c r="AC158" s="121">
        <f>+SUM(K158,T158)</f>
        <v>0</v>
      </c>
      <c r="AD158" s="121">
        <f>+SUM(L158,U158)</f>
        <v>295296</v>
      </c>
      <c r="AE158" s="210" t="s">
        <v>326</v>
      </c>
      <c r="AF158" s="209"/>
    </row>
    <row r="159" spans="1:32" s="136" customFormat="1" ht="13.5" customHeight="1" x14ac:dyDescent="0.15">
      <c r="A159" s="119" t="s">
        <v>3</v>
      </c>
      <c r="B159" s="120" t="s">
        <v>717</v>
      </c>
      <c r="C159" s="119" t="s">
        <v>718</v>
      </c>
      <c r="D159" s="121">
        <f>SUM(E159,+L159)</f>
        <v>111457</v>
      </c>
      <c r="E159" s="121">
        <f>+SUM(F159:I159,K159)</f>
        <v>111457</v>
      </c>
      <c r="F159" s="121">
        <v>0</v>
      </c>
      <c r="G159" s="121">
        <v>0</v>
      </c>
      <c r="H159" s="121">
        <v>0</v>
      </c>
      <c r="I159" s="121">
        <v>111457</v>
      </c>
      <c r="J159" s="121"/>
      <c r="K159" s="121">
        <v>0</v>
      </c>
      <c r="L159" s="121">
        <v>0</v>
      </c>
      <c r="M159" s="121">
        <f>SUM(N159,+U159)</f>
        <v>8305</v>
      </c>
      <c r="N159" s="121">
        <f>+SUM(O159:R159,T159)</f>
        <v>8305</v>
      </c>
      <c r="O159" s="121">
        <v>0</v>
      </c>
      <c r="P159" s="121">
        <v>0</v>
      </c>
      <c r="Q159" s="121">
        <v>0</v>
      </c>
      <c r="R159" s="121">
        <v>8305</v>
      </c>
      <c r="S159" s="121"/>
      <c r="T159" s="121">
        <v>0</v>
      </c>
      <c r="U159" s="121">
        <v>0</v>
      </c>
      <c r="V159" s="121">
        <f>+SUM(D159,M159)</f>
        <v>119762</v>
      </c>
      <c r="W159" s="121">
        <f>+SUM(E159,N159)</f>
        <v>119762</v>
      </c>
      <c r="X159" s="121">
        <f>+SUM(F159,O159)</f>
        <v>0</v>
      </c>
      <c r="Y159" s="121">
        <f>+SUM(G159,P159)</f>
        <v>0</v>
      </c>
      <c r="Z159" s="121">
        <f>+SUM(H159,Q159)</f>
        <v>0</v>
      </c>
      <c r="AA159" s="121">
        <f>+SUM(I159,R159)</f>
        <v>119762</v>
      </c>
      <c r="AB159" s="121">
        <f>+SUM(J159,S159)</f>
        <v>0</v>
      </c>
      <c r="AC159" s="121">
        <f>+SUM(K159,T159)</f>
        <v>0</v>
      </c>
      <c r="AD159" s="121">
        <f>+SUM(L159,U159)</f>
        <v>0</v>
      </c>
      <c r="AE159" s="210" t="s">
        <v>326</v>
      </c>
      <c r="AF159" s="209"/>
    </row>
    <row r="160" spans="1:32" s="136" customFormat="1" ht="13.5" customHeight="1" x14ac:dyDescent="0.15">
      <c r="A160" s="119" t="s">
        <v>3</v>
      </c>
      <c r="B160" s="120" t="s">
        <v>721</v>
      </c>
      <c r="C160" s="119" t="s">
        <v>722</v>
      </c>
      <c r="D160" s="121">
        <f>SUM(E160,+L160)</f>
        <v>134033</v>
      </c>
      <c r="E160" s="121">
        <f>+SUM(F160:I160,K160)</f>
        <v>17620</v>
      </c>
      <c r="F160" s="121">
        <v>0</v>
      </c>
      <c r="G160" s="121">
        <v>0</v>
      </c>
      <c r="H160" s="121">
        <v>0</v>
      </c>
      <c r="I160" s="121">
        <v>0</v>
      </c>
      <c r="J160" s="121"/>
      <c r="K160" s="121">
        <v>17620</v>
      </c>
      <c r="L160" s="121">
        <v>116413</v>
      </c>
      <c r="M160" s="121">
        <f>SUM(N160,+U160)</f>
        <v>3885</v>
      </c>
      <c r="N160" s="121">
        <f>+SUM(O160:R160,T160)</f>
        <v>20</v>
      </c>
      <c r="O160" s="121">
        <v>0</v>
      </c>
      <c r="P160" s="121">
        <v>0</v>
      </c>
      <c r="Q160" s="121">
        <v>0</v>
      </c>
      <c r="R160" s="121">
        <v>0</v>
      </c>
      <c r="S160" s="121"/>
      <c r="T160" s="121">
        <v>20</v>
      </c>
      <c r="U160" s="121">
        <v>3865</v>
      </c>
      <c r="V160" s="121">
        <f>+SUM(D160,M160)</f>
        <v>137918</v>
      </c>
      <c r="W160" s="121">
        <f>+SUM(E160,N160)</f>
        <v>17640</v>
      </c>
      <c r="X160" s="121">
        <f>+SUM(F160,O160)</f>
        <v>0</v>
      </c>
      <c r="Y160" s="121">
        <f>+SUM(G160,P160)</f>
        <v>0</v>
      </c>
      <c r="Z160" s="121">
        <f>+SUM(H160,Q160)</f>
        <v>0</v>
      </c>
      <c r="AA160" s="121">
        <f>+SUM(I160,R160)</f>
        <v>0</v>
      </c>
      <c r="AB160" s="121">
        <f>+SUM(J160,S160)</f>
        <v>0</v>
      </c>
      <c r="AC160" s="121">
        <f>+SUM(K160,T160)</f>
        <v>17640</v>
      </c>
      <c r="AD160" s="121">
        <f>+SUM(L160,U160)</f>
        <v>120278</v>
      </c>
      <c r="AE160" s="210" t="s">
        <v>326</v>
      </c>
      <c r="AF160" s="209"/>
    </row>
    <row r="161" spans="1:32" s="136" customFormat="1" ht="13.5" customHeight="1" x14ac:dyDescent="0.15">
      <c r="A161" s="119" t="s">
        <v>3</v>
      </c>
      <c r="B161" s="120" t="s">
        <v>724</v>
      </c>
      <c r="C161" s="119" t="s">
        <v>725</v>
      </c>
      <c r="D161" s="121">
        <f>SUM(E161,+L161)</f>
        <v>79379</v>
      </c>
      <c r="E161" s="121">
        <f>+SUM(F161:I161,K161)</f>
        <v>13929</v>
      </c>
      <c r="F161" s="121">
        <v>0</v>
      </c>
      <c r="G161" s="121">
        <v>0</v>
      </c>
      <c r="H161" s="121">
        <v>0</v>
      </c>
      <c r="I161" s="121">
        <v>12148</v>
      </c>
      <c r="J161" s="121"/>
      <c r="K161" s="121">
        <v>1781</v>
      </c>
      <c r="L161" s="121">
        <v>65450</v>
      </c>
      <c r="M161" s="121">
        <f>SUM(N161,+U161)</f>
        <v>10181</v>
      </c>
      <c r="N161" s="121">
        <f>+SUM(O161:R161,T161)</f>
        <v>3963</v>
      </c>
      <c r="O161" s="121">
        <v>0</v>
      </c>
      <c r="P161" s="121">
        <v>0</v>
      </c>
      <c r="Q161" s="121">
        <v>0</v>
      </c>
      <c r="R161" s="121">
        <v>3963</v>
      </c>
      <c r="S161" s="121"/>
      <c r="T161" s="121">
        <v>0</v>
      </c>
      <c r="U161" s="121">
        <v>6218</v>
      </c>
      <c r="V161" s="121">
        <f>+SUM(D161,M161)</f>
        <v>89560</v>
      </c>
      <c r="W161" s="121">
        <f>+SUM(E161,N161)</f>
        <v>17892</v>
      </c>
      <c r="X161" s="121">
        <f>+SUM(F161,O161)</f>
        <v>0</v>
      </c>
      <c r="Y161" s="121">
        <f>+SUM(G161,P161)</f>
        <v>0</v>
      </c>
      <c r="Z161" s="121">
        <f>+SUM(H161,Q161)</f>
        <v>0</v>
      </c>
      <c r="AA161" s="121">
        <f>+SUM(I161,R161)</f>
        <v>16111</v>
      </c>
      <c r="AB161" s="121">
        <f>+SUM(J161,S161)</f>
        <v>0</v>
      </c>
      <c r="AC161" s="121">
        <f>+SUM(K161,T161)</f>
        <v>1781</v>
      </c>
      <c r="AD161" s="121">
        <f>+SUM(L161,U161)</f>
        <v>71668</v>
      </c>
      <c r="AE161" s="210" t="s">
        <v>326</v>
      </c>
      <c r="AF161" s="209"/>
    </row>
    <row r="162" spans="1:32" s="136" customFormat="1" ht="13.5" customHeight="1" x14ac:dyDescent="0.15">
      <c r="A162" s="119" t="s">
        <v>3</v>
      </c>
      <c r="B162" s="120" t="s">
        <v>726</v>
      </c>
      <c r="C162" s="119" t="s">
        <v>727</v>
      </c>
      <c r="D162" s="121">
        <f>SUM(E162,+L162)</f>
        <v>196267</v>
      </c>
      <c r="E162" s="121">
        <f>+SUM(F162:I162,K162)</f>
        <v>17936</v>
      </c>
      <c r="F162" s="121">
        <v>0</v>
      </c>
      <c r="G162" s="121">
        <v>0</v>
      </c>
      <c r="H162" s="121">
        <v>0</v>
      </c>
      <c r="I162" s="121">
        <v>17191</v>
      </c>
      <c r="J162" s="121"/>
      <c r="K162" s="121">
        <v>745</v>
      </c>
      <c r="L162" s="121">
        <v>178331</v>
      </c>
      <c r="M162" s="121">
        <f>SUM(N162,+U162)</f>
        <v>20222</v>
      </c>
      <c r="N162" s="121">
        <f>+SUM(O162:R162,T162)</f>
        <v>6933</v>
      </c>
      <c r="O162" s="121">
        <v>0</v>
      </c>
      <c r="P162" s="121">
        <v>0</v>
      </c>
      <c r="Q162" s="121">
        <v>0</v>
      </c>
      <c r="R162" s="121">
        <v>6933</v>
      </c>
      <c r="S162" s="121"/>
      <c r="T162" s="121">
        <v>0</v>
      </c>
      <c r="U162" s="121">
        <v>13289</v>
      </c>
      <c r="V162" s="121">
        <f>+SUM(D162,M162)</f>
        <v>216489</v>
      </c>
      <c r="W162" s="121">
        <f>+SUM(E162,N162)</f>
        <v>24869</v>
      </c>
      <c r="X162" s="121">
        <f>+SUM(F162,O162)</f>
        <v>0</v>
      </c>
      <c r="Y162" s="121">
        <f>+SUM(G162,P162)</f>
        <v>0</v>
      </c>
      <c r="Z162" s="121">
        <f>+SUM(H162,Q162)</f>
        <v>0</v>
      </c>
      <c r="AA162" s="121">
        <f>+SUM(I162,R162)</f>
        <v>24124</v>
      </c>
      <c r="AB162" s="121">
        <f>+SUM(J162,S162)</f>
        <v>0</v>
      </c>
      <c r="AC162" s="121">
        <f>+SUM(K162,T162)</f>
        <v>745</v>
      </c>
      <c r="AD162" s="121">
        <f>+SUM(L162,U162)</f>
        <v>191620</v>
      </c>
      <c r="AE162" s="210" t="s">
        <v>326</v>
      </c>
      <c r="AF162" s="209"/>
    </row>
    <row r="163" spans="1:32" s="136" customFormat="1" ht="13.5" customHeight="1" x14ac:dyDescent="0.15">
      <c r="A163" s="119" t="s">
        <v>3</v>
      </c>
      <c r="B163" s="120" t="s">
        <v>728</v>
      </c>
      <c r="C163" s="119" t="s">
        <v>729</v>
      </c>
      <c r="D163" s="121">
        <f>SUM(E163,+L163)</f>
        <v>82249</v>
      </c>
      <c r="E163" s="121">
        <f>+SUM(F163:I163,K163)</f>
        <v>26739</v>
      </c>
      <c r="F163" s="121">
        <v>0</v>
      </c>
      <c r="G163" s="121">
        <v>0</v>
      </c>
      <c r="H163" s="121">
        <v>0</v>
      </c>
      <c r="I163" s="121">
        <v>22641</v>
      </c>
      <c r="J163" s="121"/>
      <c r="K163" s="121">
        <v>4098</v>
      </c>
      <c r="L163" s="121">
        <v>55510</v>
      </c>
      <c r="M163" s="121">
        <f>SUM(N163,+U163)</f>
        <v>22295</v>
      </c>
      <c r="N163" s="121">
        <f>+SUM(O163:R163,T163)</f>
        <v>10163</v>
      </c>
      <c r="O163" s="121">
        <v>0</v>
      </c>
      <c r="P163" s="121">
        <v>0</v>
      </c>
      <c r="Q163" s="121">
        <v>0</v>
      </c>
      <c r="R163" s="121">
        <v>10163</v>
      </c>
      <c r="S163" s="121"/>
      <c r="T163" s="121">
        <v>0</v>
      </c>
      <c r="U163" s="121">
        <v>12132</v>
      </c>
      <c r="V163" s="121">
        <f>+SUM(D163,M163)</f>
        <v>104544</v>
      </c>
      <c r="W163" s="121">
        <f>+SUM(E163,N163)</f>
        <v>36902</v>
      </c>
      <c r="X163" s="121">
        <f>+SUM(F163,O163)</f>
        <v>0</v>
      </c>
      <c r="Y163" s="121">
        <f>+SUM(G163,P163)</f>
        <v>0</v>
      </c>
      <c r="Z163" s="121">
        <f>+SUM(H163,Q163)</f>
        <v>0</v>
      </c>
      <c r="AA163" s="121">
        <f>+SUM(I163,R163)</f>
        <v>32804</v>
      </c>
      <c r="AB163" s="121">
        <f>+SUM(J163,S163)</f>
        <v>0</v>
      </c>
      <c r="AC163" s="121">
        <f>+SUM(K163,T163)</f>
        <v>4098</v>
      </c>
      <c r="AD163" s="121">
        <f>+SUM(L163,U163)</f>
        <v>67642</v>
      </c>
      <c r="AE163" s="210" t="s">
        <v>326</v>
      </c>
      <c r="AF163" s="209"/>
    </row>
    <row r="164" spans="1:32" s="136" customFormat="1" ht="13.5" customHeight="1" x14ac:dyDescent="0.15">
      <c r="A164" s="119" t="s">
        <v>3</v>
      </c>
      <c r="B164" s="120" t="s">
        <v>730</v>
      </c>
      <c r="C164" s="119" t="s">
        <v>731</v>
      </c>
      <c r="D164" s="121">
        <f>SUM(E164,+L164)</f>
        <v>203590</v>
      </c>
      <c r="E164" s="121">
        <f>+SUM(F164:I164,K164)</f>
        <v>44051</v>
      </c>
      <c r="F164" s="121">
        <v>0</v>
      </c>
      <c r="G164" s="121">
        <v>0</v>
      </c>
      <c r="H164" s="121">
        <v>0</v>
      </c>
      <c r="I164" s="121">
        <v>0</v>
      </c>
      <c r="J164" s="121"/>
      <c r="K164" s="121">
        <v>44051</v>
      </c>
      <c r="L164" s="121">
        <v>159539</v>
      </c>
      <c r="M164" s="121">
        <f>SUM(N164,+U164)</f>
        <v>19515</v>
      </c>
      <c r="N164" s="121">
        <f>+SUM(O164:R164,T164)</f>
        <v>6975</v>
      </c>
      <c r="O164" s="121">
        <v>0</v>
      </c>
      <c r="P164" s="121">
        <v>73</v>
      </c>
      <c r="Q164" s="121">
        <v>0</v>
      </c>
      <c r="R164" s="121">
        <v>0</v>
      </c>
      <c r="S164" s="121"/>
      <c r="T164" s="121">
        <v>6902</v>
      </c>
      <c r="U164" s="121">
        <v>12540</v>
      </c>
      <c r="V164" s="121">
        <f>+SUM(D164,M164)</f>
        <v>223105</v>
      </c>
      <c r="W164" s="121">
        <f>+SUM(E164,N164)</f>
        <v>51026</v>
      </c>
      <c r="X164" s="121">
        <f>+SUM(F164,O164)</f>
        <v>0</v>
      </c>
      <c r="Y164" s="121">
        <f>+SUM(G164,P164)</f>
        <v>73</v>
      </c>
      <c r="Z164" s="121">
        <f>+SUM(H164,Q164)</f>
        <v>0</v>
      </c>
      <c r="AA164" s="121">
        <f>+SUM(I164,R164)</f>
        <v>0</v>
      </c>
      <c r="AB164" s="121">
        <f>+SUM(J164,S164)</f>
        <v>0</v>
      </c>
      <c r="AC164" s="121">
        <f>+SUM(K164,T164)</f>
        <v>50953</v>
      </c>
      <c r="AD164" s="121">
        <f>+SUM(L164,U164)</f>
        <v>172079</v>
      </c>
      <c r="AE164" s="210" t="s">
        <v>326</v>
      </c>
      <c r="AF164" s="209"/>
    </row>
    <row r="165" spans="1:32" s="136" customFormat="1" ht="13.5" customHeight="1" x14ac:dyDescent="0.15">
      <c r="A165" s="119" t="s">
        <v>3</v>
      </c>
      <c r="B165" s="120" t="s">
        <v>732</v>
      </c>
      <c r="C165" s="119" t="s">
        <v>733</v>
      </c>
      <c r="D165" s="121">
        <f>SUM(E165,+L165)</f>
        <v>55737</v>
      </c>
      <c r="E165" s="121">
        <f>+SUM(F165:I165,K165)</f>
        <v>8650</v>
      </c>
      <c r="F165" s="121">
        <v>0</v>
      </c>
      <c r="G165" s="121">
        <v>0</v>
      </c>
      <c r="H165" s="121">
        <v>0</v>
      </c>
      <c r="I165" s="121">
        <v>8447</v>
      </c>
      <c r="J165" s="121"/>
      <c r="K165" s="121">
        <v>203</v>
      </c>
      <c r="L165" s="121">
        <v>47087</v>
      </c>
      <c r="M165" s="121">
        <f>SUM(N165,+U165)</f>
        <v>3239</v>
      </c>
      <c r="N165" s="121">
        <f>+SUM(O165:R165,T165)</f>
        <v>0</v>
      </c>
      <c r="O165" s="121">
        <v>0</v>
      </c>
      <c r="P165" s="121">
        <v>0</v>
      </c>
      <c r="Q165" s="121">
        <v>0</v>
      </c>
      <c r="R165" s="121">
        <v>0</v>
      </c>
      <c r="S165" s="121"/>
      <c r="T165" s="121">
        <v>0</v>
      </c>
      <c r="U165" s="121">
        <v>3239</v>
      </c>
      <c r="V165" s="121">
        <f>+SUM(D165,M165)</f>
        <v>58976</v>
      </c>
      <c r="W165" s="121">
        <f>+SUM(E165,N165)</f>
        <v>8650</v>
      </c>
      <c r="X165" s="121">
        <f>+SUM(F165,O165)</f>
        <v>0</v>
      </c>
      <c r="Y165" s="121">
        <f>+SUM(G165,P165)</f>
        <v>0</v>
      </c>
      <c r="Z165" s="121">
        <f>+SUM(H165,Q165)</f>
        <v>0</v>
      </c>
      <c r="AA165" s="121">
        <f>+SUM(I165,R165)</f>
        <v>8447</v>
      </c>
      <c r="AB165" s="121">
        <f>+SUM(J165,S165)</f>
        <v>0</v>
      </c>
      <c r="AC165" s="121">
        <f>+SUM(K165,T165)</f>
        <v>203</v>
      </c>
      <c r="AD165" s="121">
        <f>+SUM(L165,U165)</f>
        <v>50326</v>
      </c>
      <c r="AE165" s="210" t="s">
        <v>326</v>
      </c>
      <c r="AF165" s="209"/>
    </row>
    <row r="166" spans="1:32" s="136" customFormat="1" ht="13.5" customHeight="1" x14ac:dyDescent="0.15">
      <c r="A166" s="119" t="s">
        <v>3</v>
      </c>
      <c r="B166" s="120" t="s">
        <v>734</v>
      </c>
      <c r="C166" s="119" t="s">
        <v>735</v>
      </c>
      <c r="D166" s="121">
        <f>SUM(E166,+L166)</f>
        <v>39852</v>
      </c>
      <c r="E166" s="121">
        <f>+SUM(F166:I166,K166)</f>
        <v>0</v>
      </c>
      <c r="F166" s="121">
        <v>0</v>
      </c>
      <c r="G166" s="121">
        <v>0</v>
      </c>
      <c r="H166" s="121">
        <v>0</v>
      </c>
      <c r="I166" s="121">
        <v>0</v>
      </c>
      <c r="J166" s="121"/>
      <c r="K166" s="121">
        <v>0</v>
      </c>
      <c r="L166" s="121">
        <v>39852</v>
      </c>
      <c r="M166" s="121">
        <f>SUM(N166,+U166)</f>
        <v>8702</v>
      </c>
      <c r="N166" s="121">
        <f>+SUM(O166:R166,T166)</f>
        <v>0</v>
      </c>
      <c r="O166" s="121">
        <v>0</v>
      </c>
      <c r="P166" s="121">
        <v>0</v>
      </c>
      <c r="Q166" s="121">
        <v>0</v>
      </c>
      <c r="R166" s="121">
        <v>0</v>
      </c>
      <c r="S166" s="121"/>
      <c r="T166" s="121">
        <v>0</v>
      </c>
      <c r="U166" s="121">
        <v>8702</v>
      </c>
      <c r="V166" s="121">
        <f>+SUM(D166,M166)</f>
        <v>48554</v>
      </c>
      <c r="W166" s="121">
        <f>+SUM(E166,N166)</f>
        <v>0</v>
      </c>
      <c r="X166" s="121">
        <f>+SUM(F166,O166)</f>
        <v>0</v>
      </c>
      <c r="Y166" s="121">
        <f>+SUM(G166,P166)</f>
        <v>0</v>
      </c>
      <c r="Z166" s="121">
        <f>+SUM(H166,Q166)</f>
        <v>0</v>
      </c>
      <c r="AA166" s="121">
        <f>+SUM(I166,R166)</f>
        <v>0</v>
      </c>
      <c r="AB166" s="121">
        <f>+SUM(J166,S166)</f>
        <v>0</v>
      </c>
      <c r="AC166" s="121">
        <f>+SUM(K166,T166)</f>
        <v>0</v>
      </c>
      <c r="AD166" s="121">
        <f>+SUM(L166,U166)</f>
        <v>48554</v>
      </c>
      <c r="AE166" s="210" t="s">
        <v>326</v>
      </c>
      <c r="AF166" s="209"/>
    </row>
    <row r="167" spans="1:32" s="136" customFormat="1" ht="13.5" customHeight="1" x14ac:dyDescent="0.15">
      <c r="A167" s="119" t="s">
        <v>3</v>
      </c>
      <c r="B167" s="120" t="s">
        <v>736</v>
      </c>
      <c r="C167" s="119" t="s">
        <v>737</v>
      </c>
      <c r="D167" s="121">
        <f>SUM(E167,+L167)</f>
        <v>158904</v>
      </c>
      <c r="E167" s="121">
        <f>+SUM(F167:I167,K167)</f>
        <v>9602</v>
      </c>
      <c r="F167" s="121">
        <v>0</v>
      </c>
      <c r="G167" s="121">
        <v>0</v>
      </c>
      <c r="H167" s="121">
        <v>0</v>
      </c>
      <c r="I167" s="121">
        <v>9602</v>
      </c>
      <c r="J167" s="121"/>
      <c r="K167" s="121">
        <v>0</v>
      </c>
      <c r="L167" s="121">
        <v>149302</v>
      </c>
      <c r="M167" s="121">
        <f>SUM(N167,+U167)</f>
        <v>5091</v>
      </c>
      <c r="N167" s="121">
        <f>+SUM(O167:R167,T167)</f>
        <v>0</v>
      </c>
      <c r="O167" s="121">
        <v>0</v>
      </c>
      <c r="P167" s="121">
        <v>0</v>
      </c>
      <c r="Q167" s="121">
        <v>0</v>
      </c>
      <c r="R167" s="121">
        <v>0</v>
      </c>
      <c r="S167" s="121"/>
      <c r="T167" s="121">
        <v>0</v>
      </c>
      <c r="U167" s="121">
        <v>5091</v>
      </c>
      <c r="V167" s="121">
        <f>+SUM(D167,M167)</f>
        <v>163995</v>
      </c>
      <c r="W167" s="121">
        <f>+SUM(E167,N167)</f>
        <v>9602</v>
      </c>
      <c r="X167" s="121">
        <f>+SUM(F167,O167)</f>
        <v>0</v>
      </c>
      <c r="Y167" s="121">
        <f>+SUM(G167,P167)</f>
        <v>0</v>
      </c>
      <c r="Z167" s="121">
        <f>+SUM(H167,Q167)</f>
        <v>0</v>
      </c>
      <c r="AA167" s="121">
        <f>+SUM(I167,R167)</f>
        <v>9602</v>
      </c>
      <c r="AB167" s="121">
        <f>+SUM(J167,S167)</f>
        <v>0</v>
      </c>
      <c r="AC167" s="121">
        <f>+SUM(K167,T167)</f>
        <v>0</v>
      </c>
      <c r="AD167" s="121">
        <f>+SUM(L167,U167)</f>
        <v>154393</v>
      </c>
      <c r="AE167" s="210" t="s">
        <v>326</v>
      </c>
      <c r="AF167" s="209"/>
    </row>
    <row r="168" spans="1:32" s="136" customFormat="1" ht="13.5" customHeight="1" x14ac:dyDescent="0.15">
      <c r="A168" s="119" t="s">
        <v>3</v>
      </c>
      <c r="B168" s="120" t="s">
        <v>740</v>
      </c>
      <c r="C168" s="119" t="s">
        <v>741</v>
      </c>
      <c r="D168" s="121">
        <f>SUM(E168,+L168)</f>
        <v>171466</v>
      </c>
      <c r="E168" s="121">
        <f>+SUM(F168:I168,K168)</f>
        <v>0</v>
      </c>
      <c r="F168" s="121">
        <v>0</v>
      </c>
      <c r="G168" s="121">
        <v>0</v>
      </c>
      <c r="H168" s="121">
        <v>0</v>
      </c>
      <c r="I168" s="121">
        <v>0</v>
      </c>
      <c r="J168" s="121"/>
      <c r="K168" s="121">
        <v>0</v>
      </c>
      <c r="L168" s="121">
        <v>171466</v>
      </c>
      <c r="M168" s="121">
        <f>SUM(N168,+U168)</f>
        <v>19155</v>
      </c>
      <c r="N168" s="121">
        <f>+SUM(O168:R168,T168)</f>
        <v>0</v>
      </c>
      <c r="O168" s="121">
        <v>0</v>
      </c>
      <c r="P168" s="121">
        <v>0</v>
      </c>
      <c r="Q168" s="121">
        <v>0</v>
      </c>
      <c r="R168" s="121">
        <v>0</v>
      </c>
      <c r="S168" s="121"/>
      <c r="T168" s="121">
        <v>0</v>
      </c>
      <c r="U168" s="121">
        <v>19155</v>
      </c>
      <c r="V168" s="121">
        <f>+SUM(D168,M168)</f>
        <v>190621</v>
      </c>
      <c r="W168" s="121">
        <f>+SUM(E168,N168)</f>
        <v>0</v>
      </c>
      <c r="X168" s="121">
        <f>+SUM(F168,O168)</f>
        <v>0</v>
      </c>
      <c r="Y168" s="121">
        <f>+SUM(G168,P168)</f>
        <v>0</v>
      </c>
      <c r="Z168" s="121">
        <f>+SUM(H168,Q168)</f>
        <v>0</v>
      </c>
      <c r="AA168" s="121">
        <f>+SUM(I168,R168)</f>
        <v>0</v>
      </c>
      <c r="AB168" s="121">
        <f>+SUM(J168,S168)</f>
        <v>0</v>
      </c>
      <c r="AC168" s="121">
        <f>+SUM(K168,T168)</f>
        <v>0</v>
      </c>
      <c r="AD168" s="121">
        <f>+SUM(L168,U168)</f>
        <v>190621</v>
      </c>
      <c r="AE168" s="210" t="s">
        <v>326</v>
      </c>
      <c r="AF168" s="209"/>
    </row>
    <row r="169" spans="1:32" s="136" customFormat="1" ht="13.5" customHeight="1" x14ac:dyDescent="0.15">
      <c r="A169" s="119" t="s">
        <v>3</v>
      </c>
      <c r="B169" s="120" t="s">
        <v>743</v>
      </c>
      <c r="C169" s="119" t="s">
        <v>744</v>
      </c>
      <c r="D169" s="121">
        <f>SUM(E169,+L169)</f>
        <v>347368</v>
      </c>
      <c r="E169" s="121">
        <f>+SUM(F169:I169,K169)</f>
        <v>56032</v>
      </c>
      <c r="F169" s="121">
        <v>0</v>
      </c>
      <c r="G169" s="121">
        <v>1600</v>
      </c>
      <c r="H169" s="121">
        <v>0</v>
      </c>
      <c r="I169" s="121">
        <v>53557</v>
      </c>
      <c r="J169" s="121"/>
      <c r="K169" s="121">
        <v>875</v>
      </c>
      <c r="L169" s="121">
        <v>291336</v>
      </c>
      <c r="M169" s="121">
        <f>SUM(N169,+U169)</f>
        <v>11716</v>
      </c>
      <c r="N169" s="121">
        <f>+SUM(O169:R169,T169)</f>
        <v>160</v>
      </c>
      <c r="O169" s="121">
        <v>0</v>
      </c>
      <c r="P169" s="121">
        <v>0</v>
      </c>
      <c r="Q169" s="121">
        <v>0</v>
      </c>
      <c r="R169" s="121">
        <v>0</v>
      </c>
      <c r="S169" s="121"/>
      <c r="T169" s="121">
        <v>160</v>
      </c>
      <c r="U169" s="121">
        <v>11556</v>
      </c>
      <c r="V169" s="121">
        <f>+SUM(D169,M169)</f>
        <v>359084</v>
      </c>
      <c r="W169" s="121">
        <f>+SUM(E169,N169)</f>
        <v>56192</v>
      </c>
      <c r="X169" s="121">
        <f>+SUM(F169,O169)</f>
        <v>0</v>
      </c>
      <c r="Y169" s="121">
        <f>+SUM(G169,P169)</f>
        <v>1600</v>
      </c>
      <c r="Z169" s="121">
        <f>+SUM(H169,Q169)</f>
        <v>0</v>
      </c>
      <c r="AA169" s="121">
        <f>+SUM(I169,R169)</f>
        <v>53557</v>
      </c>
      <c r="AB169" s="121">
        <f>+SUM(J169,S169)</f>
        <v>0</v>
      </c>
      <c r="AC169" s="121">
        <f>+SUM(K169,T169)</f>
        <v>1035</v>
      </c>
      <c r="AD169" s="121">
        <f>+SUM(L169,U169)</f>
        <v>302892</v>
      </c>
      <c r="AE169" s="210" t="s">
        <v>326</v>
      </c>
      <c r="AF169" s="209"/>
    </row>
    <row r="170" spans="1:32" s="136" customFormat="1" ht="13.5" customHeight="1" x14ac:dyDescent="0.15">
      <c r="A170" s="119" t="s">
        <v>3</v>
      </c>
      <c r="B170" s="120" t="s">
        <v>745</v>
      </c>
      <c r="C170" s="119" t="s">
        <v>746</v>
      </c>
      <c r="D170" s="121">
        <f>SUM(E170,+L170)</f>
        <v>123053</v>
      </c>
      <c r="E170" s="121">
        <f>+SUM(F170:I170,K170)</f>
        <v>12979</v>
      </c>
      <c r="F170" s="121">
        <v>0</v>
      </c>
      <c r="G170" s="121">
        <v>0</v>
      </c>
      <c r="H170" s="121">
        <v>0</v>
      </c>
      <c r="I170" s="121">
        <v>12719</v>
      </c>
      <c r="J170" s="121"/>
      <c r="K170" s="121">
        <v>260</v>
      </c>
      <c r="L170" s="121">
        <v>110074</v>
      </c>
      <c r="M170" s="121">
        <f>SUM(N170,+U170)</f>
        <v>2840</v>
      </c>
      <c r="N170" s="121">
        <f>+SUM(O170:R170,T170)</f>
        <v>2840</v>
      </c>
      <c r="O170" s="121">
        <v>2840</v>
      </c>
      <c r="P170" s="121">
        <v>0</v>
      </c>
      <c r="Q170" s="121">
        <v>0</v>
      </c>
      <c r="R170" s="121">
        <v>0</v>
      </c>
      <c r="S170" s="121"/>
      <c r="T170" s="121">
        <v>0</v>
      </c>
      <c r="U170" s="121">
        <v>0</v>
      </c>
      <c r="V170" s="121">
        <f>+SUM(D170,M170)</f>
        <v>125893</v>
      </c>
      <c r="W170" s="121">
        <f>+SUM(E170,N170)</f>
        <v>15819</v>
      </c>
      <c r="X170" s="121">
        <f>+SUM(F170,O170)</f>
        <v>2840</v>
      </c>
      <c r="Y170" s="121">
        <f>+SUM(G170,P170)</f>
        <v>0</v>
      </c>
      <c r="Z170" s="121">
        <f>+SUM(H170,Q170)</f>
        <v>0</v>
      </c>
      <c r="AA170" s="121">
        <f>+SUM(I170,R170)</f>
        <v>12719</v>
      </c>
      <c r="AB170" s="121">
        <f>+SUM(J170,S170)</f>
        <v>0</v>
      </c>
      <c r="AC170" s="121">
        <f>+SUM(K170,T170)</f>
        <v>260</v>
      </c>
      <c r="AD170" s="121">
        <f>+SUM(L170,U170)</f>
        <v>110074</v>
      </c>
      <c r="AE170" s="210" t="s">
        <v>326</v>
      </c>
      <c r="AF170" s="209"/>
    </row>
    <row r="171" spans="1:32" s="136" customFormat="1" ht="13.5" customHeight="1" x14ac:dyDescent="0.15">
      <c r="A171" s="119" t="s">
        <v>3</v>
      </c>
      <c r="B171" s="120" t="s">
        <v>747</v>
      </c>
      <c r="C171" s="119" t="s">
        <v>748</v>
      </c>
      <c r="D171" s="121">
        <f>SUM(E171,+L171)</f>
        <v>71464</v>
      </c>
      <c r="E171" s="121">
        <f>+SUM(F171:I171,K171)</f>
        <v>0</v>
      </c>
      <c r="F171" s="121">
        <v>0</v>
      </c>
      <c r="G171" s="121">
        <v>0</v>
      </c>
      <c r="H171" s="121">
        <v>0</v>
      </c>
      <c r="I171" s="121">
        <v>0</v>
      </c>
      <c r="J171" s="121"/>
      <c r="K171" s="121">
        <v>0</v>
      </c>
      <c r="L171" s="121">
        <v>71464</v>
      </c>
      <c r="M171" s="121">
        <f>SUM(N171,+U171)</f>
        <v>2338</v>
      </c>
      <c r="N171" s="121">
        <f>+SUM(O171:R171,T171)</f>
        <v>0</v>
      </c>
      <c r="O171" s="121">
        <v>0</v>
      </c>
      <c r="P171" s="121">
        <v>0</v>
      </c>
      <c r="Q171" s="121">
        <v>0</v>
      </c>
      <c r="R171" s="121">
        <v>0</v>
      </c>
      <c r="S171" s="121"/>
      <c r="T171" s="121">
        <v>0</v>
      </c>
      <c r="U171" s="121">
        <v>2338</v>
      </c>
      <c r="V171" s="121">
        <f>+SUM(D171,M171)</f>
        <v>73802</v>
      </c>
      <c r="W171" s="121">
        <f>+SUM(E171,N171)</f>
        <v>0</v>
      </c>
      <c r="X171" s="121">
        <f>+SUM(F171,O171)</f>
        <v>0</v>
      </c>
      <c r="Y171" s="121">
        <f>+SUM(G171,P171)</f>
        <v>0</v>
      </c>
      <c r="Z171" s="121">
        <f>+SUM(H171,Q171)</f>
        <v>0</v>
      </c>
      <c r="AA171" s="121">
        <f>+SUM(I171,R171)</f>
        <v>0</v>
      </c>
      <c r="AB171" s="121">
        <f>+SUM(J171,S171)</f>
        <v>0</v>
      </c>
      <c r="AC171" s="121">
        <f>+SUM(K171,T171)</f>
        <v>0</v>
      </c>
      <c r="AD171" s="121">
        <f>+SUM(L171,U171)</f>
        <v>73802</v>
      </c>
      <c r="AE171" s="210" t="s">
        <v>326</v>
      </c>
      <c r="AF171" s="209"/>
    </row>
    <row r="172" spans="1:32" s="136" customFormat="1" ht="13.5" customHeight="1" x14ac:dyDescent="0.15">
      <c r="A172" s="119" t="s">
        <v>3</v>
      </c>
      <c r="B172" s="120" t="s">
        <v>749</v>
      </c>
      <c r="C172" s="119" t="s">
        <v>750</v>
      </c>
      <c r="D172" s="121">
        <f>SUM(E172,+L172)</f>
        <v>129484</v>
      </c>
      <c r="E172" s="121">
        <f>+SUM(F172:I172,K172)</f>
        <v>19032</v>
      </c>
      <c r="F172" s="121">
        <v>0</v>
      </c>
      <c r="G172" s="121">
        <v>0</v>
      </c>
      <c r="H172" s="121">
        <v>0</v>
      </c>
      <c r="I172" s="121">
        <v>18986</v>
      </c>
      <c r="J172" s="121"/>
      <c r="K172" s="121">
        <v>46</v>
      </c>
      <c r="L172" s="121">
        <v>110452</v>
      </c>
      <c r="M172" s="121">
        <f>SUM(N172,+U172)</f>
        <v>3917</v>
      </c>
      <c r="N172" s="121">
        <f>+SUM(O172:R172,T172)</f>
        <v>4</v>
      </c>
      <c r="O172" s="121">
        <v>0</v>
      </c>
      <c r="P172" s="121">
        <v>0</v>
      </c>
      <c r="Q172" s="121">
        <v>0</v>
      </c>
      <c r="R172" s="121">
        <v>4</v>
      </c>
      <c r="S172" s="121"/>
      <c r="T172" s="121">
        <v>0</v>
      </c>
      <c r="U172" s="121">
        <v>3913</v>
      </c>
      <c r="V172" s="121">
        <f>+SUM(D172,M172)</f>
        <v>133401</v>
      </c>
      <c r="W172" s="121">
        <f>+SUM(E172,N172)</f>
        <v>19036</v>
      </c>
      <c r="X172" s="121">
        <f>+SUM(F172,O172)</f>
        <v>0</v>
      </c>
      <c r="Y172" s="121">
        <f>+SUM(G172,P172)</f>
        <v>0</v>
      </c>
      <c r="Z172" s="121">
        <f>+SUM(H172,Q172)</f>
        <v>0</v>
      </c>
      <c r="AA172" s="121">
        <f>+SUM(I172,R172)</f>
        <v>18990</v>
      </c>
      <c r="AB172" s="121">
        <f>+SUM(J172,S172)</f>
        <v>0</v>
      </c>
      <c r="AC172" s="121">
        <f>+SUM(K172,T172)</f>
        <v>46</v>
      </c>
      <c r="AD172" s="121">
        <f>+SUM(L172,U172)</f>
        <v>114365</v>
      </c>
      <c r="AE172" s="210" t="s">
        <v>326</v>
      </c>
      <c r="AF172" s="209"/>
    </row>
    <row r="173" spans="1:32" s="136" customFormat="1" ht="13.5" customHeight="1" x14ac:dyDescent="0.15">
      <c r="A173" s="119" t="s">
        <v>3</v>
      </c>
      <c r="B173" s="120" t="s">
        <v>751</v>
      </c>
      <c r="C173" s="119" t="s">
        <v>752</v>
      </c>
      <c r="D173" s="121">
        <f>SUM(E173,+L173)</f>
        <v>169500</v>
      </c>
      <c r="E173" s="121">
        <f>+SUM(F173:I173,K173)</f>
        <v>56661</v>
      </c>
      <c r="F173" s="121">
        <v>0</v>
      </c>
      <c r="G173" s="121">
        <v>0</v>
      </c>
      <c r="H173" s="121">
        <v>0</v>
      </c>
      <c r="I173" s="121">
        <v>21402</v>
      </c>
      <c r="J173" s="121"/>
      <c r="K173" s="121">
        <v>35259</v>
      </c>
      <c r="L173" s="121">
        <v>112839</v>
      </c>
      <c r="M173" s="121">
        <f>SUM(N173,+U173)</f>
        <v>18108</v>
      </c>
      <c r="N173" s="121">
        <f>+SUM(O173:R173,T173)</f>
        <v>0</v>
      </c>
      <c r="O173" s="121">
        <v>0</v>
      </c>
      <c r="P173" s="121">
        <v>0</v>
      </c>
      <c r="Q173" s="121">
        <v>0</v>
      </c>
      <c r="R173" s="121">
        <v>0</v>
      </c>
      <c r="S173" s="121"/>
      <c r="T173" s="121">
        <v>0</v>
      </c>
      <c r="U173" s="121">
        <v>18108</v>
      </c>
      <c r="V173" s="121">
        <f>+SUM(D173,M173)</f>
        <v>187608</v>
      </c>
      <c r="W173" s="121">
        <f>+SUM(E173,N173)</f>
        <v>56661</v>
      </c>
      <c r="X173" s="121">
        <f>+SUM(F173,O173)</f>
        <v>0</v>
      </c>
      <c r="Y173" s="121">
        <f>+SUM(G173,P173)</f>
        <v>0</v>
      </c>
      <c r="Z173" s="121">
        <f>+SUM(H173,Q173)</f>
        <v>0</v>
      </c>
      <c r="AA173" s="121">
        <f>+SUM(I173,R173)</f>
        <v>21402</v>
      </c>
      <c r="AB173" s="121">
        <f>+SUM(J173,S173)</f>
        <v>0</v>
      </c>
      <c r="AC173" s="121">
        <f>+SUM(K173,T173)</f>
        <v>35259</v>
      </c>
      <c r="AD173" s="121">
        <f>+SUM(L173,U173)</f>
        <v>130947</v>
      </c>
      <c r="AE173" s="210" t="s">
        <v>326</v>
      </c>
      <c r="AF173" s="209"/>
    </row>
    <row r="174" spans="1:32" s="136" customFormat="1" ht="13.5" customHeight="1" x14ac:dyDescent="0.15">
      <c r="A174" s="119" t="s">
        <v>3</v>
      </c>
      <c r="B174" s="120" t="s">
        <v>753</v>
      </c>
      <c r="C174" s="119" t="s">
        <v>754</v>
      </c>
      <c r="D174" s="121">
        <f>SUM(E174,+L174)</f>
        <v>67688</v>
      </c>
      <c r="E174" s="121">
        <f>+SUM(F174:I174,K174)</f>
        <v>8806</v>
      </c>
      <c r="F174" s="121">
        <v>0</v>
      </c>
      <c r="G174" s="121">
        <v>0</v>
      </c>
      <c r="H174" s="121">
        <v>0</v>
      </c>
      <c r="I174" s="121">
        <v>8433</v>
      </c>
      <c r="J174" s="121"/>
      <c r="K174" s="121">
        <v>373</v>
      </c>
      <c r="L174" s="121">
        <v>58882</v>
      </c>
      <c r="M174" s="121">
        <f>SUM(N174,+U174)</f>
        <v>4667</v>
      </c>
      <c r="N174" s="121">
        <f>+SUM(O174:R174,T174)</f>
        <v>1114</v>
      </c>
      <c r="O174" s="121">
        <v>0</v>
      </c>
      <c r="P174" s="121">
        <v>0</v>
      </c>
      <c r="Q174" s="121">
        <v>0</v>
      </c>
      <c r="R174" s="121">
        <v>1110</v>
      </c>
      <c r="S174" s="121"/>
      <c r="T174" s="121">
        <v>4</v>
      </c>
      <c r="U174" s="121">
        <v>3553</v>
      </c>
      <c r="V174" s="121">
        <f>+SUM(D174,M174)</f>
        <v>72355</v>
      </c>
      <c r="W174" s="121">
        <f>+SUM(E174,N174)</f>
        <v>9920</v>
      </c>
      <c r="X174" s="121">
        <f>+SUM(F174,O174)</f>
        <v>0</v>
      </c>
      <c r="Y174" s="121">
        <f>+SUM(G174,P174)</f>
        <v>0</v>
      </c>
      <c r="Z174" s="121">
        <f>+SUM(H174,Q174)</f>
        <v>0</v>
      </c>
      <c r="AA174" s="121">
        <f>+SUM(I174,R174)</f>
        <v>9543</v>
      </c>
      <c r="AB174" s="121">
        <f>+SUM(J174,S174)</f>
        <v>0</v>
      </c>
      <c r="AC174" s="121">
        <f>+SUM(K174,T174)</f>
        <v>377</v>
      </c>
      <c r="AD174" s="121">
        <f>+SUM(L174,U174)</f>
        <v>62435</v>
      </c>
      <c r="AE174" s="210" t="s">
        <v>326</v>
      </c>
      <c r="AF174" s="209"/>
    </row>
    <row r="175" spans="1:32" s="136" customFormat="1" ht="13.5" customHeight="1" x14ac:dyDescent="0.15">
      <c r="A175" s="119" t="s">
        <v>3</v>
      </c>
      <c r="B175" s="120" t="s">
        <v>755</v>
      </c>
      <c r="C175" s="119" t="s">
        <v>756</v>
      </c>
      <c r="D175" s="121">
        <f>SUM(E175,+L175)</f>
        <v>73502</v>
      </c>
      <c r="E175" s="121">
        <f>+SUM(F175:I175,K175)</f>
        <v>9096</v>
      </c>
      <c r="F175" s="121">
        <v>0</v>
      </c>
      <c r="G175" s="121">
        <v>0</v>
      </c>
      <c r="H175" s="121">
        <v>0</v>
      </c>
      <c r="I175" s="121">
        <v>8104</v>
      </c>
      <c r="J175" s="121"/>
      <c r="K175" s="121">
        <v>992</v>
      </c>
      <c r="L175" s="121">
        <v>64406</v>
      </c>
      <c r="M175" s="121">
        <f>SUM(N175,+U175)</f>
        <v>3464</v>
      </c>
      <c r="N175" s="121">
        <f>+SUM(O175:R175,T175)</f>
        <v>0</v>
      </c>
      <c r="O175" s="121">
        <v>0</v>
      </c>
      <c r="P175" s="121">
        <v>0</v>
      </c>
      <c r="Q175" s="121">
        <v>0</v>
      </c>
      <c r="R175" s="121">
        <v>0</v>
      </c>
      <c r="S175" s="121"/>
      <c r="T175" s="121">
        <v>0</v>
      </c>
      <c r="U175" s="121">
        <v>3464</v>
      </c>
      <c r="V175" s="121">
        <f>+SUM(D175,M175)</f>
        <v>76966</v>
      </c>
      <c r="W175" s="121">
        <f>+SUM(E175,N175)</f>
        <v>9096</v>
      </c>
      <c r="X175" s="121">
        <f>+SUM(F175,O175)</f>
        <v>0</v>
      </c>
      <c r="Y175" s="121">
        <f>+SUM(G175,P175)</f>
        <v>0</v>
      </c>
      <c r="Z175" s="121">
        <f>+SUM(H175,Q175)</f>
        <v>0</v>
      </c>
      <c r="AA175" s="121">
        <f>+SUM(I175,R175)</f>
        <v>8104</v>
      </c>
      <c r="AB175" s="121">
        <f>+SUM(J175,S175)</f>
        <v>0</v>
      </c>
      <c r="AC175" s="121">
        <f>+SUM(K175,T175)</f>
        <v>992</v>
      </c>
      <c r="AD175" s="121">
        <f>+SUM(L175,U175)</f>
        <v>67870</v>
      </c>
      <c r="AE175" s="210" t="s">
        <v>326</v>
      </c>
      <c r="AF175" s="209"/>
    </row>
    <row r="176" spans="1:32" s="136" customFormat="1" ht="13.5" customHeight="1" x14ac:dyDescent="0.15">
      <c r="A176" s="119" t="s">
        <v>3</v>
      </c>
      <c r="B176" s="120" t="s">
        <v>757</v>
      </c>
      <c r="C176" s="119" t="s">
        <v>758</v>
      </c>
      <c r="D176" s="121">
        <f>SUM(E176,+L176)</f>
        <v>430622</v>
      </c>
      <c r="E176" s="121">
        <f>+SUM(F176:I176,K176)</f>
        <v>170062</v>
      </c>
      <c r="F176" s="121">
        <v>0</v>
      </c>
      <c r="G176" s="121">
        <v>0</v>
      </c>
      <c r="H176" s="121">
        <v>120100</v>
      </c>
      <c r="I176" s="121">
        <v>41067</v>
      </c>
      <c r="J176" s="121"/>
      <c r="K176" s="121">
        <v>8895</v>
      </c>
      <c r="L176" s="121">
        <v>260560</v>
      </c>
      <c r="M176" s="121">
        <f>SUM(N176,+U176)</f>
        <v>60624</v>
      </c>
      <c r="N176" s="121">
        <f>+SUM(O176:R176,T176)</f>
        <v>18279</v>
      </c>
      <c r="O176" s="121">
        <v>0</v>
      </c>
      <c r="P176" s="121">
        <v>0</v>
      </c>
      <c r="Q176" s="121">
        <v>0</v>
      </c>
      <c r="R176" s="121">
        <v>18279</v>
      </c>
      <c r="S176" s="121"/>
      <c r="T176" s="121">
        <v>0</v>
      </c>
      <c r="U176" s="121">
        <v>42345</v>
      </c>
      <c r="V176" s="121">
        <f>+SUM(D176,M176)</f>
        <v>491246</v>
      </c>
      <c r="W176" s="121">
        <f>+SUM(E176,N176)</f>
        <v>188341</v>
      </c>
      <c r="X176" s="121">
        <f>+SUM(F176,O176)</f>
        <v>0</v>
      </c>
      <c r="Y176" s="121">
        <f>+SUM(G176,P176)</f>
        <v>0</v>
      </c>
      <c r="Z176" s="121">
        <f>+SUM(H176,Q176)</f>
        <v>120100</v>
      </c>
      <c r="AA176" s="121">
        <f>+SUM(I176,R176)</f>
        <v>59346</v>
      </c>
      <c r="AB176" s="121">
        <f>+SUM(J176,S176)</f>
        <v>0</v>
      </c>
      <c r="AC176" s="121">
        <f>+SUM(K176,T176)</f>
        <v>8895</v>
      </c>
      <c r="AD176" s="121">
        <f>+SUM(L176,U176)</f>
        <v>302905</v>
      </c>
      <c r="AE176" s="210" t="s">
        <v>326</v>
      </c>
      <c r="AF176" s="209"/>
    </row>
    <row r="177" spans="1:32" s="136" customFormat="1" ht="13.5" customHeight="1" x14ac:dyDescent="0.15">
      <c r="A177" s="119" t="s">
        <v>3</v>
      </c>
      <c r="B177" s="120" t="s">
        <v>759</v>
      </c>
      <c r="C177" s="119" t="s">
        <v>760</v>
      </c>
      <c r="D177" s="121">
        <f>SUM(E177,+L177)</f>
        <v>291785</v>
      </c>
      <c r="E177" s="121">
        <f>+SUM(F177:I177,K177)</f>
        <v>113487</v>
      </c>
      <c r="F177" s="121">
        <v>0</v>
      </c>
      <c r="G177" s="121">
        <v>0</v>
      </c>
      <c r="H177" s="121">
        <v>63100</v>
      </c>
      <c r="I177" s="121">
        <v>32787</v>
      </c>
      <c r="J177" s="121"/>
      <c r="K177" s="121">
        <v>17600</v>
      </c>
      <c r="L177" s="121">
        <v>178298</v>
      </c>
      <c r="M177" s="121">
        <f>SUM(N177,+U177)</f>
        <v>83091</v>
      </c>
      <c r="N177" s="121">
        <f>+SUM(O177:R177,T177)</f>
        <v>23012</v>
      </c>
      <c r="O177" s="121">
        <v>0</v>
      </c>
      <c r="P177" s="121">
        <v>0</v>
      </c>
      <c r="Q177" s="121">
        <v>0</v>
      </c>
      <c r="R177" s="121">
        <v>23012</v>
      </c>
      <c r="S177" s="121"/>
      <c r="T177" s="121">
        <v>0</v>
      </c>
      <c r="U177" s="121">
        <v>60079</v>
      </c>
      <c r="V177" s="121">
        <f>+SUM(D177,M177)</f>
        <v>374876</v>
      </c>
      <c r="W177" s="121">
        <f>+SUM(E177,N177)</f>
        <v>136499</v>
      </c>
      <c r="X177" s="121">
        <f>+SUM(F177,O177)</f>
        <v>0</v>
      </c>
      <c r="Y177" s="121">
        <f>+SUM(G177,P177)</f>
        <v>0</v>
      </c>
      <c r="Z177" s="121">
        <f>+SUM(H177,Q177)</f>
        <v>63100</v>
      </c>
      <c r="AA177" s="121">
        <f>+SUM(I177,R177)</f>
        <v>55799</v>
      </c>
      <c r="AB177" s="121">
        <f>+SUM(J177,S177)</f>
        <v>0</v>
      </c>
      <c r="AC177" s="121">
        <f>+SUM(K177,T177)</f>
        <v>17600</v>
      </c>
      <c r="AD177" s="121">
        <f>+SUM(L177,U177)</f>
        <v>238377</v>
      </c>
      <c r="AE177" s="210" t="s">
        <v>326</v>
      </c>
      <c r="AF177" s="209"/>
    </row>
    <row r="178" spans="1:32" s="136" customFormat="1" ht="13.5" customHeight="1" x14ac:dyDescent="0.15">
      <c r="A178" s="119" t="s">
        <v>3</v>
      </c>
      <c r="B178" s="120" t="s">
        <v>761</v>
      </c>
      <c r="C178" s="119" t="s">
        <v>762</v>
      </c>
      <c r="D178" s="121">
        <f>SUM(E178,+L178)</f>
        <v>156469</v>
      </c>
      <c r="E178" s="121">
        <f>+SUM(F178:I178,K178)</f>
        <v>45531</v>
      </c>
      <c r="F178" s="121">
        <v>23500</v>
      </c>
      <c r="G178" s="121">
        <v>185</v>
      </c>
      <c r="H178" s="121">
        <v>0</v>
      </c>
      <c r="I178" s="121">
        <v>18307</v>
      </c>
      <c r="J178" s="121"/>
      <c r="K178" s="121">
        <v>3539</v>
      </c>
      <c r="L178" s="121">
        <v>110938</v>
      </c>
      <c r="M178" s="121">
        <f>SUM(N178,+U178)</f>
        <v>58936</v>
      </c>
      <c r="N178" s="121">
        <f>+SUM(O178:R178,T178)</f>
        <v>17569</v>
      </c>
      <c r="O178" s="121">
        <v>499</v>
      </c>
      <c r="P178" s="121">
        <v>59</v>
      </c>
      <c r="Q178" s="121">
        <v>0</v>
      </c>
      <c r="R178" s="121">
        <v>17011</v>
      </c>
      <c r="S178" s="121"/>
      <c r="T178" s="121">
        <v>0</v>
      </c>
      <c r="U178" s="121">
        <v>41367</v>
      </c>
      <c r="V178" s="121">
        <f>+SUM(D178,M178)</f>
        <v>215405</v>
      </c>
      <c r="W178" s="121">
        <f>+SUM(E178,N178)</f>
        <v>63100</v>
      </c>
      <c r="X178" s="121">
        <f>+SUM(F178,O178)</f>
        <v>23999</v>
      </c>
      <c r="Y178" s="121">
        <f>+SUM(G178,P178)</f>
        <v>244</v>
      </c>
      <c r="Z178" s="121">
        <f>+SUM(H178,Q178)</f>
        <v>0</v>
      </c>
      <c r="AA178" s="121">
        <f>+SUM(I178,R178)</f>
        <v>35318</v>
      </c>
      <c r="AB178" s="121">
        <f>+SUM(J178,S178)</f>
        <v>0</v>
      </c>
      <c r="AC178" s="121">
        <f>+SUM(K178,T178)</f>
        <v>3539</v>
      </c>
      <c r="AD178" s="121">
        <f>+SUM(L178,U178)</f>
        <v>152305</v>
      </c>
      <c r="AE178" s="210" t="s">
        <v>326</v>
      </c>
      <c r="AF178" s="209"/>
    </row>
    <row r="179" spans="1:32" s="136" customFormat="1" ht="13.5" customHeight="1" x14ac:dyDescent="0.15">
      <c r="A179" s="119" t="s">
        <v>3</v>
      </c>
      <c r="B179" s="120" t="s">
        <v>763</v>
      </c>
      <c r="C179" s="119" t="s">
        <v>764</v>
      </c>
      <c r="D179" s="121">
        <f>SUM(E179,+L179)</f>
        <v>216685</v>
      </c>
      <c r="E179" s="121">
        <f>+SUM(F179:I179,K179)</f>
        <v>21074</v>
      </c>
      <c r="F179" s="121">
        <v>343</v>
      </c>
      <c r="G179" s="121">
        <v>0</v>
      </c>
      <c r="H179" s="121">
        <v>0</v>
      </c>
      <c r="I179" s="121">
        <v>15764</v>
      </c>
      <c r="J179" s="121"/>
      <c r="K179" s="121">
        <v>4967</v>
      </c>
      <c r="L179" s="121">
        <v>195611</v>
      </c>
      <c r="M179" s="121">
        <f>SUM(N179,+U179)</f>
        <v>33380</v>
      </c>
      <c r="N179" s="121">
        <f>+SUM(O179:R179,T179)</f>
        <v>0</v>
      </c>
      <c r="O179" s="121">
        <v>0</v>
      </c>
      <c r="P179" s="121">
        <v>0</v>
      </c>
      <c r="Q179" s="121">
        <v>0</v>
      </c>
      <c r="R179" s="121">
        <v>0</v>
      </c>
      <c r="S179" s="121"/>
      <c r="T179" s="121">
        <v>0</v>
      </c>
      <c r="U179" s="121">
        <v>33380</v>
      </c>
      <c r="V179" s="121">
        <f>+SUM(D179,M179)</f>
        <v>250065</v>
      </c>
      <c r="W179" s="121">
        <f>+SUM(E179,N179)</f>
        <v>21074</v>
      </c>
      <c r="X179" s="121">
        <f>+SUM(F179,O179)</f>
        <v>343</v>
      </c>
      <c r="Y179" s="121">
        <f>+SUM(G179,P179)</f>
        <v>0</v>
      </c>
      <c r="Z179" s="121">
        <f>+SUM(H179,Q179)</f>
        <v>0</v>
      </c>
      <c r="AA179" s="121">
        <f>+SUM(I179,R179)</f>
        <v>15764</v>
      </c>
      <c r="AB179" s="121">
        <f>+SUM(J179,S179)</f>
        <v>0</v>
      </c>
      <c r="AC179" s="121">
        <f>+SUM(K179,T179)</f>
        <v>4967</v>
      </c>
      <c r="AD179" s="121">
        <f>+SUM(L179,U179)</f>
        <v>228991</v>
      </c>
      <c r="AE179" s="210" t="s">
        <v>326</v>
      </c>
      <c r="AF179" s="209"/>
    </row>
    <row r="180" spans="1:32" s="136" customFormat="1" ht="13.5" customHeight="1" x14ac:dyDescent="0.15">
      <c r="A180" s="119" t="s">
        <v>3</v>
      </c>
      <c r="B180" s="120" t="s">
        <v>767</v>
      </c>
      <c r="C180" s="119" t="s">
        <v>768</v>
      </c>
      <c r="D180" s="121">
        <f>SUM(E180,+L180)</f>
        <v>278096</v>
      </c>
      <c r="E180" s="121">
        <f>+SUM(F180:I180,K180)</f>
        <v>36844</v>
      </c>
      <c r="F180" s="121">
        <v>0</v>
      </c>
      <c r="G180" s="121">
        <v>0</v>
      </c>
      <c r="H180" s="121">
        <v>0</v>
      </c>
      <c r="I180" s="121">
        <v>33046</v>
      </c>
      <c r="J180" s="121"/>
      <c r="K180" s="121">
        <v>3798</v>
      </c>
      <c r="L180" s="121">
        <v>241252</v>
      </c>
      <c r="M180" s="121">
        <f>SUM(N180,+U180)</f>
        <v>43335</v>
      </c>
      <c r="N180" s="121">
        <f>+SUM(O180:R180,T180)</f>
        <v>0</v>
      </c>
      <c r="O180" s="121">
        <v>0</v>
      </c>
      <c r="P180" s="121">
        <v>0</v>
      </c>
      <c r="Q180" s="121">
        <v>0</v>
      </c>
      <c r="R180" s="121">
        <v>0</v>
      </c>
      <c r="S180" s="121"/>
      <c r="T180" s="121">
        <v>0</v>
      </c>
      <c r="U180" s="121">
        <v>43335</v>
      </c>
      <c r="V180" s="121">
        <f>+SUM(D180,M180)</f>
        <v>321431</v>
      </c>
      <c r="W180" s="121">
        <f>+SUM(E180,N180)</f>
        <v>36844</v>
      </c>
      <c r="X180" s="121">
        <f>+SUM(F180,O180)</f>
        <v>0</v>
      </c>
      <c r="Y180" s="121">
        <f>+SUM(G180,P180)</f>
        <v>0</v>
      </c>
      <c r="Z180" s="121">
        <f>+SUM(H180,Q180)</f>
        <v>0</v>
      </c>
      <c r="AA180" s="121">
        <f>+SUM(I180,R180)</f>
        <v>33046</v>
      </c>
      <c r="AB180" s="121">
        <f>+SUM(J180,S180)</f>
        <v>0</v>
      </c>
      <c r="AC180" s="121">
        <f>+SUM(K180,T180)</f>
        <v>3798</v>
      </c>
      <c r="AD180" s="121">
        <f>+SUM(L180,U180)</f>
        <v>284587</v>
      </c>
      <c r="AE180" s="210" t="s">
        <v>326</v>
      </c>
      <c r="AF180" s="209"/>
    </row>
    <row r="181" spans="1:32" s="136" customFormat="1" ht="13.5" customHeight="1" x14ac:dyDescent="0.15">
      <c r="A181" s="119" t="s">
        <v>3</v>
      </c>
      <c r="B181" s="120" t="s">
        <v>769</v>
      </c>
      <c r="C181" s="119" t="s">
        <v>770</v>
      </c>
      <c r="D181" s="121">
        <f>SUM(E181,+L181)</f>
        <v>63362</v>
      </c>
      <c r="E181" s="121">
        <f>+SUM(F181:I181,K181)</f>
        <v>24514</v>
      </c>
      <c r="F181" s="121">
        <v>0</v>
      </c>
      <c r="G181" s="121">
        <v>0</v>
      </c>
      <c r="H181" s="121">
        <v>16700</v>
      </c>
      <c r="I181" s="121">
        <v>6264</v>
      </c>
      <c r="J181" s="121"/>
      <c r="K181" s="121">
        <v>1550</v>
      </c>
      <c r="L181" s="121">
        <v>38848</v>
      </c>
      <c r="M181" s="121">
        <f>SUM(N181,+U181)</f>
        <v>5144</v>
      </c>
      <c r="N181" s="121">
        <f>+SUM(O181:R181,T181)</f>
        <v>976</v>
      </c>
      <c r="O181" s="121">
        <v>0</v>
      </c>
      <c r="P181" s="121">
        <v>0</v>
      </c>
      <c r="Q181" s="121">
        <v>0</v>
      </c>
      <c r="R181" s="121">
        <v>976</v>
      </c>
      <c r="S181" s="121"/>
      <c r="T181" s="121">
        <v>0</v>
      </c>
      <c r="U181" s="121">
        <v>4168</v>
      </c>
      <c r="V181" s="121">
        <f>+SUM(D181,M181)</f>
        <v>68506</v>
      </c>
      <c r="W181" s="121">
        <f>+SUM(E181,N181)</f>
        <v>25490</v>
      </c>
      <c r="X181" s="121">
        <f>+SUM(F181,O181)</f>
        <v>0</v>
      </c>
      <c r="Y181" s="121">
        <f>+SUM(G181,P181)</f>
        <v>0</v>
      </c>
      <c r="Z181" s="121">
        <f>+SUM(H181,Q181)</f>
        <v>16700</v>
      </c>
      <c r="AA181" s="121">
        <f>+SUM(I181,R181)</f>
        <v>7240</v>
      </c>
      <c r="AB181" s="121">
        <f>+SUM(J181,S181)</f>
        <v>0</v>
      </c>
      <c r="AC181" s="121">
        <f>+SUM(K181,T181)</f>
        <v>1550</v>
      </c>
      <c r="AD181" s="121">
        <f>+SUM(L181,U181)</f>
        <v>43016</v>
      </c>
      <c r="AE181" s="210" t="s">
        <v>326</v>
      </c>
      <c r="AF181" s="209"/>
    </row>
    <row r="182" spans="1:32" s="136" customFormat="1" ht="13.5" customHeight="1" x14ac:dyDescent="0.15">
      <c r="A182" s="119" t="s">
        <v>3</v>
      </c>
      <c r="B182" s="120" t="s">
        <v>771</v>
      </c>
      <c r="C182" s="119" t="s">
        <v>772</v>
      </c>
      <c r="D182" s="121">
        <f>SUM(E182,+L182)</f>
        <v>208951</v>
      </c>
      <c r="E182" s="121">
        <f>+SUM(F182:I182,K182)</f>
        <v>34527</v>
      </c>
      <c r="F182" s="121">
        <v>0</v>
      </c>
      <c r="G182" s="121">
        <v>0</v>
      </c>
      <c r="H182" s="121">
        <v>0</v>
      </c>
      <c r="I182" s="121">
        <v>29600</v>
      </c>
      <c r="J182" s="121"/>
      <c r="K182" s="121">
        <v>4927</v>
      </c>
      <c r="L182" s="121">
        <v>174424</v>
      </c>
      <c r="M182" s="121">
        <f>SUM(N182,+U182)</f>
        <v>0</v>
      </c>
      <c r="N182" s="121">
        <f>+SUM(O182:R182,T182)</f>
        <v>0</v>
      </c>
      <c r="O182" s="121">
        <v>0</v>
      </c>
      <c r="P182" s="121">
        <v>0</v>
      </c>
      <c r="Q182" s="121">
        <v>0</v>
      </c>
      <c r="R182" s="121">
        <v>0</v>
      </c>
      <c r="S182" s="121"/>
      <c r="T182" s="121">
        <v>0</v>
      </c>
      <c r="U182" s="121">
        <v>0</v>
      </c>
      <c r="V182" s="121">
        <f>+SUM(D182,M182)</f>
        <v>208951</v>
      </c>
      <c r="W182" s="121">
        <f>+SUM(E182,N182)</f>
        <v>34527</v>
      </c>
      <c r="X182" s="121">
        <f>+SUM(F182,O182)</f>
        <v>0</v>
      </c>
      <c r="Y182" s="121">
        <f>+SUM(G182,P182)</f>
        <v>0</v>
      </c>
      <c r="Z182" s="121">
        <f>+SUM(H182,Q182)</f>
        <v>0</v>
      </c>
      <c r="AA182" s="121">
        <f>+SUM(I182,R182)</f>
        <v>29600</v>
      </c>
      <c r="AB182" s="121">
        <f>+SUM(J182,S182)</f>
        <v>0</v>
      </c>
      <c r="AC182" s="121">
        <f>+SUM(K182,T182)</f>
        <v>4927</v>
      </c>
      <c r="AD182" s="121">
        <f>+SUM(L182,U182)</f>
        <v>174424</v>
      </c>
      <c r="AE182" s="210" t="s">
        <v>326</v>
      </c>
      <c r="AF182" s="209"/>
    </row>
    <row r="183" spans="1:32" s="136" customFormat="1" ht="13.5" customHeight="1" x14ac:dyDescent="0.15">
      <c r="A183" s="119" t="s">
        <v>3</v>
      </c>
      <c r="B183" s="120" t="s">
        <v>773</v>
      </c>
      <c r="C183" s="119" t="s">
        <v>774</v>
      </c>
      <c r="D183" s="121">
        <f>SUM(E183,+L183)</f>
        <v>430056</v>
      </c>
      <c r="E183" s="121">
        <f>+SUM(F183:I183,K183)</f>
        <v>39953</v>
      </c>
      <c r="F183" s="121">
        <v>0</v>
      </c>
      <c r="G183" s="121">
        <v>0</v>
      </c>
      <c r="H183" s="121">
        <v>0</v>
      </c>
      <c r="I183" s="121">
        <v>29447</v>
      </c>
      <c r="J183" s="121"/>
      <c r="K183" s="121">
        <v>10506</v>
      </c>
      <c r="L183" s="121">
        <v>390103</v>
      </c>
      <c r="M183" s="121">
        <f>SUM(N183,+U183)</f>
        <v>106864</v>
      </c>
      <c r="N183" s="121">
        <f>+SUM(O183:R183,T183)</f>
        <v>23814</v>
      </c>
      <c r="O183" s="121">
        <v>0</v>
      </c>
      <c r="P183" s="121">
        <v>0</v>
      </c>
      <c r="Q183" s="121">
        <v>0</v>
      </c>
      <c r="R183" s="121">
        <v>23814</v>
      </c>
      <c r="S183" s="121"/>
      <c r="T183" s="121">
        <v>0</v>
      </c>
      <c r="U183" s="121">
        <v>83050</v>
      </c>
      <c r="V183" s="121">
        <f>+SUM(D183,M183)</f>
        <v>536920</v>
      </c>
      <c r="W183" s="121">
        <f>+SUM(E183,N183)</f>
        <v>63767</v>
      </c>
      <c r="X183" s="121">
        <f>+SUM(F183,O183)</f>
        <v>0</v>
      </c>
      <c r="Y183" s="121">
        <f>+SUM(G183,P183)</f>
        <v>0</v>
      </c>
      <c r="Z183" s="121">
        <f>+SUM(H183,Q183)</f>
        <v>0</v>
      </c>
      <c r="AA183" s="121">
        <f>+SUM(I183,R183)</f>
        <v>53261</v>
      </c>
      <c r="AB183" s="121">
        <f>+SUM(J183,S183)</f>
        <v>0</v>
      </c>
      <c r="AC183" s="121">
        <f>+SUM(K183,T183)</f>
        <v>10506</v>
      </c>
      <c r="AD183" s="121">
        <f>+SUM(L183,U183)</f>
        <v>473153</v>
      </c>
      <c r="AE183" s="210" t="s">
        <v>326</v>
      </c>
      <c r="AF183" s="209"/>
    </row>
    <row r="184" spans="1:32" s="136" customFormat="1" ht="13.5" customHeight="1" x14ac:dyDescent="0.15">
      <c r="A184" s="119" t="s">
        <v>3</v>
      </c>
      <c r="B184" s="120" t="s">
        <v>777</v>
      </c>
      <c r="C184" s="119" t="s">
        <v>778</v>
      </c>
      <c r="D184" s="121">
        <f>SUM(E184,+L184)</f>
        <v>658022</v>
      </c>
      <c r="E184" s="121">
        <f>+SUM(F184:I184,K184)</f>
        <v>124007</v>
      </c>
      <c r="F184" s="121">
        <v>0</v>
      </c>
      <c r="G184" s="121">
        <v>0</v>
      </c>
      <c r="H184" s="121">
        <v>0</v>
      </c>
      <c r="I184" s="121">
        <v>106904</v>
      </c>
      <c r="J184" s="121"/>
      <c r="K184" s="121">
        <v>17103</v>
      </c>
      <c r="L184" s="121">
        <v>534015</v>
      </c>
      <c r="M184" s="121">
        <f>SUM(N184,+U184)</f>
        <v>34292</v>
      </c>
      <c r="N184" s="121">
        <f>+SUM(O184:R184,T184)</f>
        <v>0</v>
      </c>
      <c r="O184" s="121">
        <v>0</v>
      </c>
      <c r="P184" s="121">
        <v>0</v>
      </c>
      <c r="Q184" s="121">
        <v>0</v>
      </c>
      <c r="R184" s="121">
        <v>0</v>
      </c>
      <c r="S184" s="121"/>
      <c r="T184" s="121">
        <v>0</v>
      </c>
      <c r="U184" s="121">
        <v>34292</v>
      </c>
      <c r="V184" s="121">
        <f>+SUM(D184,M184)</f>
        <v>692314</v>
      </c>
      <c r="W184" s="121">
        <f>+SUM(E184,N184)</f>
        <v>124007</v>
      </c>
      <c r="X184" s="121">
        <f>+SUM(F184,O184)</f>
        <v>0</v>
      </c>
      <c r="Y184" s="121">
        <f>+SUM(G184,P184)</f>
        <v>0</v>
      </c>
      <c r="Z184" s="121">
        <f>+SUM(H184,Q184)</f>
        <v>0</v>
      </c>
      <c r="AA184" s="121">
        <f>+SUM(I184,R184)</f>
        <v>106904</v>
      </c>
      <c r="AB184" s="121">
        <f>+SUM(J184,S184)</f>
        <v>0</v>
      </c>
      <c r="AC184" s="121">
        <f>+SUM(K184,T184)</f>
        <v>17103</v>
      </c>
      <c r="AD184" s="121">
        <f>+SUM(L184,U184)</f>
        <v>568307</v>
      </c>
      <c r="AE184" s="210" t="s">
        <v>326</v>
      </c>
      <c r="AF184" s="209"/>
    </row>
    <row r="185" spans="1:32" s="136" customFormat="1" ht="13.5" customHeight="1" x14ac:dyDescent="0.15">
      <c r="A185" s="119" t="s">
        <v>3</v>
      </c>
      <c r="B185" s="120" t="s">
        <v>781</v>
      </c>
      <c r="C185" s="119" t="s">
        <v>782</v>
      </c>
      <c r="D185" s="121">
        <f>SUM(E185,+L185)</f>
        <v>293035</v>
      </c>
      <c r="E185" s="121">
        <f>+SUM(F185:I185,K185)</f>
        <v>18121</v>
      </c>
      <c r="F185" s="121">
        <v>0</v>
      </c>
      <c r="G185" s="121">
        <v>0</v>
      </c>
      <c r="H185" s="121">
        <v>0</v>
      </c>
      <c r="I185" s="121">
        <v>13073</v>
      </c>
      <c r="J185" s="121"/>
      <c r="K185" s="121">
        <v>5048</v>
      </c>
      <c r="L185" s="121">
        <v>274914</v>
      </c>
      <c r="M185" s="121">
        <f>SUM(N185,+U185)</f>
        <v>20659</v>
      </c>
      <c r="N185" s="121">
        <f>+SUM(O185:R185,T185)</f>
        <v>0</v>
      </c>
      <c r="O185" s="121">
        <v>0</v>
      </c>
      <c r="P185" s="121">
        <v>0</v>
      </c>
      <c r="Q185" s="121">
        <v>0</v>
      </c>
      <c r="R185" s="121">
        <v>0</v>
      </c>
      <c r="S185" s="121"/>
      <c r="T185" s="121">
        <v>0</v>
      </c>
      <c r="U185" s="121">
        <v>20659</v>
      </c>
      <c r="V185" s="121">
        <f>+SUM(D185,M185)</f>
        <v>313694</v>
      </c>
      <c r="W185" s="121">
        <f>+SUM(E185,N185)</f>
        <v>18121</v>
      </c>
      <c r="X185" s="121">
        <f>+SUM(F185,O185)</f>
        <v>0</v>
      </c>
      <c r="Y185" s="121">
        <f>+SUM(G185,P185)</f>
        <v>0</v>
      </c>
      <c r="Z185" s="121">
        <f>+SUM(H185,Q185)</f>
        <v>0</v>
      </c>
      <c r="AA185" s="121">
        <f>+SUM(I185,R185)</f>
        <v>13073</v>
      </c>
      <c r="AB185" s="121">
        <f>+SUM(J185,S185)</f>
        <v>0</v>
      </c>
      <c r="AC185" s="121">
        <f>+SUM(K185,T185)</f>
        <v>5048</v>
      </c>
      <c r="AD185" s="121">
        <f>+SUM(L185,U185)</f>
        <v>295573</v>
      </c>
      <c r="AE185" s="210" t="s">
        <v>326</v>
      </c>
      <c r="AF185" s="209"/>
    </row>
    <row r="186" spans="1:32" s="136" customFormat="1" ht="13.5" customHeight="1" x14ac:dyDescent="0.15">
      <c r="A186" s="119" t="s">
        <v>3</v>
      </c>
      <c r="B186" s="120" t="s">
        <v>783</v>
      </c>
      <c r="C186" s="119" t="s">
        <v>784</v>
      </c>
      <c r="D186" s="121">
        <f>SUM(E186,+L186)</f>
        <v>290879</v>
      </c>
      <c r="E186" s="121">
        <f>+SUM(F186:I186,K186)</f>
        <v>24982</v>
      </c>
      <c r="F186" s="121">
        <v>0</v>
      </c>
      <c r="G186" s="121">
        <v>0</v>
      </c>
      <c r="H186" s="121">
        <v>0</v>
      </c>
      <c r="I186" s="121">
        <v>24980</v>
      </c>
      <c r="J186" s="121"/>
      <c r="K186" s="121">
        <v>2</v>
      </c>
      <c r="L186" s="121">
        <v>265897</v>
      </c>
      <c r="M186" s="121">
        <f>SUM(N186,+U186)</f>
        <v>42980</v>
      </c>
      <c r="N186" s="121">
        <f>+SUM(O186:R186,T186)</f>
        <v>0</v>
      </c>
      <c r="O186" s="121">
        <v>0</v>
      </c>
      <c r="P186" s="121">
        <v>0</v>
      </c>
      <c r="Q186" s="121">
        <v>0</v>
      </c>
      <c r="R186" s="121">
        <v>0</v>
      </c>
      <c r="S186" s="121"/>
      <c r="T186" s="121">
        <v>0</v>
      </c>
      <c r="U186" s="121">
        <v>42980</v>
      </c>
      <c r="V186" s="121">
        <f>+SUM(D186,M186)</f>
        <v>333859</v>
      </c>
      <c r="W186" s="121">
        <f>+SUM(E186,N186)</f>
        <v>24982</v>
      </c>
      <c r="X186" s="121">
        <f>+SUM(F186,O186)</f>
        <v>0</v>
      </c>
      <c r="Y186" s="121">
        <f>+SUM(G186,P186)</f>
        <v>0</v>
      </c>
      <c r="Z186" s="121">
        <f>+SUM(H186,Q186)</f>
        <v>0</v>
      </c>
      <c r="AA186" s="121">
        <f>+SUM(I186,R186)</f>
        <v>24980</v>
      </c>
      <c r="AB186" s="121">
        <f>+SUM(J186,S186)</f>
        <v>0</v>
      </c>
      <c r="AC186" s="121">
        <f>+SUM(K186,T186)</f>
        <v>2</v>
      </c>
      <c r="AD186" s="121">
        <f>+SUM(L186,U186)</f>
        <v>308877</v>
      </c>
      <c r="AE186" s="210" t="s">
        <v>326</v>
      </c>
      <c r="AF186" s="209"/>
    </row>
    <row r="187" spans="1:32" s="136" customFormat="1" ht="13.5" customHeight="1" x14ac:dyDescent="0.15">
      <c r="A187" s="119" t="s">
        <v>3</v>
      </c>
      <c r="B187" s="120" t="s">
        <v>509</v>
      </c>
      <c r="C187" s="119" t="s">
        <v>510</v>
      </c>
      <c r="D187" s="121">
        <f>SUM(E187,+L187)</f>
        <v>0</v>
      </c>
      <c r="E187" s="121">
        <f>+SUM(F187:I187,K187)</f>
        <v>0</v>
      </c>
      <c r="F187" s="121">
        <v>0</v>
      </c>
      <c r="G187" s="121">
        <v>0</v>
      </c>
      <c r="H187" s="121">
        <v>0</v>
      </c>
      <c r="I187" s="121">
        <v>0</v>
      </c>
      <c r="J187" s="121">
        <v>0</v>
      </c>
      <c r="K187" s="121">
        <v>0</v>
      </c>
      <c r="L187" s="121">
        <v>0</v>
      </c>
      <c r="M187" s="121">
        <f>SUM(N187,+U187)</f>
        <v>8678</v>
      </c>
      <c r="N187" s="121">
        <f>+SUM(O187:R187,T187)</f>
        <v>8678</v>
      </c>
      <c r="O187" s="121">
        <v>0</v>
      </c>
      <c r="P187" s="121">
        <v>0</v>
      </c>
      <c r="Q187" s="121">
        <v>0</v>
      </c>
      <c r="R187" s="121">
        <v>8666</v>
      </c>
      <c r="S187" s="121">
        <v>109442</v>
      </c>
      <c r="T187" s="121">
        <v>12</v>
      </c>
      <c r="U187" s="121">
        <v>0</v>
      </c>
      <c r="V187" s="121">
        <f>+SUM(D187,M187)</f>
        <v>8678</v>
      </c>
      <c r="W187" s="121">
        <f>+SUM(E187,N187)</f>
        <v>8678</v>
      </c>
      <c r="X187" s="121">
        <f>+SUM(F187,O187)</f>
        <v>0</v>
      </c>
      <c r="Y187" s="121">
        <f>+SUM(G187,P187)</f>
        <v>0</v>
      </c>
      <c r="Z187" s="121">
        <f>+SUM(H187,Q187)</f>
        <v>0</v>
      </c>
      <c r="AA187" s="121">
        <f>+SUM(I187,R187)</f>
        <v>8666</v>
      </c>
      <c r="AB187" s="121">
        <f>+SUM(J187,S187)</f>
        <v>109442</v>
      </c>
      <c r="AC187" s="121">
        <f>+SUM(K187,T187)</f>
        <v>12</v>
      </c>
      <c r="AD187" s="121">
        <f>+SUM(L187,U187)</f>
        <v>0</v>
      </c>
      <c r="AE187" s="210" t="s">
        <v>326</v>
      </c>
      <c r="AF187" s="209"/>
    </row>
    <row r="188" spans="1:32" s="136" customFormat="1" ht="13.5" customHeight="1" x14ac:dyDescent="0.15">
      <c r="A188" s="119" t="s">
        <v>3</v>
      </c>
      <c r="B188" s="120" t="s">
        <v>775</v>
      </c>
      <c r="C188" s="119" t="s">
        <v>776</v>
      </c>
      <c r="D188" s="121">
        <f>SUM(E188,+L188)</f>
        <v>33320</v>
      </c>
      <c r="E188" s="121">
        <f>+SUM(F188:I188,K188)</f>
        <v>92</v>
      </c>
      <c r="F188" s="121">
        <v>0</v>
      </c>
      <c r="G188" s="121">
        <v>0</v>
      </c>
      <c r="H188" s="121">
        <v>0</v>
      </c>
      <c r="I188" s="121">
        <v>79</v>
      </c>
      <c r="J188" s="121">
        <v>866178</v>
      </c>
      <c r="K188" s="121">
        <v>13</v>
      </c>
      <c r="L188" s="121">
        <v>33228</v>
      </c>
      <c r="M188" s="121">
        <f>SUM(N188,+U188)</f>
        <v>0</v>
      </c>
      <c r="N188" s="121">
        <f>+SUM(O188:R188,T188)</f>
        <v>0</v>
      </c>
      <c r="O188" s="121">
        <v>0</v>
      </c>
      <c r="P188" s="121">
        <v>0</v>
      </c>
      <c r="Q188" s="121">
        <v>0</v>
      </c>
      <c r="R188" s="121">
        <v>0</v>
      </c>
      <c r="S188" s="121">
        <v>0</v>
      </c>
      <c r="T188" s="121">
        <v>0</v>
      </c>
      <c r="U188" s="121">
        <v>0</v>
      </c>
      <c r="V188" s="121">
        <f>+SUM(D188,M188)</f>
        <v>33320</v>
      </c>
      <c r="W188" s="121">
        <f>+SUM(E188,N188)</f>
        <v>92</v>
      </c>
      <c r="X188" s="121">
        <f>+SUM(F188,O188)</f>
        <v>0</v>
      </c>
      <c r="Y188" s="121">
        <f>+SUM(G188,P188)</f>
        <v>0</v>
      </c>
      <c r="Z188" s="121">
        <f>+SUM(H188,Q188)</f>
        <v>0</v>
      </c>
      <c r="AA188" s="121">
        <f>+SUM(I188,R188)</f>
        <v>79</v>
      </c>
      <c r="AB188" s="121">
        <f>+SUM(J188,S188)</f>
        <v>866178</v>
      </c>
      <c r="AC188" s="121">
        <f>+SUM(K188,T188)</f>
        <v>13</v>
      </c>
      <c r="AD188" s="121">
        <f>+SUM(L188,U188)</f>
        <v>33228</v>
      </c>
      <c r="AE188" s="210" t="s">
        <v>326</v>
      </c>
      <c r="AF188" s="209"/>
    </row>
    <row r="189" spans="1:32" s="136" customFormat="1" ht="13.5" customHeight="1" x14ac:dyDescent="0.15">
      <c r="A189" s="119" t="s">
        <v>3</v>
      </c>
      <c r="B189" s="120" t="s">
        <v>383</v>
      </c>
      <c r="C189" s="119" t="s">
        <v>384</v>
      </c>
      <c r="D189" s="121">
        <f>SUM(E189,+L189)</f>
        <v>106756</v>
      </c>
      <c r="E189" s="121">
        <f>+SUM(F189:I189,K189)</f>
        <v>70332</v>
      </c>
      <c r="F189" s="121">
        <v>32132</v>
      </c>
      <c r="G189" s="121">
        <v>7</v>
      </c>
      <c r="H189" s="121">
        <v>0</v>
      </c>
      <c r="I189" s="121">
        <v>38193</v>
      </c>
      <c r="J189" s="121">
        <v>363636</v>
      </c>
      <c r="K189" s="121">
        <v>0</v>
      </c>
      <c r="L189" s="121">
        <v>36424</v>
      </c>
      <c r="M189" s="121">
        <f>SUM(N189,+U189)</f>
        <v>32599</v>
      </c>
      <c r="N189" s="121">
        <f>+SUM(O189:R189,T189)</f>
        <v>14879</v>
      </c>
      <c r="O189" s="121">
        <v>0</v>
      </c>
      <c r="P189" s="121">
        <v>0</v>
      </c>
      <c r="Q189" s="121">
        <v>0</v>
      </c>
      <c r="R189" s="121">
        <v>14879</v>
      </c>
      <c r="S189" s="121">
        <v>88701</v>
      </c>
      <c r="T189" s="121">
        <v>0</v>
      </c>
      <c r="U189" s="121">
        <v>17720</v>
      </c>
      <c r="V189" s="121">
        <f>+SUM(D189,M189)</f>
        <v>139355</v>
      </c>
      <c r="W189" s="121">
        <f>+SUM(E189,N189)</f>
        <v>85211</v>
      </c>
      <c r="X189" s="121">
        <f>+SUM(F189,O189)</f>
        <v>32132</v>
      </c>
      <c r="Y189" s="121">
        <f>+SUM(G189,P189)</f>
        <v>7</v>
      </c>
      <c r="Z189" s="121">
        <f>+SUM(H189,Q189)</f>
        <v>0</v>
      </c>
      <c r="AA189" s="121">
        <f>+SUM(I189,R189)</f>
        <v>53072</v>
      </c>
      <c r="AB189" s="121">
        <f>+SUM(J189,S189)</f>
        <v>452337</v>
      </c>
      <c r="AC189" s="121">
        <f>+SUM(K189,T189)</f>
        <v>0</v>
      </c>
      <c r="AD189" s="121">
        <f>+SUM(L189,U189)</f>
        <v>54144</v>
      </c>
      <c r="AE189" s="210" t="s">
        <v>326</v>
      </c>
      <c r="AF189" s="209"/>
    </row>
    <row r="190" spans="1:32" s="136" customFormat="1" ht="13.5" customHeight="1" x14ac:dyDescent="0.15">
      <c r="A190" s="119" t="s">
        <v>3</v>
      </c>
      <c r="B190" s="120" t="s">
        <v>406</v>
      </c>
      <c r="C190" s="119" t="s">
        <v>407</v>
      </c>
      <c r="D190" s="121">
        <f>SUM(E190,+L190)</f>
        <v>0</v>
      </c>
      <c r="E190" s="121">
        <f>+SUM(F190:I190,K190)</f>
        <v>0</v>
      </c>
      <c r="F190" s="121">
        <v>0</v>
      </c>
      <c r="G190" s="121">
        <v>0</v>
      </c>
      <c r="H190" s="121">
        <v>0</v>
      </c>
      <c r="I190" s="121">
        <v>0</v>
      </c>
      <c r="J190" s="121">
        <v>0</v>
      </c>
      <c r="K190" s="121">
        <v>0</v>
      </c>
      <c r="L190" s="121">
        <v>0</v>
      </c>
      <c r="M190" s="121">
        <f>SUM(N190,+U190)</f>
        <v>13434</v>
      </c>
      <c r="N190" s="121">
        <f>+SUM(O190:R190,T190)</f>
        <v>13434</v>
      </c>
      <c r="O190" s="121">
        <v>0</v>
      </c>
      <c r="P190" s="121">
        <v>0</v>
      </c>
      <c r="Q190" s="121">
        <v>0</v>
      </c>
      <c r="R190" s="121">
        <v>10665</v>
      </c>
      <c r="S190" s="121">
        <v>240625</v>
      </c>
      <c r="T190" s="121">
        <v>2769</v>
      </c>
      <c r="U190" s="121">
        <v>0</v>
      </c>
      <c r="V190" s="121">
        <f>+SUM(D190,M190)</f>
        <v>13434</v>
      </c>
      <c r="W190" s="121">
        <f>+SUM(E190,N190)</f>
        <v>13434</v>
      </c>
      <c r="X190" s="121">
        <f>+SUM(F190,O190)</f>
        <v>0</v>
      </c>
      <c r="Y190" s="121">
        <f>+SUM(G190,P190)</f>
        <v>0</v>
      </c>
      <c r="Z190" s="121">
        <f>+SUM(H190,Q190)</f>
        <v>0</v>
      </c>
      <c r="AA190" s="121">
        <f>+SUM(I190,R190)</f>
        <v>10665</v>
      </c>
      <c r="AB190" s="121">
        <f>+SUM(J190,S190)</f>
        <v>240625</v>
      </c>
      <c r="AC190" s="121">
        <f>+SUM(K190,T190)</f>
        <v>2769</v>
      </c>
      <c r="AD190" s="121">
        <f>+SUM(L190,U190)</f>
        <v>0</v>
      </c>
      <c r="AE190" s="210" t="s">
        <v>326</v>
      </c>
      <c r="AF190" s="209"/>
    </row>
    <row r="191" spans="1:32" s="136" customFormat="1" ht="13.5" customHeight="1" x14ac:dyDescent="0.15">
      <c r="A191" s="119" t="s">
        <v>3</v>
      </c>
      <c r="B191" s="120" t="s">
        <v>565</v>
      </c>
      <c r="C191" s="119" t="s">
        <v>566</v>
      </c>
      <c r="D191" s="121">
        <f>SUM(E191,+L191)</f>
        <v>0</v>
      </c>
      <c r="E191" s="121">
        <f>+SUM(F191:I191,K191)</f>
        <v>0</v>
      </c>
      <c r="F191" s="121">
        <v>0</v>
      </c>
      <c r="G191" s="121">
        <v>0</v>
      </c>
      <c r="H191" s="121">
        <v>0</v>
      </c>
      <c r="I191" s="121">
        <v>0</v>
      </c>
      <c r="J191" s="121">
        <v>0</v>
      </c>
      <c r="K191" s="121">
        <v>0</v>
      </c>
      <c r="L191" s="121">
        <v>0</v>
      </c>
      <c r="M191" s="121">
        <f>SUM(N191,+U191)</f>
        <v>40266</v>
      </c>
      <c r="N191" s="121">
        <f>+SUM(O191:R191,T191)</f>
        <v>37571</v>
      </c>
      <c r="O191" s="121">
        <v>0</v>
      </c>
      <c r="P191" s="121">
        <v>0</v>
      </c>
      <c r="Q191" s="121">
        <v>0</v>
      </c>
      <c r="R191" s="121">
        <v>33771</v>
      </c>
      <c r="S191" s="121">
        <v>60750</v>
      </c>
      <c r="T191" s="121">
        <v>3800</v>
      </c>
      <c r="U191" s="121">
        <v>2695</v>
      </c>
      <c r="V191" s="121">
        <f>+SUM(D191,M191)</f>
        <v>40266</v>
      </c>
      <c r="W191" s="121">
        <f>+SUM(E191,N191)</f>
        <v>37571</v>
      </c>
      <c r="X191" s="121">
        <f>+SUM(F191,O191)</f>
        <v>0</v>
      </c>
      <c r="Y191" s="121">
        <f>+SUM(G191,P191)</f>
        <v>0</v>
      </c>
      <c r="Z191" s="121">
        <f>+SUM(H191,Q191)</f>
        <v>0</v>
      </c>
      <c r="AA191" s="121">
        <f>+SUM(I191,R191)</f>
        <v>33771</v>
      </c>
      <c r="AB191" s="121">
        <f>+SUM(J191,S191)</f>
        <v>60750</v>
      </c>
      <c r="AC191" s="121">
        <f>+SUM(K191,T191)</f>
        <v>3800</v>
      </c>
      <c r="AD191" s="121">
        <f>+SUM(L191,U191)</f>
        <v>2695</v>
      </c>
      <c r="AE191" s="210" t="s">
        <v>326</v>
      </c>
      <c r="AF191" s="209"/>
    </row>
    <row r="192" spans="1:32" s="136" customFormat="1" ht="13.5" customHeight="1" x14ac:dyDescent="0.15">
      <c r="A192" s="119" t="s">
        <v>3</v>
      </c>
      <c r="B192" s="120" t="s">
        <v>707</v>
      </c>
      <c r="C192" s="119" t="s">
        <v>708</v>
      </c>
      <c r="D192" s="121">
        <f>SUM(E192,+L192)</f>
        <v>0</v>
      </c>
      <c r="E192" s="121">
        <f>+SUM(F192:I192,K192)</f>
        <v>0</v>
      </c>
      <c r="F192" s="121">
        <v>0</v>
      </c>
      <c r="G192" s="121">
        <v>0</v>
      </c>
      <c r="H192" s="121">
        <v>0</v>
      </c>
      <c r="I192" s="121">
        <v>0</v>
      </c>
      <c r="J192" s="121">
        <v>0</v>
      </c>
      <c r="K192" s="121">
        <v>0</v>
      </c>
      <c r="L192" s="121">
        <v>0</v>
      </c>
      <c r="M192" s="121">
        <f>SUM(N192,+U192)</f>
        <v>55774</v>
      </c>
      <c r="N192" s="121">
        <f>+SUM(O192:R192,T192)</f>
        <v>55774</v>
      </c>
      <c r="O192" s="121">
        <v>0</v>
      </c>
      <c r="P192" s="121">
        <v>0</v>
      </c>
      <c r="Q192" s="121">
        <v>0</v>
      </c>
      <c r="R192" s="121">
        <v>53604</v>
      </c>
      <c r="S192" s="121">
        <v>389737</v>
      </c>
      <c r="T192" s="121">
        <v>2170</v>
      </c>
      <c r="U192" s="121">
        <v>0</v>
      </c>
      <c r="V192" s="121">
        <f>+SUM(D192,M192)</f>
        <v>55774</v>
      </c>
      <c r="W192" s="121">
        <f>+SUM(E192,N192)</f>
        <v>55774</v>
      </c>
      <c r="X192" s="121">
        <f>+SUM(F192,O192)</f>
        <v>0</v>
      </c>
      <c r="Y192" s="121">
        <f>+SUM(G192,P192)</f>
        <v>0</v>
      </c>
      <c r="Z192" s="121">
        <f>+SUM(H192,Q192)</f>
        <v>0</v>
      </c>
      <c r="AA192" s="121">
        <f>+SUM(I192,R192)</f>
        <v>53604</v>
      </c>
      <c r="AB192" s="121">
        <f>+SUM(J192,S192)</f>
        <v>389737</v>
      </c>
      <c r="AC192" s="121">
        <f>+SUM(K192,T192)</f>
        <v>2170</v>
      </c>
      <c r="AD192" s="121">
        <f>+SUM(L192,U192)</f>
        <v>0</v>
      </c>
      <c r="AE192" s="210" t="s">
        <v>326</v>
      </c>
      <c r="AF192" s="209"/>
    </row>
    <row r="193" spans="1:32" s="136" customFormat="1" ht="13.5" customHeight="1" x14ac:dyDescent="0.15">
      <c r="A193" s="119" t="s">
        <v>3</v>
      </c>
      <c r="B193" s="120" t="s">
        <v>401</v>
      </c>
      <c r="C193" s="119" t="s">
        <v>402</v>
      </c>
      <c r="D193" s="121">
        <f>SUM(E193,+L193)</f>
        <v>78026</v>
      </c>
      <c r="E193" s="121">
        <f>+SUM(F193:I193,K193)</f>
        <v>67486</v>
      </c>
      <c r="F193" s="121">
        <v>0</v>
      </c>
      <c r="G193" s="121">
        <v>0</v>
      </c>
      <c r="H193" s="121">
        <v>0</v>
      </c>
      <c r="I193" s="121">
        <v>40893</v>
      </c>
      <c r="J193" s="121">
        <v>225408</v>
      </c>
      <c r="K193" s="121">
        <v>26593</v>
      </c>
      <c r="L193" s="121">
        <v>10540</v>
      </c>
      <c r="M193" s="121">
        <f>SUM(N193,+U193)</f>
        <v>61017</v>
      </c>
      <c r="N193" s="121">
        <f>+SUM(O193:R193,T193)</f>
        <v>48395</v>
      </c>
      <c r="O193" s="121">
        <v>0</v>
      </c>
      <c r="P193" s="121">
        <v>0</v>
      </c>
      <c r="Q193" s="121">
        <v>0</v>
      </c>
      <c r="R193" s="121">
        <v>48395</v>
      </c>
      <c r="S193" s="121">
        <v>107629</v>
      </c>
      <c r="T193" s="121">
        <v>0</v>
      </c>
      <c r="U193" s="121">
        <v>12622</v>
      </c>
      <c r="V193" s="121">
        <f>+SUM(D193,M193)</f>
        <v>139043</v>
      </c>
      <c r="W193" s="121">
        <f>+SUM(E193,N193)</f>
        <v>115881</v>
      </c>
      <c r="X193" s="121">
        <f>+SUM(F193,O193)</f>
        <v>0</v>
      </c>
      <c r="Y193" s="121">
        <f>+SUM(G193,P193)</f>
        <v>0</v>
      </c>
      <c r="Z193" s="121">
        <f>+SUM(H193,Q193)</f>
        <v>0</v>
      </c>
      <c r="AA193" s="121">
        <f>+SUM(I193,R193)</f>
        <v>89288</v>
      </c>
      <c r="AB193" s="121">
        <f>+SUM(J193,S193)</f>
        <v>333037</v>
      </c>
      <c r="AC193" s="121">
        <f>+SUM(K193,T193)</f>
        <v>26593</v>
      </c>
      <c r="AD193" s="121">
        <f>+SUM(L193,U193)</f>
        <v>23162</v>
      </c>
      <c r="AE193" s="210" t="s">
        <v>326</v>
      </c>
      <c r="AF193" s="209"/>
    </row>
    <row r="194" spans="1:32" s="136" customFormat="1" ht="13.5" customHeight="1" x14ac:dyDescent="0.15">
      <c r="A194" s="119" t="s">
        <v>3</v>
      </c>
      <c r="B194" s="120" t="s">
        <v>331</v>
      </c>
      <c r="C194" s="119" t="s">
        <v>332</v>
      </c>
      <c r="D194" s="121">
        <f>SUM(E194,+L194)</f>
        <v>208974</v>
      </c>
      <c r="E194" s="121">
        <f>+SUM(F194:I194,K194)</f>
        <v>208974</v>
      </c>
      <c r="F194" s="121">
        <v>0</v>
      </c>
      <c r="G194" s="121">
        <v>0</v>
      </c>
      <c r="H194" s="121">
        <v>0</v>
      </c>
      <c r="I194" s="121">
        <v>133826</v>
      </c>
      <c r="J194" s="121">
        <v>985709</v>
      </c>
      <c r="K194" s="121">
        <v>75148</v>
      </c>
      <c r="L194" s="121">
        <v>0</v>
      </c>
      <c r="M194" s="121">
        <f>SUM(N194,+U194)</f>
        <v>0</v>
      </c>
      <c r="N194" s="121">
        <f>+SUM(O194:R194,T194)</f>
        <v>0</v>
      </c>
      <c r="O194" s="121">
        <v>0</v>
      </c>
      <c r="P194" s="121">
        <v>0</v>
      </c>
      <c r="Q194" s="121">
        <v>0</v>
      </c>
      <c r="R194" s="121">
        <v>0</v>
      </c>
      <c r="S194" s="121">
        <v>0</v>
      </c>
      <c r="T194" s="121">
        <v>0</v>
      </c>
      <c r="U194" s="121">
        <v>0</v>
      </c>
      <c r="V194" s="121">
        <f>+SUM(D194,M194)</f>
        <v>208974</v>
      </c>
      <c r="W194" s="121">
        <f>+SUM(E194,N194)</f>
        <v>208974</v>
      </c>
      <c r="X194" s="121">
        <f>+SUM(F194,O194)</f>
        <v>0</v>
      </c>
      <c r="Y194" s="121">
        <f>+SUM(G194,P194)</f>
        <v>0</v>
      </c>
      <c r="Z194" s="121">
        <f>+SUM(H194,Q194)</f>
        <v>0</v>
      </c>
      <c r="AA194" s="121">
        <f>+SUM(I194,R194)</f>
        <v>133826</v>
      </c>
      <c r="AB194" s="121">
        <f>+SUM(J194,S194)</f>
        <v>985709</v>
      </c>
      <c r="AC194" s="121">
        <f>+SUM(K194,T194)</f>
        <v>75148</v>
      </c>
      <c r="AD194" s="121">
        <f>+SUM(L194,U194)</f>
        <v>0</v>
      </c>
      <c r="AE194" s="210" t="s">
        <v>326</v>
      </c>
      <c r="AF194" s="209"/>
    </row>
    <row r="195" spans="1:32" s="136" customFormat="1" ht="13.5" customHeight="1" x14ac:dyDescent="0.15">
      <c r="A195" s="119" t="s">
        <v>3</v>
      </c>
      <c r="B195" s="120" t="s">
        <v>522</v>
      </c>
      <c r="C195" s="119" t="s">
        <v>523</v>
      </c>
      <c r="D195" s="121">
        <f>SUM(E195,+L195)</f>
        <v>57182</v>
      </c>
      <c r="E195" s="121">
        <f>+SUM(F195:I195,K195)</f>
        <v>57182</v>
      </c>
      <c r="F195" s="121">
        <v>0</v>
      </c>
      <c r="G195" s="121">
        <v>0</v>
      </c>
      <c r="H195" s="121">
        <v>0</v>
      </c>
      <c r="I195" s="121">
        <v>0</v>
      </c>
      <c r="J195" s="121">
        <v>329392</v>
      </c>
      <c r="K195" s="121">
        <v>57182</v>
      </c>
      <c r="L195" s="121">
        <v>0</v>
      </c>
      <c r="M195" s="121">
        <f>SUM(N195,+U195)</f>
        <v>0</v>
      </c>
      <c r="N195" s="121">
        <f>+SUM(O195:R195,T195)</f>
        <v>0</v>
      </c>
      <c r="O195" s="121">
        <v>0</v>
      </c>
      <c r="P195" s="121">
        <v>0</v>
      </c>
      <c r="Q195" s="121">
        <v>0</v>
      </c>
      <c r="R195" s="121">
        <v>0</v>
      </c>
      <c r="S195" s="121">
        <v>0</v>
      </c>
      <c r="T195" s="121">
        <v>0</v>
      </c>
      <c r="U195" s="121">
        <v>0</v>
      </c>
      <c r="V195" s="121">
        <f>+SUM(D195,M195)</f>
        <v>57182</v>
      </c>
      <c r="W195" s="121">
        <f>+SUM(E195,N195)</f>
        <v>57182</v>
      </c>
      <c r="X195" s="121">
        <f>+SUM(F195,O195)</f>
        <v>0</v>
      </c>
      <c r="Y195" s="121">
        <f>+SUM(G195,P195)</f>
        <v>0</v>
      </c>
      <c r="Z195" s="121">
        <f>+SUM(H195,Q195)</f>
        <v>0</v>
      </c>
      <c r="AA195" s="121">
        <f>+SUM(I195,R195)</f>
        <v>0</v>
      </c>
      <c r="AB195" s="121">
        <f>+SUM(J195,S195)</f>
        <v>329392</v>
      </c>
      <c r="AC195" s="121">
        <f>+SUM(K195,T195)</f>
        <v>57182</v>
      </c>
      <c r="AD195" s="121">
        <f>+SUM(L195,U195)</f>
        <v>0</v>
      </c>
      <c r="AE195" s="210" t="s">
        <v>326</v>
      </c>
      <c r="AF195" s="209"/>
    </row>
    <row r="196" spans="1:32" s="136" customFormat="1" ht="13.5" customHeight="1" x14ac:dyDescent="0.15">
      <c r="A196" s="119" t="s">
        <v>3</v>
      </c>
      <c r="B196" s="120" t="s">
        <v>475</v>
      </c>
      <c r="C196" s="119" t="s">
        <v>476</v>
      </c>
      <c r="D196" s="121">
        <f>SUM(E196,+L196)</f>
        <v>0</v>
      </c>
      <c r="E196" s="121">
        <f>+SUM(F196:I196,K196)</f>
        <v>0</v>
      </c>
      <c r="F196" s="121">
        <v>0</v>
      </c>
      <c r="G196" s="121">
        <v>0</v>
      </c>
      <c r="H196" s="121">
        <v>0</v>
      </c>
      <c r="I196" s="121">
        <v>0</v>
      </c>
      <c r="J196" s="121">
        <v>0</v>
      </c>
      <c r="K196" s="121">
        <v>0</v>
      </c>
      <c r="L196" s="121">
        <v>0</v>
      </c>
      <c r="M196" s="121">
        <f>SUM(N196,+U196)</f>
        <v>807</v>
      </c>
      <c r="N196" s="121">
        <f>+SUM(O196:R196,T196)</f>
        <v>0</v>
      </c>
      <c r="O196" s="121">
        <v>0</v>
      </c>
      <c r="P196" s="121">
        <v>0</v>
      </c>
      <c r="Q196" s="121">
        <v>0</v>
      </c>
      <c r="R196" s="121">
        <v>0</v>
      </c>
      <c r="S196" s="121">
        <v>100035</v>
      </c>
      <c r="T196" s="121">
        <v>0</v>
      </c>
      <c r="U196" s="121">
        <v>807</v>
      </c>
      <c r="V196" s="121">
        <f>+SUM(D196,M196)</f>
        <v>807</v>
      </c>
      <c r="W196" s="121">
        <f>+SUM(E196,N196)</f>
        <v>0</v>
      </c>
      <c r="X196" s="121">
        <f>+SUM(F196,O196)</f>
        <v>0</v>
      </c>
      <c r="Y196" s="121">
        <f>+SUM(G196,P196)</f>
        <v>0</v>
      </c>
      <c r="Z196" s="121">
        <f>+SUM(H196,Q196)</f>
        <v>0</v>
      </c>
      <c r="AA196" s="121">
        <f>+SUM(I196,R196)</f>
        <v>0</v>
      </c>
      <c r="AB196" s="121">
        <f>+SUM(J196,S196)</f>
        <v>100035</v>
      </c>
      <c r="AC196" s="121">
        <f>+SUM(K196,T196)</f>
        <v>0</v>
      </c>
      <c r="AD196" s="121">
        <f>+SUM(L196,U196)</f>
        <v>807</v>
      </c>
      <c r="AE196" s="210" t="s">
        <v>326</v>
      </c>
      <c r="AF196" s="209"/>
    </row>
    <row r="197" spans="1:32" s="136" customFormat="1" ht="13.5" customHeight="1" x14ac:dyDescent="0.15">
      <c r="A197" s="119" t="s">
        <v>3</v>
      </c>
      <c r="B197" s="120" t="s">
        <v>499</v>
      </c>
      <c r="C197" s="119" t="s">
        <v>500</v>
      </c>
      <c r="D197" s="121">
        <f>SUM(E197,+L197)</f>
        <v>71417</v>
      </c>
      <c r="E197" s="121">
        <f>+SUM(F197:I197,K197)</f>
        <v>41044</v>
      </c>
      <c r="F197" s="121">
        <v>0</v>
      </c>
      <c r="G197" s="121">
        <v>0</v>
      </c>
      <c r="H197" s="121">
        <v>0</v>
      </c>
      <c r="I197" s="121">
        <v>23986</v>
      </c>
      <c r="J197" s="121">
        <v>271611</v>
      </c>
      <c r="K197" s="121">
        <v>17058</v>
      </c>
      <c r="L197" s="121">
        <v>30373</v>
      </c>
      <c r="M197" s="121">
        <f>SUM(N197,+U197)</f>
        <v>203295</v>
      </c>
      <c r="N197" s="121">
        <f>+SUM(O197:R197,T197)</f>
        <v>183547</v>
      </c>
      <c r="O197" s="121">
        <v>0</v>
      </c>
      <c r="P197" s="121">
        <v>0</v>
      </c>
      <c r="Q197" s="121">
        <v>54400</v>
      </c>
      <c r="R197" s="121">
        <v>8147</v>
      </c>
      <c r="S197" s="121">
        <v>19379</v>
      </c>
      <c r="T197" s="121">
        <v>121000</v>
      </c>
      <c r="U197" s="121">
        <v>19748</v>
      </c>
      <c r="V197" s="121">
        <f>+SUM(D197,M197)</f>
        <v>274712</v>
      </c>
      <c r="W197" s="121">
        <f>+SUM(E197,N197)</f>
        <v>224591</v>
      </c>
      <c r="X197" s="121">
        <f>+SUM(F197,O197)</f>
        <v>0</v>
      </c>
      <c r="Y197" s="121">
        <f>+SUM(G197,P197)</f>
        <v>0</v>
      </c>
      <c r="Z197" s="121">
        <f>+SUM(H197,Q197)</f>
        <v>54400</v>
      </c>
      <c r="AA197" s="121">
        <f>+SUM(I197,R197)</f>
        <v>32133</v>
      </c>
      <c r="AB197" s="121">
        <f>+SUM(J197,S197)</f>
        <v>290990</v>
      </c>
      <c r="AC197" s="121">
        <f>+SUM(K197,T197)</f>
        <v>138058</v>
      </c>
      <c r="AD197" s="121">
        <f>+SUM(L197,U197)</f>
        <v>50121</v>
      </c>
      <c r="AE197" s="210" t="s">
        <v>326</v>
      </c>
      <c r="AF197" s="209"/>
    </row>
    <row r="198" spans="1:32" s="136" customFormat="1" ht="13.5" customHeight="1" x14ac:dyDescent="0.15">
      <c r="A198" s="119" t="s">
        <v>3</v>
      </c>
      <c r="B198" s="120" t="s">
        <v>467</v>
      </c>
      <c r="C198" s="119" t="s">
        <v>468</v>
      </c>
      <c r="D198" s="121">
        <f>SUM(E198,+L198)</f>
        <v>115552</v>
      </c>
      <c r="E198" s="121">
        <f>+SUM(F198:I198,K198)</f>
        <v>57940</v>
      </c>
      <c r="F198" s="121">
        <v>0</v>
      </c>
      <c r="G198" s="121">
        <v>0</v>
      </c>
      <c r="H198" s="121">
        <v>0</v>
      </c>
      <c r="I198" s="121">
        <v>57940</v>
      </c>
      <c r="J198" s="121">
        <v>228651</v>
      </c>
      <c r="K198" s="121">
        <v>0</v>
      </c>
      <c r="L198" s="121">
        <v>57612</v>
      </c>
      <c r="M198" s="121">
        <f>SUM(N198,+U198)</f>
        <v>0</v>
      </c>
      <c r="N198" s="121">
        <f>+SUM(O198:R198,T198)</f>
        <v>0</v>
      </c>
      <c r="O198" s="121">
        <v>0</v>
      </c>
      <c r="P198" s="121">
        <v>0</v>
      </c>
      <c r="Q198" s="121">
        <v>0</v>
      </c>
      <c r="R198" s="121">
        <v>0</v>
      </c>
      <c r="S198" s="121">
        <v>0</v>
      </c>
      <c r="T198" s="121">
        <v>0</v>
      </c>
      <c r="U198" s="121">
        <v>0</v>
      </c>
      <c r="V198" s="121">
        <f>+SUM(D198,M198)</f>
        <v>115552</v>
      </c>
      <c r="W198" s="121">
        <f>+SUM(E198,N198)</f>
        <v>57940</v>
      </c>
      <c r="X198" s="121">
        <f>+SUM(F198,O198)</f>
        <v>0</v>
      </c>
      <c r="Y198" s="121">
        <f>+SUM(G198,P198)</f>
        <v>0</v>
      </c>
      <c r="Z198" s="121">
        <f>+SUM(H198,Q198)</f>
        <v>0</v>
      </c>
      <c r="AA198" s="121">
        <f>+SUM(I198,R198)</f>
        <v>57940</v>
      </c>
      <c r="AB198" s="121">
        <f>+SUM(J198,S198)</f>
        <v>228651</v>
      </c>
      <c r="AC198" s="121">
        <f>+SUM(K198,T198)</f>
        <v>0</v>
      </c>
      <c r="AD198" s="121">
        <f>+SUM(L198,U198)</f>
        <v>57612</v>
      </c>
      <c r="AE198" s="210" t="s">
        <v>326</v>
      </c>
      <c r="AF198" s="209"/>
    </row>
    <row r="199" spans="1:32" s="136" customFormat="1" ht="13.5" customHeight="1" x14ac:dyDescent="0.15">
      <c r="A199" s="119" t="s">
        <v>3</v>
      </c>
      <c r="B199" s="120" t="s">
        <v>608</v>
      </c>
      <c r="C199" s="119" t="s">
        <v>785</v>
      </c>
      <c r="D199" s="121">
        <f>SUM(E199,+L199)</f>
        <v>100149</v>
      </c>
      <c r="E199" s="121">
        <f>+SUM(F199:I199,K199)</f>
        <v>88385</v>
      </c>
      <c r="F199" s="121">
        <v>64403</v>
      </c>
      <c r="G199" s="121">
        <v>0</v>
      </c>
      <c r="H199" s="121">
        <v>0</v>
      </c>
      <c r="I199" s="121">
        <v>23681</v>
      </c>
      <c r="J199" s="121">
        <v>299673</v>
      </c>
      <c r="K199" s="121">
        <v>301</v>
      </c>
      <c r="L199" s="121">
        <v>11764</v>
      </c>
      <c r="M199" s="121">
        <f>SUM(N199,+U199)</f>
        <v>0</v>
      </c>
      <c r="N199" s="121">
        <f>+SUM(O199:R199,T199)</f>
        <v>0</v>
      </c>
      <c r="O199" s="121">
        <v>0</v>
      </c>
      <c r="P199" s="121">
        <v>0</v>
      </c>
      <c r="Q199" s="121">
        <v>0</v>
      </c>
      <c r="R199" s="121">
        <v>0</v>
      </c>
      <c r="S199" s="121">
        <v>0</v>
      </c>
      <c r="T199" s="121">
        <v>0</v>
      </c>
      <c r="U199" s="121">
        <v>0</v>
      </c>
      <c r="V199" s="121">
        <f>+SUM(D199,M199)</f>
        <v>100149</v>
      </c>
      <c r="W199" s="121">
        <f>+SUM(E199,N199)</f>
        <v>88385</v>
      </c>
      <c r="X199" s="121">
        <f>+SUM(F199,O199)</f>
        <v>64403</v>
      </c>
      <c r="Y199" s="121">
        <f>+SUM(G199,P199)</f>
        <v>0</v>
      </c>
      <c r="Z199" s="121">
        <f>+SUM(H199,Q199)</f>
        <v>0</v>
      </c>
      <c r="AA199" s="121">
        <f>+SUM(I199,R199)</f>
        <v>23681</v>
      </c>
      <c r="AB199" s="121">
        <f>+SUM(J199,S199)</f>
        <v>299673</v>
      </c>
      <c r="AC199" s="121">
        <f>+SUM(K199,T199)</f>
        <v>301</v>
      </c>
      <c r="AD199" s="121">
        <f>+SUM(L199,U199)</f>
        <v>11764</v>
      </c>
      <c r="AE199" s="210" t="s">
        <v>326</v>
      </c>
      <c r="AF199" s="209"/>
    </row>
    <row r="200" spans="1:32" s="136" customFormat="1" ht="13.5" customHeight="1" x14ac:dyDescent="0.15">
      <c r="A200" s="119" t="s">
        <v>3</v>
      </c>
      <c r="B200" s="120" t="s">
        <v>485</v>
      </c>
      <c r="C200" s="119" t="s">
        <v>486</v>
      </c>
      <c r="D200" s="121">
        <f>SUM(E200,+L200)</f>
        <v>0</v>
      </c>
      <c r="E200" s="121">
        <f>+SUM(F200:I200,K200)</f>
        <v>0</v>
      </c>
      <c r="F200" s="121">
        <v>0</v>
      </c>
      <c r="G200" s="121">
        <v>0</v>
      </c>
      <c r="H200" s="121">
        <v>0</v>
      </c>
      <c r="I200" s="121">
        <v>0</v>
      </c>
      <c r="J200" s="121">
        <v>0</v>
      </c>
      <c r="K200" s="121">
        <v>0</v>
      </c>
      <c r="L200" s="121">
        <v>0</v>
      </c>
      <c r="M200" s="121">
        <f>SUM(N200,+U200)</f>
        <v>22160</v>
      </c>
      <c r="N200" s="121">
        <f>+SUM(O200:R200,T200)</f>
        <v>16193</v>
      </c>
      <c r="O200" s="121">
        <v>0</v>
      </c>
      <c r="P200" s="121">
        <v>0</v>
      </c>
      <c r="Q200" s="121">
        <v>0</v>
      </c>
      <c r="R200" s="121">
        <v>16193</v>
      </c>
      <c r="S200" s="121">
        <v>134860</v>
      </c>
      <c r="T200" s="121">
        <v>0</v>
      </c>
      <c r="U200" s="121">
        <v>5967</v>
      </c>
      <c r="V200" s="121">
        <f>+SUM(D200,M200)</f>
        <v>22160</v>
      </c>
      <c r="W200" s="121">
        <f>+SUM(E200,N200)</f>
        <v>16193</v>
      </c>
      <c r="X200" s="121">
        <f>+SUM(F200,O200)</f>
        <v>0</v>
      </c>
      <c r="Y200" s="121">
        <f>+SUM(G200,P200)</f>
        <v>0</v>
      </c>
      <c r="Z200" s="121">
        <f>+SUM(H200,Q200)</f>
        <v>0</v>
      </c>
      <c r="AA200" s="121">
        <f>+SUM(I200,R200)</f>
        <v>16193</v>
      </c>
      <c r="AB200" s="121">
        <f>+SUM(J200,S200)</f>
        <v>134860</v>
      </c>
      <c r="AC200" s="121">
        <f>+SUM(K200,T200)</f>
        <v>0</v>
      </c>
      <c r="AD200" s="121">
        <f>+SUM(L200,U200)</f>
        <v>5967</v>
      </c>
      <c r="AE200" s="210" t="s">
        <v>326</v>
      </c>
      <c r="AF200" s="209"/>
    </row>
    <row r="201" spans="1:32" s="136" customFormat="1" ht="13.5" customHeight="1" x14ac:dyDescent="0.15">
      <c r="A201" s="119" t="s">
        <v>3</v>
      </c>
      <c r="B201" s="120" t="s">
        <v>422</v>
      </c>
      <c r="C201" s="119" t="s">
        <v>423</v>
      </c>
      <c r="D201" s="121">
        <f>SUM(E201,+L201)</f>
        <v>0</v>
      </c>
      <c r="E201" s="121">
        <f>+SUM(F201:I201,K201)</f>
        <v>0</v>
      </c>
      <c r="F201" s="121">
        <v>0</v>
      </c>
      <c r="G201" s="121">
        <v>0</v>
      </c>
      <c r="H201" s="121">
        <v>0</v>
      </c>
      <c r="I201" s="121">
        <v>0</v>
      </c>
      <c r="J201" s="121">
        <v>0</v>
      </c>
      <c r="K201" s="121">
        <v>0</v>
      </c>
      <c r="L201" s="121">
        <v>0</v>
      </c>
      <c r="M201" s="121">
        <f>SUM(N201,+U201)</f>
        <v>25233</v>
      </c>
      <c r="N201" s="121">
        <f>+SUM(O201:R201,T201)</f>
        <v>12209</v>
      </c>
      <c r="O201" s="121">
        <v>0</v>
      </c>
      <c r="P201" s="121">
        <v>0</v>
      </c>
      <c r="Q201" s="121">
        <v>0</v>
      </c>
      <c r="R201" s="121">
        <v>12191</v>
      </c>
      <c r="S201" s="121">
        <v>140833</v>
      </c>
      <c r="T201" s="121">
        <v>18</v>
      </c>
      <c r="U201" s="121">
        <v>13024</v>
      </c>
      <c r="V201" s="121">
        <f>+SUM(D201,M201)</f>
        <v>25233</v>
      </c>
      <c r="W201" s="121">
        <f>+SUM(E201,N201)</f>
        <v>12209</v>
      </c>
      <c r="X201" s="121">
        <f>+SUM(F201,O201)</f>
        <v>0</v>
      </c>
      <c r="Y201" s="121">
        <f>+SUM(G201,P201)</f>
        <v>0</v>
      </c>
      <c r="Z201" s="121">
        <f>+SUM(H201,Q201)</f>
        <v>0</v>
      </c>
      <c r="AA201" s="121">
        <f>+SUM(I201,R201)</f>
        <v>12191</v>
      </c>
      <c r="AB201" s="121">
        <f>+SUM(J201,S201)</f>
        <v>140833</v>
      </c>
      <c r="AC201" s="121">
        <f>+SUM(K201,T201)</f>
        <v>18</v>
      </c>
      <c r="AD201" s="121">
        <f>+SUM(L201,U201)</f>
        <v>13024</v>
      </c>
      <c r="AE201" s="210" t="s">
        <v>326</v>
      </c>
      <c r="AF201" s="209"/>
    </row>
    <row r="202" spans="1:32" s="136" customFormat="1" ht="13.5" customHeight="1" x14ac:dyDescent="0.15">
      <c r="A202" s="119" t="s">
        <v>3</v>
      </c>
      <c r="B202" s="120" t="s">
        <v>395</v>
      </c>
      <c r="C202" s="119" t="s">
        <v>396</v>
      </c>
      <c r="D202" s="121">
        <f>SUM(E202,+L202)</f>
        <v>56210</v>
      </c>
      <c r="E202" s="121">
        <f>+SUM(F202:I202,K202)</f>
        <v>56210</v>
      </c>
      <c r="F202" s="121">
        <v>0</v>
      </c>
      <c r="G202" s="121">
        <v>0</v>
      </c>
      <c r="H202" s="121">
        <v>0</v>
      </c>
      <c r="I202" s="121">
        <v>47069</v>
      </c>
      <c r="J202" s="121">
        <v>242529</v>
      </c>
      <c r="K202" s="121">
        <v>9141</v>
      </c>
      <c r="L202" s="121">
        <v>0</v>
      </c>
      <c r="M202" s="121">
        <f>SUM(N202,+U202)</f>
        <v>0</v>
      </c>
      <c r="N202" s="121">
        <f>+SUM(O202:R202,T202)</f>
        <v>0</v>
      </c>
      <c r="O202" s="121">
        <v>0</v>
      </c>
      <c r="P202" s="121">
        <v>0</v>
      </c>
      <c r="Q202" s="121">
        <v>0</v>
      </c>
      <c r="R202" s="121">
        <v>0</v>
      </c>
      <c r="S202" s="121">
        <v>0</v>
      </c>
      <c r="T202" s="121">
        <v>0</v>
      </c>
      <c r="U202" s="121">
        <v>0</v>
      </c>
      <c r="V202" s="121">
        <f>+SUM(D202,M202)</f>
        <v>56210</v>
      </c>
      <c r="W202" s="121">
        <f>+SUM(E202,N202)</f>
        <v>56210</v>
      </c>
      <c r="X202" s="121">
        <f>+SUM(F202,O202)</f>
        <v>0</v>
      </c>
      <c r="Y202" s="121">
        <f>+SUM(G202,P202)</f>
        <v>0</v>
      </c>
      <c r="Z202" s="121">
        <f>+SUM(H202,Q202)</f>
        <v>0</v>
      </c>
      <c r="AA202" s="121">
        <f>+SUM(I202,R202)</f>
        <v>47069</v>
      </c>
      <c r="AB202" s="121">
        <f>+SUM(J202,S202)</f>
        <v>242529</v>
      </c>
      <c r="AC202" s="121">
        <f>+SUM(K202,T202)</f>
        <v>9141</v>
      </c>
      <c r="AD202" s="121">
        <f>+SUM(L202,U202)</f>
        <v>0</v>
      </c>
      <c r="AE202" s="210" t="s">
        <v>326</v>
      </c>
      <c r="AF202" s="209"/>
    </row>
    <row r="203" spans="1:32" s="136" customFormat="1" ht="13.5" customHeight="1" x14ac:dyDescent="0.15">
      <c r="A203" s="119" t="s">
        <v>3</v>
      </c>
      <c r="B203" s="120" t="s">
        <v>646</v>
      </c>
      <c r="C203" s="119" t="s">
        <v>786</v>
      </c>
      <c r="D203" s="121">
        <f>SUM(E203,+L203)</f>
        <v>0</v>
      </c>
      <c r="E203" s="121">
        <f>+SUM(F203:I203,K203)</f>
        <v>0</v>
      </c>
      <c r="F203" s="121">
        <v>0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1">
        <v>0</v>
      </c>
      <c r="M203" s="121">
        <f>SUM(N203,+U203)</f>
        <v>6645</v>
      </c>
      <c r="N203" s="121">
        <f>+SUM(O203:R203,T203)</f>
        <v>9911</v>
      </c>
      <c r="O203" s="121">
        <v>0</v>
      </c>
      <c r="P203" s="121">
        <v>0</v>
      </c>
      <c r="Q203" s="121">
        <v>0</v>
      </c>
      <c r="R203" s="121">
        <v>7528</v>
      </c>
      <c r="S203" s="121">
        <v>86330</v>
      </c>
      <c r="T203" s="121">
        <v>2383</v>
      </c>
      <c r="U203" s="121">
        <v>-3266</v>
      </c>
      <c r="V203" s="121">
        <f>+SUM(D203,M203)</f>
        <v>6645</v>
      </c>
      <c r="W203" s="121">
        <f>+SUM(E203,N203)</f>
        <v>9911</v>
      </c>
      <c r="X203" s="121">
        <f>+SUM(F203,O203)</f>
        <v>0</v>
      </c>
      <c r="Y203" s="121">
        <f>+SUM(G203,P203)</f>
        <v>0</v>
      </c>
      <c r="Z203" s="121">
        <f>+SUM(H203,Q203)</f>
        <v>0</v>
      </c>
      <c r="AA203" s="121">
        <f>+SUM(I203,R203)</f>
        <v>7528</v>
      </c>
      <c r="AB203" s="121">
        <f>+SUM(J203,S203)</f>
        <v>86330</v>
      </c>
      <c r="AC203" s="121">
        <f>+SUM(K203,T203)</f>
        <v>2383</v>
      </c>
      <c r="AD203" s="121">
        <f>+SUM(L203,U203)</f>
        <v>-3266</v>
      </c>
      <c r="AE203" s="210" t="s">
        <v>326</v>
      </c>
      <c r="AF203" s="209"/>
    </row>
    <row r="204" spans="1:32" s="136" customFormat="1" ht="13.5" customHeight="1" x14ac:dyDescent="0.15">
      <c r="A204" s="119" t="s">
        <v>3</v>
      </c>
      <c r="B204" s="120" t="s">
        <v>598</v>
      </c>
      <c r="C204" s="119" t="s">
        <v>599</v>
      </c>
      <c r="D204" s="121">
        <f>SUM(E204,+L204)</f>
        <v>84417</v>
      </c>
      <c r="E204" s="121">
        <f>+SUM(F204:I204,K204)</f>
        <v>60827</v>
      </c>
      <c r="F204" s="121">
        <v>0</v>
      </c>
      <c r="G204" s="121">
        <v>0</v>
      </c>
      <c r="H204" s="121">
        <v>0</v>
      </c>
      <c r="I204" s="121">
        <v>60827</v>
      </c>
      <c r="J204" s="121">
        <v>255196</v>
      </c>
      <c r="K204" s="121">
        <v>0</v>
      </c>
      <c r="L204" s="121">
        <v>23590</v>
      </c>
      <c r="M204" s="121">
        <f>SUM(N204,+U204)</f>
        <v>50684</v>
      </c>
      <c r="N204" s="121">
        <f>+SUM(O204:R204,T204)</f>
        <v>43440</v>
      </c>
      <c r="O204" s="121">
        <v>0</v>
      </c>
      <c r="P204" s="121">
        <v>0</v>
      </c>
      <c r="Q204" s="121">
        <v>0</v>
      </c>
      <c r="R204" s="121">
        <v>43440</v>
      </c>
      <c r="S204" s="121">
        <v>163159</v>
      </c>
      <c r="T204" s="121">
        <v>0</v>
      </c>
      <c r="U204" s="121">
        <v>7244</v>
      </c>
      <c r="V204" s="121">
        <f>+SUM(D204,M204)</f>
        <v>135101</v>
      </c>
      <c r="W204" s="121">
        <f>+SUM(E204,N204)</f>
        <v>104267</v>
      </c>
      <c r="X204" s="121">
        <f>+SUM(F204,O204)</f>
        <v>0</v>
      </c>
      <c r="Y204" s="121">
        <f>+SUM(G204,P204)</f>
        <v>0</v>
      </c>
      <c r="Z204" s="121">
        <f>+SUM(H204,Q204)</f>
        <v>0</v>
      </c>
      <c r="AA204" s="121">
        <f>+SUM(I204,R204)</f>
        <v>104267</v>
      </c>
      <c r="AB204" s="121">
        <f>+SUM(J204,S204)</f>
        <v>418355</v>
      </c>
      <c r="AC204" s="121">
        <f>+SUM(K204,T204)</f>
        <v>0</v>
      </c>
      <c r="AD204" s="121">
        <f>+SUM(L204,U204)</f>
        <v>30834</v>
      </c>
      <c r="AE204" s="210" t="s">
        <v>326</v>
      </c>
      <c r="AF204" s="209"/>
    </row>
    <row r="205" spans="1:32" s="136" customFormat="1" ht="13.5" customHeight="1" x14ac:dyDescent="0.15">
      <c r="A205" s="119" t="s">
        <v>3</v>
      </c>
      <c r="B205" s="120" t="s">
        <v>738</v>
      </c>
      <c r="C205" s="119" t="s">
        <v>739</v>
      </c>
      <c r="D205" s="121">
        <f>SUM(E205,+L205)</f>
        <v>24474</v>
      </c>
      <c r="E205" s="121">
        <f>+SUM(F205:I205,K205)</f>
        <v>0</v>
      </c>
      <c r="F205" s="121">
        <v>0</v>
      </c>
      <c r="G205" s="121">
        <v>0</v>
      </c>
      <c r="H205" s="121">
        <v>0</v>
      </c>
      <c r="I205" s="121">
        <v>0</v>
      </c>
      <c r="J205" s="121">
        <v>285547</v>
      </c>
      <c r="K205" s="121">
        <v>0</v>
      </c>
      <c r="L205" s="121">
        <v>24474</v>
      </c>
      <c r="M205" s="121">
        <f>SUM(N205,+U205)</f>
        <v>0</v>
      </c>
      <c r="N205" s="121">
        <f>+SUM(O205:R205,T205)</f>
        <v>0</v>
      </c>
      <c r="O205" s="121">
        <v>0</v>
      </c>
      <c r="P205" s="121">
        <v>0</v>
      </c>
      <c r="Q205" s="121">
        <v>0</v>
      </c>
      <c r="R205" s="121">
        <v>0</v>
      </c>
      <c r="S205" s="121">
        <v>0</v>
      </c>
      <c r="T205" s="121">
        <v>0</v>
      </c>
      <c r="U205" s="121">
        <v>0</v>
      </c>
      <c r="V205" s="121">
        <f>+SUM(D205,M205)</f>
        <v>24474</v>
      </c>
      <c r="W205" s="121">
        <f>+SUM(E205,N205)</f>
        <v>0</v>
      </c>
      <c r="X205" s="121">
        <f>+SUM(F205,O205)</f>
        <v>0</v>
      </c>
      <c r="Y205" s="121">
        <f>+SUM(G205,P205)</f>
        <v>0</v>
      </c>
      <c r="Z205" s="121">
        <f>+SUM(H205,Q205)</f>
        <v>0</v>
      </c>
      <c r="AA205" s="121">
        <f>+SUM(I205,R205)</f>
        <v>0</v>
      </c>
      <c r="AB205" s="121">
        <f>+SUM(J205,S205)</f>
        <v>285547</v>
      </c>
      <c r="AC205" s="121">
        <f>+SUM(K205,T205)</f>
        <v>0</v>
      </c>
      <c r="AD205" s="121">
        <f>+SUM(L205,U205)</f>
        <v>24474</v>
      </c>
      <c r="AE205" s="210" t="s">
        <v>326</v>
      </c>
      <c r="AF205" s="209"/>
    </row>
    <row r="206" spans="1:32" s="136" customFormat="1" ht="13.5" customHeight="1" x14ac:dyDescent="0.15">
      <c r="A206" s="119" t="s">
        <v>3</v>
      </c>
      <c r="B206" s="120" t="s">
        <v>685</v>
      </c>
      <c r="C206" s="119" t="s">
        <v>686</v>
      </c>
      <c r="D206" s="121">
        <f>SUM(E206,+L206)</f>
        <v>41187</v>
      </c>
      <c r="E206" s="121">
        <f>+SUM(F206:I206,K206)</f>
        <v>36460</v>
      </c>
      <c r="F206" s="121">
        <v>0</v>
      </c>
      <c r="G206" s="121">
        <v>0</v>
      </c>
      <c r="H206" s="121">
        <v>0</v>
      </c>
      <c r="I206" s="121">
        <v>31662</v>
      </c>
      <c r="J206" s="121">
        <v>212834</v>
      </c>
      <c r="K206" s="121">
        <v>4798</v>
      </c>
      <c r="L206" s="121">
        <v>4727</v>
      </c>
      <c r="M206" s="121">
        <f>SUM(N206,+U206)</f>
        <v>0</v>
      </c>
      <c r="N206" s="121">
        <f>+SUM(O206:R206,T206)</f>
        <v>0</v>
      </c>
      <c r="O206" s="121">
        <v>0</v>
      </c>
      <c r="P206" s="121">
        <v>0</v>
      </c>
      <c r="Q206" s="121">
        <v>0</v>
      </c>
      <c r="R206" s="121">
        <v>0</v>
      </c>
      <c r="S206" s="121">
        <v>0</v>
      </c>
      <c r="T206" s="121">
        <v>0</v>
      </c>
      <c r="U206" s="121">
        <v>0</v>
      </c>
      <c r="V206" s="121">
        <f>+SUM(D206,M206)</f>
        <v>41187</v>
      </c>
      <c r="W206" s="121">
        <f>+SUM(E206,N206)</f>
        <v>36460</v>
      </c>
      <c r="X206" s="121">
        <f>+SUM(F206,O206)</f>
        <v>0</v>
      </c>
      <c r="Y206" s="121">
        <f>+SUM(G206,P206)</f>
        <v>0</v>
      </c>
      <c r="Z206" s="121">
        <f>+SUM(H206,Q206)</f>
        <v>0</v>
      </c>
      <c r="AA206" s="121">
        <f>+SUM(I206,R206)</f>
        <v>31662</v>
      </c>
      <c r="AB206" s="121">
        <f>+SUM(J206,S206)</f>
        <v>212834</v>
      </c>
      <c r="AC206" s="121">
        <f>+SUM(K206,T206)</f>
        <v>4798</v>
      </c>
      <c r="AD206" s="121">
        <f>+SUM(L206,U206)</f>
        <v>4727</v>
      </c>
      <c r="AE206" s="210" t="s">
        <v>326</v>
      </c>
      <c r="AF206" s="209"/>
    </row>
    <row r="207" spans="1:32" s="136" customFormat="1" ht="13.5" customHeight="1" x14ac:dyDescent="0.15">
      <c r="A207" s="119" t="s">
        <v>3</v>
      </c>
      <c r="B207" s="120" t="s">
        <v>367</v>
      </c>
      <c r="C207" s="119" t="s">
        <v>368</v>
      </c>
      <c r="D207" s="121">
        <f>SUM(E207,+L207)</f>
        <v>95812</v>
      </c>
      <c r="E207" s="121">
        <f>+SUM(F207:I207,K207)</f>
        <v>95812</v>
      </c>
      <c r="F207" s="121">
        <v>0</v>
      </c>
      <c r="G207" s="121">
        <v>0</v>
      </c>
      <c r="H207" s="121">
        <v>0</v>
      </c>
      <c r="I207" s="121">
        <v>86227</v>
      </c>
      <c r="J207" s="121">
        <v>406137</v>
      </c>
      <c r="K207" s="121">
        <v>9585</v>
      </c>
      <c r="L207" s="121">
        <v>0</v>
      </c>
      <c r="M207" s="121">
        <f>SUM(N207,+U207)</f>
        <v>0</v>
      </c>
      <c r="N207" s="121">
        <f>+SUM(O207:R207,T207)</f>
        <v>0</v>
      </c>
      <c r="O207" s="121">
        <v>0</v>
      </c>
      <c r="P207" s="121">
        <v>0</v>
      </c>
      <c r="Q207" s="121">
        <v>0</v>
      </c>
      <c r="R207" s="121">
        <v>0</v>
      </c>
      <c r="S207" s="121">
        <v>0</v>
      </c>
      <c r="T207" s="121">
        <v>0</v>
      </c>
      <c r="U207" s="121">
        <v>0</v>
      </c>
      <c r="V207" s="121">
        <f>+SUM(D207,M207)</f>
        <v>95812</v>
      </c>
      <c r="W207" s="121">
        <f>+SUM(E207,N207)</f>
        <v>95812</v>
      </c>
      <c r="X207" s="121">
        <f>+SUM(F207,O207)</f>
        <v>0</v>
      </c>
      <c r="Y207" s="121">
        <f>+SUM(G207,P207)</f>
        <v>0</v>
      </c>
      <c r="Z207" s="121">
        <f>+SUM(H207,Q207)</f>
        <v>0</v>
      </c>
      <c r="AA207" s="121">
        <f>+SUM(I207,R207)</f>
        <v>86227</v>
      </c>
      <c r="AB207" s="121">
        <f>+SUM(J207,S207)</f>
        <v>406137</v>
      </c>
      <c r="AC207" s="121">
        <f>+SUM(K207,T207)</f>
        <v>9585</v>
      </c>
      <c r="AD207" s="121">
        <f>+SUM(L207,U207)</f>
        <v>0</v>
      </c>
      <c r="AE207" s="210" t="s">
        <v>326</v>
      </c>
      <c r="AF207" s="209"/>
    </row>
    <row r="208" spans="1:32" s="136" customFormat="1" ht="13.5" customHeight="1" x14ac:dyDescent="0.15">
      <c r="A208" s="119" t="s">
        <v>3</v>
      </c>
      <c r="B208" s="120" t="s">
        <v>345</v>
      </c>
      <c r="C208" s="119" t="s">
        <v>346</v>
      </c>
      <c r="D208" s="121">
        <f>SUM(E208,+L208)</f>
        <v>604844</v>
      </c>
      <c r="E208" s="121">
        <f>+SUM(F208:I208,K208)</f>
        <v>600835</v>
      </c>
      <c r="F208" s="121">
        <v>21273</v>
      </c>
      <c r="G208" s="121">
        <v>0</v>
      </c>
      <c r="H208" s="121">
        <v>17200</v>
      </c>
      <c r="I208" s="121">
        <v>448474</v>
      </c>
      <c r="J208" s="121">
        <v>1097589</v>
      </c>
      <c r="K208" s="121">
        <v>113888</v>
      </c>
      <c r="L208" s="121">
        <v>4009</v>
      </c>
      <c r="M208" s="121">
        <f>SUM(N208,+U208)</f>
        <v>8386</v>
      </c>
      <c r="N208" s="121">
        <f>+SUM(O208:R208,T208)</f>
        <v>1443</v>
      </c>
      <c r="O208" s="121">
        <v>0</v>
      </c>
      <c r="P208" s="121">
        <v>0</v>
      </c>
      <c r="Q208" s="121">
        <v>0</v>
      </c>
      <c r="R208" s="121">
        <v>0</v>
      </c>
      <c r="S208" s="121">
        <v>107768</v>
      </c>
      <c r="T208" s="121">
        <v>1443</v>
      </c>
      <c r="U208" s="121">
        <v>6943</v>
      </c>
      <c r="V208" s="121">
        <f>+SUM(D208,M208)</f>
        <v>613230</v>
      </c>
      <c r="W208" s="121">
        <f>+SUM(E208,N208)</f>
        <v>602278</v>
      </c>
      <c r="X208" s="121">
        <f>+SUM(F208,O208)</f>
        <v>21273</v>
      </c>
      <c r="Y208" s="121">
        <f>+SUM(G208,P208)</f>
        <v>0</v>
      </c>
      <c r="Z208" s="121">
        <f>+SUM(H208,Q208)</f>
        <v>17200</v>
      </c>
      <c r="AA208" s="121">
        <f>+SUM(I208,R208)</f>
        <v>448474</v>
      </c>
      <c r="AB208" s="121">
        <f>+SUM(J208,S208)</f>
        <v>1205357</v>
      </c>
      <c r="AC208" s="121">
        <f>+SUM(K208,T208)</f>
        <v>115331</v>
      </c>
      <c r="AD208" s="121">
        <f>+SUM(L208,U208)</f>
        <v>10952</v>
      </c>
      <c r="AE208" s="210" t="s">
        <v>326</v>
      </c>
      <c r="AF208" s="209"/>
    </row>
    <row r="209" spans="1:32" s="136" customFormat="1" ht="13.5" customHeight="1" x14ac:dyDescent="0.15">
      <c r="A209" s="119" t="s">
        <v>3</v>
      </c>
      <c r="B209" s="120" t="s">
        <v>448</v>
      </c>
      <c r="C209" s="119" t="s">
        <v>457</v>
      </c>
      <c r="D209" s="121">
        <f>SUM(E209,+L209)</f>
        <v>103397</v>
      </c>
      <c r="E209" s="121">
        <f>+SUM(F209:I209,K209)</f>
        <v>103397</v>
      </c>
      <c r="F209" s="121">
        <v>0</v>
      </c>
      <c r="G209" s="121">
        <v>0</v>
      </c>
      <c r="H209" s="121">
        <v>0</v>
      </c>
      <c r="I209" s="121">
        <v>103397</v>
      </c>
      <c r="J209" s="121">
        <v>364706</v>
      </c>
      <c r="K209" s="121">
        <v>0</v>
      </c>
      <c r="L209" s="121">
        <v>0</v>
      </c>
      <c r="M209" s="121">
        <f>SUM(N209,+U209)</f>
        <v>90236</v>
      </c>
      <c r="N209" s="121">
        <f>+SUM(O209:R209,T209)</f>
        <v>90236</v>
      </c>
      <c r="O209" s="121">
        <v>0</v>
      </c>
      <c r="P209" s="121">
        <v>0</v>
      </c>
      <c r="Q209" s="121">
        <v>0</v>
      </c>
      <c r="R209" s="121">
        <v>90236</v>
      </c>
      <c r="S209" s="121">
        <v>57659</v>
      </c>
      <c r="T209" s="121">
        <v>0</v>
      </c>
      <c r="U209" s="121">
        <v>0</v>
      </c>
      <c r="V209" s="121">
        <f>+SUM(D209,M209)</f>
        <v>193633</v>
      </c>
      <c r="W209" s="121">
        <f>+SUM(E209,N209)</f>
        <v>193633</v>
      </c>
      <c r="X209" s="121">
        <f>+SUM(F209,O209)</f>
        <v>0</v>
      </c>
      <c r="Y209" s="121">
        <f>+SUM(G209,P209)</f>
        <v>0</v>
      </c>
      <c r="Z209" s="121">
        <f>+SUM(H209,Q209)</f>
        <v>0</v>
      </c>
      <c r="AA209" s="121">
        <f>+SUM(I209,R209)</f>
        <v>193633</v>
      </c>
      <c r="AB209" s="121">
        <f>+SUM(J209,S209)</f>
        <v>422365</v>
      </c>
      <c r="AC209" s="121">
        <f>+SUM(K209,T209)</f>
        <v>0</v>
      </c>
      <c r="AD209" s="121">
        <f>+SUM(L209,U209)</f>
        <v>0</v>
      </c>
      <c r="AE209" s="210" t="s">
        <v>326</v>
      </c>
      <c r="AF209" s="209"/>
    </row>
    <row r="210" spans="1:32" s="136" customFormat="1" ht="13.5" customHeight="1" x14ac:dyDescent="0.15">
      <c r="A210" s="119" t="s">
        <v>3</v>
      </c>
      <c r="B210" s="120" t="s">
        <v>373</v>
      </c>
      <c r="C210" s="119" t="s">
        <v>374</v>
      </c>
      <c r="D210" s="121">
        <f>SUM(E210,+L210)</f>
        <v>52055</v>
      </c>
      <c r="E210" s="121">
        <f>+SUM(F210:I210,K210)</f>
        <v>0</v>
      </c>
      <c r="F210" s="121">
        <v>0</v>
      </c>
      <c r="G210" s="121">
        <v>0</v>
      </c>
      <c r="H210" s="121">
        <v>0</v>
      </c>
      <c r="I210" s="121">
        <v>0</v>
      </c>
      <c r="J210" s="121">
        <v>579802</v>
      </c>
      <c r="K210" s="121">
        <v>0</v>
      </c>
      <c r="L210" s="121">
        <v>52055</v>
      </c>
      <c r="M210" s="121">
        <f>SUM(N210,+U210)</f>
        <v>0</v>
      </c>
      <c r="N210" s="121">
        <f>+SUM(O210:R210,T210)</f>
        <v>0</v>
      </c>
      <c r="O210" s="121">
        <v>0</v>
      </c>
      <c r="P210" s="121">
        <v>0</v>
      </c>
      <c r="Q210" s="121">
        <v>0</v>
      </c>
      <c r="R210" s="121">
        <v>0</v>
      </c>
      <c r="S210" s="121">
        <v>0</v>
      </c>
      <c r="T210" s="121">
        <v>0</v>
      </c>
      <c r="U210" s="121">
        <v>0</v>
      </c>
      <c r="V210" s="121">
        <f>+SUM(D210,M210)</f>
        <v>52055</v>
      </c>
      <c r="W210" s="121">
        <f>+SUM(E210,N210)</f>
        <v>0</v>
      </c>
      <c r="X210" s="121">
        <f>+SUM(F210,O210)</f>
        <v>0</v>
      </c>
      <c r="Y210" s="121">
        <f>+SUM(G210,P210)</f>
        <v>0</v>
      </c>
      <c r="Z210" s="121">
        <f>+SUM(H210,Q210)</f>
        <v>0</v>
      </c>
      <c r="AA210" s="121">
        <f>+SUM(I210,R210)</f>
        <v>0</v>
      </c>
      <c r="AB210" s="121">
        <f>+SUM(J210,S210)</f>
        <v>579802</v>
      </c>
      <c r="AC210" s="121">
        <f>+SUM(K210,T210)</f>
        <v>0</v>
      </c>
      <c r="AD210" s="121">
        <f>+SUM(L210,U210)</f>
        <v>52055</v>
      </c>
      <c r="AE210" s="210" t="s">
        <v>326</v>
      </c>
      <c r="AF210" s="209"/>
    </row>
    <row r="211" spans="1:32" s="136" customFormat="1" ht="13.5" customHeight="1" x14ac:dyDescent="0.15">
      <c r="A211" s="119" t="s">
        <v>3</v>
      </c>
      <c r="B211" s="120" t="s">
        <v>542</v>
      </c>
      <c r="C211" s="119" t="s">
        <v>543</v>
      </c>
      <c r="D211" s="121">
        <f>SUM(E211,+L211)</f>
        <v>9005</v>
      </c>
      <c r="E211" s="121">
        <f>+SUM(F211:I211,K211)</f>
        <v>9005</v>
      </c>
      <c r="F211" s="121">
        <v>0</v>
      </c>
      <c r="G211" s="121">
        <v>0</v>
      </c>
      <c r="H211" s="121">
        <v>0</v>
      </c>
      <c r="I211" s="121">
        <v>0</v>
      </c>
      <c r="J211" s="121">
        <v>37161</v>
      </c>
      <c r="K211" s="121">
        <v>9005</v>
      </c>
      <c r="L211" s="121">
        <v>0</v>
      </c>
      <c r="M211" s="121">
        <f>SUM(N211,+U211)</f>
        <v>0</v>
      </c>
      <c r="N211" s="121">
        <f>+SUM(O211:R211,T211)</f>
        <v>0</v>
      </c>
      <c r="O211" s="121">
        <v>0</v>
      </c>
      <c r="P211" s="121">
        <v>0</v>
      </c>
      <c r="Q211" s="121">
        <v>0</v>
      </c>
      <c r="R211" s="121">
        <v>0</v>
      </c>
      <c r="S211" s="121">
        <v>0</v>
      </c>
      <c r="T211" s="121">
        <v>0</v>
      </c>
      <c r="U211" s="121">
        <v>0</v>
      </c>
      <c r="V211" s="121">
        <f>+SUM(D211,M211)</f>
        <v>9005</v>
      </c>
      <c r="W211" s="121">
        <f>+SUM(E211,N211)</f>
        <v>9005</v>
      </c>
      <c r="X211" s="121">
        <f>+SUM(F211,O211)</f>
        <v>0</v>
      </c>
      <c r="Y211" s="121">
        <f>+SUM(G211,P211)</f>
        <v>0</v>
      </c>
      <c r="Z211" s="121">
        <f>+SUM(H211,Q211)</f>
        <v>0</v>
      </c>
      <c r="AA211" s="121">
        <f>+SUM(I211,R211)</f>
        <v>0</v>
      </c>
      <c r="AB211" s="121">
        <f>+SUM(J211,S211)</f>
        <v>37161</v>
      </c>
      <c r="AC211" s="121">
        <f>+SUM(K211,T211)</f>
        <v>9005</v>
      </c>
      <c r="AD211" s="121">
        <f>+SUM(L211,U211)</f>
        <v>0</v>
      </c>
      <c r="AE211" s="210" t="s">
        <v>326</v>
      </c>
      <c r="AF211" s="209"/>
    </row>
    <row r="212" spans="1:32" s="136" customFormat="1" ht="13.5" customHeight="1" x14ac:dyDescent="0.15">
      <c r="A212" s="119" t="s">
        <v>3</v>
      </c>
      <c r="B212" s="120" t="s">
        <v>620</v>
      </c>
      <c r="C212" s="119" t="s">
        <v>621</v>
      </c>
      <c r="D212" s="121">
        <f>SUM(E212,+L212)</f>
        <v>0</v>
      </c>
      <c r="E212" s="121">
        <f>+SUM(F212:I212,K212)</f>
        <v>0</v>
      </c>
      <c r="F212" s="121">
        <v>0</v>
      </c>
      <c r="G212" s="121">
        <v>0</v>
      </c>
      <c r="H212" s="121">
        <v>0</v>
      </c>
      <c r="I212" s="121">
        <v>0</v>
      </c>
      <c r="J212" s="121">
        <v>251698</v>
      </c>
      <c r="K212" s="121">
        <v>0</v>
      </c>
      <c r="L212" s="121">
        <v>0</v>
      </c>
      <c r="M212" s="121">
        <f>SUM(N212,+U212)</f>
        <v>18920</v>
      </c>
      <c r="N212" s="121">
        <f>+SUM(O212:R212,T212)</f>
        <v>18920</v>
      </c>
      <c r="O212" s="121">
        <v>0</v>
      </c>
      <c r="P212" s="121">
        <v>0</v>
      </c>
      <c r="Q212" s="121">
        <v>0</v>
      </c>
      <c r="R212" s="121">
        <v>18920</v>
      </c>
      <c r="S212" s="121">
        <v>200215</v>
      </c>
      <c r="T212" s="121">
        <v>0</v>
      </c>
      <c r="U212" s="121">
        <v>0</v>
      </c>
      <c r="V212" s="121">
        <f>+SUM(D212,M212)</f>
        <v>18920</v>
      </c>
      <c r="W212" s="121">
        <f>+SUM(E212,N212)</f>
        <v>18920</v>
      </c>
      <c r="X212" s="121">
        <f>+SUM(F212,O212)</f>
        <v>0</v>
      </c>
      <c r="Y212" s="121">
        <f>+SUM(G212,P212)</f>
        <v>0</v>
      </c>
      <c r="Z212" s="121">
        <f>+SUM(H212,Q212)</f>
        <v>0</v>
      </c>
      <c r="AA212" s="121">
        <f>+SUM(I212,R212)</f>
        <v>18920</v>
      </c>
      <c r="AB212" s="121">
        <f>+SUM(J212,S212)</f>
        <v>451913</v>
      </c>
      <c r="AC212" s="121">
        <f>+SUM(K212,T212)</f>
        <v>0</v>
      </c>
      <c r="AD212" s="121">
        <f>+SUM(L212,U212)</f>
        <v>0</v>
      </c>
      <c r="AE212" s="210" t="s">
        <v>326</v>
      </c>
      <c r="AF212" s="209"/>
    </row>
    <row r="213" spans="1:32" s="136" customFormat="1" ht="13.5" customHeight="1" x14ac:dyDescent="0.15">
      <c r="A213" s="119" t="s">
        <v>3</v>
      </c>
      <c r="B213" s="120" t="s">
        <v>779</v>
      </c>
      <c r="C213" s="119" t="s">
        <v>780</v>
      </c>
      <c r="D213" s="121">
        <f>SUM(E213,+L213)</f>
        <v>156805</v>
      </c>
      <c r="E213" s="121">
        <f>+SUM(F213:I213,K213)</f>
        <v>156805</v>
      </c>
      <c r="F213" s="121">
        <v>156805</v>
      </c>
      <c r="G213" s="121">
        <v>0</v>
      </c>
      <c r="H213" s="121">
        <v>0</v>
      </c>
      <c r="I213" s="121">
        <v>0</v>
      </c>
      <c r="J213" s="121">
        <v>233467</v>
      </c>
      <c r="K213" s="121">
        <v>0</v>
      </c>
      <c r="L213" s="121">
        <v>0</v>
      </c>
      <c r="M213" s="121">
        <f>SUM(N213,+U213)</f>
        <v>96945</v>
      </c>
      <c r="N213" s="121">
        <f>+SUM(O213:R213,T213)</f>
        <v>96945</v>
      </c>
      <c r="O213" s="121">
        <v>0</v>
      </c>
      <c r="P213" s="121">
        <v>0</v>
      </c>
      <c r="Q213" s="121">
        <v>0</v>
      </c>
      <c r="R213" s="121">
        <v>94199</v>
      </c>
      <c r="S213" s="121">
        <v>89988</v>
      </c>
      <c r="T213" s="121">
        <v>2746</v>
      </c>
      <c r="U213" s="121">
        <v>0</v>
      </c>
      <c r="V213" s="121">
        <f>+SUM(D213,M213)</f>
        <v>253750</v>
      </c>
      <c r="W213" s="121">
        <f>+SUM(E213,N213)</f>
        <v>253750</v>
      </c>
      <c r="X213" s="121">
        <f>+SUM(F213,O213)</f>
        <v>156805</v>
      </c>
      <c r="Y213" s="121">
        <f>+SUM(G213,P213)</f>
        <v>0</v>
      </c>
      <c r="Z213" s="121">
        <f>+SUM(H213,Q213)</f>
        <v>0</v>
      </c>
      <c r="AA213" s="121">
        <f>+SUM(I213,R213)</f>
        <v>94199</v>
      </c>
      <c r="AB213" s="121">
        <f>+SUM(J213,S213)</f>
        <v>323455</v>
      </c>
      <c r="AC213" s="121">
        <f>+SUM(K213,T213)</f>
        <v>2746</v>
      </c>
      <c r="AD213" s="121">
        <f>+SUM(L213,U213)</f>
        <v>0</v>
      </c>
      <c r="AE213" s="210" t="s">
        <v>326</v>
      </c>
      <c r="AF213" s="209"/>
    </row>
    <row r="214" spans="1:32" s="136" customFormat="1" ht="13.5" customHeight="1" x14ac:dyDescent="0.15">
      <c r="A214" s="119" t="s">
        <v>3</v>
      </c>
      <c r="B214" s="120" t="s">
        <v>765</v>
      </c>
      <c r="C214" s="119" t="s">
        <v>766</v>
      </c>
      <c r="D214" s="121">
        <f>SUM(E214,+L214)</f>
        <v>0</v>
      </c>
      <c r="E214" s="121">
        <f>+SUM(F214:I214,K214)</f>
        <v>0</v>
      </c>
      <c r="F214" s="121">
        <v>0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1">
        <v>0</v>
      </c>
      <c r="M214" s="121">
        <f>SUM(N214,+U214)</f>
        <v>7842</v>
      </c>
      <c r="N214" s="121">
        <f>+SUM(O214:R214,T214)</f>
        <v>7842</v>
      </c>
      <c r="O214" s="121">
        <v>0</v>
      </c>
      <c r="P214" s="121">
        <v>0</v>
      </c>
      <c r="Q214" s="121">
        <v>0</v>
      </c>
      <c r="R214" s="121">
        <v>0</v>
      </c>
      <c r="S214" s="121">
        <v>76715</v>
      </c>
      <c r="T214" s="121">
        <v>7842</v>
      </c>
      <c r="U214" s="121">
        <v>0</v>
      </c>
      <c r="V214" s="121">
        <f>+SUM(D214,M214)</f>
        <v>7842</v>
      </c>
      <c r="W214" s="121">
        <f>+SUM(E214,N214)</f>
        <v>7842</v>
      </c>
      <c r="X214" s="121">
        <f>+SUM(F214,O214)</f>
        <v>0</v>
      </c>
      <c r="Y214" s="121">
        <f>+SUM(G214,P214)</f>
        <v>0</v>
      </c>
      <c r="Z214" s="121">
        <f>+SUM(H214,Q214)</f>
        <v>0</v>
      </c>
      <c r="AA214" s="121">
        <f>+SUM(I214,R214)</f>
        <v>0</v>
      </c>
      <c r="AB214" s="121">
        <f>+SUM(J214,S214)</f>
        <v>76715</v>
      </c>
      <c r="AC214" s="121">
        <f>+SUM(K214,T214)</f>
        <v>7842</v>
      </c>
      <c r="AD214" s="121">
        <f>+SUM(L214,U214)</f>
        <v>0</v>
      </c>
      <c r="AE214" s="210" t="s">
        <v>326</v>
      </c>
      <c r="AF214" s="209"/>
    </row>
    <row r="215" spans="1:32" s="136" customFormat="1" ht="13.5" customHeight="1" x14ac:dyDescent="0.15">
      <c r="A215" s="119" t="s">
        <v>3</v>
      </c>
      <c r="B215" s="120" t="s">
        <v>430</v>
      </c>
      <c r="C215" s="119" t="s">
        <v>431</v>
      </c>
      <c r="D215" s="121">
        <f>SUM(E215,+L215)</f>
        <v>41777</v>
      </c>
      <c r="E215" s="121">
        <f>+SUM(F215:I215,K215)</f>
        <v>41777</v>
      </c>
      <c r="F215" s="121">
        <v>0</v>
      </c>
      <c r="G215" s="121">
        <v>0</v>
      </c>
      <c r="H215" s="121">
        <v>0</v>
      </c>
      <c r="I215" s="121">
        <v>4997</v>
      </c>
      <c r="J215" s="121">
        <v>92926</v>
      </c>
      <c r="K215" s="121">
        <v>36780</v>
      </c>
      <c r="L215" s="121">
        <v>0</v>
      </c>
      <c r="M215" s="121">
        <f>SUM(N215,+U215)</f>
        <v>92944</v>
      </c>
      <c r="N215" s="121">
        <f>+SUM(O215:R215,T215)</f>
        <v>92944</v>
      </c>
      <c r="O215" s="121">
        <v>0</v>
      </c>
      <c r="P215" s="121">
        <v>0</v>
      </c>
      <c r="Q215" s="121">
        <v>0</v>
      </c>
      <c r="R215" s="121">
        <v>90828</v>
      </c>
      <c r="S215" s="121">
        <v>154687</v>
      </c>
      <c r="T215" s="121">
        <v>2116</v>
      </c>
      <c r="U215" s="121">
        <v>0</v>
      </c>
      <c r="V215" s="121">
        <f>+SUM(D215,M215)</f>
        <v>134721</v>
      </c>
      <c r="W215" s="121">
        <f>+SUM(E215,N215)</f>
        <v>134721</v>
      </c>
      <c r="X215" s="121">
        <f>+SUM(F215,O215)</f>
        <v>0</v>
      </c>
      <c r="Y215" s="121">
        <f>+SUM(G215,P215)</f>
        <v>0</v>
      </c>
      <c r="Z215" s="121">
        <f>+SUM(H215,Q215)</f>
        <v>0</v>
      </c>
      <c r="AA215" s="121">
        <f>+SUM(I215,R215)</f>
        <v>95825</v>
      </c>
      <c r="AB215" s="121">
        <f>+SUM(J215,S215)</f>
        <v>247613</v>
      </c>
      <c r="AC215" s="121">
        <f>+SUM(K215,T215)</f>
        <v>38896</v>
      </c>
      <c r="AD215" s="121">
        <f>+SUM(L215,U215)</f>
        <v>0</v>
      </c>
      <c r="AE215" s="210" t="s">
        <v>326</v>
      </c>
      <c r="AF215" s="209"/>
    </row>
    <row r="216" spans="1:32" s="136" customFormat="1" ht="13.5" customHeight="1" x14ac:dyDescent="0.15">
      <c r="A216" s="119" t="s">
        <v>3</v>
      </c>
      <c r="B216" s="120" t="s">
        <v>703</v>
      </c>
      <c r="C216" s="119" t="s">
        <v>704</v>
      </c>
      <c r="D216" s="121">
        <f>SUM(E216,+L216)</f>
        <v>128299</v>
      </c>
      <c r="E216" s="121">
        <f>+SUM(F216:I216,K216)</f>
        <v>128299</v>
      </c>
      <c r="F216" s="121">
        <v>0</v>
      </c>
      <c r="G216" s="121">
        <v>0</v>
      </c>
      <c r="H216" s="121">
        <v>0</v>
      </c>
      <c r="I216" s="121">
        <v>56857</v>
      </c>
      <c r="J216" s="121">
        <v>509957</v>
      </c>
      <c r="K216" s="121">
        <v>71442</v>
      </c>
      <c r="L216" s="121">
        <v>0</v>
      </c>
      <c r="M216" s="121">
        <f>SUM(N216,+U216)</f>
        <v>82912</v>
      </c>
      <c r="N216" s="121">
        <f>+SUM(O216:R216,T216)</f>
        <v>82912</v>
      </c>
      <c r="O216" s="121">
        <v>0</v>
      </c>
      <c r="P216" s="121">
        <v>0</v>
      </c>
      <c r="Q216" s="121">
        <v>0</v>
      </c>
      <c r="R216" s="121">
        <v>80460</v>
      </c>
      <c r="S216" s="121">
        <v>57129</v>
      </c>
      <c r="T216" s="121">
        <v>2452</v>
      </c>
      <c r="U216" s="121">
        <v>0</v>
      </c>
      <c r="V216" s="121">
        <f>+SUM(D216,M216)</f>
        <v>211211</v>
      </c>
      <c r="W216" s="121">
        <f>+SUM(E216,N216)</f>
        <v>211211</v>
      </c>
      <c r="X216" s="121">
        <f>+SUM(F216,O216)</f>
        <v>0</v>
      </c>
      <c r="Y216" s="121">
        <f>+SUM(G216,P216)</f>
        <v>0</v>
      </c>
      <c r="Z216" s="121">
        <f>+SUM(H216,Q216)</f>
        <v>0</v>
      </c>
      <c r="AA216" s="121">
        <f>+SUM(I216,R216)</f>
        <v>137317</v>
      </c>
      <c r="AB216" s="121">
        <f>+SUM(J216,S216)</f>
        <v>567086</v>
      </c>
      <c r="AC216" s="121">
        <f>+SUM(K216,T216)</f>
        <v>73894</v>
      </c>
      <c r="AD216" s="121">
        <f>+SUM(L216,U216)</f>
        <v>0</v>
      </c>
      <c r="AE216" s="210" t="s">
        <v>326</v>
      </c>
      <c r="AF216" s="209"/>
    </row>
    <row r="217" spans="1:32" s="136" customFormat="1" ht="13.5" customHeight="1" x14ac:dyDescent="0.15">
      <c r="A217" s="119" t="s">
        <v>3</v>
      </c>
      <c r="B217" s="120" t="s">
        <v>660</v>
      </c>
      <c r="C217" s="119" t="s">
        <v>661</v>
      </c>
      <c r="D217" s="121">
        <f>SUM(E217,+L217)</f>
        <v>48493</v>
      </c>
      <c r="E217" s="121">
        <f>+SUM(F217:I217,K217)</f>
        <v>48493</v>
      </c>
      <c r="F217" s="121">
        <v>27042</v>
      </c>
      <c r="G217" s="121">
        <v>0</v>
      </c>
      <c r="H217" s="121">
        <v>0</v>
      </c>
      <c r="I217" s="121">
        <v>9570</v>
      </c>
      <c r="J217" s="121">
        <v>422612</v>
      </c>
      <c r="K217" s="121">
        <v>11881</v>
      </c>
      <c r="L217" s="121">
        <v>0</v>
      </c>
      <c r="M217" s="121">
        <f>SUM(N217,+U217)</f>
        <v>96920</v>
      </c>
      <c r="N217" s="121">
        <f>+SUM(O217:R217,T217)</f>
        <v>96920</v>
      </c>
      <c r="O217" s="121">
        <v>0</v>
      </c>
      <c r="P217" s="121">
        <v>0</v>
      </c>
      <c r="Q217" s="121">
        <v>0</v>
      </c>
      <c r="R217" s="121">
        <v>96920</v>
      </c>
      <c r="S217" s="121">
        <v>81434</v>
      </c>
      <c r="T217" s="121">
        <v>0</v>
      </c>
      <c r="U217" s="121">
        <v>0</v>
      </c>
      <c r="V217" s="121">
        <f>+SUM(D217,M217)</f>
        <v>145413</v>
      </c>
      <c r="W217" s="121">
        <f>+SUM(E217,N217)</f>
        <v>145413</v>
      </c>
      <c r="X217" s="121">
        <f>+SUM(F217,O217)</f>
        <v>27042</v>
      </c>
      <c r="Y217" s="121">
        <f>+SUM(G217,P217)</f>
        <v>0</v>
      </c>
      <c r="Z217" s="121">
        <f>+SUM(H217,Q217)</f>
        <v>0</v>
      </c>
      <c r="AA217" s="121">
        <f>+SUM(I217,R217)</f>
        <v>106490</v>
      </c>
      <c r="AB217" s="121">
        <f>+SUM(J217,S217)</f>
        <v>504046</v>
      </c>
      <c r="AC217" s="121">
        <f>+SUM(K217,T217)</f>
        <v>11881</v>
      </c>
      <c r="AD217" s="121">
        <f>+SUM(L217,U217)</f>
        <v>0</v>
      </c>
      <c r="AE217" s="210" t="s">
        <v>326</v>
      </c>
      <c r="AF217" s="209"/>
    </row>
    <row r="218" spans="1:32" s="136" customFormat="1" ht="13.5" customHeight="1" x14ac:dyDescent="0.15">
      <c r="A218" s="119" t="s">
        <v>3</v>
      </c>
      <c r="B218" s="120" t="s">
        <v>563</v>
      </c>
      <c r="C218" s="119" t="s">
        <v>564</v>
      </c>
      <c r="D218" s="121">
        <f>SUM(E218,+L218)</f>
        <v>581965</v>
      </c>
      <c r="E218" s="121">
        <f>+SUM(F218:I218,K218)</f>
        <v>561975</v>
      </c>
      <c r="F218" s="121">
        <v>97448</v>
      </c>
      <c r="G218" s="121">
        <v>0</v>
      </c>
      <c r="H218" s="121">
        <v>372600</v>
      </c>
      <c r="I218" s="121">
        <v>26196</v>
      </c>
      <c r="J218" s="121">
        <v>318520</v>
      </c>
      <c r="K218" s="121">
        <v>65731</v>
      </c>
      <c r="L218" s="121">
        <v>19990</v>
      </c>
      <c r="M218" s="121">
        <f>SUM(N218,+U218)</f>
        <v>0</v>
      </c>
      <c r="N218" s="121">
        <f>+SUM(O218:R218,T218)</f>
        <v>0</v>
      </c>
      <c r="O218" s="121">
        <v>0</v>
      </c>
      <c r="P218" s="121">
        <v>0</v>
      </c>
      <c r="Q218" s="121">
        <v>0</v>
      </c>
      <c r="R218" s="121">
        <v>0</v>
      </c>
      <c r="S218" s="121">
        <v>0</v>
      </c>
      <c r="T218" s="121">
        <v>0</v>
      </c>
      <c r="U218" s="121">
        <v>0</v>
      </c>
      <c r="V218" s="121">
        <f>+SUM(D218,M218)</f>
        <v>581965</v>
      </c>
      <c r="W218" s="121">
        <f>+SUM(E218,N218)</f>
        <v>561975</v>
      </c>
      <c r="X218" s="121">
        <f>+SUM(F218,O218)</f>
        <v>97448</v>
      </c>
      <c r="Y218" s="121">
        <f>+SUM(G218,P218)</f>
        <v>0</v>
      </c>
      <c r="Z218" s="121">
        <f>+SUM(H218,Q218)</f>
        <v>372600</v>
      </c>
      <c r="AA218" s="121">
        <f>+SUM(I218,R218)</f>
        <v>26196</v>
      </c>
      <c r="AB218" s="121">
        <f>+SUM(J218,S218)</f>
        <v>318520</v>
      </c>
      <c r="AC218" s="121">
        <f>+SUM(K218,T218)</f>
        <v>65731</v>
      </c>
      <c r="AD218" s="121">
        <f>+SUM(L218,U218)</f>
        <v>19990</v>
      </c>
      <c r="AE218" s="210" t="s">
        <v>326</v>
      </c>
      <c r="AF218" s="209"/>
    </row>
    <row r="219" spans="1:32" s="136" customFormat="1" ht="13.5" customHeight="1" x14ac:dyDescent="0.15">
      <c r="A219" s="119" t="s">
        <v>3</v>
      </c>
      <c r="B219" s="120" t="s">
        <v>687</v>
      </c>
      <c r="C219" s="119" t="s">
        <v>688</v>
      </c>
      <c r="D219" s="121">
        <f>SUM(E219,+L219)</f>
        <v>0</v>
      </c>
      <c r="E219" s="121">
        <f>+SUM(F219:I219,K219)</f>
        <v>0</v>
      </c>
      <c r="F219" s="121">
        <v>0</v>
      </c>
      <c r="G219" s="121">
        <v>0</v>
      </c>
      <c r="H219" s="121">
        <v>0</v>
      </c>
      <c r="I219" s="121">
        <v>0</v>
      </c>
      <c r="J219" s="121">
        <v>0</v>
      </c>
      <c r="K219" s="121">
        <v>0</v>
      </c>
      <c r="L219" s="121">
        <v>0</v>
      </c>
      <c r="M219" s="121">
        <f>SUM(N219,+U219)</f>
        <v>58089</v>
      </c>
      <c r="N219" s="121">
        <f>+SUM(O219:R219,T219)</f>
        <v>58089</v>
      </c>
      <c r="O219" s="121">
        <v>0</v>
      </c>
      <c r="P219" s="121">
        <v>0</v>
      </c>
      <c r="Q219" s="121">
        <v>0</v>
      </c>
      <c r="R219" s="121">
        <v>58089</v>
      </c>
      <c r="S219" s="121">
        <v>102234</v>
      </c>
      <c r="T219" s="121">
        <v>0</v>
      </c>
      <c r="U219" s="121">
        <v>0</v>
      </c>
      <c r="V219" s="121">
        <f>+SUM(D219,M219)</f>
        <v>58089</v>
      </c>
      <c r="W219" s="121">
        <f>+SUM(E219,N219)</f>
        <v>58089</v>
      </c>
      <c r="X219" s="121">
        <f>+SUM(F219,O219)</f>
        <v>0</v>
      </c>
      <c r="Y219" s="121">
        <f>+SUM(G219,P219)</f>
        <v>0</v>
      </c>
      <c r="Z219" s="121">
        <f>+SUM(H219,Q219)</f>
        <v>0</v>
      </c>
      <c r="AA219" s="121">
        <f>+SUM(I219,R219)</f>
        <v>58089</v>
      </c>
      <c r="AB219" s="121">
        <f>+SUM(J219,S219)</f>
        <v>102234</v>
      </c>
      <c r="AC219" s="121">
        <f>+SUM(K219,T219)</f>
        <v>0</v>
      </c>
      <c r="AD219" s="121">
        <f>+SUM(L219,U219)</f>
        <v>0</v>
      </c>
      <c r="AE219" s="210" t="s">
        <v>326</v>
      </c>
      <c r="AF219" s="209"/>
    </row>
    <row r="220" spans="1:32" s="136" customFormat="1" ht="13.5" customHeight="1" x14ac:dyDescent="0.15">
      <c r="A220" s="119" t="s">
        <v>3</v>
      </c>
      <c r="B220" s="120" t="s">
        <v>337</v>
      </c>
      <c r="C220" s="119" t="s">
        <v>338</v>
      </c>
      <c r="D220" s="121">
        <f>SUM(E220,+L220)</f>
        <v>243630</v>
      </c>
      <c r="E220" s="121">
        <f>+SUM(F220:I220,K220)</f>
        <v>242655</v>
      </c>
      <c r="F220" s="121">
        <v>0</v>
      </c>
      <c r="G220" s="121">
        <v>0</v>
      </c>
      <c r="H220" s="121">
        <v>0</v>
      </c>
      <c r="I220" s="121">
        <v>118524</v>
      </c>
      <c r="J220" s="121">
        <v>1584985</v>
      </c>
      <c r="K220" s="121">
        <v>124131</v>
      </c>
      <c r="L220" s="121">
        <v>975</v>
      </c>
      <c r="M220" s="121">
        <f>SUM(N220,+U220)</f>
        <v>0</v>
      </c>
      <c r="N220" s="121">
        <f>+SUM(O220:R220,T220)</f>
        <v>0</v>
      </c>
      <c r="O220" s="121">
        <v>0</v>
      </c>
      <c r="P220" s="121">
        <v>0</v>
      </c>
      <c r="Q220" s="121">
        <v>0</v>
      </c>
      <c r="R220" s="121">
        <v>0</v>
      </c>
      <c r="S220" s="121">
        <v>0</v>
      </c>
      <c r="T220" s="121">
        <v>0</v>
      </c>
      <c r="U220" s="121">
        <v>0</v>
      </c>
      <c r="V220" s="121">
        <f>+SUM(D220,M220)</f>
        <v>243630</v>
      </c>
      <c r="W220" s="121">
        <f>+SUM(E220,N220)</f>
        <v>242655</v>
      </c>
      <c r="X220" s="121">
        <f>+SUM(F220,O220)</f>
        <v>0</v>
      </c>
      <c r="Y220" s="121">
        <f>+SUM(G220,P220)</f>
        <v>0</v>
      </c>
      <c r="Z220" s="121">
        <f>+SUM(H220,Q220)</f>
        <v>0</v>
      </c>
      <c r="AA220" s="121">
        <f>+SUM(I220,R220)</f>
        <v>118524</v>
      </c>
      <c r="AB220" s="121">
        <f>+SUM(J220,S220)</f>
        <v>1584985</v>
      </c>
      <c r="AC220" s="121">
        <f>+SUM(K220,T220)</f>
        <v>124131</v>
      </c>
      <c r="AD220" s="121">
        <f>+SUM(L220,U220)</f>
        <v>975</v>
      </c>
      <c r="AE220" s="210" t="s">
        <v>326</v>
      </c>
      <c r="AF220" s="209"/>
    </row>
    <row r="221" spans="1:32" s="136" customFormat="1" ht="13.5" customHeight="1" x14ac:dyDescent="0.15">
      <c r="A221" s="119" t="s">
        <v>3</v>
      </c>
      <c r="B221" s="120" t="s">
        <v>634</v>
      </c>
      <c r="C221" s="119" t="s">
        <v>635</v>
      </c>
      <c r="D221" s="121">
        <f>SUM(E221,+L221)</f>
        <v>21459</v>
      </c>
      <c r="E221" s="121">
        <f>+SUM(F221:I221,K221)</f>
        <v>18750</v>
      </c>
      <c r="F221" s="121">
        <v>0</v>
      </c>
      <c r="G221" s="121">
        <v>0</v>
      </c>
      <c r="H221" s="121">
        <v>0</v>
      </c>
      <c r="I221" s="121">
        <v>18750</v>
      </c>
      <c r="J221" s="121">
        <v>211124</v>
      </c>
      <c r="K221" s="121">
        <v>0</v>
      </c>
      <c r="L221" s="121">
        <v>2709</v>
      </c>
      <c r="M221" s="121">
        <f>SUM(N221,+U221)</f>
        <v>0</v>
      </c>
      <c r="N221" s="121">
        <f>+SUM(O221:R221,T221)</f>
        <v>0</v>
      </c>
      <c r="O221" s="121">
        <v>0</v>
      </c>
      <c r="P221" s="121">
        <v>0</v>
      </c>
      <c r="Q221" s="121">
        <v>0</v>
      </c>
      <c r="R221" s="121">
        <v>0</v>
      </c>
      <c r="S221" s="121">
        <v>0</v>
      </c>
      <c r="T221" s="121">
        <v>0</v>
      </c>
      <c r="U221" s="121">
        <v>0</v>
      </c>
      <c r="V221" s="121">
        <f>+SUM(D221,M221)</f>
        <v>21459</v>
      </c>
      <c r="W221" s="121">
        <f>+SUM(E221,N221)</f>
        <v>18750</v>
      </c>
      <c r="X221" s="121">
        <f>+SUM(F221,O221)</f>
        <v>0</v>
      </c>
      <c r="Y221" s="121">
        <f>+SUM(G221,P221)</f>
        <v>0</v>
      </c>
      <c r="Z221" s="121">
        <f>+SUM(H221,Q221)</f>
        <v>0</v>
      </c>
      <c r="AA221" s="121">
        <f>+SUM(I221,R221)</f>
        <v>18750</v>
      </c>
      <c r="AB221" s="121">
        <f>+SUM(J221,S221)</f>
        <v>211124</v>
      </c>
      <c r="AC221" s="121">
        <f>+SUM(K221,T221)</f>
        <v>0</v>
      </c>
      <c r="AD221" s="121">
        <f>+SUM(L221,U221)</f>
        <v>2709</v>
      </c>
      <c r="AE221" s="210" t="s">
        <v>326</v>
      </c>
      <c r="AF221" s="209"/>
    </row>
    <row r="222" spans="1:32" s="136" customFormat="1" ht="13.5" customHeight="1" x14ac:dyDescent="0.15">
      <c r="A222" s="119" t="s">
        <v>3</v>
      </c>
      <c r="B222" s="120" t="s">
        <v>473</v>
      </c>
      <c r="C222" s="119" t="s">
        <v>474</v>
      </c>
      <c r="D222" s="121">
        <f>SUM(E222,+L222)</f>
        <v>53178</v>
      </c>
      <c r="E222" s="121">
        <f>+SUM(F222:I222,K222)</f>
        <v>39410</v>
      </c>
      <c r="F222" s="121">
        <v>0</v>
      </c>
      <c r="G222" s="121">
        <v>0</v>
      </c>
      <c r="H222" s="121">
        <v>0</v>
      </c>
      <c r="I222" s="121">
        <v>39410</v>
      </c>
      <c r="J222" s="121">
        <v>182293</v>
      </c>
      <c r="K222" s="121">
        <v>0</v>
      </c>
      <c r="L222" s="121">
        <v>13768</v>
      </c>
      <c r="M222" s="121">
        <f>SUM(N222,+U222)</f>
        <v>0</v>
      </c>
      <c r="N222" s="121">
        <f>+SUM(O222:R222,T222)</f>
        <v>0</v>
      </c>
      <c r="O222" s="121">
        <v>0</v>
      </c>
      <c r="P222" s="121">
        <v>0</v>
      </c>
      <c r="Q222" s="121">
        <v>0</v>
      </c>
      <c r="R222" s="121">
        <v>0</v>
      </c>
      <c r="S222" s="121">
        <v>0</v>
      </c>
      <c r="T222" s="121">
        <v>0</v>
      </c>
      <c r="U222" s="121">
        <v>0</v>
      </c>
      <c r="V222" s="121">
        <f>+SUM(D222,M222)</f>
        <v>53178</v>
      </c>
      <c r="W222" s="121">
        <f>+SUM(E222,N222)</f>
        <v>39410</v>
      </c>
      <c r="X222" s="121">
        <f>+SUM(F222,O222)</f>
        <v>0</v>
      </c>
      <c r="Y222" s="121">
        <f>+SUM(G222,P222)</f>
        <v>0</v>
      </c>
      <c r="Z222" s="121">
        <f>+SUM(H222,Q222)</f>
        <v>0</v>
      </c>
      <c r="AA222" s="121">
        <f>+SUM(I222,R222)</f>
        <v>39410</v>
      </c>
      <c r="AB222" s="121">
        <f>+SUM(J222,S222)</f>
        <v>182293</v>
      </c>
      <c r="AC222" s="121">
        <f>+SUM(K222,T222)</f>
        <v>0</v>
      </c>
      <c r="AD222" s="121">
        <f>+SUM(L222,U222)</f>
        <v>13768</v>
      </c>
      <c r="AE222" s="210" t="s">
        <v>326</v>
      </c>
      <c r="AF222" s="209"/>
    </row>
    <row r="223" spans="1:32" s="136" customFormat="1" ht="13.5" customHeight="1" x14ac:dyDescent="0.15">
      <c r="A223" s="119" t="s">
        <v>3</v>
      </c>
      <c r="B223" s="120" t="s">
        <v>559</v>
      </c>
      <c r="C223" s="119" t="s">
        <v>560</v>
      </c>
      <c r="D223" s="121">
        <f>SUM(E223,+L223)</f>
        <v>40215</v>
      </c>
      <c r="E223" s="121">
        <f>+SUM(F223:I223,K223)</f>
        <v>40215</v>
      </c>
      <c r="F223" s="121">
        <v>0</v>
      </c>
      <c r="G223" s="121">
        <v>0</v>
      </c>
      <c r="H223" s="121">
        <v>0</v>
      </c>
      <c r="I223" s="121">
        <v>32263</v>
      </c>
      <c r="J223" s="121">
        <v>285385</v>
      </c>
      <c r="K223" s="121">
        <v>7952</v>
      </c>
      <c r="L223" s="121">
        <v>0</v>
      </c>
      <c r="M223" s="121">
        <f>SUM(N223,+U223)</f>
        <v>0</v>
      </c>
      <c r="N223" s="121">
        <f>+SUM(O223:R223,T223)</f>
        <v>0</v>
      </c>
      <c r="O223" s="121">
        <v>0</v>
      </c>
      <c r="P223" s="121">
        <v>0</v>
      </c>
      <c r="Q223" s="121">
        <v>0</v>
      </c>
      <c r="R223" s="121">
        <v>0</v>
      </c>
      <c r="S223" s="121">
        <v>0</v>
      </c>
      <c r="T223" s="121">
        <v>0</v>
      </c>
      <c r="U223" s="121">
        <v>0</v>
      </c>
      <c r="V223" s="121">
        <f>+SUM(D223,M223)</f>
        <v>40215</v>
      </c>
      <c r="W223" s="121">
        <f>+SUM(E223,N223)</f>
        <v>40215</v>
      </c>
      <c r="X223" s="121">
        <f>+SUM(F223,O223)</f>
        <v>0</v>
      </c>
      <c r="Y223" s="121">
        <f>+SUM(G223,P223)</f>
        <v>0</v>
      </c>
      <c r="Z223" s="121">
        <f>+SUM(H223,Q223)</f>
        <v>0</v>
      </c>
      <c r="AA223" s="121">
        <f>+SUM(I223,R223)</f>
        <v>32263</v>
      </c>
      <c r="AB223" s="121">
        <f>+SUM(J223,S223)</f>
        <v>285385</v>
      </c>
      <c r="AC223" s="121">
        <f>+SUM(K223,T223)</f>
        <v>7952</v>
      </c>
      <c r="AD223" s="121">
        <f>+SUM(L223,U223)</f>
        <v>0</v>
      </c>
      <c r="AE223" s="210" t="s">
        <v>326</v>
      </c>
      <c r="AF223" s="209"/>
    </row>
    <row r="224" spans="1:32" s="136" customFormat="1" ht="13.5" customHeight="1" x14ac:dyDescent="0.15">
      <c r="A224" s="119" t="s">
        <v>3</v>
      </c>
      <c r="B224" s="120" t="s">
        <v>695</v>
      </c>
      <c r="C224" s="119" t="s">
        <v>788</v>
      </c>
      <c r="D224" s="121">
        <f>SUM(E224,+L224)</f>
        <v>210742</v>
      </c>
      <c r="E224" s="121">
        <f>+SUM(F224:I224,K224)</f>
        <v>172100</v>
      </c>
      <c r="F224" s="121">
        <v>0</v>
      </c>
      <c r="G224" s="121">
        <v>0</v>
      </c>
      <c r="H224" s="121">
        <v>54200</v>
      </c>
      <c r="I224" s="121">
        <v>96212</v>
      </c>
      <c r="J224" s="121">
        <v>253696</v>
      </c>
      <c r="K224" s="121">
        <v>21688</v>
      </c>
      <c r="L224" s="121">
        <v>38642</v>
      </c>
      <c r="M224" s="121">
        <f>SUM(N224,+U224)</f>
        <v>0</v>
      </c>
      <c r="N224" s="121">
        <f>+SUM(O224:R224,T224)</f>
        <v>0</v>
      </c>
      <c r="O224" s="121">
        <v>0</v>
      </c>
      <c r="P224" s="121">
        <v>0</v>
      </c>
      <c r="Q224" s="121">
        <v>0</v>
      </c>
      <c r="R224" s="121">
        <v>0</v>
      </c>
      <c r="S224" s="121">
        <v>0</v>
      </c>
      <c r="T224" s="121">
        <v>0</v>
      </c>
      <c r="U224" s="121">
        <v>0</v>
      </c>
      <c r="V224" s="121">
        <f>+SUM(D224,M224)</f>
        <v>210742</v>
      </c>
      <c r="W224" s="121">
        <f>+SUM(E224,N224)</f>
        <v>172100</v>
      </c>
      <c r="X224" s="121">
        <f>+SUM(F224,O224)</f>
        <v>0</v>
      </c>
      <c r="Y224" s="121">
        <f>+SUM(G224,P224)</f>
        <v>0</v>
      </c>
      <c r="Z224" s="121">
        <f>+SUM(H224,Q224)</f>
        <v>54200</v>
      </c>
      <c r="AA224" s="121">
        <f>+SUM(I224,R224)</f>
        <v>96212</v>
      </c>
      <c r="AB224" s="121">
        <f>+SUM(J224,S224)</f>
        <v>253696</v>
      </c>
      <c r="AC224" s="121">
        <f>+SUM(K224,T224)</f>
        <v>21688</v>
      </c>
      <c r="AD224" s="121">
        <f>+SUM(L224,U224)</f>
        <v>38642</v>
      </c>
      <c r="AE224" s="210" t="s">
        <v>326</v>
      </c>
      <c r="AF224" s="209"/>
    </row>
    <row r="225" spans="1:32" s="136" customFormat="1" ht="13.5" customHeight="1" x14ac:dyDescent="0.15">
      <c r="A225" s="119" t="s">
        <v>3</v>
      </c>
      <c r="B225" s="120" t="s">
        <v>420</v>
      </c>
      <c r="C225" s="119" t="s">
        <v>421</v>
      </c>
      <c r="D225" s="121">
        <f>SUM(E225,+L225)</f>
        <v>48247</v>
      </c>
      <c r="E225" s="121">
        <f>+SUM(F225:I225,K225)</f>
        <v>47587</v>
      </c>
      <c r="F225" s="121">
        <v>0</v>
      </c>
      <c r="G225" s="121">
        <v>0</v>
      </c>
      <c r="H225" s="121">
        <v>0</v>
      </c>
      <c r="I225" s="121">
        <v>0</v>
      </c>
      <c r="J225" s="121">
        <v>1072812</v>
      </c>
      <c r="K225" s="121">
        <v>47587</v>
      </c>
      <c r="L225" s="121">
        <v>660</v>
      </c>
      <c r="M225" s="121">
        <f>SUM(N225,+U225)</f>
        <v>0</v>
      </c>
      <c r="N225" s="121">
        <f>+SUM(O225:R225,T225)</f>
        <v>0</v>
      </c>
      <c r="O225" s="121">
        <v>0</v>
      </c>
      <c r="P225" s="121">
        <v>0</v>
      </c>
      <c r="Q225" s="121">
        <v>0</v>
      </c>
      <c r="R225" s="121">
        <v>0</v>
      </c>
      <c r="S225" s="121">
        <v>0</v>
      </c>
      <c r="T225" s="121">
        <v>0</v>
      </c>
      <c r="U225" s="121">
        <v>0</v>
      </c>
      <c r="V225" s="121">
        <f>+SUM(D225,M225)</f>
        <v>48247</v>
      </c>
      <c r="W225" s="121">
        <f>+SUM(E225,N225)</f>
        <v>47587</v>
      </c>
      <c r="X225" s="121">
        <f>+SUM(F225,O225)</f>
        <v>0</v>
      </c>
      <c r="Y225" s="121">
        <f>+SUM(G225,P225)</f>
        <v>0</v>
      </c>
      <c r="Z225" s="121">
        <f>+SUM(H225,Q225)</f>
        <v>0</v>
      </c>
      <c r="AA225" s="121">
        <f>+SUM(I225,R225)</f>
        <v>0</v>
      </c>
      <c r="AB225" s="121">
        <f>+SUM(J225,S225)</f>
        <v>1072812</v>
      </c>
      <c r="AC225" s="121">
        <f>+SUM(K225,T225)</f>
        <v>47587</v>
      </c>
      <c r="AD225" s="121">
        <f>+SUM(L225,U225)</f>
        <v>660</v>
      </c>
      <c r="AE225" s="210" t="s">
        <v>326</v>
      </c>
      <c r="AF225" s="209"/>
    </row>
    <row r="226" spans="1:32" s="136" customFormat="1" ht="13.5" customHeight="1" x14ac:dyDescent="0.15">
      <c r="A226" s="119" t="s">
        <v>3</v>
      </c>
      <c r="B226" s="120" t="s">
        <v>357</v>
      </c>
      <c r="C226" s="119" t="s">
        <v>358</v>
      </c>
      <c r="D226" s="121">
        <f>SUM(E226,+L226)</f>
        <v>139618</v>
      </c>
      <c r="E226" s="121">
        <f>+SUM(F226:I226,K226)</f>
        <v>120652</v>
      </c>
      <c r="F226" s="121">
        <v>0</v>
      </c>
      <c r="G226" s="121">
        <v>0</v>
      </c>
      <c r="H226" s="121">
        <v>0</v>
      </c>
      <c r="I226" s="121">
        <v>101589</v>
      </c>
      <c r="J226" s="121">
        <v>540002</v>
      </c>
      <c r="K226" s="121">
        <v>19063</v>
      </c>
      <c r="L226" s="121">
        <v>18966</v>
      </c>
      <c r="M226" s="121">
        <f>SUM(N226,+U226)</f>
        <v>27297</v>
      </c>
      <c r="N226" s="121">
        <f>+SUM(O226:R226,T226)</f>
        <v>25002</v>
      </c>
      <c r="O226" s="121">
        <v>0</v>
      </c>
      <c r="P226" s="121">
        <v>0</v>
      </c>
      <c r="Q226" s="121">
        <v>0</v>
      </c>
      <c r="R226" s="121">
        <v>24993</v>
      </c>
      <c r="S226" s="121">
        <v>88917</v>
      </c>
      <c r="T226" s="121">
        <v>9</v>
      </c>
      <c r="U226" s="121">
        <v>2295</v>
      </c>
      <c r="V226" s="121">
        <f>+SUM(D226,M226)</f>
        <v>166915</v>
      </c>
      <c r="W226" s="121">
        <f>+SUM(E226,N226)</f>
        <v>145654</v>
      </c>
      <c r="X226" s="121">
        <f>+SUM(F226,O226)</f>
        <v>0</v>
      </c>
      <c r="Y226" s="121">
        <f>+SUM(G226,P226)</f>
        <v>0</v>
      </c>
      <c r="Z226" s="121">
        <f>+SUM(H226,Q226)</f>
        <v>0</v>
      </c>
      <c r="AA226" s="121">
        <f>+SUM(I226,R226)</f>
        <v>126582</v>
      </c>
      <c r="AB226" s="121">
        <f>+SUM(J226,S226)</f>
        <v>628919</v>
      </c>
      <c r="AC226" s="121">
        <f>+SUM(K226,T226)</f>
        <v>19072</v>
      </c>
      <c r="AD226" s="121">
        <f>+SUM(L226,U226)</f>
        <v>21261</v>
      </c>
      <c r="AE226" s="210" t="s">
        <v>326</v>
      </c>
      <c r="AF226" s="209"/>
    </row>
    <row r="227" spans="1:32" s="136" customFormat="1" ht="13.5" customHeight="1" x14ac:dyDescent="0.15">
      <c r="A227" s="119" t="s">
        <v>3</v>
      </c>
      <c r="B227" s="120" t="s">
        <v>719</v>
      </c>
      <c r="C227" s="119" t="s">
        <v>789</v>
      </c>
      <c r="D227" s="121">
        <f>SUM(E227,+L227)</f>
        <v>3038</v>
      </c>
      <c r="E227" s="121">
        <f>+SUM(F227:I227,K227)</f>
        <v>3038</v>
      </c>
      <c r="F227" s="121">
        <v>0</v>
      </c>
      <c r="G227" s="121">
        <v>0</v>
      </c>
      <c r="H227" s="121">
        <v>0</v>
      </c>
      <c r="I227" s="121">
        <v>0</v>
      </c>
      <c r="J227" s="121">
        <v>167201</v>
      </c>
      <c r="K227" s="121">
        <v>3038</v>
      </c>
      <c r="L227" s="121">
        <v>0</v>
      </c>
      <c r="M227" s="121">
        <f>SUM(N227,+U227)</f>
        <v>0</v>
      </c>
      <c r="N227" s="121">
        <f>+SUM(O227:R227,T227)</f>
        <v>0</v>
      </c>
      <c r="O227" s="121">
        <v>0</v>
      </c>
      <c r="P227" s="121">
        <v>0</v>
      </c>
      <c r="Q227" s="121">
        <v>0</v>
      </c>
      <c r="R227" s="121">
        <v>0</v>
      </c>
      <c r="S227" s="121">
        <v>0</v>
      </c>
      <c r="T227" s="121">
        <v>0</v>
      </c>
      <c r="U227" s="121">
        <v>0</v>
      </c>
      <c r="V227" s="121">
        <f>+SUM(D227,M227)</f>
        <v>3038</v>
      </c>
      <c r="W227" s="121">
        <f>+SUM(E227,N227)</f>
        <v>3038</v>
      </c>
      <c r="X227" s="121">
        <f>+SUM(F227,O227)</f>
        <v>0</v>
      </c>
      <c r="Y227" s="121">
        <f>+SUM(G227,P227)</f>
        <v>0</v>
      </c>
      <c r="Z227" s="121">
        <f>+SUM(H227,Q227)</f>
        <v>0</v>
      </c>
      <c r="AA227" s="121">
        <f>+SUM(I227,R227)</f>
        <v>0</v>
      </c>
      <c r="AB227" s="121">
        <f>+SUM(J227,S227)</f>
        <v>167201</v>
      </c>
      <c r="AC227" s="121">
        <f>+SUM(K227,T227)</f>
        <v>3038</v>
      </c>
      <c r="AD227" s="121">
        <f>+SUM(L227,U227)</f>
        <v>0</v>
      </c>
      <c r="AE227" s="210" t="s">
        <v>326</v>
      </c>
      <c r="AF227" s="209"/>
    </row>
    <row r="228" spans="1:32" s="136" customFormat="1" ht="13.5" customHeight="1" x14ac:dyDescent="0.15">
      <c r="A228" s="119" t="s">
        <v>3</v>
      </c>
      <c r="B228" s="120" t="s">
        <v>341</v>
      </c>
      <c r="C228" s="119" t="s">
        <v>342</v>
      </c>
      <c r="D228" s="121">
        <f>SUM(E228,+L228)</f>
        <v>796391</v>
      </c>
      <c r="E228" s="121">
        <f>+SUM(F228:I228,K228)</f>
        <v>575631</v>
      </c>
      <c r="F228" s="121">
        <v>400713</v>
      </c>
      <c r="G228" s="121">
        <v>0</v>
      </c>
      <c r="H228" s="121">
        <v>0</v>
      </c>
      <c r="I228" s="121">
        <v>174918</v>
      </c>
      <c r="J228" s="121">
        <v>2269327</v>
      </c>
      <c r="K228" s="121">
        <v>0</v>
      </c>
      <c r="L228" s="121">
        <v>220760</v>
      </c>
      <c r="M228" s="121">
        <f>SUM(N228,+U228)</f>
        <v>0</v>
      </c>
      <c r="N228" s="121">
        <f>+SUM(O228:R228,T228)</f>
        <v>0</v>
      </c>
      <c r="O228" s="121">
        <v>0</v>
      </c>
      <c r="P228" s="121">
        <v>0</v>
      </c>
      <c r="Q228" s="121">
        <v>0</v>
      </c>
      <c r="R228" s="121">
        <v>0</v>
      </c>
      <c r="S228" s="121">
        <v>0</v>
      </c>
      <c r="T228" s="121">
        <v>0</v>
      </c>
      <c r="U228" s="121">
        <v>0</v>
      </c>
      <c r="V228" s="121">
        <f>+SUM(D228,M228)</f>
        <v>796391</v>
      </c>
      <c r="W228" s="121">
        <f>+SUM(E228,N228)</f>
        <v>575631</v>
      </c>
      <c r="X228" s="121">
        <f>+SUM(F228,O228)</f>
        <v>400713</v>
      </c>
      <c r="Y228" s="121">
        <f>+SUM(G228,P228)</f>
        <v>0</v>
      </c>
      <c r="Z228" s="121">
        <f>+SUM(H228,Q228)</f>
        <v>0</v>
      </c>
      <c r="AA228" s="121">
        <f>+SUM(I228,R228)</f>
        <v>174918</v>
      </c>
      <c r="AB228" s="121">
        <f>+SUM(J228,S228)</f>
        <v>2269327</v>
      </c>
      <c r="AC228" s="121">
        <f>+SUM(K228,T228)</f>
        <v>0</v>
      </c>
      <c r="AD228" s="121">
        <f>+SUM(L228,U228)</f>
        <v>220760</v>
      </c>
      <c r="AE228" s="210" t="s">
        <v>326</v>
      </c>
      <c r="AF228" s="209"/>
    </row>
    <row r="229" spans="1:32" s="136" customFormat="1" ht="13.5" customHeight="1" x14ac:dyDescent="0.15">
      <c r="A229" s="119" t="s">
        <v>3</v>
      </c>
      <c r="B229" s="120" t="s">
        <v>377</v>
      </c>
      <c r="C229" s="119" t="s">
        <v>378</v>
      </c>
      <c r="D229" s="121">
        <f>SUM(E229,+L229)</f>
        <v>36294</v>
      </c>
      <c r="E229" s="121">
        <f>+SUM(F229:I229,K229)</f>
        <v>1489</v>
      </c>
      <c r="F229" s="121">
        <v>0</v>
      </c>
      <c r="G229" s="121">
        <v>0</v>
      </c>
      <c r="H229" s="121">
        <v>0</v>
      </c>
      <c r="I229" s="121">
        <v>1489</v>
      </c>
      <c r="J229" s="121">
        <v>498081</v>
      </c>
      <c r="K229" s="121">
        <v>0</v>
      </c>
      <c r="L229" s="121">
        <v>34805</v>
      </c>
      <c r="M229" s="121">
        <f>SUM(N229,+U229)</f>
        <v>18947</v>
      </c>
      <c r="N229" s="121">
        <f>+SUM(O229:R229,T229)</f>
        <v>0</v>
      </c>
      <c r="O229" s="121">
        <v>0</v>
      </c>
      <c r="P229" s="121">
        <v>0</v>
      </c>
      <c r="Q229" s="121">
        <v>0</v>
      </c>
      <c r="R229" s="121">
        <v>0</v>
      </c>
      <c r="S229" s="121">
        <v>21895</v>
      </c>
      <c r="T229" s="121">
        <v>0</v>
      </c>
      <c r="U229" s="121">
        <v>18947</v>
      </c>
      <c r="V229" s="121">
        <f>+SUM(D229,M229)</f>
        <v>55241</v>
      </c>
      <c r="W229" s="121">
        <f>+SUM(E229,N229)</f>
        <v>1489</v>
      </c>
      <c r="X229" s="121">
        <f>+SUM(F229,O229)</f>
        <v>0</v>
      </c>
      <c r="Y229" s="121">
        <f>+SUM(G229,P229)</f>
        <v>0</v>
      </c>
      <c r="Z229" s="121">
        <f>+SUM(H229,Q229)</f>
        <v>0</v>
      </c>
      <c r="AA229" s="121">
        <f>+SUM(I229,R229)</f>
        <v>1489</v>
      </c>
      <c r="AB229" s="121">
        <f>+SUM(J229,S229)</f>
        <v>519976</v>
      </c>
      <c r="AC229" s="121">
        <f>+SUM(K229,T229)</f>
        <v>0</v>
      </c>
      <c r="AD229" s="121">
        <f>+SUM(L229,U229)</f>
        <v>53752</v>
      </c>
      <c r="AE229" s="210" t="s">
        <v>326</v>
      </c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229">
    <sortCondition ref="A8:A229"/>
    <sortCondition ref="B8:B229"/>
    <sortCondition ref="C8:C22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228" man="1"/>
    <brk id="21" min="1" max="2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275</v>
      </c>
      <c r="D7" s="140">
        <f>+SUM(E7,J7)</f>
        <v>11679285</v>
      </c>
      <c r="E7" s="140">
        <f>+SUM(F7:I7)</f>
        <v>10785982</v>
      </c>
      <c r="F7" s="140">
        <f t="shared" ref="F7:K7" si="0">SUM(F$8:F$257)</f>
        <v>44308</v>
      </c>
      <c r="G7" s="140">
        <f t="shared" si="0"/>
        <v>7538860</v>
      </c>
      <c r="H7" s="140">
        <f t="shared" si="0"/>
        <v>2571428</v>
      </c>
      <c r="I7" s="140">
        <f t="shared" si="0"/>
        <v>631386</v>
      </c>
      <c r="J7" s="140">
        <f t="shared" si="0"/>
        <v>893303</v>
      </c>
      <c r="K7" s="140">
        <f t="shared" si="0"/>
        <v>2848804</v>
      </c>
      <c r="L7" s="140">
        <f>+SUM(M7,R7,V7,W7,AC7)</f>
        <v>69280912</v>
      </c>
      <c r="M7" s="140">
        <f>+SUM(N7:Q7)</f>
        <v>10833987</v>
      </c>
      <c r="N7" s="140">
        <f>SUM(N$8:N$257)</f>
        <v>5190685</v>
      </c>
      <c r="O7" s="140">
        <f>SUM(O$8:O$257)</f>
        <v>3343593</v>
      </c>
      <c r="P7" s="140">
        <f>SUM(P$8:P$257)</f>
        <v>1720993</v>
      </c>
      <c r="Q7" s="140">
        <f>SUM(Q$8:Q$257)</f>
        <v>578716</v>
      </c>
      <c r="R7" s="140">
        <f>+SUM(S7:U7)</f>
        <v>11848550</v>
      </c>
      <c r="S7" s="140">
        <f>SUM(S$8:S$257)</f>
        <v>1703867</v>
      </c>
      <c r="T7" s="140">
        <f>SUM(T$8:T$257)</f>
        <v>8163220</v>
      </c>
      <c r="U7" s="140">
        <f>SUM(U$8:U$257)</f>
        <v>1981463</v>
      </c>
      <c r="V7" s="140">
        <f>SUM(V$8:V$257)</f>
        <v>334571</v>
      </c>
      <c r="W7" s="140">
        <f>+SUM(X7:AA7)</f>
        <v>46247333</v>
      </c>
      <c r="X7" s="140">
        <f t="shared" ref="X7:AD7" si="1">SUM(X$8:X$257)</f>
        <v>21099239</v>
      </c>
      <c r="Y7" s="140">
        <f t="shared" si="1"/>
        <v>19707145</v>
      </c>
      <c r="Z7" s="140">
        <f t="shared" si="1"/>
        <v>4142276</v>
      </c>
      <c r="AA7" s="140">
        <f t="shared" si="1"/>
        <v>1298673</v>
      </c>
      <c r="AB7" s="140">
        <f t="shared" si="1"/>
        <v>13097041</v>
      </c>
      <c r="AC7" s="140">
        <f t="shared" si="1"/>
        <v>16471</v>
      </c>
      <c r="AD7" s="140">
        <f t="shared" si="1"/>
        <v>5177683</v>
      </c>
      <c r="AE7" s="140">
        <f>+SUM(D7,L7,AD7)</f>
        <v>86137880</v>
      </c>
      <c r="AF7" s="140">
        <f>+SUM(AG7,AL7)</f>
        <v>1290208</v>
      </c>
      <c r="AG7" s="140">
        <f>+SUM(AH7:AK7)</f>
        <v>1290198</v>
      </c>
      <c r="AH7" s="140">
        <f t="shared" ref="AH7:AM7" si="2">SUM(AH$8:AH$257)</f>
        <v>14863</v>
      </c>
      <c r="AI7" s="140">
        <f t="shared" si="2"/>
        <v>1253586</v>
      </c>
      <c r="AJ7" s="140">
        <f t="shared" si="2"/>
        <v>18330</v>
      </c>
      <c r="AK7" s="140">
        <f t="shared" si="2"/>
        <v>3419</v>
      </c>
      <c r="AL7" s="140">
        <f t="shared" si="2"/>
        <v>10</v>
      </c>
      <c r="AM7" s="140">
        <f t="shared" si="2"/>
        <v>37619</v>
      </c>
      <c r="AN7" s="140">
        <f>+SUM(AO7,AT7,AX7,AY7,BE7)</f>
        <v>7167614</v>
      </c>
      <c r="AO7" s="140">
        <f>+SUM(AP7:AS7)</f>
        <v>1153396</v>
      </c>
      <c r="AP7" s="140">
        <f>SUM(AP$8:AP$257)</f>
        <v>737227</v>
      </c>
      <c r="AQ7" s="140">
        <f>SUM(AQ$8:AQ$257)</f>
        <v>138125</v>
      </c>
      <c r="AR7" s="140">
        <f>SUM(AR$8:AR$257)</f>
        <v>249407</v>
      </c>
      <c r="AS7" s="140">
        <f>SUM(AS$8:AS$257)</f>
        <v>28637</v>
      </c>
      <c r="AT7" s="140">
        <f>+SUM(AU7:AW7)</f>
        <v>2049087</v>
      </c>
      <c r="AU7" s="140">
        <f>SUM(AU$8:AU$257)</f>
        <v>315049</v>
      </c>
      <c r="AV7" s="140">
        <f>SUM(AV$8:AV$257)</f>
        <v>1546922</v>
      </c>
      <c r="AW7" s="140">
        <f>SUM(AW$8:AW$257)</f>
        <v>187116</v>
      </c>
      <c r="AX7" s="140">
        <f>SUM(AX$8:AX$257)</f>
        <v>77555</v>
      </c>
      <c r="AY7" s="140">
        <f>+SUM(AZ7:BC7)</f>
        <v>3887485</v>
      </c>
      <c r="AZ7" s="140">
        <f t="shared" ref="AZ7:BF7" si="3">SUM(AZ$8:AZ$257)</f>
        <v>2374585</v>
      </c>
      <c r="BA7" s="140">
        <f t="shared" si="3"/>
        <v>1101525</v>
      </c>
      <c r="BB7" s="140">
        <f t="shared" si="3"/>
        <v>195668</v>
      </c>
      <c r="BC7" s="140">
        <f t="shared" si="3"/>
        <v>215707</v>
      </c>
      <c r="BD7" s="140">
        <f t="shared" si="3"/>
        <v>2642502</v>
      </c>
      <c r="BE7" s="140">
        <f t="shared" si="3"/>
        <v>91</v>
      </c>
      <c r="BF7" s="140">
        <f t="shared" si="3"/>
        <v>1015529</v>
      </c>
      <c r="BG7" s="140">
        <f>+SUM(BF7,AN7,AF7)</f>
        <v>9473351</v>
      </c>
      <c r="BH7" s="140">
        <f t="shared" ref="BH7:CI7" si="4">SUM(D7,AF7)</f>
        <v>12969493</v>
      </c>
      <c r="BI7" s="140">
        <f t="shared" si="4"/>
        <v>12076180</v>
      </c>
      <c r="BJ7" s="140">
        <f t="shared" si="4"/>
        <v>59171</v>
      </c>
      <c r="BK7" s="140">
        <f t="shared" si="4"/>
        <v>8792446</v>
      </c>
      <c r="BL7" s="140">
        <f t="shared" si="4"/>
        <v>2589758</v>
      </c>
      <c r="BM7" s="140">
        <f t="shared" si="4"/>
        <v>634805</v>
      </c>
      <c r="BN7" s="140">
        <f t="shared" si="4"/>
        <v>893313</v>
      </c>
      <c r="BO7" s="140">
        <f t="shared" si="4"/>
        <v>2886423</v>
      </c>
      <c r="BP7" s="140">
        <f t="shared" si="4"/>
        <v>76448526</v>
      </c>
      <c r="BQ7" s="140">
        <f t="shared" si="4"/>
        <v>11987383</v>
      </c>
      <c r="BR7" s="140">
        <f t="shared" si="4"/>
        <v>5927912</v>
      </c>
      <c r="BS7" s="140">
        <f t="shared" si="4"/>
        <v>3481718</v>
      </c>
      <c r="BT7" s="140">
        <f t="shared" si="4"/>
        <v>1970400</v>
      </c>
      <c r="BU7" s="140">
        <f t="shared" si="4"/>
        <v>607353</v>
      </c>
      <c r="BV7" s="140">
        <f t="shared" si="4"/>
        <v>13897637</v>
      </c>
      <c r="BW7" s="140">
        <f t="shared" si="4"/>
        <v>2018916</v>
      </c>
      <c r="BX7" s="140">
        <f t="shared" si="4"/>
        <v>9710142</v>
      </c>
      <c r="BY7" s="140">
        <f t="shared" si="4"/>
        <v>2168579</v>
      </c>
      <c r="BZ7" s="140">
        <f t="shared" si="4"/>
        <v>412126</v>
      </c>
      <c r="CA7" s="140">
        <f t="shared" si="4"/>
        <v>50134818</v>
      </c>
      <c r="CB7" s="140">
        <f t="shared" si="4"/>
        <v>23473824</v>
      </c>
      <c r="CC7" s="140">
        <f t="shared" si="4"/>
        <v>20808670</v>
      </c>
      <c r="CD7" s="140">
        <f t="shared" si="4"/>
        <v>4337944</v>
      </c>
      <c r="CE7" s="140">
        <f t="shared" si="4"/>
        <v>1514380</v>
      </c>
      <c r="CF7" s="140">
        <f t="shared" si="4"/>
        <v>15739543</v>
      </c>
      <c r="CG7" s="140">
        <f t="shared" si="4"/>
        <v>16562</v>
      </c>
      <c r="CH7" s="140">
        <f t="shared" si="4"/>
        <v>6193212</v>
      </c>
      <c r="CI7" s="140">
        <f t="shared" si="4"/>
        <v>95611231</v>
      </c>
    </row>
    <row r="8" spans="1:87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+SUM(E8,J8)</f>
        <v>4036765</v>
      </c>
      <c r="E8" s="121">
        <f>+SUM(F8:I8)</f>
        <v>3330274</v>
      </c>
      <c r="F8" s="121">
        <v>0</v>
      </c>
      <c r="G8" s="121">
        <v>2510283</v>
      </c>
      <c r="H8" s="121">
        <v>341279</v>
      </c>
      <c r="I8" s="121">
        <v>478712</v>
      </c>
      <c r="J8" s="121">
        <v>706491</v>
      </c>
      <c r="K8" s="121">
        <v>0</v>
      </c>
      <c r="L8" s="121">
        <f>+SUM(M8,R8,V8,W8,AC8)</f>
        <v>15602624</v>
      </c>
      <c r="M8" s="121">
        <f>+SUM(N8:Q8)</f>
        <v>4873515</v>
      </c>
      <c r="N8" s="121">
        <v>1134538</v>
      </c>
      <c r="O8" s="121">
        <v>2235437</v>
      </c>
      <c r="P8" s="121">
        <v>1095003</v>
      </c>
      <c r="Q8" s="121">
        <v>408537</v>
      </c>
      <c r="R8" s="121">
        <f>+SUM(S8:U8)</f>
        <v>2049249</v>
      </c>
      <c r="S8" s="121">
        <v>668904</v>
      </c>
      <c r="T8" s="121">
        <v>1214968</v>
      </c>
      <c r="U8" s="121">
        <v>165377</v>
      </c>
      <c r="V8" s="121">
        <v>116953</v>
      </c>
      <c r="W8" s="121">
        <f>+SUM(X8:AA8)</f>
        <v>8562907</v>
      </c>
      <c r="X8" s="121">
        <v>4923440</v>
      </c>
      <c r="Y8" s="121">
        <v>2922473</v>
      </c>
      <c r="Z8" s="121">
        <v>248034</v>
      </c>
      <c r="AA8" s="121">
        <v>468960</v>
      </c>
      <c r="AB8" s="121">
        <v>0</v>
      </c>
      <c r="AC8" s="121">
        <v>0</v>
      </c>
      <c r="AD8" s="121">
        <v>1726164</v>
      </c>
      <c r="AE8" s="121">
        <f>+SUM(D8,L8,AD8)</f>
        <v>21365553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334937</v>
      </c>
      <c r="AO8" s="121">
        <f>+SUM(AP8:AS8)</f>
        <v>125734</v>
      </c>
      <c r="AP8" s="121">
        <v>7256</v>
      </c>
      <c r="AQ8" s="121">
        <v>1276</v>
      </c>
      <c r="AR8" s="121">
        <v>117202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209203</v>
      </c>
      <c r="AZ8" s="121">
        <v>161009</v>
      </c>
      <c r="BA8" s="121">
        <v>38903</v>
      </c>
      <c r="BB8" s="121">
        <v>0</v>
      </c>
      <c r="BC8" s="121">
        <v>9291</v>
      </c>
      <c r="BD8" s="121">
        <v>0</v>
      </c>
      <c r="BE8" s="121">
        <v>0</v>
      </c>
      <c r="BF8" s="121">
        <v>0</v>
      </c>
      <c r="BG8" s="121">
        <f>+SUM(BF8,AN8,AF8)</f>
        <v>334937</v>
      </c>
      <c r="BH8" s="121">
        <f>SUM(D8,AF8)</f>
        <v>4036765</v>
      </c>
      <c r="BI8" s="121">
        <f>SUM(E8,AG8)</f>
        <v>3330274</v>
      </c>
      <c r="BJ8" s="121">
        <f>SUM(F8,AH8)</f>
        <v>0</v>
      </c>
      <c r="BK8" s="121">
        <f>SUM(G8,AI8)</f>
        <v>2510283</v>
      </c>
      <c r="BL8" s="121">
        <f>SUM(H8,AJ8)</f>
        <v>341279</v>
      </c>
      <c r="BM8" s="121">
        <f>SUM(I8,AK8)</f>
        <v>478712</v>
      </c>
      <c r="BN8" s="121">
        <f>SUM(J8,AL8)</f>
        <v>706491</v>
      </c>
      <c r="BO8" s="121">
        <f>SUM(K8,AM8)</f>
        <v>0</v>
      </c>
      <c r="BP8" s="121">
        <f>SUM(L8,AN8)</f>
        <v>15937561</v>
      </c>
      <c r="BQ8" s="121">
        <f>SUM(M8,AO8)</f>
        <v>4999249</v>
      </c>
      <c r="BR8" s="121">
        <f>SUM(N8,AP8)</f>
        <v>1141794</v>
      </c>
      <c r="BS8" s="121">
        <f>SUM(O8,AQ8)</f>
        <v>2236713</v>
      </c>
      <c r="BT8" s="121">
        <f>SUM(P8,AR8)</f>
        <v>1212205</v>
      </c>
      <c r="BU8" s="121">
        <f>SUM(Q8,AS8)</f>
        <v>408537</v>
      </c>
      <c r="BV8" s="121">
        <f>SUM(R8,AT8)</f>
        <v>2049249</v>
      </c>
      <c r="BW8" s="121">
        <f>SUM(S8,AU8)</f>
        <v>668904</v>
      </c>
      <c r="BX8" s="121">
        <f>SUM(T8,AV8)</f>
        <v>1214968</v>
      </c>
      <c r="BY8" s="121">
        <f>SUM(U8,AW8)</f>
        <v>165377</v>
      </c>
      <c r="BZ8" s="121">
        <f>SUM(V8,AX8)</f>
        <v>116953</v>
      </c>
      <c r="CA8" s="121">
        <f>SUM(W8,AY8)</f>
        <v>8772110</v>
      </c>
      <c r="CB8" s="121">
        <f>SUM(X8,AZ8)</f>
        <v>5084449</v>
      </c>
      <c r="CC8" s="121">
        <f>SUM(Y8,BA8)</f>
        <v>2961376</v>
      </c>
      <c r="CD8" s="121">
        <f>SUM(Z8,BB8)</f>
        <v>248034</v>
      </c>
      <c r="CE8" s="121">
        <f>SUM(AA8,BC8)</f>
        <v>478251</v>
      </c>
      <c r="CF8" s="121">
        <f>SUM(AB8,BD8)</f>
        <v>0</v>
      </c>
      <c r="CG8" s="121">
        <f>SUM(AC8,BE8)</f>
        <v>0</v>
      </c>
      <c r="CH8" s="121">
        <f>SUM(AD8,BF8)</f>
        <v>1726164</v>
      </c>
      <c r="CI8" s="121">
        <f>SUM(AE8,BG8)</f>
        <v>21700490</v>
      </c>
    </row>
    <row r="9" spans="1:87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2860442</v>
      </c>
      <c r="M9" s="121">
        <f>+SUM(N9:Q9)</f>
        <v>647584</v>
      </c>
      <c r="N9" s="121">
        <v>463534</v>
      </c>
      <c r="O9" s="121">
        <v>109067</v>
      </c>
      <c r="P9" s="121">
        <v>40900</v>
      </c>
      <c r="Q9" s="121">
        <v>34083</v>
      </c>
      <c r="R9" s="121">
        <f>+SUM(S9:U9)</f>
        <v>1232158</v>
      </c>
      <c r="S9" s="121">
        <v>18980</v>
      </c>
      <c r="T9" s="121">
        <v>769542</v>
      </c>
      <c r="U9" s="121">
        <v>443636</v>
      </c>
      <c r="V9" s="121">
        <v>0</v>
      </c>
      <c r="W9" s="121">
        <f>+SUM(X9:AA9)</f>
        <v>980700</v>
      </c>
      <c r="X9" s="121">
        <v>834517</v>
      </c>
      <c r="Y9" s="121">
        <v>146183</v>
      </c>
      <c r="Z9" s="121">
        <v>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2860442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569495</v>
      </c>
      <c r="AO9" s="121">
        <f>+SUM(AP9:AS9)</f>
        <v>138512</v>
      </c>
      <c r="AP9" s="121">
        <v>122530</v>
      </c>
      <c r="AQ9" s="121">
        <v>15982</v>
      </c>
      <c r="AR9" s="121">
        <v>0</v>
      </c>
      <c r="AS9" s="121">
        <v>0</v>
      </c>
      <c r="AT9" s="121">
        <f>+SUM(AU9:AW9)</f>
        <v>151499</v>
      </c>
      <c r="AU9" s="121">
        <v>0</v>
      </c>
      <c r="AV9" s="121">
        <v>151499</v>
      </c>
      <c r="AW9" s="121">
        <v>0</v>
      </c>
      <c r="AX9" s="121">
        <v>0</v>
      </c>
      <c r="AY9" s="121">
        <f>+SUM(AZ9:BC9)</f>
        <v>279484</v>
      </c>
      <c r="AZ9" s="121">
        <v>263116</v>
      </c>
      <c r="BA9" s="121">
        <v>16368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569495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3429937</v>
      </c>
      <c r="BQ9" s="121">
        <f>SUM(M9,AO9)</f>
        <v>786096</v>
      </c>
      <c r="BR9" s="121">
        <f>SUM(N9,AP9)</f>
        <v>586064</v>
      </c>
      <c r="BS9" s="121">
        <f>SUM(O9,AQ9)</f>
        <v>125049</v>
      </c>
      <c r="BT9" s="121">
        <f>SUM(P9,AR9)</f>
        <v>40900</v>
      </c>
      <c r="BU9" s="121">
        <f>SUM(Q9,AS9)</f>
        <v>34083</v>
      </c>
      <c r="BV9" s="121">
        <f>SUM(R9,AT9)</f>
        <v>1383657</v>
      </c>
      <c r="BW9" s="121">
        <f>SUM(S9,AU9)</f>
        <v>18980</v>
      </c>
      <c r="BX9" s="121">
        <f>SUM(T9,AV9)</f>
        <v>921041</v>
      </c>
      <c r="BY9" s="121">
        <f>SUM(U9,AW9)</f>
        <v>443636</v>
      </c>
      <c r="BZ9" s="121">
        <f>SUM(V9,AX9)</f>
        <v>0</v>
      </c>
      <c r="CA9" s="121">
        <f>SUM(W9,AY9)</f>
        <v>1260184</v>
      </c>
      <c r="CB9" s="121">
        <f>SUM(X9,AZ9)</f>
        <v>1097633</v>
      </c>
      <c r="CC9" s="121">
        <f>SUM(Y9,BA9)</f>
        <v>162551</v>
      </c>
      <c r="CD9" s="121">
        <f>SUM(Z9,BB9)</f>
        <v>0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3429937</v>
      </c>
    </row>
    <row r="10" spans="1:87" s="136" customFormat="1" ht="13.5" customHeight="1" x14ac:dyDescent="0.15">
      <c r="A10" s="119" t="s">
        <v>3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751550</v>
      </c>
      <c r="M10" s="121">
        <f>+SUM(N10:Q10)</f>
        <v>188391</v>
      </c>
      <c r="N10" s="121">
        <v>43627</v>
      </c>
      <c r="O10" s="121">
        <v>50186</v>
      </c>
      <c r="P10" s="121">
        <v>94476</v>
      </c>
      <c r="Q10" s="121">
        <v>102</v>
      </c>
      <c r="R10" s="121">
        <f>+SUM(S10:U10)</f>
        <v>48885</v>
      </c>
      <c r="S10" s="121">
        <v>7385</v>
      </c>
      <c r="T10" s="121">
        <v>6259</v>
      </c>
      <c r="U10" s="121">
        <v>35241</v>
      </c>
      <c r="V10" s="121">
        <v>0</v>
      </c>
      <c r="W10" s="121">
        <f>+SUM(X10:AA10)</f>
        <v>514274</v>
      </c>
      <c r="X10" s="121">
        <v>234859</v>
      </c>
      <c r="Y10" s="121">
        <v>177049</v>
      </c>
      <c r="Z10" s="121">
        <v>75291</v>
      </c>
      <c r="AA10" s="121">
        <v>27075</v>
      </c>
      <c r="AB10" s="121">
        <v>863015</v>
      </c>
      <c r="AC10" s="121">
        <v>0</v>
      </c>
      <c r="AD10" s="121">
        <v>0</v>
      </c>
      <c r="AE10" s="121">
        <f>+SUM(D10,L10,AD10)</f>
        <v>751550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105816</v>
      </c>
      <c r="AO10" s="121">
        <f>+SUM(AP10:AS10)</f>
        <v>9044</v>
      </c>
      <c r="AP10" s="121">
        <v>4948</v>
      </c>
      <c r="AQ10" s="121">
        <v>0</v>
      </c>
      <c r="AR10" s="121">
        <v>4096</v>
      </c>
      <c r="AS10" s="121">
        <v>0</v>
      </c>
      <c r="AT10" s="121">
        <f>+SUM(AU10:AW10)</f>
        <v>87206</v>
      </c>
      <c r="AU10" s="121">
        <v>59999</v>
      </c>
      <c r="AV10" s="121">
        <v>0</v>
      </c>
      <c r="AW10" s="121">
        <v>27207</v>
      </c>
      <c r="AX10" s="121">
        <v>0</v>
      </c>
      <c r="AY10" s="121">
        <f>+SUM(AZ10:BC10)</f>
        <v>9566</v>
      </c>
      <c r="AZ10" s="121">
        <v>0</v>
      </c>
      <c r="BA10" s="121">
        <v>0</v>
      </c>
      <c r="BB10" s="121">
        <v>0</v>
      </c>
      <c r="BC10" s="121">
        <v>9566</v>
      </c>
      <c r="BD10" s="121">
        <v>0</v>
      </c>
      <c r="BE10" s="121">
        <v>0</v>
      </c>
      <c r="BF10" s="121">
        <v>0</v>
      </c>
      <c r="BG10" s="121">
        <f>+SUM(BF10,AN10,AF10)</f>
        <v>105816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857366</v>
      </c>
      <c r="BQ10" s="121">
        <f>SUM(M10,AO10)</f>
        <v>197435</v>
      </c>
      <c r="BR10" s="121">
        <f>SUM(N10,AP10)</f>
        <v>48575</v>
      </c>
      <c r="BS10" s="121">
        <f>SUM(O10,AQ10)</f>
        <v>50186</v>
      </c>
      <c r="BT10" s="121">
        <f>SUM(P10,AR10)</f>
        <v>98572</v>
      </c>
      <c r="BU10" s="121">
        <f>SUM(Q10,AS10)</f>
        <v>102</v>
      </c>
      <c r="BV10" s="121">
        <f>SUM(R10,AT10)</f>
        <v>136091</v>
      </c>
      <c r="BW10" s="121">
        <f>SUM(S10,AU10)</f>
        <v>67384</v>
      </c>
      <c r="BX10" s="121">
        <f>SUM(T10,AV10)</f>
        <v>6259</v>
      </c>
      <c r="BY10" s="121">
        <f>SUM(U10,AW10)</f>
        <v>62448</v>
      </c>
      <c r="BZ10" s="121">
        <f>SUM(V10,AX10)</f>
        <v>0</v>
      </c>
      <c r="CA10" s="121">
        <f>SUM(W10,AY10)</f>
        <v>523840</v>
      </c>
      <c r="CB10" s="121">
        <f>SUM(X10,AZ10)</f>
        <v>234859</v>
      </c>
      <c r="CC10" s="121">
        <f>SUM(Y10,BA10)</f>
        <v>177049</v>
      </c>
      <c r="CD10" s="121">
        <f>SUM(Z10,BB10)</f>
        <v>75291</v>
      </c>
      <c r="CE10" s="121">
        <f>SUM(AA10,BC10)</f>
        <v>36641</v>
      </c>
      <c r="CF10" s="121">
        <f>SUM(AB10,BD10)</f>
        <v>863015</v>
      </c>
      <c r="CG10" s="121">
        <f>SUM(AC10,BE10)</f>
        <v>0</v>
      </c>
      <c r="CH10" s="121">
        <f>SUM(AD10,BF10)</f>
        <v>0</v>
      </c>
      <c r="CI10" s="121">
        <f>SUM(AE10,BG10)</f>
        <v>857366</v>
      </c>
    </row>
    <row r="11" spans="1:87" s="136" customFormat="1" ht="13.5" customHeight="1" x14ac:dyDescent="0.15">
      <c r="A11" s="119" t="s">
        <v>3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3706079</v>
      </c>
      <c r="M11" s="121">
        <f>+SUM(N11:Q11)</f>
        <v>787511</v>
      </c>
      <c r="N11" s="121">
        <v>554366</v>
      </c>
      <c r="O11" s="121">
        <v>160611</v>
      </c>
      <c r="P11" s="121">
        <v>72534</v>
      </c>
      <c r="Q11" s="121">
        <v>0</v>
      </c>
      <c r="R11" s="121">
        <f>+SUM(S11:U11)</f>
        <v>319079</v>
      </c>
      <c r="S11" s="121">
        <v>155659</v>
      </c>
      <c r="T11" s="121">
        <v>77060</v>
      </c>
      <c r="U11" s="121">
        <v>86360</v>
      </c>
      <c r="V11" s="121">
        <v>7730</v>
      </c>
      <c r="W11" s="121">
        <f>+SUM(X11:AA11)</f>
        <v>2591759</v>
      </c>
      <c r="X11" s="121">
        <v>1399272</v>
      </c>
      <c r="Y11" s="121">
        <v>791455</v>
      </c>
      <c r="Z11" s="121">
        <v>401032</v>
      </c>
      <c r="AA11" s="121">
        <v>0</v>
      </c>
      <c r="AB11" s="121">
        <v>0</v>
      </c>
      <c r="AC11" s="121">
        <v>0</v>
      </c>
      <c r="AD11" s="121">
        <v>144868</v>
      </c>
      <c r="AE11" s="121">
        <f>+SUM(D11,L11,AD11)</f>
        <v>3850947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299000</v>
      </c>
      <c r="AO11" s="121">
        <f>+SUM(AP11:AS11)</f>
        <v>30448</v>
      </c>
      <c r="AP11" s="121">
        <v>30448</v>
      </c>
      <c r="AQ11" s="121">
        <v>0</v>
      </c>
      <c r="AR11" s="121">
        <v>0</v>
      </c>
      <c r="AS11" s="121">
        <v>0</v>
      </c>
      <c r="AT11" s="121">
        <f>+SUM(AU11:AW11)</f>
        <v>56899</v>
      </c>
      <c r="AU11" s="121">
        <v>31080</v>
      </c>
      <c r="AV11" s="121">
        <v>25819</v>
      </c>
      <c r="AW11" s="121">
        <v>0</v>
      </c>
      <c r="AX11" s="121">
        <v>0</v>
      </c>
      <c r="AY11" s="121">
        <f>+SUM(AZ11:BC11)</f>
        <v>211653</v>
      </c>
      <c r="AZ11" s="121">
        <v>143740</v>
      </c>
      <c r="BA11" s="121">
        <v>67913</v>
      </c>
      <c r="BB11" s="121">
        <v>0</v>
      </c>
      <c r="BC11" s="121">
        <v>0</v>
      </c>
      <c r="BD11" s="121">
        <v>0</v>
      </c>
      <c r="BE11" s="121">
        <v>0</v>
      </c>
      <c r="BF11" s="121">
        <v>8105</v>
      </c>
      <c r="BG11" s="121">
        <f>+SUM(BF11,AN11,AF11)</f>
        <v>307105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4005079</v>
      </c>
      <c r="BQ11" s="121">
        <f>SUM(M11,AO11)</f>
        <v>817959</v>
      </c>
      <c r="BR11" s="121">
        <f>SUM(N11,AP11)</f>
        <v>584814</v>
      </c>
      <c r="BS11" s="121">
        <f>SUM(O11,AQ11)</f>
        <v>160611</v>
      </c>
      <c r="BT11" s="121">
        <f>SUM(P11,AR11)</f>
        <v>72534</v>
      </c>
      <c r="BU11" s="121">
        <f>SUM(Q11,AS11)</f>
        <v>0</v>
      </c>
      <c r="BV11" s="121">
        <f>SUM(R11,AT11)</f>
        <v>375978</v>
      </c>
      <c r="BW11" s="121">
        <f>SUM(S11,AU11)</f>
        <v>186739</v>
      </c>
      <c r="BX11" s="121">
        <f>SUM(T11,AV11)</f>
        <v>102879</v>
      </c>
      <c r="BY11" s="121">
        <f>SUM(U11,AW11)</f>
        <v>86360</v>
      </c>
      <c r="BZ11" s="121">
        <f>SUM(V11,AX11)</f>
        <v>7730</v>
      </c>
      <c r="CA11" s="121">
        <f>SUM(W11,AY11)</f>
        <v>2803412</v>
      </c>
      <c r="CB11" s="121">
        <f>SUM(X11,AZ11)</f>
        <v>1543012</v>
      </c>
      <c r="CC11" s="121">
        <f>SUM(Y11,BA11)</f>
        <v>859368</v>
      </c>
      <c r="CD11" s="121">
        <f>SUM(Z11,BB11)</f>
        <v>401032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152973</v>
      </c>
      <c r="CI11" s="121">
        <f>SUM(AE11,BG11)</f>
        <v>4158052</v>
      </c>
    </row>
    <row r="12" spans="1:87" s="136" customFormat="1" ht="13.5" customHeight="1" x14ac:dyDescent="0.15">
      <c r="A12" s="119" t="s">
        <v>3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5619</v>
      </c>
      <c r="L12" s="121">
        <f>+SUM(M12,R12,V12,W12,AC12)</f>
        <v>320776</v>
      </c>
      <c r="M12" s="121">
        <f>+SUM(N12:Q12)</f>
        <v>46982</v>
      </c>
      <c r="N12" s="121">
        <v>46982</v>
      </c>
      <c r="O12" s="121">
        <v>0</v>
      </c>
      <c r="P12" s="121">
        <v>0</v>
      </c>
      <c r="Q12" s="121">
        <v>0</v>
      </c>
      <c r="R12" s="121">
        <f>+SUM(S12:U12)</f>
        <v>2880</v>
      </c>
      <c r="S12" s="121">
        <v>2169</v>
      </c>
      <c r="T12" s="121">
        <v>711</v>
      </c>
      <c r="U12" s="121">
        <v>0</v>
      </c>
      <c r="V12" s="121">
        <v>0</v>
      </c>
      <c r="W12" s="121">
        <f>+SUM(X12:AA12)</f>
        <v>270914</v>
      </c>
      <c r="X12" s="121">
        <v>250697</v>
      </c>
      <c r="Y12" s="121">
        <v>19856</v>
      </c>
      <c r="Z12" s="121">
        <v>0</v>
      </c>
      <c r="AA12" s="121">
        <v>361</v>
      </c>
      <c r="AB12" s="121">
        <v>1003374</v>
      </c>
      <c r="AC12" s="121">
        <v>0</v>
      </c>
      <c r="AD12" s="121">
        <v>13671</v>
      </c>
      <c r="AE12" s="121">
        <f>+SUM(D12,L12,AD12)</f>
        <v>334447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102205</v>
      </c>
      <c r="AO12" s="121">
        <f>+SUM(AP12:AS12)</f>
        <v>16061</v>
      </c>
      <c r="AP12" s="121">
        <v>16061</v>
      </c>
      <c r="AQ12" s="121">
        <v>0</v>
      </c>
      <c r="AR12" s="121">
        <v>0</v>
      </c>
      <c r="AS12" s="121">
        <v>0</v>
      </c>
      <c r="AT12" s="121">
        <f>+SUM(AU12:AW12)</f>
        <v>6507</v>
      </c>
      <c r="AU12" s="121">
        <v>0</v>
      </c>
      <c r="AV12" s="121">
        <v>6507</v>
      </c>
      <c r="AW12" s="121">
        <v>0</v>
      </c>
      <c r="AX12" s="121">
        <v>0</v>
      </c>
      <c r="AY12" s="121">
        <f>+SUM(AZ12:BC12)</f>
        <v>79637</v>
      </c>
      <c r="AZ12" s="121">
        <v>53589</v>
      </c>
      <c r="BA12" s="121">
        <v>21942</v>
      </c>
      <c r="BB12" s="121">
        <v>0</v>
      </c>
      <c r="BC12" s="121">
        <v>4106</v>
      </c>
      <c r="BD12" s="121">
        <v>0</v>
      </c>
      <c r="BE12" s="121">
        <v>0</v>
      </c>
      <c r="BF12" s="121">
        <v>13</v>
      </c>
      <c r="BG12" s="121">
        <f>+SUM(BF12,AN12,AF12)</f>
        <v>102218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5619</v>
      </c>
      <c r="BP12" s="121">
        <f>SUM(L12,AN12)</f>
        <v>422981</v>
      </c>
      <c r="BQ12" s="121">
        <f>SUM(M12,AO12)</f>
        <v>63043</v>
      </c>
      <c r="BR12" s="121">
        <f>SUM(N12,AP12)</f>
        <v>63043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9387</v>
      </c>
      <c r="BW12" s="121">
        <f>SUM(S12,AU12)</f>
        <v>2169</v>
      </c>
      <c r="BX12" s="121">
        <f>SUM(T12,AV12)</f>
        <v>7218</v>
      </c>
      <c r="BY12" s="121">
        <f>SUM(U12,AW12)</f>
        <v>0</v>
      </c>
      <c r="BZ12" s="121">
        <f>SUM(V12,AX12)</f>
        <v>0</v>
      </c>
      <c r="CA12" s="121">
        <f>SUM(W12,AY12)</f>
        <v>350551</v>
      </c>
      <c r="CB12" s="121">
        <f>SUM(X12,AZ12)</f>
        <v>304286</v>
      </c>
      <c r="CC12" s="121">
        <f>SUM(Y12,BA12)</f>
        <v>41798</v>
      </c>
      <c r="CD12" s="121">
        <f>SUM(Z12,BB12)</f>
        <v>0</v>
      </c>
      <c r="CE12" s="121">
        <f>SUM(AA12,BC12)</f>
        <v>4467</v>
      </c>
      <c r="CF12" s="121">
        <f>SUM(AB12,BD12)</f>
        <v>1003374</v>
      </c>
      <c r="CG12" s="121">
        <f>SUM(AC12,BE12)</f>
        <v>0</v>
      </c>
      <c r="CH12" s="121">
        <f>SUM(AD12,BF12)</f>
        <v>13684</v>
      </c>
      <c r="CI12" s="121">
        <f>SUM(AE12,BG12)</f>
        <v>436665</v>
      </c>
    </row>
    <row r="13" spans="1:87" s="136" customFormat="1" ht="13.5" customHeight="1" x14ac:dyDescent="0.15">
      <c r="A13" s="119" t="s">
        <v>3</v>
      </c>
      <c r="B13" s="120" t="s">
        <v>339</v>
      </c>
      <c r="C13" s="119" t="s">
        <v>340</v>
      </c>
      <c r="D13" s="121">
        <f>+SUM(E13,J13)</f>
        <v>463912</v>
      </c>
      <c r="E13" s="121">
        <f>+SUM(F13:I13)</f>
        <v>463912</v>
      </c>
      <c r="F13" s="121">
        <v>0</v>
      </c>
      <c r="G13" s="121">
        <v>0</v>
      </c>
      <c r="H13" s="121">
        <v>463912</v>
      </c>
      <c r="I13" s="121">
        <v>0</v>
      </c>
      <c r="J13" s="121">
        <v>0</v>
      </c>
      <c r="K13" s="121">
        <v>1352575</v>
      </c>
      <c r="L13" s="121">
        <f>+SUM(M13,R13,V13,W13,AC13)</f>
        <v>1583021</v>
      </c>
      <c r="M13" s="121">
        <f>+SUM(N13:Q13)</f>
        <v>334028</v>
      </c>
      <c r="N13" s="121">
        <v>133268</v>
      </c>
      <c r="O13" s="121">
        <v>200760</v>
      </c>
      <c r="P13" s="121">
        <v>0</v>
      </c>
      <c r="Q13" s="121">
        <v>0</v>
      </c>
      <c r="R13" s="121">
        <f>+SUM(S13:U13)</f>
        <v>39867</v>
      </c>
      <c r="S13" s="121">
        <v>13832</v>
      </c>
      <c r="T13" s="121">
        <v>0</v>
      </c>
      <c r="U13" s="121">
        <v>26035</v>
      </c>
      <c r="V13" s="121">
        <v>0</v>
      </c>
      <c r="W13" s="121">
        <f>+SUM(X13:AA13)</f>
        <v>1209126</v>
      </c>
      <c r="X13" s="121">
        <v>830106</v>
      </c>
      <c r="Y13" s="121">
        <v>298737</v>
      </c>
      <c r="Z13" s="121">
        <v>75320</v>
      </c>
      <c r="AA13" s="121">
        <v>4963</v>
      </c>
      <c r="AB13" s="121">
        <v>432717</v>
      </c>
      <c r="AC13" s="121">
        <v>0</v>
      </c>
      <c r="AD13" s="121">
        <v>116142</v>
      </c>
      <c r="AE13" s="121">
        <f>+SUM(D13,L13,AD13)</f>
        <v>2163075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85074</v>
      </c>
      <c r="AO13" s="121">
        <f>+SUM(AP13:AS13)</f>
        <v>7730</v>
      </c>
      <c r="AP13" s="121">
        <v>4642</v>
      </c>
      <c r="AQ13" s="121">
        <v>3088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77344</v>
      </c>
      <c r="AZ13" s="121">
        <v>77344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81424</v>
      </c>
      <c r="BG13" s="121">
        <f>+SUM(BF13,AN13,AF13)</f>
        <v>166498</v>
      </c>
      <c r="BH13" s="121">
        <f>SUM(D13,AF13)</f>
        <v>463912</v>
      </c>
      <c r="BI13" s="121">
        <f>SUM(E13,AG13)</f>
        <v>463912</v>
      </c>
      <c r="BJ13" s="121">
        <f>SUM(F13,AH13)</f>
        <v>0</v>
      </c>
      <c r="BK13" s="121">
        <f>SUM(G13,AI13)</f>
        <v>0</v>
      </c>
      <c r="BL13" s="121">
        <f>SUM(H13,AJ13)</f>
        <v>463912</v>
      </c>
      <c r="BM13" s="121">
        <f>SUM(I13,AK13)</f>
        <v>0</v>
      </c>
      <c r="BN13" s="121">
        <f>SUM(J13,AL13)</f>
        <v>0</v>
      </c>
      <c r="BO13" s="121">
        <f>SUM(K13,AM13)</f>
        <v>1352575</v>
      </c>
      <c r="BP13" s="121">
        <f>SUM(L13,AN13)</f>
        <v>1668095</v>
      </c>
      <c r="BQ13" s="121">
        <f>SUM(M13,AO13)</f>
        <v>341758</v>
      </c>
      <c r="BR13" s="121">
        <f>SUM(N13,AP13)</f>
        <v>137910</v>
      </c>
      <c r="BS13" s="121">
        <f>SUM(O13,AQ13)</f>
        <v>203848</v>
      </c>
      <c r="BT13" s="121">
        <f>SUM(P13,AR13)</f>
        <v>0</v>
      </c>
      <c r="BU13" s="121">
        <f>SUM(Q13,AS13)</f>
        <v>0</v>
      </c>
      <c r="BV13" s="121">
        <f>SUM(R13,AT13)</f>
        <v>39867</v>
      </c>
      <c r="BW13" s="121">
        <f>SUM(S13,AU13)</f>
        <v>13832</v>
      </c>
      <c r="BX13" s="121">
        <f>SUM(T13,AV13)</f>
        <v>0</v>
      </c>
      <c r="BY13" s="121">
        <f>SUM(U13,AW13)</f>
        <v>26035</v>
      </c>
      <c r="BZ13" s="121">
        <f>SUM(V13,AX13)</f>
        <v>0</v>
      </c>
      <c r="CA13" s="121">
        <f>SUM(W13,AY13)</f>
        <v>1286470</v>
      </c>
      <c r="CB13" s="121">
        <f>SUM(X13,AZ13)</f>
        <v>907450</v>
      </c>
      <c r="CC13" s="121">
        <f>SUM(Y13,BA13)</f>
        <v>298737</v>
      </c>
      <c r="CD13" s="121">
        <f>SUM(Z13,BB13)</f>
        <v>75320</v>
      </c>
      <c r="CE13" s="121">
        <f>SUM(AA13,BC13)</f>
        <v>4963</v>
      </c>
      <c r="CF13" s="121">
        <f>SUM(AB13,BD13)</f>
        <v>432717</v>
      </c>
      <c r="CG13" s="121">
        <f>SUM(AC13,BE13)</f>
        <v>0</v>
      </c>
      <c r="CH13" s="121">
        <f>SUM(AD13,BF13)</f>
        <v>197566</v>
      </c>
      <c r="CI13" s="121">
        <f>SUM(AE13,BG13)</f>
        <v>2329573</v>
      </c>
    </row>
    <row r="14" spans="1:87" s="136" customFormat="1" ht="13.5" customHeight="1" x14ac:dyDescent="0.15">
      <c r="A14" s="119" t="s">
        <v>3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65940</v>
      </c>
      <c r="L14" s="121">
        <f>+SUM(M14,R14,V14,W14,AC14)</f>
        <v>1023931</v>
      </c>
      <c r="M14" s="121">
        <f>+SUM(N14:Q14)</f>
        <v>487503</v>
      </c>
      <c r="N14" s="121">
        <v>167666</v>
      </c>
      <c r="O14" s="121">
        <v>319837</v>
      </c>
      <c r="P14" s="121">
        <v>0</v>
      </c>
      <c r="Q14" s="121">
        <v>0</v>
      </c>
      <c r="R14" s="121">
        <f>+SUM(S14:U14)</f>
        <v>17175</v>
      </c>
      <c r="S14" s="121">
        <v>17175</v>
      </c>
      <c r="T14" s="121">
        <v>0</v>
      </c>
      <c r="U14" s="121">
        <v>0</v>
      </c>
      <c r="V14" s="121">
        <v>0</v>
      </c>
      <c r="W14" s="121">
        <f>+SUM(X14:AA14)</f>
        <v>519253</v>
      </c>
      <c r="X14" s="121">
        <v>485810</v>
      </c>
      <c r="Y14" s="121">
        <v>0</v>
      </c>
      <c r="Z14" s="121">
        <v>0</v>
      </c>
      <c r="AA14" s="121">
        <v>33443</v>
      </c>
      <c r="AB14" s="121">
        <v>532117</v>
      </c>
      <c r="AC14" s="121">
        <v>0</v>
      </c>
      <c r="AD14" s="121">
        <v>0</v>
      </c>
      <c r="AE14" s="121">
        <f>+SUM(D14,L14,AD14)</f>
        <v>1023931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57</v>
      </c>
      <c r="AN14" s="121">
        <f>+SUM(AO14,AT14,AX14,AY14,BE14)</f>
        <v>68112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68112</v>
      </c>
      <c r="AZ14" s="121">
        <v>68112</v>
      </c>
      <c r="BA14" s="121">
        <v>0</v>
      </c>
      <c r="BB14" s="121">
        <v>0</v>
      </c>
      <c r="BC14" s="121">
        <v>0</v>
      </c>
      <c r="BD14" s="121">
        <v>14895</v>
      </c>
      <c r="BE14" s="121">
        <v>0</v>
      </c>
      <c r="BF14" s="121">
        <v>0</v>
      </c>
      <c r="BG14" s="121">
        <f>+SUM(BF14,AN14,AF14)</f>
        <v>68112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65997</v>
      </c>
      <c r="BP14" s="121">
        <f>SUM(L14,AN14)</f>
        <v>1092043</v>
      </c>
      <c r="BQ14" s="121">
        <f>SUM(M14,AO14)</f>
        <v>487503</v>
      </c>
      <c r="BR14" s="121">
        <f>SUM(N14,AP14)</f>
        <v>167666</v>
      </c>
      <c r="BS14" s="121">
        <f>SUM(O14,AQ14)</f>
        <v>319837</v>
      </c>
      <c r="BT14" s="121">
        <f>SUM(P14,AR14)</f>
        <v>0</v>
      </c>
      <c r="BU14" s="121">
        <f>SUM(Q14,AS14)</f>
        <v>0</v>
      </c>
      <c r="BV14" s="121">
        <f>SUM(R14,AT14)</f>
        <v>17175</v>
      </c>
      <c r="BW14" s="121">
        <f>SUM(S14,AU14)</f>
        <v>17175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587365</v>
      </c>
      <c r="CB14" s="121">
        <f>SUM(X14,AZ14)</f>
        <v>553922</v>
      </c>
      <c r="CC14" s="121">
        <f>SUM(Y14,BA14)</f>
        <v>0</v>
      </c>
      <c r="CD14" s="121">
        <f>SUM(Z14,BB14)</f>
        <v>0</v>
      </c>
      <c r="CE14" s="121">
        <f>SUM(AA14,BC14)</f>
        <v>33443</v>
      </c>
      <c r="CF14" s="121">
        <f>SUM(AB14,BD14)</f>
        <v>547012</v>
      </c>
      <c r="CG14" s="121">
        <f>SUM(AC14,BE14)</f>
        <v>0</v>
      </c>
      <c r="CH14" s="121">
        <f>SUM(AD14,BF14)</f>
        <v>0</v>
      </c>
      <c r="CI14" s="121">
        <f>SUM(AE14,BG14)</f>
        <v>1092043</v>
      </c>
    </row>
    <row r="15" spans="1:87" s="136" customFormat="1" ht="13.5" customHeight="1" x14ac:dyDescent="0.15">
      <c r="A15" s="119" t="s">
        <v>3</v>
      </c>
      <c r="B15" s="120" t="s">
        <v>347</v>
      </c>
      <c r="C15" s="119" t="s">
        <v>348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2102823</v>
      </c>
      <c r="M15" s="121">
        <f>+SUM(N15:Q15)</f>
        <v>177626</v>
      </c>
      <c r="N15" s="121">
        <v>122788</v>
      </c>
      <c r="O15" s="121">
        <v>0</v>
      </c>
      <c r="P15" s="121">
        <v>41337</v>
      </c>
      <c r="Q15" s="121">
        <v>13501</v>
      </c>
      <c r="R15" s="121">
        <f>+SUM(S15:U15)</f>
        <v>292010</v>
      </c>
      <c r="S15" s="121">
        <v>1213</v>
      </c>
      <c r="T15" s="121">
        <v>204498</v>
      </c>
      <c r="U15" s="121">
        <v>86299</v>
      </c>
      <c r="V15" s="121">
        <v>0</v>
      </c>
      <c r="W15" s="121">
        <f>+SUM(X15:AA15)</f>
        <v>1633187</v>
      </c>
      <c r="X15" s="121">
        <v>628917</v>
      </c>
      <c r="Y15" s="121">
        <v>800280</v>
      </c>
      <c r="Z15" s="121">
        <v>135451</v>
      </c>
      <c r="AA15" s="121">
        <v>68539</v>
      </c>
      <c r="AB15" s="121">
        <v>0</v>
      </c>
      <c r="AC15" s="121">
        <v>0</v>
      </c>
      <c r="AD15" s="121">
        <v>40374</v>
      </c>
      <c r="AE15" s="121">
        <f>+SUM(D15,L15,AD15)</f>
        <v>2143197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94887</v>
      </c>
      <c r="AO15" s="121">
        <f>+SUM(AP15:AS15)</f>
        <v>11903</v>
      </c>
      <c r="AP15" s="121">
        <v>11903</v>
      </c>
      <c r="AQ15" s="121">
        <v>0</v>
      </c>
      <c r="AR15" s="121">
        <v>0</v>
      </c>
      <c r="AS15" s="121">
        <v>0</v>
      </c>
      <c r="AT15" s="121">
        <f>+SUM(AU15:AW15)</f>
        <v>12078</v>
      </c>
      <c r="AU15" s="121">
        <v>6735</v>
      </c>
      <c r="AV15" s="121">
        <v>5343</v>
      </c>
      <c r="AW15" s="121">
        <v>0</v>
      </c>
      <c r="AX15" s="121">
        <v>0</v>
      </c>
      <c r="AY15" s="121">
        <f>+SUM(AZ15:BC15)</f>
        <v>70906</v>
      </c>
      <c r="AZ15" s="121">
        <v>41916</v>
      </c>
      <c r="BA15" s="121">
        <v>2684</v>
      </c>
      <c r="BB15" s="121">
        <v>0</v>
      </c>
      <c r="BC15" s="121">
        <v>26306</v>
      </c>
      <c r="BD15" s="121">
        <v>0</v>
      </c>
      <c r="BE15" s="121">
        <v>0</v>
      </c>
      <c r="BF15" s="121">
        <v>28478</v>
      </c>
      <c r="BG15" s="121">
        <f>+SUM(BF15,AN15,AF15)</f>
        <v>123365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2197710</v>
      </c>
      <c r="BQ15" s="121">
        <f>SUM(M15,AO15)</f>
        <v>189529</v>
      </c>
      <c r="BR15" s="121">
        <f>SUM(N15,AP15)</f>
        <v>134691</v>
      </c>
      <c r="BS15" s="121">
        <f>SUM(O15,AQ15)</f>
        <v>0</v>
      </c>
      <c r="BT15" s="121">
        <f>SUM(P15,AR15)</f>
        <v>41337</v>
      </c>
      <c r="BU15" s="121">
        <f>SUM(Q15,AS15)</f>
        <v>13501</v>
      </c>
      <c r="BV15" s="121">
        <f>SUM(R15,AT15)</f>
        <v>304088</v>
      </c>
      <c r="BW15" s="121">
        <f>SUM(S15,AU15)</f>
        <v>7948</v>
      </c>
      <c r="BX15" s="121">
        <f>SUM(T15,AV15)</f>
        <v>209841</v>
      </c>
      <c r="BY15" s="121">
        <f>SUM(U15,AW15)</f>
        <v>86299</v>
      </c>
      <c r="BZ15" s="121">
        <f>SUM(V15,AX15)</f>
        <v>0</v>
      </c>
      <c r="CA15" s="121">
        <f>SUM(W15,AY15)</f>
        <v>1704093</v>
      </c>
      <c r="CB15" s="121">
        <f>SUM(X15,AZ15)</f>
        <v>670833</v>
      </c>
      <c r="CC15" s="121">
        <f>SUM(Y15,BA15)</f>
        <v>802964</v>
      </c>
      <c r="CD15" s="121">
        <f>SUM(Z15,BB15)</f>
        <v>135451</v>
      </c>
      <c r="CE15" s="121">
        <f>SUM(AA15,BC15)</f>
        <v>94845</v>
      </c>
      <c r="CF15" s="121">
        <f>SUM(AB15,BD15)</f>
        <v>0</v>
      </c>
      <c r="CG15" s="121">
        <f>SUM(AC15,BE15)</f>
        <v>0</v>
      </c>
      <c r="CH15" s="121">
        <f>SUM(AD15,BF15)</f>
        <v>68852</v>
      </c>
      <c r="CI15" s="121">
        <f>SUM(AE15,BG15)</f>
        <v>2266562</v>
      </c>
    </row>
    <row r="16" spans="1:87" s="136" customFormat="1" ht="13.5" customHeight="1" x14ac:dyDescent="0.15">
      <c r="A16" s="119" t="s">
        <v>3</v>
      </c>
      <c r="B16" s="120" t="s">
        <v>349</v>
      </c>
      <c r="C16" s="119" t="s">
        <v>350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149942</v>
      </c>
      <c r="M16" s="121">
        <f>+SUM(N16:Q16)</f>
        <v>6769</v>
      </c>
      <c r="N16" s="121">
        <v>3605</v>
      </c>
      <c r="O16" s="121">
        <v>0</v>
      </c>
      <c r="P16" s="121">
        <v>0</v>
      </c>
      <c r="Q16" s="121">
        <v>3164</v>
      </c>
      <c r="R16" s="121">
        <f>+SUM(S16:U16)</f>
        <v>13468</v>
      </c>
      <c r="S16" s="121">
        <v>7348</v>
      </c>
      <c r="T16" s="121">
        <v>2594</v>
      </c>
      <c r="U16" s="121">
        <v>3526</v>
      </c>
      <c r="V16" s="121">
        <v>8085</v>
      </c>
      <c r="W16" s="121">
        <f>+SUM(X16:AA16)</f>
        <v>121620</v>
      </c>
      <c r="X16" s="121">
        <v>41658</v>
      </c>
      <c r="Y16" s="121">
        <v>62040</v>
      </c>
      <c r="Z16" s="121">
        <v>17922</v>
      </c>
      <c r="AA16" s="121">
        <v>0</v>
      </c>
      <c r="AB16" s="121">
        <v>0</v>
      </c>
      <c r="AC16" s="121">
        <v>0</v>
      </c>
      <c r="AD16" s="121">
        <v>0</v>
      </c>
      <c r="AE16" s="121">
        <f>+SUM(D16,L16,AD16)</f>
        <v>149942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83104</v>
      </c>
      <c r="AO16" s="121">
        <f>+SUM(AP16:AS16)</f>
        <v>8174</v>
      </c>
      <c r="AP16" s="121">
        <v>8174</v>
      </c>
      <c r="AQ16" s="121">
        <v>0</v>
      </c>
      <c r="AR16" s="121">
        <v>0</v>
      </c>
      <c r="AS16" s="121">
        <v>0</v>
      </c>
      <c r="AT16" s="121">
        <f>+SUM(AU16:AW16)</f>
        <v>44306</v>
      </c>
      <c r="AU16" s="121">
        <v>0</v>
      </c>
      <c r="AV16" s="121">
        <v>44306</v>
      </c>
      <c r="AW16" s="121">
        <v>0</v>
      </c>
      <c r="AX16" s="121">
        <v>0</v>
      </c>
      <c r="AY16" s="121">
        <f>+SUM(AZ16:BC16)</f>
        <v>30624</v>
      </c>
      <c r="AZ16" s="121">
        <v>0</v>
      </c>
      <c r="BA16" s="121">
        <v>0</v>
      </c>
      <c r="BB16" s="121">
        <v>30624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83104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233046</v>
      </c>
      <c r="BQ16" s="121">
        <f>SUM(M16,AO16)</f>
        <v>14943</v>
      </c>
      <c r="BR16" s="121">
        <f>SUM(N16,AP16)</f>
        <v>11779</v>
      </c>
      <c r="BS16" s="121">
        <f>SUM(O16,AQ16)</f>
        <v>0</v>
      </c>
      <c r="BT16" s="121">
        <f>SUM(P16,AR16)</f>
        <v>0</v>
      </c>
      <c r="BU16" s="121">
        <f>SUM(Q16,AS16)</f>
        <v>3164</v>
      </c>
      <c r="BV16" s="121">
        <f>SUM(R16,AT16)</f>
        <v>57774</v>
      </c>
      <c r="BW16" s="121">
        <f>SUM(S16,AU16)</f>
        <v>7348</v>
      </c>
      <c r="BX16" s="121">
        <f>SUM(T16,AV16)</f>
        <v>46900</v>
      </c>
      <c r="BY16" s="121">
        <f>SUM(U16,AW16)</f>
        <v>3526</v>
      </c>
      <c r="BZ16" s="121">
        <f>SUM(V16,AX16)</f>
        <v>8085</v>
      </c>
      <c r="CA16" s="121">
        <f>SUM(W16,AY16)</f>
        <v>152244</v>
      </c>
      <c r="CB16" s="121">
        <f>SUM(X16,AZ16)</f>
        <v>41658</v>
      </c>
      <c r="CC16" s="121">
        <f>SUM(Y16,BA16)</f>
        <v>62040</v>
      </c>
      <c r="CD16" s="121">
        <f>SUM(Z16,BB16)</f>
        <v>48546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233046</v>
      </c>
    </row>
    <row r="17" spans="1:87" s="136" customFormat="1" ht="13.5" customHeight="1" x14ac:dyDescent="0.15">
      <c r="A17" s="119" t="s">
        <v>3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1316503</v>
      </c>
      <c r="M17" s="121">
        <f>+SUM(N17:Q17)</f>
        <v>69250</v>
      </c>
      <c r="N17" s="121">
        <v>29859</v>
      </c>
      <c r="O17" s="121">
        <v>39391</v>
      </c>
      <c r="P17" s="121">
        <v>0</v>
      </c>
      <c r="Q17" s="121">
        <v>0</v>
      </c>
      <c r="R17" s="121">
        <f>+SUM(S17:U17)</f>
        <v>8219</v>
      </c>
      <c r="S17" s="121">
        <v>1035</v>
      </c>
      <c r="T17" s="121">
        <v>248</v>
      </c>
      <c r="U17" s="121">
        <v>6936</v>
      </c>
      <c r="V17" s="121">
        <v>0</v>
      </c>
      <c r="W17" s="121">
        <f>+SUM(X17:AA17)</f>
        <v>1239034</v>
      </c>
      <c r="X17" s="121">
        <v>390439</v>
      </c>
      <c r="Y17" s="121">
        <v>726678</v>
      </c>
      <c r="Z17" s="121">
        <v>119082</v>
      </c>
      <c r="AA17" s="121">
        <v>2835</v>
      </c>
      <c r="AB17" s="121">
        <v>0</v>
      </c>
      <c r="AC17" s="121">
        <v>0</v>
      </c>
      <c r="AD17" s="121">
        <v>97765</v>
      </c>
      <c r="AE17" s="121">
        <f>+SUM(D17,L17,AD17)</f>
        <v>1414268</v>
      </c>
      <c r="AF17" s="121">
        <f>+SUM(AG17,AL17)</f>
        <v>310901</v>
      </c>
      <c r="AG17" s="121">
        <f>+SUM(AH17:AK17)</f>
        <v>310901</v>
      </c>
      <c r="AH17" s="121">
        <v>0</v>
      </c>
      <c r="AI17" s="121">
        <v>310901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44194</v>
      </c>
      <c r="AO17" s="121">
        <f>+SUM(AP17:AS17)</f>
        <v>2474</v>
      </c>
      <c r="AP17" s="121">
        <v>2474</v>
      </c>
      <c r="AQ17" s="121">
        <v>0</v>
      </c>
      <c r="AR17" s="121">
        <v>0</v>
      </c>
      <c r="AS17" s="121">
        <v>0</v>
      </c>
      <c r="AT17" s="121">
        <f>+SUM(AU17:AW17)</f>
        <v>41720</v>
      </c>
      <c r="AU17" s="121">
        <v>0</v>
      </c>
      <c r="AV17" s="121">
        <v>41720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12264</v>
      </c>
      <c r="BG17" s="121">
        <f>+SUM(BF17,AN17,AF17)</f>
        <v>367359</v>
      </c>
      <c r="BH17" s="121">
        <f>SUM(D17,AF17)</f>
        <v>310901</v>
      </c>
      <c r="BI17" s="121">
        <f>SUM(E17,AG17)</f>
        <v>310901</v>
      </c>
      <c r="BJ17" s="121">
        <f>SUM(F17,AH17)</f>
        <v>0</v>
      </c>
      <c r="BK17" s="121">
        <f>SUM(G17,AI17)</f>
        <v>310901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1360697</v>
      </c>
      <c r="BQ17" s="121">
        <f>SUM(M17,AO17)</f>
        <v>71724</v>
      </c>
      <c r="BR17" s="121">
        <f>SUM(N17,AP17)</f>
        <v>32333</v>
      </c>
      <c r="BS17" s="121">
        <f>SUM(O17,AQ17)</f>
        <v>39391</v>
      </c>
      <c r="BT17" s="121">
        <f>SUM(P17,AR17)</f>
        <v>0</v>
      </c>
      <c r="BU17" s="121">
        <f>SUM(Q17,AS17)</f>
        <v>0</v>
      </c>
      <c r="BV17" s="121">
        <f>SUM(R17,AT17)</f>
        <v>49939</v>
      </c>
      <c r="BW17" s="121">
        <f>SUM(S17,AU17)</f>
        <v>1035</v>
      </c>
      <c r="BX17" s="121">
        <f>SUM(T17,AV17)</f>
        <v>41968</v>
      </c>
      <c r="BY17" s="121">
        <f>SUM(U17,AW17)</f>
        <v>6936</v>
      </c>
      <c r="BZ17" s="121">
        <f>SUM(V17,AX17)</f>
        <v>0</v>
      </c>
      <c r="CA17" s="121">
        <f>SUM(W17,AY17)</f>
        <v>1239034</v>
      </c>
      <c r="CB17" s="121">
        <f>SUM(X17,AZ17)</f>
        <v>390439</v>
      </c>
      <c r="CC17" s="121">
        <f>SUM(Y17,BA17)</f>
        <v>726678</v>
      </c>
      <c r="CD17" s="121">
        <f>SUM(Z17,BB17)</f>
        <v>119082</v>
      </c>
      <c r="CE17" s="121">
        <f>SUM(AA17,BC17)</f>
        <v>2835</v>
      </c>
      <c r="CF17" s="121">
        <f>SUM(AB17,BD17)</f>
        <v>0</v>
      </c>
      <c r="CG17" s="121">
        <f>SUM(AC17,BE17)</f>
        <v>0</v>
      </c>
      <c r="CH17" s="121">
        <f>SUM(AD17,BF17)</f>
        <v>110029</v>
      </c>
      <c r="CI17" s="121">
        <f>SUM(AE17,BG17)</f>
        <v>1781627</v>
      </c>
    </row>
    <row r="18" spans="1:87" s="136" customFormat="1" ht="13.5" customHeight="1" x14ac:dyDescent="0.15">
      <c r="A18" s="119" t="s">
        <v>3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500605</v>
      </c>
      <c r="M18" s="121">
        <f>+SUM(N18:Q18)</f>
        <v>27089</v>
      </c>
      <c r="N18" s="121">
        <v>27089</v>
      </c>
      <c r="O18" s="121">
        <v>0</v>
      </c>
      <c r="P18" s="121">
        <v>0</v>
      </c>
      <c r="Q18" s="121">
        <v>0</v>
      </c>
      <c r="R18" s="121">
        <f>+SUM(S18:U18)</f>
        <v>21973</v>
      </c>
      <c r="S18" s="121">
        <v>1227</v>
      </c>
      <c r="T18" s="121">
        <v>7726</v>
      </c>
      <c r="U18" s="121">
        <v>13020</v>
      </c>
      <c r="V18" s="121">
        <v>0</v>
      </c>
      <c r="W18" s="121">
        <f>+SUM(X18:AA18)</f>
        <v>451543</v>
      </c>
      <c r="X18" s="121">
        <v>208235</v>
      </c>
      <c r="Y18" s="121">
        <v>174276</v>
      </c>
      <c r="Z18" s="121">
        <v>69032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500605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47758</v>
      </c>
      <c r="AO18" s="121">
        <f>+SUM(AP18:AS18)</f>
        <v>1776</v>
      </c>
      <c r="AP18" s="121">
        <v>1776</v>
      </c>
      <c r="AQ18" s="121">
        <v>0</v>
      </c>
      <c r="AR18" s="121">
        <v>0</v>
      </c>
      <c r="AS18" s="121">
        <v>0</v>
      </c>
      <c r="AT18" s="121">
        <f>+SUM(AU18:AW18)</f>
        <v>6591</v>
      </c>
      <c r="AU18" s="121">
        <v>0</v>
      </c>
      <c r="AV18" s="121">
        <v>6591</v>
      </c>
      <c r="AW18" s="121">
        <v>0</v>
      </c>
      <c r="AX18" s="121">
        <v>0</v>
      </c>
      <c r="AY18" s="121">
        <f>+SUM(AZ18:BC18)</f>
        <v>39391</v>
      </c>
      <c r="AZ18" s="121">
        <v>23210</v>
      </c>
      <c r="BA18" s="121">
        <v>16181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47758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548363</v>
      </c>
      <c r="BQ18" s="121">
        <f>SUM(M18,AO18)</f>
        <v>28865</v>
      </c>
      <c r="BR18" s="121">
        <f>SUM(N18,AP18)</f>
        <v>28865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28564</v>
      </c>
      <c r="BW18" s="121">
        <f>SUM(S18,AU18)</f>
        <v>1227</v>
      </c>
      <c r="BX18" s="121">
        <f>SUM(T18,AV18)</f>
        <v>14317</v>
      </c>
      <c r="BY18" s="121">
        <f>SUM(U18,AW18)</f>
        <v>13020</v>
      </c>
      <c r="BZ18" s="121">
        <f>SUM(V18,AX18)</f>
        <v>0</v>
      </c>
      <c r="CA18" s="121">
        <f>SUM(W18,AY18)</f>
        <v>490934</v>
      </c>
      <c r="CB18" s="121">
        <f>SUM(X18,AZ18)</f>
        <v>231445</v>
      </c>
      <c r="CC18" s="121">
        <f>SUM(Y18,BA18)</f>
        <v>190457</v>
      </c>
      <c r="CD18" s="121">
        <f>SUM(Z18,BB18)</f>
        <v>69032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548363</v>
      </c>
    </row>
    <row r="19" spans="1:87" s="136" customFormat="1" ht="13.5" customHeight="1" x14ac:dyDescent="0.15">
      <c r="A19" s="119" t="s">
        <v>3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91239</v>
      </c>
      <c r="L19" s="121">
        <f>+SUM(M19,R19,V19,W19,AC19)</f>
        <v>114915</v>
      </c>
      <c r="M19" s="121">
        <f>+SUM(N19:Q19)</f>
        <v>14902</v>
      </c>
      <c r="N19" s="121">
        <v>14902</v>
      </c>
      <c r="O19" s="121">
        <v>0</v>
      </c>
      <c r="P19" s="121">
        <v>0</v>
      </c>
      <c r="Q19" s="121">
        <v>0</v>
      </c>
      <c r="R19" s="121">
        <f>+SUM(S19:U19)</f>
        <v>16909</v>
      </c>
      <c r="S19" s="121">
        <v>0</v>
      </c>
      <c r="T19" s="121">
        <v>16909</v>
      </c>
      <c r="U19" s="121">
        <v>0</v>
      </c>
      <c r="V19" s="121">
        <v>0</v>
      </c>
      <c r="W19" s="121">
        <f>+SUM(X19:AA19)</f>
        <v>83104</v>
      </c>
      <c r="X19" s="121">
        <v>4452</v>
      </c>
      <c r="Y19" s="121">
        <v>0</v>
      </c>
      <c r="Z19" s="121">
        <v>62832</v>
      </c>
      <c r="AA19" s="121">
        <v>15820</v>
      </c>
      <c r="AB19" s="121">
        <v>252754</v>
      </c>
      <c r="AC19" s="121">
        <v>0</v>
      </c>
      <c r="AD19" s="121">
        <v>0</v>
      </c>
      <c r="AE19" s="121">
        <f>+SUM(D19,L19,AD19)</f>
        <v>114915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33855</v>
      </c>
      <c r="AO19" s="121">
        <f>+SUM(AP19:AS19)</f>
        <v>9107</v>
      </c>
      <c r="AP19" s="121">
        <v>9107</v>
      </c>
      <c r="AQ19" s="121">
        <v>0</v>
      </c>
      <c r="AR19" s="121">
        <v>0</v>
      </c>
      <c r="AS19" s="121">
        <v>0</v>
      </c>
      <c r="AT19" s="121">
        <f>+SUM(AU19:AW19)</f>
        <v>24748</v>
      </c>
      <c r="AU19" s="121">
        <v>17938</v>
      </c>
      <c r="AV19" s="121">
        <v>6810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54424</v>
      </c>
      <c r="BE19" s="121">
        <v>0</v>
      </c>
      <c r="BF19" s="121">
        <v>0</v>
      </c>
      <c r="BG19" s="121">
        <f>+SUM(BF19,AN19,AF19)</f>
        <v>33855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91239</v>
      </c>
      <c r="BP19" s="121">
        <f>SUM(L19,AN19)</f>
        <v>148770</v>
      </c>
      <c r="BQ19" s="121">
        <f>SUM(M19,AO19)</f>
        <v>24009</v>
      </c>
      <c r="BR19" s="121">
        <f>SUM(N19,AP19)</f>
        <v>24009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41657</v>
      </c>
      <c r="BW19" s="121">
        <f>SUM(S19,AU19)</f>
        <v>17938</v>
      </c>
      <c r="BX19" s="121">
        <f>SUM(T19,AV19)</f>
        <v>23719</v>
      </c>
      <c r="BY19" s="121">
        <f>SUM(U19,AW19)</f>
        <v>0</v>
      </c>
      <c r="BZ19" s="121">
        <f>SUM(V19,AX19)</f>
        <v>0</v>
      </c>
      <c r="CA19" s="121">
        <f>SUM(W19,AY19)</f>
        <v>83104</v>
      </c>
      <c r="CB19" s="121">
        <f>SUM(X19,AZ19)</f>
        <v>4452</v>
      </c>
      <c r="CC19" s="121">
        <f>SUM(Y19,BA19)</f>
        <v>0</v>
      </c>
      <c r="CD19" s="121">
        <f>SUM(Z19,BB19)</f>
        <v>62832</v>
      </c>
      <c r="CE19" s="121">
        <f>SUM(AA19,BC19)</f>
        <v>15820</v>
      </c>
      <c r="CF19" s="121">
        <f>SUM(AB19,BD19)</f>
        <v>307178</v>
      </c>
      <c r="CG19" s="121">
        <f>SUM(AC19,BE19)</f>
        <v>0</v>
      </c>
      <c r="CH19" s="121">
        <f>SUM(AD19,BF19)</f>
        <v>0</v>
      </c>
      <c r="CI19" s="121">
        <f>SUM(AE19,BG19)</f>
        <v>148770</v>
      </c>
    </row>
    <row r="20" spans="1:87" s="136" customFormat="1" ht="13.5" customHeight="1" x14ac:dyDescent="0.15">
      <c r="A20" s="119" t="s">
        <v>3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1946793</v>
      </c>
      <c r="M20" s="121">
        <f>+SUM(N20:Q20)</f>
        <v>315462</v>
      </c>
      <c r="N20" s="121">
        <v>249672</v>
      </c>
      <c r="O20" s="121">
        <v>65790</v>
      </c>
      <c r="P20" s="121">
        <v>0</v>
      </c>
      <c r="Q20" s="121">
        <v>0</v>
      </c>
      <c r="R20" s="121">
        <f>+SUM(S20:U20)</f>
        <v>157480</v>
      </c>
      <c r="S20" s="121">
        <v>4820</v>
      </c>
      <c r="T20" s="121">
        <v>152660</v>
      </c>
      <c r="U20" s="121">
        <v>0</v>
      </c>
      <c r="V20" s="121">
        <v>4897</v>
      </c>
      <c r="W20" s="121">
        <f>+SUM(X20:AA20)</f>
        <v>1468954</v>
      </c>
      <c r="X20" s="121">
        <v>661111</v>
      </c>
      <c r="Y20" s="121">
        <v>720366</v>
      </c>
      <c r="Z20" s="121">
        <v>22762</v>
      </c>
      <c r="AA20" s="121">
        <v>64715</v>
      </c>
      <c r="AB20" s="121">
        <v>0</v>
      </c>
      <c r="AC20" s="121">
        <v>0</v>
      </c>
      <c r="AD20" s="121">
        <v>206035</v>
      </c>
      <c r="AE20" s="121">
        <f>+SUM(D20,L20,AD20)</f>
        <v>2152828</v>
      </c>
      <c r="AF20" s="121">
        <f>+SUM(AG20,AL20)</f>
        <v>5335</v>
      </c>
      <c r="AG20" s="121">
        <f>+SUM(AH20:AK20)</f>
        <v>5335</v>
      </c>
      <c r="AH20" s="121">
        <v>0</v>
      </c>
      <c r="AI20" s="121">
        <v>0</v>
      </c>
      <c r="AJ20" s="121">
        <v>5335</v>
      </c>
      <c r="AK20" s="121">
        <v>0</v>
      </c>
      <c r="AL20" s="121">
        <v>0</v>
      </c>
      <c r="AM20" s="121">
        <v>0</v>
      </c>
      <c r="AN20" s="121">
        <f>+SUM(AO20,AT20,AX20,AY20,BE20)</f>
        <v>120821</v>
      </c>
      <c r="AO20" s="121">
        <f>+SUM(AP20:AS20)</f>
        <v>8376</v>
      </c>
      <c r="AP20" s="121">
        <v>8376</v>
      </c>
      <c r="AQ20" s="121">
        <v>0</v>
      </c>
      <c r="AR20" s="121">
        <v>0</v>
      </c>
      <c r="AS20" s="121">
        <v>0</v>
      </c>
      <c r="AT20" s="121">
        <f>+SUM(AU20:AW20)</f>
        <v>53205</v>
      </c>
      <c r="AU20" s="121">
        <v>0</v>
      </c>
      <c r="AV20" s="121">
        <v>0</v>
      </c>
      <c r="AW20" s="121">
        <v>53205</v>
      </c>
      <c r="AX20" s="121">
        <v>0</v>
      </c>
      <c r="AY20" s="121">
        <f>+SUM(AZ20:BC20)</f>
        <v>59240</v>
      </c>
      <c r="AZ20" s="121">
        <v>55385</v>
      </c>
      <c r="BA20" s="121">
        <v>0</v>
      </c>
      <c r="BB20" s="121">
        <v>3855</v>
      </c>
      <c r="BC20" s="121">
        <v>0</v>
      </c>
      <c r="BD20" s="121">
        <v>0</v>
      </c>
      <c r="BE20" s="121">
        <v>0</v>
      </c>
      <c r="BF20" s="121">
        <v>4032</v>
      </c>
      <c r="BG20" s="121">
        <f>+SUM(BF20,AN20,AF20)</f>
        <v>130188</v>
      </c>
      <c r="BH20" s="121">
        <f>SUM(D20,AF20)</f>
        <v>5335</v>
      </c>
      <c r="BI20" s="121">
        <f>SUM(E20,AG20)</f>
        <v>5335</v>
      </c>
      <c r="BJ20" s="121">
        <f>SUM(F20,AH20)</f>
        <v>0</v>
      </c>
      <c r="BK20" s="121">
        <f>SUM(G20,AI20)</f>
        <v>0</v>
      </c>
      <c r="BL20" s="121">
        <f>SUM(H20,AJ20)</f>
        <v>5335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2067614</v>
      </c>
      <c r="BQ20" s="121">
        <f>SUM(M20,AO20)</f>
        <v>323838</v>
      </c>
      <c r="BR20" s="121">
        <f>SUM(N20,AP20)</f>
        <v>258048</v>
      </c>
      <c r="BS20" s="121">
        <f>SUM(O20,AQ20)</f>
        <v>65790</v>
      </c>
      <c r="BT20" s="121">
        <f>SUM(P20,AR20)</f>
        <v>0</v>
      </c>
      <c r="BU20" s="121">
        <f>SUM(Q20,AS20)</f>
        <v>0</v>
      </c>
      <c r="BV20" s="121">
        <f>SUM(R20,AT20)</f>
        <v>210685</v>
      </c>
      <c r="BW20" s="121">
        <f>SUM(S20,AU20)</f>
        <v>4820</v>
      </c>
      <c r="BX20" s="121">
        <f>SUM(T20,AV20)</f>
        <v>152660</v>
      </c>
      <c r="BY20" s="121">
        <f>SUM(U20,AW20)</f>
        <v>53205</v>
      </c>
      <c r="BZ20" s="121">
        <f>SUM(V20,AX20)</f>
        <v>4897</v>
      </c>
      <c r="CA20" s="121">
        <f>SUM(W20,AY20)</f>
        <v>1528194</v>
      </c>
      <c r="CB20" s="121">
        <f>SUM(X20,AZ20)</f>
        <v>716496</v>
      </c>
      <c r="CC20" s="121">
        <f>SUM(Y20,BA20)</f>
        <v>720366</v>
      </c>
      <c r="CD20" s="121">
        <f>SUM(Z20,BB20)</f>
        <v>26617</v>
      </c>
      <c r="CE20" s="121">
        <f>SUM(AA20,BC20)</f>
        <v>64715</v>
      </c>
      <c r="CF20" s="121">
        <f>SUM(AB20,BD20)</f>
        <v>0</v>
      </c>
      <c r="CG20" s="121">
        <f>SUM(AC20,BE20)</f>
        <v>0</v>
      </c>
      <c r="CH20" s="121">
        <f>SUM(AD20,BF20)</f>
        <v>210067</v>
      </c>
      <c r="CI20" s="121">
        <f>SUM(AE20,BG20)</f>
        <v>2283016</v>
      </c>
    </row>
    <row r="21" spans="1:87" s="136" customFormat="1" ht="13.5" customHeight="1" x14ac:dyDescent="0.15">
      <c r="A21" s="119" t="s">
        <v>3</v>
      </c>
      <c r="B21" s="120" t="s">
        <v>361</v>
      </c>
      <c r="C21" s="119" t="s">
        <v>362</v>
      </c>
      <c r="D21" s="121">
        <f>+SUM(E21,J21)</f>
        <v>240994</v>
      </c>
      <c r="E21" s="121">
        <f>+SUM(F21:I21)</f>
        <v>240994</v>
      </c>
      <c r="F21" s="121">
        <v>0</v>
      </c>
      <c r="G21" s="121">
        <v>151258</v>
      </c>
      <c r="H21" s="121">
        <v>89736</v>
      </c>
      <c r="I21" s="121">
        <v>0</v>
      </c>
      <c r="J21" s="121">
        <v>0</v>
      </c>
      <c r="K21" s="121">
        <v>0</v>
      </c>
      <c r="L21" s="121">
        <f>+SUM(M21,R21,V21,W21,AC21)</f>
        <v>587952</v>
      </c>
      <c r="M21" s="121">
        <f>+SUM(N21:Q21)</f>
        <v>12370</v>
      </c>
      <c r="N21" s="121">
        <v>12370</v>
      </c>
      <c r="O21" s="121">
        <v>0</v>
      </c>
      <c r="P21" s="121">
        <v>0</v>
      </c>
      <c r="Q21" s="121">
        <v>0</v>
      </c>
      <c r="R21" s="121">
        <f>+SUM(S21:U21)</f>
        <v>9800</v>
      </c>
      <c r="S21" s="121">
        <v>123</v>
      </c>
      <c r="T21" s="121">
        <v>6655</v>
      </c>
      <c r="U21" s="121">
        <v>3022</v>
      </c>
      <c r="V21" s="121">
        <v>0</v>
      </c>
      <c r="W21" s="121">
        <f>+SUM(X21:AA21)</f>
        <v>565782</v>
      </c>
      <c r="X21" s="121">
        <v>205559</v>
      </c>
      <c r="Y21" s="121">
        <v>121728</v>
      </c>
      <c r="Z21" s="121">
        <v>238495</v>
      </c>
      <c r="AA21" s="121">
        <v>0</v>
      </c>
      <c r="AB21" s="121">
        <v>0</v>
      </c>
      <c r="AC21" s="121">
        <v>0</v>
      </c>
      <c r="AD21" s="121">
        <v>29192</v>
      </c>
      <c r="AE21" s="121">
        <f>+SUM(D21,L21,AD21)</f>
        <v>858138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13139</v>
      </c>
      <c r="AO21" s="121">
        <f>+SUM(AP21:AS21)</f>
        <v>889</v>
      </c>
      <c r="AP21" s="121">
        <v>889</v>
      </c>
      <c r="AQ21" s="121">
        <v>0</v>
      </c>
      <c r="AR21" s="121">
        <v>0</v>
      </c>
      <c r="AS21" s="121">
        <v>0</v>
      </c>
      <c r="AT21" s="121">
        <f>+SUM(AU21:AW21)</f>
        <v>83</v>
      </c>
      <c r="AU21" s="121">
        <v>83</v>
      </c>
      <c r="AV21" s="121">
        <v>0</v>
      </c>
      <c r="AW21" s="121">
        <v>0</v>
      </c>
      <c r="AX21" s="121">
        <v>0</v>
      </c>
      <c r="AY21" s="121">
        <f>+SUM(AZ21:BC21)</f>
        <v>12167</v>
      </c>
      <c r="AZ21" s="121">
        <v>12167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5817</v>
      </c>
      <c r="BG21" s="121">
        <f>+SUM(BF21,AN21,AF21)</f>
        <v>18956</v>
      </c>
      <c r="BH21" s="121">
        <f>SUM(D21,AF21)</f>
        <v>240994</v>
      </c>
      <c r="BI21" s="121">
        <f>SUM(E21,AG21)</f>
        <v>240994</v>
      </c>
      <c r="BJ21" s="121">
        <f>SUM(F21,AH21)</f>
        <v>0</v>
      </c>
      <c r="BK21" s="121">
        <f>SUM(G21,AI21)</f>
        <v>151258</v>
      </c>
      <c r="BL21" s="121">
        <f>SUM(H21,AJ21)</f>
        <v>89736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601091</v>
      </c>
      <c r="BQ21" s="121">
        <f>SUM(M21,AO21)</f>
        <v>13259</v>
      </c>
      <c r="BR21" s="121">
        <f>SUM(N21,AP21)</f>
        <v>13259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9883</v>
      </c>
      <c r="BW21" s="121">
        <f>SUM(S21,AU21)</f>
        <v>206</v>
      </c>
      <c r="BX21" s="121">
        <f>SUM(T21,AV21)</f>
        <v>6655</v>
      </c>
      <c r="BY21" s="121">
        <f>SUM(U21,AW21)</f>
        <v>3022</v>
      </c>
      <c r="BZ21" s="121">
        <f>SUM(V21,AX21)</f>
        <v>0</v>
      </c>
      <c r="CA21" s="121">
        <f>SUM(W21,AY21)</f>
        <v>577949</v>
      </c>
      <c r="CB21" s="121">
        <f>SUM(X21,AZ21)</f>
        <v>217726</v>
      </c>
      <c r="CC21" s="121">
        <f>SUM(Y21,BA21)</f>
        <v>121728</v>
      </c>
      <c r="CD21" s="121">
        <f>SUM(Z21,BB21)</f>
        <v>238495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35009</v>
      </c>
      <c r="CI21" s="121">
        <f>SUM(AE21,BG21)</f>
        <v>877094</v>
      </c>
    </row>
    <row r="22" spans="1:87" s="136" customFormat="1" ht="13.5" customHeight="1" x14ac:dyDescent="0.15">
      <c r="A22" s="119" t="s">
        <v>3</v>
      </c>
      <c r="B22" s="120" t="s">
        <v>363</v>
      </c>
      <c r="C22" s="119" t="s">
        <v>364</v>
      </c>
      <c r="D22" s="121">
        <f>+SUM(E22,J22)</f>
        <v>32657</v>
      </c>
      <c r="E22" s="121">
        <f>+SUM(F22:I22)</f>
        <v>32657</v>
      </c>
      <c r="F22" s="121">
        <v>0</v>
      </c>
      <c r="G22" s="121">
        <v>0</v>
      </c>
      <c r="H22" s="121">
        <v>32657</v>
      </c>
      <c r="I22" s="121">
        <v>0</v>
      </c>
      <c r="J22" s="121">
        <v>0</v>
      </c>
      <c r="K22" s="121">
        <v>0</v>
      </c>
      <c r="L22" s="121">
        <f>+SUM(M22,R22,V22,W22,AC22)</f>
        <v>453614</v>
      </c>
      <c r="M22" s="121">
        <f>+SUM(N22:Q22)</f>
        <v>13687</v>
      </c>
      <c r="N22" s="121">
        <v>13687</v>
      </c>
      <c r="O22" s="121">
        <v>0</v>
      </c>
      <c r="P22" s="121">
        <v>0</v>
      </c>
      <c r="Q22" s="121">
        <v>0</v>
      </c>
      <c r="R22" s="121">
        <f>+SUM(S22:U22)</f>
        <v>13072</v>
      </c>
      <c r="S22" s="121">
        <v>0</v>
      </c>
      <c r="T22" s="121">
        <v>6235</v>
      </c>
      <c r="U22" s="121">
        <v>6837</v>
      </c>
      <c r="V22" s="121">
        <v>27239</v>
      </c>
      <c r="W22" s="121">
        <f>+SUM(X22:AA22)</f>
        <v>399616</v>
      </c>
      <c r="X22" s="121">
        <v>170868</v>
      </c>
      <c r="Y22" s="121">
        <v>124607</v>
      </c>
      <c r="Z22" s="121">
        <v>104141</v>
      </c>
      <c r="AA22" s="121">
        <v>0</v>
      </c>
      <c r="AB22" s="121">
        <v>0</v>
      </c>
      <c r="AC22" s="121">
        <v>0</v>
      </c>
      <c r="AD22" s="121">
        <v>19512</v>
      </c>
      <c r="AE22" s="121">
        <f>+SUM(D22,L22,AD22)</f>
        <v>505783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67920</v>
      </c>
      <c r="AO22" s="121">
        <f>+SUM(AP22:AS22)</f>
        <v>3626</v>
      </c>
      <c r="AP22" s="121">
        <v>3626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64294</v>
      </c>
      <c r="AZ22" s="121">
        <v>39879</v>
      </c>
      <c r="BA22" s="121">
        <v>0</v>
      </c>
      <c r="BB22" s="121">
        <v>0</v>
      </c>
      <c r="BC22" s="121">
        <v>24415</v>
      </c>
      <c r="BD22" s="121">
        <v>0</v>
      </c>
      <c r="BE22" s="121">
        <v>0</v>
      </c>
      <c r="BF22" s="121">
        <v>222</v>
      </c>
      <c r="BG22" s="121">
        <f>+SUM(BF22,AN22,AF22)</f>
        <v>68142</v>
      </c>
      <c r="BH22" s="121">
        <f>SUM(D22,AF22)</f>
        <v>32657</v>
      </c>
      <c r="BI22" s="121">
        <f>SUM(E22,AG22)</f>
        <v>32657</v>
      </c>
      <c r="BJ22" s="121">
        <f>SUM(F22,AH22)</f>
        <v>0</v>
      </c>
      <c r="BK22" s="121">
        <f>SUM(G22,AI22)</f>
        <v>0</v>
      </c>
      <c r="BL22" s="121">
        <f>SUM(H22,AJ22)</f>
        <v>32657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521534</v>
      </c>
      <c r="BQ22" s="121">
        <f>SUM(M22,AO22)</f>
        <v>17313</v>
      </c>
      <c r="BR22" s="121">
        <f>SUM(N22,AP22)</f>
        <v>17313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13072</v>
      </c>
      <c r="BW22" s="121">
        <f>SUM(S22,AU22)</f>
        <v>0</v>
      </c>
      <c r="BX22" s="121">
        <f>SUM(T22,AV22)</f>
        <v>6235</v>
      </c>
      <c r="BY22" s="121">
        <f>SUM(U22,AW22)</f>
        <v>6837</v>
      </c>
      <c r="BZ22" s="121">
        <f>SUM(V22,AX22)</f>
        <v>27239</v>
      </c>
      <c r="CA22" s="121">
        <f>SUM(W22,AY22)</f>
        <v>463910</v>
      </c>
      <c r="CB22" s="121">
        <f>SUM(X22,AZ22)</f>
        <v>210747</v>
      </c>
      <c r="CC22" s="121">
        <f>SUM(Y22,BA22)</f>
        <v>124607</v>
      </c>
      <c r="CD22" s="121">
        <f>SUM(Z22,BB22)</f>
        <v>104141</v>
      </c>
      <c r="CE22" s="121">
        <f>SUM(AA22,BC22)</f>
        <v>24415</v>
      </c>
      <c r="CF22" s="121">
        <f>SUM(AB22,BD22)</f>
        <v>0</v>
      </c>
      <c r="CG22" s="121">
        <f>SUM(AC22,BE22)</f>
        <v>0</v>
      </c>
      <c r="CH22" s="121">
        <f>SUM(AD22,BF22)</f>
        <v>19734</v>
      </c>
      <c r="CI22" s="121">
        <f>SUM(AE22,BG22)</f>
        <v>573925</v>
      </c>
    </row>
    <row r="23" spans="1:87" s="136" customFormat="1" ht="13.5" customHeight="1" x14ac:dyDescent="0.15">
      <c r="A23" s="119" t="s">
        <v>3</v>
      </c>
      <c r="B23" s="120" t="s">
        <v>365</v>
      </c>
      <c r="C23" s="119" t="s">
        <v>366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197851</v>
      </c>
      <c r="M23" s="121">
        <f>+SUM(N23:Q23)</f>
        <v>13945</v>
      </c>
      <c r="N23" s="121">
        <v>13945</v>
      </c>
      <c r="O23" s="121">
        <v>0</v>
      </c>
      <c r="P23" s="121">
        <v>0</v>
      </c>
      <c r="Q23" s="121">
        <v>0</v>
      </c>
      <c r="R23" s="121">
        <f>+SUM(S23:U23)</f>
        <v>30355</v>
      </c>
      <c r="S23" s="121">
        <v>15449</v>
      </c>
      <c r="T23" s="121">
        <v>5650</v>
      </c>
      <c r="U23" s="121">
        <v>9256</v>
      </c>
      <c r="V23" s="121">
        <v>0</v>
      </c>
      <c r="W23" s="121">
        <f>+SUM(X23:AA23)</f>
        <v>153551</v>
      </c>
      <c r="X23" s="121">
        <v>94700</v>
      </c>
      <c r="Y23" s="121">
        <v>16483</v>
      </c>
      <c r="Z23" s="121">
        <v>38458</v>
      </c>
      <c r="AA23" s="121">
        <v>3910</v>
      </c>
      <c r="AB23" s="121">
        <v>30504</v>
      </c>
      <c r="AC23" s="121">
        <v>0</v>
      </c>
      <c r="AD23" s="121">
        <v>48</v>
      </c>
      <c r="AE23" s="121">
        <f>+SUM(D23,L23,AD23)</f>
        <v>197899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41719</v>
      </c>
      <c r="AO23" s="121">
        <f>+SUM(AP23:AS23)</f>
        <v>12270</v>
      </c>
      <c r="AP23" s="121">
        <v>12270</v>
      </c>
      <c r="AQ23" s="121">
        <v>0</v>
      </c>
      <c r="AR23" s="121">
        <v>0</v>
      </c>
      <c r="AS23" s="121">
        <v>0</v>
      </c>
      <c r="AT23" s="121">
        <f>+SUM(AU23:AW23)</f>
        <v>3989</v>
      </c>
      <c r="AU23" s="121">
        <v>3989</v>
      </c>
      <c r="AV23" s="121">
        <v>0</v>
      </c>
      <c r="AW23" s="121">
        <v>0</v>
      </c>
      <c r="AX23" s="121">
        <v>644</v>
      </c>
      <c r="AY23" s="121">
        <f>+SUM(AZ23:BC23)</f>
        <v>24816</v>
      </c>
      <c r="AZ23" s="121">
        <v>24816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41719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239570</v>
      </c>
      <c r="BQ23" s="121">
        <f>SUM(M23,AO23)</f>
        <v>26215</v>
      </c>
      <c r="BR23" s="121">
        <f>SUM(N23,AP23)</f>
        <v>26215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34344</v>
      </c>
      <c r="BW23" s="121">
        <f>SUM(S23,AU23)</f>
        <v>19438</v>
      </c>
      <c r="BX23" s="121">
        <f>SUM(T23,AV23)</f>
        <v>5650</v>
      </c>
      <c r="BY23" s="121">
        <f>SUM(U23,AW23)</f>
        <v>9256</v>
      </c>
      <c r="BZ23" s="121">
        <f>SUM(V23,AX23)</f>
        <v>644</v>
      </c>
      <c r="CA23" s="121">
        <f>SUM(W23,AY23)</f>
        <v>178367</v>
      </c>
      <c r="CB23" s="121">
        <f>SUM(X23,AZ23)</f>
        <v>119516</v>
      </c>
      <c r="CC23" s="121">
        <f>SUM(Y23,BA23)</f>
        <v>16483</v>
      </c>
      <c r="CD23" s="121">
        <f>SUM(Z23,BB23)</f>
        <v>38458</v>
      </c>
      <c r="CE23" s="121">
        <f>SUM(AA23,BC23)</f>
        <v>3910</v>
      </c>
      <c r="CF23" s="121">
        <f>SUM(AB23,BD23)</f>
        <v>30504</v>
      </c>
      <c r="CG23" s="121">
        <f>SUM(AC23,BE23)</f>
        <v>0</v>
      </c>
      <c r="CH23" s="121">
        <f>SUM(AD23,BF23)</f>
        <v>48</v>
      </c>
      <c r="CI23" s="121">
        <f>SUM(AE23,BG23)</f>
        <v>239618</v>
      </c>
    </row>
    <row r="24" spans="1:87" s="136" customFormat="1" ht="13.5" customHeight="1" x14ac:dyDescent="0.15">
      <c r="A24" s="119" t="s">
        <v>3</v>
      </c>
      <c r="B24" s="120" t="s">
        <v>369</v>
      </c>
      <c r="C24" s="119" t="s">
        <v>370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1700404</v>
      </c>
      <c r="M24" s="121">
        <f>+SUM(N24:Q24)</f>
        <v>135392</v>
      </c>
      <c r="N24" s="121">
        <v>135392</v>
      </c>
      <c r="O24" s="121">
        <v>0</v>
      </c>
      <c r="P24" s="121">
        <v>0</v>
      </c>
      <c r="Q24" s="121">
        <v>0</v>
      </c>
      <c r="R24" s="121">
        <f>+SUM(S24:U24)</f>
        <v>915</v>
      </c>
      <c r="S24" s="121">
        <v>0</v>
      </c>
      <c r="T24" s="121">
        <v>915</v>
      </c>
      <c r="U24" s="121">
        <v>0</v>
      </c>
      <c r="V24" s="121">
        <v>0</v>
      </c>
      <c r="W24" s="121">
        <f>+SUM(X24:AA24)</f>
        <v>1564097</v>
      </c>
      <c r="X24" s="121">
        <v>364194</v>
      </c>
      <c r="Y24" s="121">
        <v>1006504</v>
      </c>
      <c r="Z24" s="121">
        <v>54100</v>
      </c>
      <c r="AA24" s="121">
        <v>139299</v>
      </c>
      <c r="AB24" s="121">
        <v>0</v>
      </c>
      <c r="AC24" s="121">
        <v>0</v>
      </c>
      <c r="AD24" s="121">
        <v>88108</v>
      </c>
      <c r="AE24" s="121">
        <f>+SUM(D24,L24,AD24)</f>
        <v>1788512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61087</v>
      </c>
      <c r="AO24" s="121">
        <f>+SUM(AP24:AS24)</f>
        <v>6447</v>
      </c>
      <c r="AP24" s="121">
        <v>6447</v>
      </c>
      <c r="AQ24" s="121">
        <v>0</v>
      </c>
      <c r="AR24" s="121">
        <v>0</v>
      </c>
      <c r="AS24" s="121">
        <v>0</v>
      </c>
      <c r="AT24" s="121">
        <f>+SUM(AU24:AW24)</f>
        <v>37260</v>
      </c>
      <c r="AU24" s="121">
        <v>732</v>
      </c>
      <c r="AV24" s="121">
        <v>36528</v>
      </c>
      <c r="AW24" s="121">
        <v>0</v>
      </c>
      <c r="AX24" s="121">
        <v>0</v>
      </c>
      <c r="AY24" s="121">
        <f>+SUM(AZ24:BC24)</f>
        <v>17380</v>
      </c>
      <c r="AZ24" s="121">
        <v>17380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2762</v>
      </c>
      <c r="BG24" s="121">
        <f>+SUM(BF24,AN24,AF24)</f>
        <v>63849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1761491</v>
      </c>
      <c r="BQ24" s="121">
        <f>SUM(M24,AO24)</f>
        <v>141839</v>
      </c>
      <c r="BR24" s="121">
        <f>SUM(N24,AP24)</f>
        <v>141839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38175</v>
      </c>
      <c r="BW24" s="121">
        <f>SUM(S24,AU24)</f>
        <v>732</v>
      </c>
      <c r="BX24" s="121">
        <f>SUM(T24,AV24)</f>
        <v>37443</v>
      </c>
      <c r="BY24" s="121">
        <f>SUM(U24,AW24)</f>
        <v>0</v>
      </c>
      <c r="BZ24" s="121">
        <f>SUM(V24,AX24)</f>
        <v>0</v>
      </c>
      <c r="CA24" s="121">
        <f>SUM(W24,AY24)</f>
        <v>1581477</v>
      </c>
      <c r="CB24" s="121">
        <f>SUM(X24,AZ24)</f>
        <v>381574</v>
      </c>
      <c r="CC24" s="121">
        <f>SUM(Y24,BA24)</f>
        <v>1006504</v>
      </c>
      <c r="CD24" s="121">
        <f>SUM(Z24,BB24)</f>
        <v>54100</v>
      </c>
      <c r="CE24" s="121">
        <f>SUM(AA24,BC24)</f>
        <v>139299</v>
      </c>
      <c r="CF24" s="121">
        <f>SUM(AB24,BD24)</f>
        <v>0</v>
      </c>
      <c r="CG24" s="121">
        <f>SUM(AC24,BE24)</f>
        <v>0</v>
      </c>
      <c r="CH24" s="121">
        <f>SUM(AD24,BF24)</f>
        <v>90870</v>
      </c>
      <c r="CI24" s="121">
        <f>SUM(AE24,BG24)</f>
        <v>1852361</v>
      </c>
    </row>
    <row r="25" spans="1:87" s="136" customFormat="1" ht="13.5" customHeight="1" x14ac:dyDescent="0.15">
      <c r="A25" s="119" t="s">
        <v>3</v>
      </c>
      <c r="B25" s="120" t="s">
        <v>371</v>
      </c>
      <c r="C25" s="119" t="s">
        <v>372</v>
      </c>
      <c r="D25" s="121">
        <f>+SUM(E25,J25)</f>
        <v>1331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1331</v>
      </c>
      <c r="K25" s="121">
        <v>0</v>
      </c>
      <c r="L25" s="121">
        <f>+SUM(M25,R25,V25,W25,AC25)</f>
        <v>78134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78134</v>
      </c>
      <c r="X25" s="121">
        <v>67330</v>
      </c>
      <c r="Y25" s="121">
        <v>0</v>
      </c>
      <c r="Z25" s="121">
        <v>8856</v>
      </c>
      <c r="AA25" s="121">
        <v>1948</v>
      </c>
      <c r="AB25" s="121">
        <v>118225</v>
      </c>
      <c r="AC25" s="121">
        <v>0</v>
      </c>
      <c r="AD25" s="121">
        <v>44214</v>
      </c>
      <c r="AE25" s="121">
        <f>+SUM(D25,L25,AD25)</f>
        <v>123679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47416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47416</v>
      </c>
      <c r="AZ25" s="121">
        <v>14916</v>
      </c>
      <c r="BA25" s="121">
        <v>0</v>
      </c>
      <c r="BB25" s="121">
        <v>0</v>
      </c>
      <c r="BC25" s="121">
        <v>32500</v>
      </c>
      <c r="BD25" s="121">
        <v>0</v>
      </c>
      <c r="BE25" s="121">
        <v>0</v>
      </c>
      <c r="BF25" s="121">
        <v>1801</v>
      </c>
      <c r="BG25" s="121">
        <f>+SUM(BF25,AN25,AF25)</f>
        <v>49217</v>
      </c>
      <c r="BH25" s="121">
        <f>SUM(D25,AF25)</f>
        <v>1331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1331</v>
      </c>
      <c r="BO25" s="121">
        <f>SUM(K25,AM25)</f>
        <v>0</v>
      </c>
      <c r="BP25" s="121">
        <f>SUM(L25,AN25)</f>
        <v>125550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125550</v>
      </c>
      <c r="CB25" s="121">
        <f>SUM(X25,AZ25)</f>
        <v>82246</v>
      </c>
      <c r="CC25" s="121">
        <f>SUM(Y25,BA25)</f>
        <v>0</v>
      </c>
      <c r="CD25" s="121">
        <f>SUM(Z25,BB25)</f>
        <v>8856</v>
      </c>
      <c r="CE25" s="121">
        <f>SUM(AA25,BC25)</f>
        <v>34448</v>
      </c>
      <c r="CF25" s="121">
        <f>SUM(AB25,BD25)</f>
        <v>118225</v>
      </c>
      <c r="CG25" s="121">
        <f>SUM(AC25,BE25)</f>
        <v>0</v>
      </c>
      <c r="CH25" s="121">
        <f>SUM(AD25,BF25)</f>
        <v>46015</v>
      </c>
      <c r="CI25" s="121">
        <f>SUM(AE25,BG25)</f>
        <v>172896</v>
      </c>
    </row>
    <row r="26" spans="1:87" s="136" customFormat="1" ht="13.5" customHeight="1" x14ac:dyDescent="0.15">
      <c r="A26" s="119" t="s">
        <v>3</v>
      </c>
      <c r="B26" s="120" t="s">
        <v>375</v>
      </c>
      <c r="C26" s="119" t="s">
        <v>376</v>
      </c>
      <c r="D26" s="121">
        <f>+SUM(E26,J26)</f>
        <v>12210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12210</v>
      </c>
      <c r="K26" s="121">
        <v>0</v>
      </c>
      <c r="L26" s="121">
        <f>+SUM(M26,R26,V26,W26,AC26)</f>
        <v>249722</v>
      </c>
      <c r="M26" s="121">
        <f>+SUM(N26:Q26)</f>
        <v>6561</v>
      </c>
      <c r="N26" s="121">
        <v>6561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16622</v>
      </c>
      <c r="W26" s="121">
        <f>+SUM(X26:AA26)</f>
        <v>226539</v>
      </c>
      <c r="X26" s="121">
        <v>109424</v>
      </c>
      <c r="Y26" s="121">
        <v>79003</v>
      </c>
      <c r="Z26" s="121">
        <v>34362</v>
      </c>
      <c r="AA26" s="121">
        <v>3750</v>
      </c>
      <c r="AB26" s="121">
        <v>401503</v>
      </c>
      <c r="AC26" s="121">
        <v>0</v>
      </c>
      <c r="AD26" s="121">
        <v>0</v>
      </c>
      <c r="AE26" s="121">
        <f>+SUM(D26,L26,AD26)</f>
        <v>261932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15039</v>
      </c>
      <c r="AO26" s="121">
        <f>+SUM(AP26:AS26)</f>
        <v>6561</v>
      </c>
      <c r="AP26" s="121">
        <v>6561</v>
      </c>
      <c r="AQ26" s="121">
        <v>0</v>
      </c>
      <c r="AR26" s="121">
        <v>0</v>
      </c>
      <c r="AS26" s="121">
        <v>0</v>
      </c>
      <c r="AT26" s="121">
        <f>+SUM(AU26:AW26)</f>
        <v>7952</v>
      </c>
      <c r="AU26" s="121">
        <v>0</v>
      </c>
      <c r="AV26" s="121">
        <v>7952</v>
      </c>
      <c r="AW26" s="121">
        <v>0</v>
      </c>
      <c r="AX26" s="121">
        <v>0</v>
      </c>
      <c r="AY26" s="121">
        <f>+SUM(AZ26:BC26)</f>
        <v>526</v>
      </c>
      <c r="AZ26" s="121">
        <v>0</v>
      </c>
      <c r="BA26" s="121">
        <v>0</v>
      </c>
      <c r="BB26" s="121">
        <v>0</v>
      </c>
      <c r="BC26" s="121">
        <v>526</v>
      </c>
      <c r="BD26" s="121">
        <v>6017</v>
      </c>
      <c r="BE26" s="121">
        <v>0</v>
      </c>
      <c r="BF26" s="121">
        <v>0</v>
      </c>
      <c r="BG26" s="121">
        <f>+SUM(BF26,AN26,AF26)</f>
        <v>15039</v>
      </c>
      <c r="BH26" s="121">
        <f>SUM(D26,AF26)</f>
        <v>12210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12210</v>
      </c>
      <c r="BO26" s="121">
        <f>SUM(K26,AM26)</f>
        <v>0</v>
      </c>
      <c r="BP26" s="121">
        <f>SUM(L26,AN26)</f>
        <v>264761</v>
      </c>
      <c r="BQ26" s="121">
        <f>SUM(M26,AO26)</f>
        <v>13122</v>
      </c>
      <c r="BR26" s="121">
        <f>SUM(N26,AP26)</f>
        <v>13122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7952</v>
      </c>
      <c r="BW26" s="121">
        <f>SUM(S26,AU26)</f>
        <v>0</v>
      </c>
      <c r="BX26" s="121">
        <f>SUM(T26,AV26)</f>
        <v>7952</v>
      </c>
      <c r="BY26" s="121">
        <f>SUM(U26,AW26)</f>
        <v>0</v>
      </c>
      <c r="BZ26" s="121">
        <f>SUM(V26,AX26)</f>
        <v>16622</v>
      </c>
      <c r="CA26" s="121">
        <f>SUM(W26,AY26)</f>
        <v>227065</v>
      </c>
      <c r="CB26" s="121">
        <f>SUM(X26,AZ26)</f>
        <v>109424</v>
      </c>
      <c r="CC26" s="121">
        <f>SUM(Y26,BA26)</f>
        <v>79003</v>
      </c>
      <c r="CD26" s="121">
        <f>SUM(Z26,BB26)</f>
        <v>34362</v>
      </c>
      <c r="CE26" s="121">
        <f>SUM(AA26,BC26)</f>
        <v>4276</v>
      </c>
      <c r="CF26" s="121">
        <f>SUM(AB26,BD26)</f>
        <v>407520</v>
      </c>
      <c r="CG26" s="121">
        <f>SUM(AC26,BE26)</f>
        <v>0</v>
      </c>
      <c r="CH26" s="121">
        <f>SUM(AD26,BF26)</f>
        <v>0</v>
      </c>
      <c r="CI26" s="121">
        <f>SUM(AE26,BG26)</f>
        <v>276971</v>
      </c>
    </row>
    <row r="27" spans="1:87" s="136" customFormat="1" ht="13.5" customHeight="1" x14ac:dyDescent="0.15">
      <c r="A27" s="119" t="s">
        <v>3</v>
      </c>
      <c r="B27" s="120" t="s">
        <v>379</v>
      </c>
      <c r="C27" s="119" t="s">
        <v>380</v>
      </c>
      <c r="D27" s="121">
        <f>+SUM(E27,J27)</f>
        <v>115368</v>
      </c>
      <c r="E27" s="121">
        <f>+SUM(F27:I27)</f>
        <v>115368</v>
      </c>
      <c r="F27" s="121">
        <v>0</v>
      </c>
      <c r="G27" s="121">
        <v>0</v>
      </c>
      <c r="H27" s="121">
        <v>115368</v>
      </c>
      <c r="I27" s="121">
        <v>0</v>
      </c>
      <c r="J27" s="121">
        <v>0</v>
      </c>
      <c r="K27" s="121">
        <v>0</v>
      </c>
      <c r="L27" s="121">
        <f>+SUM(M27,R27,V27,W27,AC27)</f>
        <v>410828</v>
      </c>
      <c r="M27" s="121">
        <f>+SUM(N27:Q27)</f>
        <v>165320</v>
      </c>
      <c r="N27" s="121">
        <v>36206</v>
      </c>
      <c r="O27" s="121">
        <v>78134</v>
      </c>
      <c r="P27" s="121">
        <v>48069</v>
      </c>
      <c r="Q27" s="121">
        <v>2911</v>
      </c>
      <c r="R27" s="121">
        <f>+SUM(S27:U27)</f>
        <v>78126</v>
      </c>
      <c r="S27" s="121">
        <v>16781</v>
      </c>
      <c r="T27" s="121">
        <v>47189</v>
      </c>
      <c r="U27" s="121">
        <v>14156</v>
      </c>
      <c r="V27" s="121">
        <v>0</v>
      </c>
      <c r="W27" s="121">
        <f>+SUM(X27:AA27)</f>
        <v>167382</v>
      </c>
      <c r="X27" s="121">
        <v>94601</v>
      </c>
      <c r="Y27" s="121">
        <v>58784</v>
      </c>
      <c r="Z27" s="121">
        <v>13997</v>
      </c>
      <c r="AA27" s="121">
        <v>0</v>
      </c>
      <c r="AB27" s="121">
        <v>0</v>
      </c>
      <c r="AC27" s="121">
        <v>0</v>
      </c>
      <c r="AD27" s="121">
        <v>19134</v>
      </c>
      <c r="AE27" s="121">
        <f>+SUM(D27,L27,AD27)</f>
        <v>545330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36900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12967</v>
      </c>
      <c r="AU27" s="121">
        <v>0</v>
      </c>
      <c r="AV27" s="121">
        <v>0</v>
      </c>
      <c r="AW27" s="121">
        <v>12967</v>
      </c>
      <c r="AX27" s="121">
        <v>0</v>
      </c>
      <c r="AY27" s="121">
        <f>+SUM(AZ27:BC27)</f>
        <v>23933</v>
      </c>
      <c r="AZ27" s="121">
        <v>5530</v>
      </c>
      <c r="BA27" s="121">
        <v>0</v>
      </c>
      <c r="BB27" s="121">
        <v>18403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36900</v>
      </c>
      <c r="BH27" s="121">
        <f>SUM(D27,AF27)</f>
        <v>115368</v>
      </c>
      <c r="BI27" s="121">
        <f>SUM(E27,AG27)</f>
        <v>115368</v>
      </c>
      <c r="BJ27" s="121">
        <f>SUM(F27,AH27)</f>
        <v>0</v>
      </c>
      <c r="BK27" s="121">
        <f>SUM(G27,AI27)</f>
        <v>0</v>
      </c>
      <c r="BL27" s="121">
        <f>SUM(H27,AJ27)</f>
        <v>115368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447728</v>
      </c>
      <c r="BQ27" s="121">
        <f>SUM(M27,AO27)</f>
        <v>165320</v>
      </c>
      <c r="BR27" s="121">
        <f>SUM(N27,AP27)</f>
        <v>36206</v>
      </c>
      <c r="BS27" s="121">
        <f>SUM(O27,AQ27)</f>
        <v>78134</v>
      </c>
      <c r="BT27" s="121">
        <f>SUM(P27,AR27)</f>
        <v>48069</v>
      </c>
      <c r="BU27" s="121">
        <f>SUM(Q27,AS27)</f>
        <v>2911</v>
      </c>
      <c r="BV27" s="121">
        <f>SUM(R27,AT27)</f>
        <v>91093</v>
      </c>
      <c r="BW27" s="121">
        <f>SUM(S27,AU27)</f>
        <v>16781</v>
      </c>
      <c r="BX27" s="121">
        <f>SUM(T27,AV27)</f>
        <v>47189</v>
      </c>
      <c r="BY27" s="121">
        <f>SUM(U27,AW27)</f>
        <v>27123</v>
      </c>
      <c r="BZ27" s="121">
        <f>SUM(V27,AX27)</f>
        <v>0</v>
      </c>
      <c r="CA27" s="121">
        <f>SUM(W27,AY27)</f>
        <v>191315</v>
      </c>
      <c r="CB27" s="121">
        <f>SUM(X27,AZ27)</f>
        <v>100131</v>
      </c>
      <c r="CC27" s="121">
        <f>SUM(Y27,BA27)</f>
        <v>58784</v>
      </c>
      <c r="CD27" s="121">
        <f>SUM(Z27,BB27)</f>
        <v>32400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19134</v>
      </c>
      <c r="CI27" s="121">
        <f>SUM(AE27,BG27)</f>
        <v>582230</v>
      </c>
    </row>
    <row r="28" spans="1:87" s="136" customFormat="1" ht="13.5" customHeight="1" x14ac:dyDescent="0.15">
      <c r="A28" s="119" t="s">
        <v>3</v>
      </c>
      <c r="B28" s="120" t="s">
        <v>381</v>
      </c>
      <c r="C28" s="119" t="s">
        <v>382</v>
      </c>
      <c r="D28" s="121">
        <f>+SUM(E28,J28)</f>
        <v>299314</v>
      </c>
      <c r="E28" s="121">
        <f>+SUM(F28:I28)</f>
        <v>288171</v>
      </c>
      <c r="F28" s="121">
        <v>0</v>
      </c>
      <c r="G28" s="121">
        <v>288171</v>
      </c>
      <c r="H28" s="121">
        <v>0</v>
      </c>
      <c r="I28" s="121">
        <v>0</v>
      </c>
      <c r="J28" s="121">
        <v>11143</v>
      </c>
      <c r="K28" s="121">
        <v>50244</v>
      </c>
      <c r="L28" s="121">
        <f>+SUM(M28,R28,V28,W28,AC28)</f>
        <v>322115</v>
      </c>
      <c r="M28" s="121">
        <f>+SUM(N28:Q28)</f>
        <v>41505</v>
      </c>
      <c r="N28" s="121">
        <v>29888</v>
      </c>
      <c r="O28" s="121">
        <v>2145</v>
      </c>
      <c r="P28" s="121">
        <v>4599</v>
      </c>
      <c r="Q28" s="121">
        <v>4873</v>
      </c>
      <c r="R28" s="121">
        <f>+SUM(S28:U28)</f>
        <v>48412</v>
      </c>
      <c r="S28" s="121">
        <v>30643</v>
      </c>
      <c r="T28" s="121">
        <v>9197</v>
      </c>
      <c r="U28" s="121">
        <v>8572</v>
      </c>
      <c r="V28" s="121">
        <v>0</v>
      </c>
      <c r="W28" s="121">
        <f>+SUM(X28:AA28)</f>
        <v>232198</v>
      </c>
      <c r="X28" s="121">
        <v>189248</v>
      </c>
      <c r="Y28" s="121">
        <v>35877</v>
      </c>
      <c r="Z28" s="121">
        <v>7073</v>
      </c>
      <c r="AA28" s="121">
        <v>0</v>
      </c>
      <c r="AB28" s="121">
        <v>212492</v>
      </c>
      <c r="AC28" s="121">
        <v>0</v>
      </c>
      <c r="AD28" s="121">
        <v>576</v>
      </c>
      <c r="AE28" s="121">
        <f>+SUM(D28,L28,AD28)</f>
        <v>622005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58343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299314</v>
      </c>
      <c r="BI28" s="121">
        <f>SUM(E28,AG28)</f>
        <v>288171</v>
      </c>
      <c r="BJ28" s="121">
        <f>SUM(F28,AH28)</f>
        <v>0</v>
      </c>
      <c r="BK28" s="121">
        <f>SUM(G28,AI28)</f>
        <v>288171</v>
      </c>
      <c r="BL28" s="121">
        <f>SUM(H28,AJ28)</f>
        <v>0</v>
      </c>
      <c r="BM28" s="121">
        <f>SUM(I28,AK28)</f>
        <v>0</v>
      </c>
      <c r="BN28" s="121">
        <f>SUM(J28,AL28)</f>
        <v>11143</v>
      </c>
      <c r="BO28" s="121">
        <f>SUM(K28,AM28)</f>
        <v>50244</v>
      </c>
      <c r="BP28" s="121">
        <f>SUM(L28,AN28)</f>
        <v>322115</v>
      </c>
      <c r="BQ28" s="121">
        <f>SUM(M28,AO28)</f>
        <v>41505</v>
      </c>
      <c r="BR28" s="121">
        <f>SUM(N28,AP28)</f>
        <v>29888</v>
      </c>
      <c r="BS28" s="121">
        <f>SUM(O28,AQ28)</f>
        <v>2145</v>
      </c>
      <c r="BT28" s="121">
        <f>SUM(P28,AR28)</f>
        <v>4599</v>
      </c>
      <c r="BU28" s="121">
        <f>SUM(Q28,AS28)</f>
        <v>4873</v>
      </c>
      <c r="BV28" s="121">
        <f>SUM(R28,AT28)</f>
        <v>48412</v>
      </c>
      <c r="BW28" s="121">
        <f>SUM(S28,AU28)</f>
        <v>30643</v>
      </c>
      <c r="BX28" s="121">
        <f>SUM(T28,AV28)</f>
        <v>9197</v>
      </c>
      <c r="BY28" s="121">
        <f>SUM(U28,AW28)</f>
        <v>8572</v>
      </c>
      <c r="BZ28" s="121">
        <f>SUM(V28,AX28)</f>
        <v>0</v>
      </c>
      <c r="CA28" s="121">
        <f>SUM(W28,AY28)</f>
        <v>232198</v>
      </c>
      <c r="CB28" s="121">
        <f>SUM(X28,AZ28)</f>
        <v>189248</v>
      </c>
      <c r="CC28" s="121">
        <f>SUM(Y28,BA28)</f>
        <v>35877</v>
      </c>
      <c r="CD28" s="121">
        <f>SUM(Z28,BB28)</f>
        <v>7073</v>
      </c>
      <c r="CE28" s="121">
        <f>SUM(AA28,BC28)</f>
        <v>0</v>
      </c>
      <c r="CF28" s="121">
        <f>SUM(AB28,BD28)</f>
        <v>270835</v>
      </c>
      <c r="CG28" s="121">
        <f>SUM(AC28,BE28)</f>
        <v>0</v>
      </c>
      <c r="CH28" s="121">
        <f>SUM(AD28,BF28)</f>
        <v>576</v>
      </c>
      <c r="CI28" s="121">
        <f>SUM(AE28,BG28)</f>
        <v>622005</v>
      </c>
    </row>
    <row r="29" spans="1:87" s="136" customFormat="1" ht="13.5" customHeight="1" x14ac:dyDescent="0.15">
      <c r="A29" s="119" t="s">
        <v>3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178098</v>
      </c>
      <c r="M29" s="121">
        <f>+SUM(N29:Q29)</f>
        <v>3060</v>
      </c>
      <c r="N29" s="121">
        <v>3060</v>
      </c>
      <c r="O29" s="121">
        <v>0</v>
      </c>
      <c r="P29" s="121">
        <v>0</v>
      </c>
      <c r="Q29" s="121">
        <v>0</v>
      </c>
      <c r="R29" s="121">
        <f>+SUM(S29:U29)</f>
        <v>23517</v>
      </c>
      <c r="S29" s="121">
        <v>0</v>
      </c>
      <c r="T29" s="121">
        <v>15677</v>
      </c>
      <c r="U29" s="121">
        <v>7840</v>
      </c>
      <c r="V29" s="121">
        <v>0</v>
      </c>
      <c r="W29" s="121">
        <f>+SUM(X29:AA29)</f>
        <v>151521</v>
      </c>
      <c r="X29" s="121">
        <v>76932</v>
      </c>
      <c r="Y29" s="121">
        <v>53378</v>
      </c>
      <c r="Z29" s="121">
        <v>18759</v>
      </c>
      <c r="AA29" s="121">
        <v>2452</v>
      </c>
      <c r="AB29" s="121">
        <v>0</v>
      </c>
      <c r="AC29" s="121">
        <v>0</v>
      </c>
      <c r="AD29" s="121">
        <v>0</v>
      </c>
      <c r="AE29" s="121">
        <f>+SUM(D29,L29,AD29)</f>
        <v>178098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36557</v>
      </c>
      <c r="AO29" s="121">
        <f>+SUM(AP29:AS29)</f>
        <v>2496</v>
      </c>
      <c r="AP29" s="121">
        <v>2496</v>
      </c>
      <c r="AQ29" s="121">
        <v>0</v>
      </c>
      <c r="AR29" s="121">
        <v>0</v>
      </c>
      <c r="AS29" s="121">
        <v>0</v>
      </c>
      <c r="AT29" s="121">
        <f>+SUM(AU29:AW29)</f>
        <v>26768</v>
      </c>
      <c r="AU29" s="121">
        <v>0</v>
      </c>
      <c r="AV29" s="121">
        <v>26768</v>
      </c>
      <c r="AW29" s="121">
        <v>0</v>
      </c>
      <c r="AX29" s="121">
        <v>0</v>
      </c>
      <c r="AY29" s="121">
        <f>+SUM(AZ29:BC29)</f>
        <v>7202</v>
      </c>
      <c r="AZ29" s="121">
        <v>0</v>
      </c>
      <c r="BA29" s="121">
        <v>7202</v>
      </c>
      <c r="BB29" s="121">
        <v>0</v>
      </c>
      <c r="BC29" s="121">
        <v>0</v>
      </c>
      <c r="BD29" s="121">
        <v>0</v>
      </c>
      <c r="BE29" s="121">
        <v>91</v>
      </c>
      <c r="BF29" s="121">
        <v>0</v>
      </c>
      <c r="BG29" s="121">
        <f>+SUM(BF29,AN29,AF29)</f>
        <v>36557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214655</v>
      </c>
      <c r="BQ29" s="121">
        <f>SUM(M29,AO29)</f>
        <v>5556</v>
      </c>
      <c r="BR29" s="121">
        <f>SUM(N29,AP29)</f>
        <v>5556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50285</v>
      </c>
      <c r="BW29" s="121">
        <f>SUM(S29,AU29)</f>
        <v>0</v>
      </c>
      <c r="BX29" s="121">
        <f>SUM(T29,AV29)</f>
        <v>42445</v>
      </c>
      <c r="BY29" s="121">
        <f>SUM(U29,AW29)</f>
        <v>7840</v>
      </c>
      <c r="BZ29" s="121">
        <f>SUM(V29,AX29)</f>
        <v>0</v>
      </c>
      <c r="CA29" s="121">
        <f>SUM(W29,AY29)</f>
        <v>158723</v>
      </c>
      <c r="CB29" s="121">
        <f>SUM(X29,AZ29)</f>
        <v>76932</v>
      </c>
      <c r="CC29" s="121">
        <f>SUM(Y29,BA29)</f>
        <v>60580</v>
      </c>
      <c r="CD29" s="121">
        <f>SUM(Z29,BB29)</f>
        <v>18759</v>
      </c>
      <c r="CE29" s="121">
        <f>SUM(AA29,BC29)</f>
        <v>2452</v>
      </c>
      <c r="CF29" s="121">
        <f>SUM(AB29,BD29)</f>
        <v>0</v>
      </c>
      <c r="CG29" s="121">
        <f>SUM(AC29,BE29)</f>
        <v>91</v>
      </c>
      <c r="CH29" s="121">
        <f>SUM(AD29,BF29)</f>
        <v>0</v>
      </c>
      <c r="CI29" s="121">
        <f>SUM(AE29,BG29)</f>
        <v>214655</v>
      </c>
    </row>
    <row r="30" spans="1:87" s="136" customFormat="1" ht="13.5" customHeight="1" x14ac:dyDescent="0.15">
      <c r="A30" s="119" t="s">
        <v>3</v>
      </c>
      <c r="B30" s="120" t="s">
        <v>387</v>
      </c>
      <c r="C30" s="119" t="s">
        <v>388</v>
      </c>
      <c r="D30" s="121">
        <f>+SUM(E30,J30)</f>
        <v>385000</v>
      </c>
      <c r="E30" s="121">
        <f>+SUM(F30:I30)</f>
        <v>385000</v>
      </c>
      <c r="F30" s="121">
        <v>0</v>
      </c>
      <c r="G30" s="121">
        <v>385000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527579</v>
      </c>
      <c r="M30" s="121">
        <f>+SUM(N30:Q30)</f>
        <v>7613</v>
      </c>
      <c r="N30" s="121">
        <v>7613</v>
      </c>
      <c r="O30" s="121">
        <v>0</v>
      </c>
      <c r="P30" s="121">
        <v>0</v>
      </c>
      <c r="Q30" s="121">
        <v>0</v>
      </c>
      <c r="R30" s="121">
        <f>+SUM(S30:U30)</f>
        <v>99914</v>
      </c>
      <c r="S30" s="121">
        <v>0</v>
      </c>
      <c r="T30" s="121">
        <v>83873</v>
      </c>
      <c r="U30" s="121">
        <v>16041</v>
      </c>
      <c r="V30" s="121">
        <v>0</v>
      </c>
      <c r="W30" s="121">
        <f>+SUM(X30:AA30)</f>
        <v>420052</v>
      </c>
      <c r="X30" s="121">
        <v>214731</v>
      </c>
      <c r="Y30" s="121">
        <v>157054</v>
      </c>
      <c r="Z30" s="121">
        <v>48267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912579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84171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186</v>
      </c>
      <c r="AU30" s="121">
        <v>0</v>
      </c>
      <c r="AV30" s="121">
        <v>186</v>
      </c>
      <c r="AW30" s="121">
        <v>0</v>
      </c>
      <c r="AX30" s="121">
        <v>0</v>
      </c>
      <c r="AY30" s="121">
        <f>+SUM(AZ30:BC30)</f>
        <v>83985</v>
      </c>
      <c r="AZ30" s="121">
        <v>83985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84171</v>
      </c>
      <c r="BH30" s="121">
        <f>SUM(D30,AF30)</f>
        <v>385000</v>
      </c>
      <c r="BI30" s="121">
        <f>SUM(E30,AG30)</f>
        <v>385000</v>
      </c>
      <c r="BJ30" s="121">
        <f>SUM(F30,AH30)</f>
        <v>0</v>
      </c>
      <c r="BK30" s="121">
        <f>SUM(G30,AI30)</f>
        <v>385000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611750</v>
      </c>
      <c r="BQ30" s="121">
        <f>SUM(M30,AO30)</f>
        <v>7613</v>
      </c>
      <c r="BR30" s="121">
        <f>SUM(N30,AP30)</f>
        <v>7613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100100</v>
      </c>
      <c r="BW30" s="121">
        <f>SUM(S30,AU30)</f>
        <v>0</v>
      </c>
      <c r="BX30" s="121">
        <f>SUM(T30,AV30)</f>
        <v>84059</v>
      </c>
      <c r="BY30" s="121">
        <f>SUM(U30,AW30)</f>
        <v>16041</v>
      </c>
      <c r="BZ30" s="121">
        <f>SUM(V30,AX30)</f>
        <v>0</v>
      </c>
      <c r="CA30" s="121">
        <f>SUM(W30,AY30)</f>
        <v>504037</v>
      </c>
      <c r="CB30" s="121">
        <f>SUM(X30,AZ30)</f>
        <v>298716</v>
      </c>
      <c r="CC30" s="121">
        <f>SUM(Y30,BA30)</f>
        <v>157054</v>
      </c>
      <c r="CD30" s="121">
        <f>SUM(Z30,BB30)</f>
        <v>48267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996750</v>
      </c>
    </row>
    <row r="31" spans="1:87" s="136" customFormat="1" ht="13.5" customHeight="1" x14ac:dyDescent="0.15">
      <c r="A31" s="119" t="s">
        <v>3</v>
      </c>
      <c r="B31" s="120" t="s">
        <v>389</v>
      </c>
      <c r="C31" s="119" t="s">
        <v>390</v>
      </c>
      <c r="D31" s="121">
        <f>+SUM(E31,J31)</f>
        <v>237768</v>
      </c>
      <c r="E31" s="121">
        <f>+SUM(F31:I31)</f>
        <v>237768</v>
      </c>
      <c r="F31" s="121">
        <v>0</v>
      </c>
      <c r="G31" s="121">
        <v>0</v>
      </c>
      <c r="H31" s="121">
        <v>237768</v>
      </c>
      <c r="I31" s="121">
        <v>0</v>
      </c>
      <c r="J31" s="121">
        <v>0</v>
      </c>
      <c r="K31" s="121">
        <v>0</v>
      </c>
      <c r="L31" s="121">
        <f>+SUM(M31,R31,V31,W31,AC31)</f>
        <v>833967</v>
      </c>
      <c r="M31" s="121">
        <f>+SUM(N31:Q31)</f>
        <v>158831</v>
      </c>
      <c r="N31" s="121">
        <v>158831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675136</v>
      </c>
      <c r="X31" s="121">
        <v>336063</v>
      </c>
      <c r="Y31" s="121">
        <v>165993</v>
      </c>
      <c r="Z31" s="121">
        <v>148265</v>
      </c>
      <c r="AA31" s="121">
        <v>24815</v>
      </c>
      <c r="AB31" s="121">
        <v>0</v>
      </c>
      <c r="AC31" s="121">
        <v>0</v>
      </c>
      <c r="AD31" s="121">
        <v>656497</v>
      </c>
      <c r="AE31" s="121">
        <f>+SUM(D31,L31,AD31)</f>
        <v>1728232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41845</v>
      </c>
      <c r="AO31" s="121">
        <f>+SUM(AP31:AS31)</f>
        <v>4654</v>
      </c>
      <c r="AP31" s="121">
        <v>4654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37191</v>
      </c>
      <c r="AZ31" s="121">
        <v>33000</v>
      </c>
      <c r="BA31" s="121">
        <v>0</v>
      </c>
      <c r="BB31" s="121">
        <v>0</v>
      </c>
      <c r="BC31" s="121">
        <v>4191</v>
      </c>
      <c r="BD31" s="121">
        <v>0</v>
      </c>
      <c r="BE31" s="121">
        <v>0</v>
      </c>
      <c r="BF31" s="121">
        <v>7798</v>
      </c>
      <c r="BG31" s="121">
        <f>+SUM(BF31,AN31,AF31)</f>
        <v>49643</v>
      </c>
      <c r="BH31" s="121">
        <f>SUM(D31,AF31)</f>
        <v>237768</v>
      </c>
      <c r="BI31" s="121">
        <f>SUM(E31,AG31)</f>
        <v>237768</v>
      </c>
      <c r="BJ31" s="121">
        <f>SUM(F31,AH31)</f>
        <v>0</v>
      </c>
      <c r="BK31" s="121">
        <f>SUM(G31,AI31)</f>
        <v>0</v>
      </c>
      <c r="BL31" s="121">
        <f>SUM(H31,AJ31)</f>
        <v>237768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875812</v>
      </c>
      <c r="BQ31" s="121">
        <f>SUM(M31,AO31)</f>
        <v>163485</v>
      </c>
      <c r="BR31" s="121">
        <f>SUM(N31,AP31)</f>
        <v>163485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712327</v>
      </c>
      <c r="CB31" s="121">
        <f>SUM(X31,AZ31)</f>
        <v>369063</v>
      </c>
      <c r="CC31" s="121">
        <f>SUM(Y31,BA31)</f>
        <v>165993</v>
      </c>
      <c r="CD31" s="121">
        <f>SUM(Z31,BB31)</f>
        <v>148265</v>
      </c>
      <c r="CE31" s="121">
        <f>SUM(AA31,BC31)</f>
        <v>29006</v>
      </c>
      <c r="CF31" s="121">
        <f>SUM(AB31,BD31)</f>
        <v>0</v>
      </c>
      <c r="CG31" s="121">
        <f>SUM(AC31,BE31)</f>
        <v>0</v>
      </c>
      <c r="CH31" s="121">
        <f>SUM(AD31,BF31)</f>
        <v>664295</v>
      </c>
      <c r="CI31" s="121">
        <f>SUM(AE31,BG31)</f>
        <v>1777875</v>
      </c>
    </row>
    <row r="32" spans="1:87" s="136" customFormat="1" ht="13.5" customHeight="1" x14ac:dyDescent="0.15">
      <c r="A32" s="119" t="s">
        <v>3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303640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3880</v>
      </c>
      <c r="S32" s="121">
        <v>0</v>
      </c>
      <c r="T32" s="121">
        <v>0</v>
      </c>
      <c r="U32" s="121">
        <v>3880</v>
      </c>
      <c r="V32" s="121">
        <v>0</v>
      </c>
      <c r="W32" s="121">
        <f>+SUM(X32:AA32)</f>
        <v>299760</v>
      </c>
      <c r="X32" s="121">
        <v>241109</v>
      </c>
      <c r="Y32" s="121">
        <v>0</v>
      </c>
      <c r="Z32" s="121">
        <v>23188</v>
      </c>
      <c r="AA32" s="121">
        <v>35463</v>
      </c>
      <c r="AB32" s="121">
        <v>451834</v>
      </c>
      <c r="AC32" s="121">
        <v>0</v>
      </c>
      <c r="AD32" s="121">
        <v>3339</v>
      </c>
      <c r="AE32" s="121">
        <f>+SUM(D32,L32,AD32)</f>
        <v>306979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18044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18044</v>
      </c>
      <c r="AZ32" s="121">
        <v>18044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100</v>
      </c>
      <c r="BG32" s="121">
        <f>+SUM(BF32,AN32,AF32)</f>
        <v>18144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321684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3880</v>
      </c>
      <c r="BW32" s="121">
        <f>SUM(S32,AU32)</f>
        <v>0</v>
      </c>
      <c r="BX32" s="121">
        <f>SUM(T32,AV32)</f>
        <v>0</v>
      </c>
      <c r="BY32" s="121">
        <f>SUM(U32,AW32)</f>
        <v>3880</v>
      </c>
      <c r="BZ32" s="121">
        <f>SUM(V32,AX32)</f>
        <v>0</v>
      </c>
      <c r="CA32" s="121">
        <f>SUM(W32,AY32)</f>
        <v>317804</v>
      </c>
      <c r="CB32" s="121">
        <f>SUM(X32,AZ32)</f>
        <v>259153</v>
      </c>
      <c r="CC32" s="121">
        <f>SUM(Y32,BA32)</f>
        <v>0</v>
      </c>
      <c r="CD32" s="121">
        <f>SUM(Z32,BB32)</f>
        <v>23188</v>
      </c>
      <c r="CE32" s="121">
        <f>SUM(AA32,BC32)</f>
        <v>35463</v>
      </c>
      <c r="CF32" s="121">
        <f>SUM(AB32,BD32)</f>
        <v>451834</v>
      </c>
      <c r="CG32" s="121">
        <f>SUM(AC32,BE32)</f>
        <v>0</v>
      </c>
      <c r="CH32" s="121">
        <f>SUM(AD32,BF32)</f>
        <v>3439</v>
      </c>
      <c r="CI32" s="121">
        <f>SUM(AE32,BG32)</f>
        <v>325123</v>
      </c>
    </row>
    <row r="33" spans="1:87" s="136" customFormat="1" ht="13.5" customHeight="1" x14ac:dyDescent="0.15">
      <c r="A33" s="119" t="s">
        <v>3</v>
      </c>
      <c r="B33" s="120" t="s">
        <v>393</v>
      </c>
      <c r="C33" s="119" t="s">
        <v>394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199457</v>
      </c>
      <c r="M33" s="121">
        <f>+SUM(N33:Q33)</f>
        <v>18760</v>
      </c>
      <c r="N33" s="121">
        <v>16266</v>
      </c>
      <c r="O33" s="121">
        <v>0</v>
      </c>
      <c r="P33" s="121">
        <v>0</v>
      </c>
      <c r="Q33" s="121">
        <v>2494</v>
      </c>
      <c r="R33" s="121">
        <f>+SUM(S33:U33)</f>
        <v>8013</v>
      </c>
      <c r="S33" s="121">
        <v>0</v>
      </c>
      <c r="T33" s="121">
        <v>0</v>
      </c>
      <c r="U33" s="121">
        <v>8013</v>
      </c>
      <c r="V33" s="121">
        <v>0</v>
      </c>
      <c r="W33" s="121">
        <f>+SUM(X33:AA33)</f>
        <v>172684</v>
      </c>
      <c r="X33" s="121">
        <v>146362</v>
      </c>
      <c r="Y33" s="121">
        <v>0</v>
      </c>
      <c r="Z33" s="121">
        <v>26322</v>
      </c>
      <c r="AA33" s="121">
        <v>0</v>
      </c>
      <c r="AB33" s="121">
        <v>227380</v>
      </c>
      <c r="AC33" s="121">
        <v>0</v>
      </c>
      <c r="AD33" s="121">
        <v>0</v>
      </c>
      <c r="AE33" s="121">
        <f>+SUM(D33,L33,AD33)</f>
        <v>199457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25807</v>
      </c>
      <c r="AO33" s="121">
        <f>+SUM(AP33:AS33)</f>
        <v>2010</v>
      </c>
      <c r="AP33" s="121">
        <v>2010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23797</v>
      </c>
      <c r="AZ33" s="121">
        <v>23797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25807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225264</v>
      </c>
      <c r="BQ33" s="121">
        <f>SUM(M33,AO33)</f>
        <v>20770</v>
      </c>
      <c r="BR33" s="121">
        <f>SUM(N33,AP33)</f>
        <v>18276</v>
      </c>
      <c r="BS33" s="121">
        <f>SUM(O33,AQ33)</f>
        <v>0</v>
      </c>
      <c r="BT33" s="121">
        <f>SUM(P33,AR33)</f>
        <v>0</v>
      </c>
      <c r="BU33" s="121">
        <f>SUM(Q33,AS33)</f>
        <v>2494</v>
      </c>
      <c r="BV33" s="121">
        <f>SUM(R33,AT33)</f>
        <v>8013</v>
      </c>
      <c r="BW33" s="121">
        <f>SUM(S33,AU33)</f>
        <v>0</v>
      </c>
      <c r="BX33" s="121">
        <f>SUM(T33,AV33)</f>
        <v>0</v>
      </c>
      <c r="BY33" s="121">
        <f>SUM(U33,AW33)</f>
        <v>8013</v>
      </c>
      <c r="BZ33" s="121">
        <f>SUM(V33,AX33)</f>
        <v>0</v>
      </c>
      <c r="CA33" s="121">
        <f>SUM(W33,AY33)</f>
        <v>196481</v>
      </c>
      <c r="CB33" s="121">
        <f>SUM(X33,AZ33)</f>
        <v>170159</v>
      </c>
      <c r="CC33" s="121">
        <f>SUM(Y33,BA33)</f>
        <v>0</v>
      </c>
      <c r="CD33" s="121">
        <f>SUM(Z33,BB33)</f>
        <v>26322</v>
      </c>
      <c r="CE33" s="121">
        <f>SUM(AA33,BC33)</f>
        <v>0</v>
      </c>
      <c r="CF33" s="121">
        <f>SUM(AB33,BD33)</f>
        <v>227380</v>
      </c>
      <c r="CG33" s="121">
        <f>SUM(AC33,BE33)</f>
        <v>0</v>
      </c>
      <c r="CH33" s="121">
        <f>SUM(AD33,BF33)</f>
        <v>0</v>
      </c>
      <c r="CI33" s="121">
        <f>SUM(AE33,BG33)</f>
        <v>225264</v>
      </c>
    </row>
    <row r="34" spans="1:87" s="136" customFormat="1" ht="13.5" customHeight="1" x14ac:dyDescent="0.15">
      <c r="A34" s="119" t="s">
        <v>3</v>
      </c>
      <c r="B34" s="120" t="s">
        <v>397</v>
      </c>
      <c r="C34" s="119" t="s">
        <v>398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26552</v>
      </c>
      <c r="L34" s="121">
        <f>+SUM(M34,R34,V34,W34,AC34)</f>
        <v>109277</v>
      </c>
      <c r="M34" s="121">
        <f>+SUM(N34:Q34)</f>
        <v>7855</v>
      </c>
      <c r="N34" s="121">
        <v>7855</v>
      </c>
      <c r="O34" s="121">
        <v>0</v>
      </c>
      <c r="P34" s="121">
        <v>0</v>
      </c>
      <c r="Q34" s="121">
        <v>0</v>
      </c>
      <c r="R34" s="121">
        <f>+SUM(S34:U34)</f>
        <v>3627</v>
      </c>
      <c r="S34" s="121">
        <v>3461</v>
      </c>
      <c r="T34" s="121">
        <v>0</v>
      </c>
      <c r="U34" s="121">
        <v>166</v>
      </c>
      <c r="V34" s="121">
        <v>0</v>
      </c>
      <c r="W34" s="121">
        <f>+SUM(X34:AA34)</f>
        <v>97795</v>
      </c>
      <c r="X34" s="121">
        <v>27060</v>
      </c>
      <c r="Y34" s="121">
        <v>0</v>
      </c>
      <c r="Z34" s="121">
        <v>70735</v>
      </c>
      <c r="AA34" s="121">
        <v>0</v>
      </c>
      <c r="AB34" s="121">
        <v>14801</v>
      </c>
      <c r="AC34" s="121">
        <v>0</v>
      </c>
      <c r="AD34" s="121">
        <v>0</v>
      </c>
      <c r="AE34" s="121">
        <f>+SUM(D34,L34,AD34)</f>
        <v>109277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11220</v>
      </c>
      <c r="AO34" s="121">
        <f>+SUM(AP34:AS34)</f>
        <v>4751</v>
      </c>
      <c r="AP34" s="121">
        <v>4751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6469</v>
      </c>
      <c r="AZ34" s="121">
        <v>4620</v>
      </c>
      <c r="BA34" s="121">
        <v>1849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11220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26552</v>
      </c>
      <c r="BP34" s="121">
        <f>SUM(L34,AN34)</f>
        <v>120497</v>
      </c>
      <c r="BQ34" s="121">
        <f>SUM(M34,AO34)</f>
        <v>12606</v>
      </c>
      <c r="BR34" s="121">
        <f>SUM(N34,AP34)</f>
        <v>12606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3627</v>
      </c>
      <c r="BW34" s="121">
        <f>SUM(S34,AU34)</f>
        <v>3461</v>
      </c>
      <c r="BX34" s="121">
        <f>SUM(T34,AV34)</f>
        <v>0</v>
      </c>
      <c r="BY34" s="121">
        <f>SUM(U34,AW34)</f>
        <v>166</v>
      </c>
      <c r="BZ34" s="121">
        <f>SUM(V34,AX34)</f>
        <v>0</v>
      </c>
      <c r="CA34" s="121">
        <f>SUM(W34,AY34)</f>
        <v>104264</v>
      </c>
      <c r="CB34" s="121">
        <f>SUM(X34,AZ34)</f>
        <v>31680</v>
      </c>
      <c r="CC34" s="121">
        <f>SUM(Y34,BA34)</f>
        <v>1849</v>
      </c>
      <c r="CD34" s="121">
        <f>SUM(Z34,BB34)</f>
        <v>70735</v>
      </c>
      <c r="CE34" s="121">
        <f>SUM(AA34,BC34)</f>
        <v>0</v>
      </c>
      <c r="CF34" s="121">
        <f>SUM(AB34,BD34)</f>
        <v>14801</v>
      </c>
      <c r="CG34" s="121">
        <f>SUM(AC34,BE34)</f>
        <v>0</v>
      </c>
      <c r="CH34" s="121">
        <f>SUM(AD34,BF34)</f>
        <v>0</v>
      </c>
      <c r="CI34" s="121">
        <f>SUM(AE34,BG34)</f>
        <v>120497</v>
      </c>
    </row>
    <row r="35" spans="1:87" s="136" customFormat="1" ht="13.5" customHeight="1" x14ac:dyDescent="0.15">
      <c r="A35" s="119" t="s">
        <v>3</v>
      </c>
      <c r="B35" s="120" t="s">
        <v>399</v>
      </c>
      <c r="C35" s="119" t="s">
        <v>400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146711</v>
      </c>
      <c r="M35" s="121">
        <f>+SUM(N35:Q35)</f>
        <v>25059</v>
      </c>
      <c r="N35" s="121">
        <v>25059</v>
      </c>
      <c r="O35" s="121">
        <v>0</v>
      </c>
      <c r="P35" s="121">
        <v>0</v>
      </c>
      <c r="Q35" s="121">
        <v>0</v>
      </c>
      <c r="R35" s="121">
        <f>+SUM(S35:U35)</f>
        <v>25275</v>
      </c>
      <c r="S35" s="121">
        <v>13780</v>
      </c>
      <c r="T35" s="121">
        <v>165</v>
      </c>
      <c r="U35" s="121">
        <v>11330</v>
      </c>
      <c r="V35" s="121">
        <v>0</v>
      </c>
      <c r="W35" s="121">
        <f>+SUM(X35:AA35)</f>
        <v>96377</v>
      </c>
      <c r="X35" s="121">
        <v>81934</v>
      </c>
      <c r="Y35" s="121">
        <v>0</v>
      </c>
      <c r="Z35" s="121">
        <v>14443</v>
      </c>
      <c r="AA35" s="121">
        <v>0</v>
      </c>
      <c r="AB35" s="121">
        <v>253166</v>
      </c>
      <c r="AC35" s="121">
        <v>0</v>
      </c>
      <c r="AD35" s="121">
        <v>0</v>
      </c>
      <c r="AE35" s="121">
        <f>+SUM(D35,L35,AD35)</f>
        <v>146711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61047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146711</v>
      </c>
      <c r="BQ35" s="121">
        <f>SUM(M35,AO35)</f>
        <v>25059</v>
      </c>
      <c r="BR35" s="121">
        <f>SUM(N35,AP35)</f>
        <v>25059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25275</v>
      </c>
      <c r="BW35" s="121">
        <f>SUM(S35,AU35)</f>
        <v>13780</v>
      </c>
      <c r="BX35" s="121">
        <f>SUM(T35,AV35)</f>
        <v>165</v>
      </c>
      <c r="BY35" s="121">
        <f>SUM(U35,AW35)</f>
        <v>11330</v>
      </c>
      <c r="BZ35" s="121">
        <f>SUM(V35,AX35)</f>
        <v>0</v>
      </c>
      <c r="CA35" s="121">
        <f>SUM(W35,AY35)</f>
        <v>96377</v>
      </c>
      <c r="CB35" s="121">
        <f>SUM(X35,AZ35)</f>
        <v>81934</v>
      </c>
      <c r="CC35" s="121">
        <f>SUM(Y35,BA35)</f>
        <v>0</v>
      </c>
      <c r="CD35" s="121">
        <f>SUM(Z35,BB35)</f>
        <v>14443</v>
      </c>
      <c r="CE35" s="121">
        <f>SUM(AA35,BC35)</f>
        <v>0</v>
      </c>
      <c r="CF35" s="121">
        <f>SUM(AB35,BD35)</f>
        <v>314213</v>
      </c>
      <c r="CG35" s="121">
        <f>SUM(AC35,BE35)</f>
        <v>0</v>
      </c>
      <c r="CH35" s="121">
        <f>SUM(AD35,BF35)</f>
        <v>0</v>
      </c>
      <c r="CI35" s="121">
        <f>SUM(AE35,BG35)</f>
        <v>146711</v>
      </c>
    </row>
    <row r="36" spans="1:87" s="136" customFormat="1" ht="13.5" customHeight="1" x14ac:dyDescent="0.15">
      <c r="A36" s="119" t="s">
        <v>3</v>
      </c>
      <c r="B36" s="120" t="s">
        <v>404</v>
      </c>
      <c r="C36" s="119" t="s">
        <v>405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328138</v>
      </c>
      <c r="M36" s="121">
        <f>+SUM(N36:Q36)</f>
        <v>35315</v>
      </c>
      <c r="N36" s="121">
        <v>35315</v>
      </c>
      <c r="O36" s="121">
        <v>0</v>
      </c>
      <c r="P36" s="121">
        <v>0</v>
      </c>
      <c r="Q36" s="121">
        <v>0</v>
      </c>
      <c r="R36" s="121">
        <f>+SUM(S36:U36)</f>
        <v>55811</v>
      </c>
      <c r="S36" s="121">
        <v>0</v>
      </c>
      <c r="T36" s="121">
        <v>54332</v>
      </c>
      <c r="U36" s="121">
        <v>1479</v>
      </c>
      <c r="V36" s="121">
        <v>0</v>
      </c>
      <c r="W36" s="121">
        <f>+SUM(X36:AA36)</f>
        <v>237012</v>
      </c>
      <c r="X36" s="121">
        <v>117518</v>
      </c>
      <c r="Y36" s="121">
        <v>117130</v>
      </c>
      <c r="Z36" s="121">
        <v>2364</v>
      </c>
      <c r="AA36" s="121">
        <v>0</v>
      </c>
      <c r="AB36" s="121">
        <v>0</v>
      </c>
      <c r="AC36" s="121">
        <v>0</v>
      </c>
      <c r="AD36" s="121">
        <v>2645</v>
      </c>
      <c r="AE36" s="121">
        <f>+SUM(D36,L36,AD36)</f>
        <v>330783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119744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328138</v>
      </c>
      <c r="BQ36" s="121">
        <f>SUM(M36,AO36)</f>
        <v>35315</v>
      </c>
      <c r="BR36" s="121">
        <f>SUM(N36,AP36)</f>
        <v>35315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55811</v>
      </c>
      <c r="BW36" s="121">
        <f>SUM(S36,AU36)</f>
        <v>0</v>
      </c>
      <c r="BX36" s="121">
        <f>SUM(T36,AV36)</f>
        <v>54332</v>
      </c>
      <c r="BY36" s="121">
        <f>SUM(U36,AW36)</f>
        <v>1479</v>
      </c>
      <c r="BZ36" s="121">
        <f>SUM(V36,AX36)</f>
        <v>0</v>
      </c>
      <c r="CA36" s="121">
        <f>SUM(W36,AY36)</f>
        <v>237012</v>
      </c>
      <c r="CB36" s="121">
        <f>SUM(X36,AZ36)</f>
        <v>117518</v>
      </c>
      <c r="CC36" s="121">
        <f>SUM(Y36,BA36)</f>
        <v>117130</v>
      </c>
      <c r="CD36" s="121">
        <f>SUM(Z36,BB36)</f>
        <v>2364</v>
      </c>
      <c r="CE36" s="121">
        <f>SUM(AA36,BC36)</f>
        <v>0</v>
      </c>
      <c r="CF36" s="121">
        <f>SUM(AB36,BD36)</f>
        <v>119744</v>
      </c>
      <c r="CG36" s="121">
        <f>SUM(AC36,BE36)</f>
        <v>0</v>
      </c>
      <c r="CH36" s="121">
        <f>SUM(AD36,BF36)</f>
        <v>2645</v>
      </c>
      <c r="CI36" s="121">
        <f>SUM(AE36,BG36)</f>
        <v>330783</v>
      </c>
    </row>
    <row r="37" spans="1:87" s="136" customFormat="1" ht="13.5" customHeight="1" x14ac:dyDescent="0.15">
      <c r="A37" s="119" t="s">
        <v>3</v>
      </c>
      <c r="B37" s="120" t="s">
        <v>408</v>
      </c>
      <c r="C37" s="119" t="s">
        <v>409</v>
      </c>
      <c r="D37" s="121">
        <f>+SUM(E37,J37)</f>
        <v>183878</v>
      </c>
      <c r="E37" s="121">
        <f>+SUM(F37:I37)</f>
        <v>183878</v>
      </c>
      <c r="F37" s="121">
        <v>0</v>
      </c>
      <c r="G37" s="121">
        <v>183878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932825</v>
      </c>
      <c r="M37" s="121">
        <f>+SUM(N37:Q37)</f>
        <v>53761</v>
      </c>
      <c r="N37" s="121">
        <v>40642</v>
      </c>
      <c r="O37" s="121">
        <v>13119</v>
      </c>
      <c r="P37" s="121">
        <v>0</v>
      </c>
      <c r="Q37" s="121">
        <v>0</v>
      </c>
      <c r="R37" s="121">
        <f>+SUM(S37:U37)</f>
        <v>724203</v>
      </c>
      <c r="S37" s="121">
        <v>1137</v>
      </c>
      <c r="T37" s="121">
        <v>661239</v>
      </c>
      <c r="U37" s="121">
        <v>61827</v>
      </c>
      <c r="V37" s="121">
        <v>0</v>
      </c>
      <c r="W37" s="121">
        <f>+SUM(X37:AA37)</f>
        <v>154861</v>
      </c>
      <c r="X37" s="121">
        <v>132715</v>
      </c>
      <c r="Y37" s="121">
        <v>0</v>
      </c>
      <c r="Z37" s="121">
        <v>0</v>
      </c>
      <c r="AA37" s="121">
        <v>22146</v>
      </c>
      <c r="AB37" s="121">
        <v>0</v>
      </c>
      <c r="AC37" s="121">
        <v>0</v>
      </c>
      <c r="AD37" s="121">
        <v>23745</v>
      </c>
      <c r="AE37" s="121">
        <f>+SUM(D37,L37,AD37)</f>
        <v>1140448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50250</v>
      </c>
      <c r="AO37" s="121">
        <f>+SUM(AP37:AS37)</f>
        <v>13129</v>
      </c>
      <c r="AP37" s="121">
        <v>13129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36663</v>
      </c>
      <c r="AY37" s="121">
        <f>+SUM(AZ37:BC37)</f>
        <v>458</v>
      </c>
      <c r="AZ37" s="121">
        <v>0</v>
      </c>
      <c r="BA37" s="121">
        <v>0</v>
      </c>
      <c r="BB37" s="121">
        <v>0</v>
      </c>
      <c r="BC37" s="121">
        <v>458</v>
      </c>
      <c r="BD37" s="121">
        <v>0</v>
      </c>
      <c r="BE37" s="121">
        <v>0</v>
      </c>
      <c r="BF37" s="121">
        <v>37781</v>
      </c>
      <c r="BG37" s="121">
        <f>+SUM(BF37,AN37,AF37)</f>
        <v>88031</v>
      </c>
      <c r="BH37" s="121">
        <f>SUM(D37,AF37)</f>
        <v>183878</v>
      </c>
      <c r="BI37" s="121">
        <f>SUM(E37,AG37)</f>
        <v>183878</v>
      </c>
      <c r="BJ37" s="121">
        <f>SUM(F37,AH37)</f>
        <v>0</v>
      </c>
      <c r="BK37" s="121">
        <f>SUM(G37,AI37)</f>
        <v>183878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983075</v>
      </c>
      <c r="BQ37" s="121">
        <f>SUM(M37,AO37)</f>
        <v>66890</v>
      </c>
      <c r="BR37" s="121">
        <f>SUM(N37,AP37)</f>
        <v>53771</v>
      </c>
      <c r="BS37" s="121">
        <f>SUM(O37,AQ37)</f>
        <v>13119</v>
      </c>
      <c r="BT37" s="121">
        <f>SUM(P37,AR37)</f>
        <v>0</v>
      </c>
      <c r="BU37" s="121">
        <f>SUM(Q37,AS37)</f>
        <v>0</v>
      </c>
      <c r="BV37" s="121">
        <f>SUM(R37,AT37)</f>
        <v>724203</v>
      </c>
      <c r="BW37" s="121">
        <f>SUM(S37,AU37)</f>
        <v>1137</v>
      </c>
      <c r="BX37" s="121">
        <f>SUM(T37,AV37)</f>
        <v>661239</v>
      </c>
      <c r="BY37" s="121">
        <f>SUM(U37,AW37)</f>
        <v>61827</v>
      </c>
      <c r="BZ37" s="121">
        <f>SUM(V37,AX37)</f>
        <v>36663</v>
      </c>
      <c r="CA37" s="121">
        <f>SUM(W37,AY37)</f>
        <v>155319</v>
      </c>
      <c r="CB37" s="121">
        <f>SUM(X37,AZ37)</f>
        <v>132715</v>
      </c>
      <c r="CC37" s="121">
        <f>SUM(Y37,BA37)</f>
        <v>0</v>
      </c>
      <c r="CD37" s="121">
        <f>SUM(Z37,BB37)</f>
        <v>0</v>
      </c>
      <c r="CE37" s="121">
        <f>SUM(AA37,BC37)</f>
        <v>22604</v>
      </c>
      <c r="CF37" s="121">
        <f>SUM(AB37,BD37)</f>
        <v>0</v>
      </c>
      <c r="CG37" s="121">
        <f>SUM(AC37,BE37)</f>
        <v>0</v>
      </c>
      <c r="CH37" s="121">
        <f>SUM(AD37,BF37)</f>
        <v>61526</v>
      </c>
      <c r="CI37" s="121">
        <f>SUM(AE37,BG37)</f>
        <v>1228479</v>
      </c>
    </row>
    <row r="38" spans="1:87" s="136" customFormat="1" ht="13.5" customHeight="1" x14ac:dyDescent="0.15">
      <c r="A38" s="119" t="s">
        <v>3</v>
      </c>
      <c r="B38" s="120" t="s">
        <v>410</v>
      </c>
      <c r="C38" s="119" t="s">
        <v>411</v>
      </c>
      <c r="D38" s="121">
        <f>+SUM(E38,J38)</f>
        <v>15633</v>
      </c>
      <c r="E38" s="121">
        <f>+SUM(F38:I38)</f>
        <v>15633</v>
      </c>
      <c r="F38" s="121">
        <v>0</v>
      </c>
      <c r="G38" s="121">
        <v>0</v>
      </c>
      <c r="H38" s="121">
        <v>2125</v>
      </c>
      <c r="I38" s="121">
        <v>13508</v>
      </c>
      <c r="J38" s="121">
        <v>0</v>
      </c>
      <c r="K38" s="121">
        <v>0</v>
      </c>
      <c r="L38" s="121">
        <f>+SUM(M38,R38,V38,W38,AC38)</f>
        <v>1075821</v>
      </c>
      <c r="M38" s="121">
        <f>+SUM(N38:Q38)</f>
        <v>74622</v>
      </c>
      <c r="N38" s="121">
        <v>74622</v>
      </c>
      <c r="O38" s="121">
        <v>0</v>
      </c>
      <c r="P38" s="121">
        <v>0</v>
      </c>
      <c r="Q38" s="121">
        <v>0</v>
      </c>
      <c r="R38" s="121">
        <f>+SUM(S38:U38)</f>
        <v>167648</v>
      </c>
      <c r="S38" s="121">
        <v>0</v>
      </c>
      <c r="T38" s="121">
        <v>87027</v>
      </c>
      <c r="U38" s="121">
        <v>80621</v>
      </c>
      <c r="V38" s="121">
        <v>0</v>
      </c>
      <c r="W38" s="121">
        <f>+SUM(X38:AA38)</f>
        <v>833551</v>
      </c>
      <c r="X38" s="121">
        <v>420173</v>
      </c>
      <c r="Y38" s="121">
        <v>328732</v>
      </c>
      <c r="Z38" s="121">
        <v>74251</v>
      </c>
      <c r="AA38" s="121">
        <v>10395</v>
      </c>
      <c r="AB38" s="121">
        <v>0</v>
      </c>
      <c r="AC38" s="121">
        <v>0</v>
      </c>
      <c r="AD38" s="121">
        <v>51195</v>
      </c>
      <c r="AE38" s="121">
        <f>+SUM(D38,L38,AD38)</f>
        <v>1142649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40026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3195</v>
      </c>
      <c r="AU38" s="121">
        <v>0</v>
      </c>
      <c r="AV38" s="121">
        <v>3195</v>
      </c>
      <c r="AW38" s="121">
        <v>0</v>
      </c>
      <c r="AX38" s="121">
        <v>0</v>
      </c>
      <c r="AY38" s="121">
        <f>+SUM(AZ38:BC38)</f>
        <v>36831</v>
      </c>
      <c r="AZ38" s="121">
        <v>14944</v>
      </c>
      <c r="BA38" s="121">
        <v>21887</v>
      </c>
      <c r="BB38" s="121">
        <v>0</v>
      </c>
      <c r="BC38" s="121">
        <v>0</v>
      </c>
      <c r="BD38" s="121">
        <v>0</v>
      </c>
      <c r="BE38" s="121">
        <v>0</v>
      </c>
      <c r="BF38" s="121">
        <v>385</v>
      </c>
      <c r="BG38" s="121">
        <f>+SUM(BF38,AN38,AF38)</f>
        <v>40411</v>
      </c>
      <c r="BH38" s="121">
        <f>SUM(D38,AF38)</f>
        <v>15633</v>
      </c>
      <c r="BI38" s="121">
        <f>SUM(E38,AG38)</f>
        <v>15633</v>
      </c>
      <c r="BJ38" s="121">
        <f>SUM(F38,AH38)</f>
        <v>0</v>
      </c>
      <c r="BK38" s="121">
        <f>SUM(G38,AI38)</f>
        <v>0</v>
      </c>
      <c r="BL38" s="121">
        <f>SUM(H38,AJ38)</f>
        <v>2125</v>
      </c>
      <c r="BM38" s="121">
        <f>SUM(I38,AK38)</f>
        <v>13508</v>
      </c>
      <c r="BN38" s="121">
        <f>SUM(J38,AL38)</f>
        <v>0</v>
      </c>
      <c r="BO38" s="121">
        <f>SUM(K38,AM38)</f>
        <v>0</v>
      </c>
      <c r="BP38" s="121">
        <f>SUM(L38,AN38)</f>
        <v>1115847</v>
      </c>
      <c r="BQ38" s="121">
        <f>SUM(M38,AO38)</f>
        <v>74622</v>
      </c>
      <c r="BR38" s="121">
        <f>SUM(N38,AP38)</f>
        <v>74622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170843</v>
      </c>
      <c r="BW38" s="121">
        <f>SUM(S38,AU38)</f>
        <v>0</v>
      </c>
      <c r="BX38" s="121">
        <f>SUM(T38,AV38)</f>
        <v>90222</v>
      </c>
      <c r="BY38" s="121">
        <f>SUM(U38,AW38)</f>
        <v>80621</v>
      </c>
      <c r="BZ38" s="121">
        <f>SUM(V38,AX38)</f>
        <v>0</v>
      </c>
      <c r="CA38" s="121">
        <f>SUM(W38,AY38)</f>
        <v>870382</v>
      </c>
      <c r="CB38" s="121">
        <f>SUM(X38,AZ38)</f>
        <v>435117</v>
      </c>
      <c r="CC38" s="121">
        <f>SUM(Y38,BA38)</f>
        <v>350619</v>
      </c>
      <c r="CD38" s="121">
        <f>SUM(Z38,BB38)</f>
        <v>74251</v>
      </c>
      <c r="CE38" s="121">
        <f>SUM(AA38,BC38)</f>
        <v>10395</v>
      </c>
      <c r="CF38" s="121">
        <f>SUM(AB38,BD38)</f>
        <v>0</v>
      </c>
      <c r="CG38" s="121">
        <f>SUM(AC38,BE38)</f>
        <v>0</v>
      </c>
      <c r="CH38" s="121">
        <f>SUM(AD38,BF38)</f>
        <v>51580</v>
      </c>
      <c r="CI38" s="121">
        <f>SUM(AE38,BG38)</f>
        <v>1183060</v>
      </c>
    </row>
    <row r="39" spans="1:87" s="136" customFormat="1" ht="13.5" customHeight="1" x14ac:dyDescent="0.15">
      <c r="A39" s="119" t="s">
        <v>3</v>
      </c>
      <c r="B39" s="120" t="s">
        <v>412</v>
      </c>
      <c r="C39" s="119" t="s">
        <v>413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1517</v>
      </c>
      <c r="L39" s="121">
        <f>+SUM(M39,R39,V39,W39,AC39)</f>
        <v>111843</v>
      </c>
      <c r="M39" s="121">
        <f>+SUM(N39:Q39)</f>
        <v>33392</v>
      </c>
      <c r="N39" s="121">
        <v>33392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78451</v>
      </c>
      <c r="X39" s="121">
        <v>71501</v>
      </c>
      <c r="Y39" s="121">
        <v>0</v>
      </c>
      <c r="Z39" s="121">
        <v>0</v>
      </c>
      <c r="AA39" s="121">
        <v>6950</v>
      </c>
      <c r="AB39" s="121">
        <v>356392</v>
      </c>
      <c r="AC39" s="121">
        <v>0</v>
      </c>
      <c r="AD39" s="121">
        <v>0</v>
      </c>
      <c r="AE39" s="121">
        <f>+SUM(D39,L39,AD39)</f>
        <v>111843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41284</v>
      </c>
      <c r="AO39" s="121">
        <f>+SUM(AP39:AS39)</f>
        <v>2785</v>
      </c>
      <c r="AP39" s="121">
        <v>2785</v>
      </c>
      <c r="AQ39" s="121">
        <v>0</v>
      </c>
      <c r="AR39" s="121">
        <v>0</v>
      </c>
      <c r="AS39" s="121">
        <v>0</v>
      </c>
      <c r="AT39" s="121">
        <f>+SUM(AU39:AW39)</f>
        <v>740</v>
      </c>
      <c r="AU39" s="121">
        <v>740</v>
      </c>
      <c r="AV39" s="121">
        <v>0</v>
      </c>
      <c r="AW39" s="121">
        <v>0</v>
      </c>
      <c r="AX39" s="121">
        <v>0</v>
      </c>
      <c r="AY39" s="121">
        <f>+SUM(AZ39:BC39)</f>
        <v>37759</v>
      </c>
      <c r="AZ39" s="121">
        <v>19916</v>
      </c>
      <c r="BA39" s="121">
        <v>17843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41284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1517</v>
      </c>
      <c r="BP39" s="121">
        <f>SUM(L39,AN39)</f>
        <v>153127</v>
      </c>
      <c r="BQ39" s="121">
        <f>SUM(M39,AO39)</f>
        <v>36177</v>
      </c>
      <c r="BR39" s="121">
        <f>SUM(N39,AP39)</f>
        <v>36177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740</v>
      </c>
      <c r="BW39" s="121">
        <f>SUM(S39,AU39)</f>
        <v>740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116210</v>
      </c>
      <c r="CB39" s="121">
        <f>SUM(X39,AZ39)</f>
        <v>91417</v>
      </c>
      <c r="CC39" s="121">
        <f>SUM(Y39,BA39)</f>
        <v>17843</v>
      </c>
      <c r="CD39" s="121">
        <f>SUM(Z39,BB39)</f>
        <v>0</v>
      </c>
      <c r="CE39" s="121">
        <f>SUM(AA39,BC39)</f>
        <v>6950</v>
      </c>
      <c r="CF39" s="121">
        <f>SUM(AB39,BD39)</f>
        <v>356392</v>
      </c>
      <c r="CG39" s="121">
        <f>SUM(AC39,BE39)</f>
        <v>0</v>
      </c>
      <c r="CH39" s="121">
        <f>SUM(AD39,BF39)</f>
        <v>0</v>
      </c>
      <c r="CI39" s="121">
        <f>SUM(AE39,BG39)</f>
        <v>153127</v>
      </c>
    </row>
    <row r="40" spans="1:87" s="136" customFormat="1" ht="13.5" customHeight="1" x14ac:dyDescent="0.15">
      <c r="A40" s="119" t="s">
        <v>3</v>
      </c>
      <c r="B40" s="120" t="s">
        <v>414</v>
      </c>
      <c r="C40" s="119" t="s">
        <v>415</v>
      </c>
      <c r="D40" s="121">
        <f>+SUM(E40,J40)</f>
        <v>82484</v>
      </c>
      <c r="E40" s="121">
        <f>+SUM(F40:I40)</f>
        <v>82484</v>
      </c>
      <c r="F40" s="121">
        <v>0</v>
      </c>
      <c r="G40" s="121">
        <v>61056</v>
      </c>
      <c r="H40" s="121">
        <v>21428</v>
      </c>
      <c r="I40" s="121">
        <v>0</v>
      </c>
      <c r="J40" s="121">
        <v>0</v>
      </c>
      <c r="K40" s="121">
        <v>0</v>
      </c>
      <c r="L40" s="121">
        <f>+SUM(M40,R40,V40,W40,AC40)</f>
        <v>716287</v>
      </c>
      <c r="M40" s="121">
        <f>+SUM(N40:Q40)</f>
        <v>39956</v>
      </c>
      <c r="N40" s="121">
        <v>39956</v>
      </c>
      <c r="O40" s="121">
        <v>0</v>
      </c>
      <c r="P40" s="121">
        <v>0</v>
      </c>
      <c r="Q40" s="121">
        <v>0</v>
      </c>
      <c r="R40" s="121">
        <f>+SUM(S40:U40)</f>
        <v>36914</v>
      </c>
      <c r="S40" s="121">
        <v>0</v>
      </c>
      <c r="T40" s="121">
        <v>1714</v>
      </c>
      <c r="U40" s="121">
        <v>35200</v>
      </c>
      <c r="V40" s="121">
        <v>0</v>
      </c>
      <c r="W40" s="121">
        <f>+SUM(X40:AA40)</f>
        <v>639417</v>
      </c>
      <c r="X40" s="121">
        <v>260881</v>
      </c>
      <c r="Y40" s="121">
        <v>75435</v>
      </c>
      <c r="Z40" s="121">
        <v>230443</v>
      </c>
      <c r="AA40" s="121">
        <v>72658</v>
      </c>
      <c r="AB40" s="121">
        <v>0</v>
      </c>
      <c r="AC40" s="121">
        <v>0</v>
      </c>
      <c r="AD40" s="121">
        <v>0</v>
      </c>
      <c r="AE40" s="121">
        <f>+SUM(D40,L40,AD40)</f>
        <v>798771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79077</v>
      </c>
      <c r="AO40" s="121">
        <f>+SUM(AP40:AS40)</f>
        <v>16837</v>
      </c>
      <c r="AP40" s="121">
        <v>16837</v>
      </c>
      <c r="AQ40" s="121">
        <v>0</v>
      </c>
      <c r="AR40" s="121">
        <v>0</v>
      </c>
      <c r="AS40" s="121">
        <v>0</v>
      </c>
      <c r="AT40" s="121">
        <f>+SUM(AU40:AW40)</f>
        <v>1434</v>
      </c>
      <c r="AU40" s="121">
        <v>0</v>
      </c>
      <c r="AV40" s="121">
        <v>1434</v>
      </c>
      <c r="AW40" s="121">
        <v>0</v>
      </c>
      <c r="AX40" s="121">
        <v>0</v>
      </c>
      <c r="AY40" s="121">
        <f>+SUM(AZ40:BC40)</f>
        <v>60806</v>
      </c>
      <c r="AZ40" s="121">
        <v>0</v>
      </c>
      <c r="BA40" s="121">
        <v>60806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79077</v>
      </c>
      <c r="BH40" s="121">
        <f>SUM(D40,AF40)</f>
        <v>82484</v>
      </c>
      <c r="BI40" s="121">
        <f>SUM(E40,AG40)</f>
        <v>82484</v>
      </c>
      <c r="BJ40" s="121">
        <f>SUM(F40,AH40)</f>
        <v>0</v>
      </c>
      <c r="BK40" s="121">
        <f>SUM(G40,AI40)</f>
        <v>61056</v>
      </c>
      <c r="BL40" s="121">
        <f>SUM(H40,AJ40)</f>
        <v>21428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795364</v>
      </c>
      <c r="BQ40" s="121">
        <f>SUM(M40,AO40)</f>
        <v>56793</v>
      </c>
      <c r="BR40" s="121">
        <f>SUM(N40,AP40)</f>
        <v>56793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38348</v>
      </c>
      <c r="BW40" s="121">
        <f>SUM(S40,AU40)</f>
        <v>0</v>
      </c>
      <c r="BX40" s="121">
        <f>SUM(T40,AV40)</f>
        <v>3148</v>
      </c>
      <c r="BY40" s="121">
        <f>SUM(U40,AW40)</f>
        <v>35200</v>
      </c>
      <c r="BZ40" s="121">
        <f>SUM(V40,AX40)</f>
        <v>0</v>
      </c>
      <c r="CA40" s="121">
        <f>SUM(W40,AY40)</f>
        <v>700223</v>
      </c>
      <c r="CB40" s="121">
        <f>SUM(X40,AZ40)</f>
        <v>260881</v>
      </c>
      <c r="CC40" s="121">
        <f>SUM(Y40,BA40)</f>
        <v>136241</v>
      </c>
      <c r="CD40" s="121">
        <f>SUM(Z40,BB40)</f>
        <v>230443</v>
      </c>
      <c r="CE40" s="121">
        <f>SUM(AA40,BC40)</f>
        <v>72658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877848</v>
      </c>
    </row>
    <row r="41" spans="1:87" s="136" customFormat="1" ht="13.5" customHeight="1" x14ac:dyDescent="0.15">
      <c r="A41" s="119" t="s">
        <v>3</v>
      </c>
      <c r="B41" s="120" t="s">
        <v>416</v>
      </c>
      <c r="C41" s="119" t="s">
        <v>417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818627</v>
      </c>
      <c r="M41" s="121">
        <f>+SUM(N41:Q41)</f>
        <v>6622</v>
      </c>
      <c r="N41" s="121">
        <v>6622</v>
      </c>
      <c r="O41" s="121">
        <v>0</v>
      </c>
      <c r="P41" s="121">
        <v>0</v>
      </c>
      <c r="Q41" s="121">
        <v>0</v>
      </c>
      <c r="R41" s="121">
        <f>+SUM(S41:U41)</f>
        <v>2862</v>
      </c>
      <c r="S41" s="121">
        <v>0</v>
      </c>
      <c r="T41" s="121">
        <v>2862</v>
      </c>
      <c r="U41" s="121">
        <v>0</v>
      </c>
      <c r="V41" s="121">
        <v>0</v>
      </c>
      <c r="W41" s="121">
        <f>+SUM(X41:AA41)</f>
        <v>809143</v>
      </c>
      <c r="X41" s="121">
        <v>358666</v>
      </c>
      <c r="Y41" s="121">
        <v>450477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f>+SUM(D41,L41,AD41)</f>
        <v>818627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87595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87595</v>
      </c>
      <c r="AZ41" s="121">
        <v>48327</v>
      </c>
      <c r="BA41" s="121">
        <v>39268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87595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906222</v>
      </c>
      <c r="BQ41" s="121">
        <f>SUM(M41,AO41)</f>
        <v>6622</v>
      </c>
      <c r="BR41" s="121">
        <f>SUM(N41,AP41)</f>
        <v>6622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2862</v>
      </c>
      <c r="BW41" s="121">
        <f>SUM(S41,AU41)</f>
        <v>0</v>
      </c>
      <c r="BX41" s="121">
        <f>SUM(T41,AV41)</f>
        <v>2862</v>
      </c>
      <c r="BY41" s="121">
        <f>SUM(U41,AW41)</f>
        <v>0</v>
      </c>
      <c r="BZ41" s="121">
        <f>SUM(V41,AX41)</f>
        <v>0</v>
      </c>
      <c r="CA41" s="121">
        <f>SUM(W41,AY41)</f>
        <v>896738</v>
      </c>
      <c r="CB41" s="121">
        <f>SUM(X41,AZ41)</f>
        <v>406993</v>
      </c>
      <c r="CC41" s="121">
        <f>SUM(Y41,BA41)</f>
        <v>489745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906222</v>
      </c>
    </row>
    <row r="42" spans="1:87" s="136" customFormat="1" ht="13.5" customHeight="1" x14ac:dyDescent="0.15">
      <c r="A42" s="119" t="s">
        <v>3</v>
      </c>
      <c r="B42" s="120" t="s">
        <v>418</v>
      </c>
      <c r="C42" s="119" t="s">
        <v>419</v>
      </c>
      <c r="D42" s="121">
        <f>+SUM(E42,J42)</f>
        <v>4859</v>
      </c>
      <c r="E42" s="121">
        <f>+SUM(F42:I42)</f>
        <v>4859</v>
      </c>
      <c r="F42" s="121">
        <v>0</v>
      </c>
      <c r="G42" s="121">
        <v>0</v>
      </c>
      <c r="H42" s="121">
        <v>4859</v>
      </c>
      <c r="I42" s="121">
        <v>0</v>
      </c>
      <c r="J42" s="121">
        <v>0</v>
      </c>
      <c r="K42" s="121">
        <v>0</v>
      </c>
      <c r="L42" s="121">
        <f>+SUM(M42,R42,V42,W42,AC42)</f>
        <v>444667</v>
      </c>
      <c r="M42" s="121">
        <f>+SUM(N42:Q42)</f>
        <v>45557</v>
      </c>
      <c r="N42" s="121">
        <v>40982</v>
      </c>
      <c r="O42" s="121">
        <v>0</v>
      </c>
      <c r="P42" s="121">
        <v>4575</v>
      </c>
      <c r="Q42" s="121">
        <v>0</v>
      </c>
      <c r="R42" s="121">
        <f>+SUM(S42:U42)</f>
        <v>25677</v>
      </c>
      <c r="S42" s="121">
        <v>0</v>
      </c>
      <c r="T42" s="121">
        <v>16370</v>
      </c>
      <c r="U42" s="121">
        <v>9307</v>
      </c>
      <c r="V42" s="121">
        <v>0</v>
      </c>
      <c r="W42" s="121">
        <f>+SUM(X42:AA42)</f>
        <v>373433</v>
      </c>
      <c r="X42" s="121">
        <v>153379</v>
      </c>
      <c r="Y42" s="121">
        <v>202544</v>
      </c>
      <c r="Z42" s="121">
        <v>17510</v>
      </c>
      <c r="AA42" s="121">
        <v>0</v>
      </c>
      <c r="AB42" s="121">
        <v>243170</v>
      </c>
      <c r="AC42" s="121">
        <v>0</v>
      </c>
      <c r="AD42" s="121">
        <v>4281</v>
      </c>
      <c r="AE42" s="121">
        <f>+SUM(D42,L42,AD42)</f>
        <v>453807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67831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4859</v>
      </c>
      <c r="BI42" s="121">
        <f>SUM(E42,AG42)</f>
        <v>4859</v>
      </c>
      <c r="BJ42" s="121">
        <f>SUM(F42,AH42)</f>
        <v>0</v>
      </c>
      <c r="BK42" s="121">
        <f>SUM(G42,AI42)</f>
        <v>0</v>
      </c>
      <c r="BL42" s="121">
        <f>SUM(H42,AJ42)</f>
        <v>4859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444667</v>
      </c>
      <c r="BQ42" s="121">
        <f>SUM(M42,AO42)</f>
        <v>45557</v>
      </c>
      <c r="BR42" s="121">
        <f>SUM(N42,AP42)</f>
        <v>40982</v>
      </c>
      <c r="BS42" s="121">
        <f>SUM(O42,AQ42)</f>
        <v>0</v>
      </c>
      <c r="BT42" s="121">
        <f>SUM(P42,AR42)</f>
        <v>4575</v>
      </c>
      <c r="BU42" s="121">
        <f>SUM(Q42,AS42)</f>
        <v>0</v>
      </c>
      <c r="BV42" s="121">
        <f>SUM(R42,AT42)</f>
        <v>25677</v>
      </c>
      <c r="BW42" s="121">
        <f>SUM(S42,AU42)</f>
        <v>0</v>
      </c>
      <c r="BX42" s="121">
        <f>SUM(T42,AV42)</f>
        <v>16370</v>
      </c>
      <c r="BY42" s="121">
        <f>SUM(U42,AW42)</f>
        <v>9307</v>
      </c>
      <c r="BZ42" s="121">
        <f>SUM(V42,AX42)</f>
        <v>0</v>
      </c>
      <c r="CA42" s="121">
        <f>SUM(W42,AY42)</f>
        <v>373433</v>
      </c>
      <c r="CB42" s="121">
        <f>SUM(X42,AZ42)</f>
        <v>153379</v>
      </c>
      <c r="CC42" s="121">
        <f>SUM(Y42,BA42)</f>
        <v>202544</v>
      </c>
      <c r="CD42" s="121">
        <f>SUM(Z42,BB42)</f>
        <v>17510</v>
      </c>
      <c r="CE42" s="121">
        <f>SUM(AA42,BC42)</f>
        <v>0</v>
      </c>
      <c r="CF42" s="121">
        <f>SUM(AB42,BD42)</f>
        <v>311001</v>
      </c>
      <c r="CG42" s="121">
        <f>SUM(AC42,BE42)</f>
        <v>0</v>
      </c>
      <c r="CH42" s="121">
        <f>SUM(AD42,BF42)</f>
        <v>4281</v>
      </c>
      <c r="CI42" s="121">
        <f>SUM(AE42,BG42)</f>
        <v>453807</v>
      </c>
    </row>
    <row r="43" spans="1:87" s="136" customFormat="1" ht="13.5" customHeight="1" x14ac:dyDescent="0.15">
      <c r="A43" s="119" t="s">
        <v>3</v>
      </c>
      <c r="B43" s="120" t="s">
        <v>424</v>
      </c>
      <c r="C43" s="119" t="s">
        <v>425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115585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115585</v>
      </c>
      <c r="X43" s="121">
        <v>89206</v>
      </c>
      <c r="Y43" s="121">
        <v>12953</v>
      </c>
      <c r="Z43" s="121">
        <v>0</v>
      </c>
      <c r="AA43" s="121">
        <v>13426</v>
      </c>
      <c r="AB43" s="121">
        <v>0</v>
      </c>
      <c r="AC43" s="121">
        <v>0</v>
      </c>
      <c r="AD43" s="121">
        <v>2101</v>
      </c>
      <c r="AE43" s="121">
        <f>+SUM(D43,L43,AD43)</f>
        <v>117686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52196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52196</v>
      </c>
      <c r="AZ43" s="121">
        <v>28462</v>
      </c>
      <c r="BA43" s="121">
        <v>23734</v>
      </c>
      <c r="BB43" s="121">
        <v>0</v>
      </c>
      <c r="BC43" s="121">
        <v>0</v>
      </c>
      <c r="BD43" s="121">
        <v>0</v>
      </c>
      <c r="BE43" s="121">
        <v>0</v>
      </c>
      <c r="BF43" s="121">
        <v>1145</v>
      </c>
      <c r="BG43" s="121">
        <f>+SUM(BF43,AN43,AF43)</f>
        <v>53341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167781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167781</v>
      </c>
      <c r="CB43" s="121">
        <f>SUM(X43,AZ43)</f>
        <v>117668</v>
      </c>
      <c r="CC43" s="121">
        <f>SUM(Y43,BA43)</f>
        <v>36687</v>
      </c>
      <c r="CD43" s="121">
        <f>SUM(Z43,BB43)</f>
        <v>0</v>
      </c>
      <c r="CE43" s="121">
        <f>SUM(AA43,BC43)</f>
        <v>13426</v>
      </c>
      <c r="CF43" s="121">
        <f>SUM(AB43,BD43)</f>
        <v>0</v>
      </c>
      <c r="CG43" s="121">
        <f>SUM(AC43,BE43)</f>
        <v>0</v>
      </c>
      <c r="CH43" s="121">
        <f>SUM(AD43,BF43)</f>
        <v>3246</v>
      </c>
      <c r="CI43" s="121">
        <f>SUM(AE43,BG43)</f>
        <v>171027</v>
      </c>
    </row>
    <row r="44" spans="1:87" s="136" customFormat="1" ht="13.5" customHeight="1" x14ac:dyDescent="0.15">
      <c r="A44" s="119" t="s">
        <v>3</v>
      </c>
      <c r="B44" s="120" t="s">
        <v>426</v>
      </c>
      <c r="C44" s="119" t="s">
        <v>427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63126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63126</v>
      </c>
      <c r="X44" s="121">
        <v>0</v>
      </c>
      <c r="Y44" s="121">
        <v>34749</v>
      </c>
      <c r="Z44" s="121">
        <v>28377</v>
      </c>
      <c r="AA44" s="121">
        <v>0</v>
      </c>
      <c r="AB44" s="121">
        <v>0</v>
      </c>
      <c r="AC44" s="121">
        <v>0</v>
      </c>
      <c r="AD44" s="121">
        <v>0</v>
      </c>
      <c r="AE44" s="121">
        <f>+SUM(D44,L44,AD44)</f>
        <v>63126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6904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6904</v>
      </c>
      <c r="AZ44" s="121">
        <v>0</v>
      </c>
      <c r="BA44" s="121">
        <v>0</v>
      </c>
      <c r="BB44" s="121">
        <v>6904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6904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70030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70030</v>
      </c>
      <c r="CB44" s="121">
        <f>SUM(X44,AZ44)</f>
        <v>0</v>
      </c>
      <c r="CC44" s="121">
        <f>SUM(Y44,BA44)</f>
        <v>34749</v>
      </c>
      <c r="CD44" s="121">
        <f>SUM(Z44,BB44)</f>
        <v>35281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70030</v>
      </c>
    </row>
    <row r="45" spans="1:87" s="136" customFormat="1" ht="13.5" customHeight="1" x14ac:dyDescent="0.15">
      <c r="A45" s="119" t="s">
        <v>3</v>
      </c>
      <c r="B45" s="120" t="s">
        <v>428</v>
      </c>
      <c r="C45" s="119" t="s">
        <v>429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58797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58797</v>
      </c>
      <c r="X45" s="121">
        <v>58797</v>
      </c>
      <c r="Y45" s="121">
        <v>0</v>
      </c>
      <c r="Z45" s="121">
        <v>0</v>
      </c>
      <c r="AA45" s="121">
        <v>0</v>
      </c>
      <c r="AB45" s="121">
        <v>106818</v>
      </c>
      <c r="AC45" s="121">
        <v>0</v>
      </c>
      <c r="AD45" s="121">
        <v>0</v>
      </c>
      <c r="AE45" s="121">
        <f>+SUM(D45,L45,AD45)</f>
        <v>58797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71620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58797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58797</v>
      </c>
      <c r="CB45" s="121">
        <f>SUM(X45,AZ45)</f>
        <v>58797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178438</v>
      </c>
      <c r="CG45" s="121">
        <f>SUM(AC45,BE45)</f>
        <v>0</v>
      </c>
      <c r="CH45" s="121">
        <f>SUM(AD45,BF45)</f>
        <v>0</v>
      </c>
      <c r="CI45" s="121">
        <f>SUM(AE45,BG45)</f>
        <v>58797</v>
      </c>
    </row>
    <row r="46" spans="1:87" s="136" customFormat="1" ht="13.5" customHeight="1" x14ac:dyDescent="0.15">
      <c r="A46" s="119" t="s">
        <v>3</v>
      </c>
      <c r="B46" s="120" t="s">
        <v>432</v>
      </c>
      <c r="C46" s="119" t="s">
        <v>433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72166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36893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109059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3</v>
      </c>
      <c r="B47" s="120" t="s">
        <v>434</v>
      </c>
      <c r="C47" s="119" t="s">
        <v>435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71554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12499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84053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3</v>
      </c>
      <c r="B48" s="120" t="s">
        <v>436</v>
      </c>
      <c r="C48" s="119" t="s">
        <v>437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68957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33675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102632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3</v>
      </c>
      <c r="B49" s="120" t="s">
        <v>439</v>
      </c>
      <c r="C49" s="119" t="s">
        <v>440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214298</v>
      </c>
      <c r="M49" s="121">
        <f>+SUM(N49:Q49)</f>
        <v>19959</v>
      </c>
      <c r="N49" s="121">
        <v>16834</v>
      </c>
      <c r="O49" s="121">
        <v>3125</v>
      </c>
      <c r="P49" s="121">
        <v>0</v>
      </c>
      <c r="Q49" s="121">
        <v>0</v>
      </c>
      <c r="R49" s="121">
        <f>+SUM(S49:U49)</f>
        <v>4020</v>
      </c>
      <c r="S49" s="121">
        <v>0</v>
      </c>
      <c r="T49" s="121">
        <v>1936</v>
      </c>
      <c r="U49" s="121">
        <v>2084</v>
      </c>
      <c r="V49" s="121">
        <v>0</v>
      </c>
      <c r="W49" s="121">
        <f>+SUM(X49:AA49)</f>
        <v>189769</v>
      </c>
      <c r="X49" s="121">
        <v>113483</v>
      </c>
      <c r="Y49" s="121">
        <v>32712</v>
      </c>
      <c r="Z49" s="121">
        <v>43543</v>
      </c>
      <c r="AA49" s="121">
        <v>31</v>
      </c>
      <c r="AB49" s="121">
        <v>241159</v>
      </c>
      <c r="AC49" s="121">
        <v>550</v>
      </c>
      <c r="AD49" s="121">
        <v>0</v>
      </c>
      <c r="AE49" s="121">
        <f>+SUM(D49,L49,AD49)</f>
        <v>214298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73002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214298</v>
      </c>
      <c r="BQ49" s="121">
        <f>SUM(M49,AO49)</f>
        <v>19959</v>
      </c>
      <c r="BR49" s="121">
        <f>SUM(N49,AP49)</f>
        <v>16834</v>
      </c>
      <c r="BS49" s="121">
        <f>SUM(O49,AQ49)</f>
        <v>3125</v>
      </c>
      <c r="BT49" s="121">
        <f>SUM(P49,AR49)</f>
        <v>0</v>
      </c>
      <c r="BU49" s="121">
        <f>SUM(Q49,AS49)</f>
        <v>0</v>
      </c>
      <c r="BV49" s="121">
        <f>SUM(R49,AT49)</f>
        <v>4020</v>
      </c>
      <c r="BW49" s="121">
        <f>SUM(S49,AU49)</f>
        <v>0</v>
      </c>
      <c r="BX49" s="121">
        <f>SUM(T49,AV49)</f>
        <v>1936</v>
      </c>
      <c r="BY49" s="121">
        <f>SUM(U49,AW49)</f>
        <v>2084</v>
      </c>
      <c r="BZ49" s="121">
        <f>SUM(V49,AX49)</f>
        <v>0</v>
      </c>
      <c r="CA49" s="121">
        <f>SUM(W49,AY49)</f>
        <v>189769</v>
      </c>
      <c r="CB49" s="121">
        <f>SUM(X49,AZ49)</f>
        <v>113483</v>
      </c>
      <c r="CC49" s="121">
        <f>SUM(Y49,BA49)</f>
        <v>32712</v>
      </c>
      <c r="CD49" s="121">
        <f>SUM(Z49,BB49)</f>
        <v>43543</v>
      </c>
      <c r="CE49" s="121">
        <f>SUM(AA49,BC49)</f>
        <v>31</v>
      </c>
      <c r="CF49" s="121">
        <f>SUM(AB49,BD49)</f>
        <v>314161</v>
      </c>
      <c r="CG49" s="121">
        <f>SUM(AC49,BE49)</f>
        <v>550</v>
      </c>
      <c r="CH49" s="121">
        <f>SUM(AD49,BF49)</f>
        <v>0</v>
      </c>
      <c r="CI49" s="121">
        <f>SUM(AE49,BG49)</f>
        <v>214298</v>
      </c>
    </row>
    <row r="50" spans="1:87" s="136" customFormat="1" ht="13.5" customHeight="1" x14ac:dyDescent="0.15">
      <c r="A50" s="119" t="s">
        <v>3</v>
      </c>
      <c r="B50" s="120" t="s">
        <v>441</v>
      </c>
      <c r="C50" s="119" t="s">
        <v>442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52769</v>
      </c>
      <c r="M50" s="121">
        <f>+SUM(N50:Q50)</f>
        <v>10784</v>
      </c>
      <c r="N50" s="121">
        <v>3817</v>
      </c>
      <c r="O50" s="121">
        <v>2787</v>
      </c>
      <c r="P50" s="121">
        <v>0</v>
      </c>
      <c r="Q50" s="121">
        <v>4180</v>
      </c>
      <c r="R50" s="121">
        <f>+SUM(S50:U50)</f>
        <v>8500</v>
      </c>
      <c r="S50" s="121">
        <v>2180</v>
      </c>
      <c r="T50" s="121">
        <v>0</v>
      </c>
      <c r="U50" s="121">
        <v>6320</v>
      </c>
      <c r="V50" s="121">
        <v>0</v>
      </c>
      <c r="W50" s="121">
        <f>+SUM(X50:AA50)</f>
        <v>33485</v>
      </c>
      <c r="X50" s="121">
        <v>18480</v>
      </c>
      <c r="Y50" s="121">
        <v>11841</v>
      </c>
      <c r="Z50" s="121">
        <v>3164</v>
      </c>
      <c r="AA50" s="121">
        <v>0</v>
      </c>
      <c r="AB50" s="121">
        <v>43248</v>
      </c>
      <c r="AC50" s="121">
        <v>0</v>
      </c>
      <c r="AD50" s="121">
        <v>0</v>
      </c>
      <c r="AE50" s="121">
        <f>+SUM(D50,L50,AD50)</f>
        <v>52769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31070</v>
      </c>
      <c r="AO50" s="121">
        <f>+SUM(AP50:AS50)</f>
        <v>27</v>
      </c>
      <c r="AP50" s="121">
        <v>0</v>
      </c>
      <c r="AQ50" s="121">
        <v>27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31043</v>
      </c>
      <c r="AZ50" s="121">
        <v>0</v>
      </c>
      <c r="BA50" s="121">
        <v>0</v>
      </c>
      <c r="BB50" s="121">
        <v>31043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31070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83839</v>
      </c>
      <c r="BQ50" s="121">
        <f>SUM(M50,AO50)</f>
        <v>10811</v>
      </c>
      <c r="BR50" s="121">
        <f>SUM(N50,AP50)</f>
        <v>3817</v>
      </c>
      <c r="BS50" s="121">
        <f>SUM(O50,AQ50)</f>
        <v>2814</v>
      </c>
      <c r="BT50" s="121">
        <f>SUM(P50,AR50)</f>
        <v>0</v>
      </c>
      <c r="BU50" s="121">
        <f>SUM(Q50,AS50)</f>
        <v>4180</v>
      </c>
      <c r="BV50" s="121">
        <f>SUM(R50,AT50)</f>
        <v>8500</v>
      </c>
      <c r="BW50" s="121">
        <f>SUM(S50,AU50)</f>
        <v>2180</v>
      </c>
      <c r="BX50" s="121">
        <f>SUM(T50,AV50)</f>
        <v>0</v>
      </c>
      <c r="BY50" s="121">
        <f>SUM(U50,AW50)</f>
        <v>6320</v>
      </c>
      <c r="BZ50" s="121">
        <f>SUM(V50,AX50)</f>
        <v>0</v>
      </c>
      <c r="CA50" s="121">
        <f>SUM(W50,AY50)</f>
        <v>64528</v>
      </c>
      <c r="CB50" s="121">
        <f>SUM(X50,AZ50)</f>
        <v>18480</v>
      </c>
      <c r="CC50" s="121">
        <f>SUM(Y50,BA50)</f>
        <v>11841</v>
      </c>
      <c r="CD50" s="121">
        <f>SUM(Z50,BB50)</f>
        <v>34207</v>
      </c>
      <c r="CE50" s="121">
        <f>SUM(AA50,BC50)</f>
        <v>0</v>
      </c>
      <c r="CF50" s="121">
        <f>SUM(AB50,BD50)</f>
        <v>43248</v>
      </c>
      <c r="CG50" s="121">
        <f>SUM(AC50,BE50)</f>
        <v>0</v>
      </c>
      <c r="CH50" s="121">
        <f>SUM(AD50,BF50)</f>
        <v>0</v>
      </c>
      <c r="CI50" s="121">
        <f>SUM(AE50,BG50)</f>
        <v>83839</v>
      </c>
    </row>
    <row r="51" spans="1:87" s="136" customFormat="1" ht="13.5" customHeight="1" x14ac:dyDescent="0.15">
      <c r="A51" s="119" t="s">
        <v>3</v>
      </c>
      <c r="B51" s="120" t="s">
        <v>443</v>
      </c>
      <c r="C51" s="119" t="s">
        <v>444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195755</v>
      </c>
      <c r="M51" s="121">
        <f>+SUM(N51:Q51)</f>
        <v>36065</v>
      </c>
      <c r="N51" s="121">
        <v>32138</v>
      </c>
      <c r="O51" s="121">
        <v>0</v>
      </c>
      <c r="P51" s="121">
        <v>0</v>
      </c>
      <c r="Q51" s="121">
        <v>3927</v>
      </c>
      <c r="R51" s="121">
        <f>+SUM(S51:U51)</f>
        <v>25212</v>
      </c>
      <c r="S51" s="121">
        <v>0</v>
      </c>
      <c r="T51" s="121">
        <v>16911</v>
      </c>
      <c r="U51" s="121">
        <v>8301</v>
      </c>
      <c r="V51" s="121">
        <v>0</v>
      </c>
      <c r="W51" s="121">
        <f>+SUM(X51:AA51)</f>
        <v>134478</v>
      </c>
      <c r="X51" s="121">
        <v>74448</v>
      </c>
      <c r="Y51" s="121">
        <v>40480</v>
      </c>
      <c r="Z51" s="121">
        <v>14771</v>
      </c>
      <c r="AA51" s="121">
        <v>4779</v>
      </c>
      <c r="AB51" s="121">
        <v>120409</v>
      </c>
      <c r="AC51" s="121">
        <v>0</v>
      </c>
      <c r="AD51" s="121">
        <v>0</v>
      </c>
      <c r="AE51" s="121">
        <f>+SUM(D51,L51,AD51)</f>
        <v>195755</v>
      </c>
      <c r="AF51" s="121">
        <f>+SUM(AG51,AL51)</f>
        <v>879496</v>
      </c>
      <c r="AG51" s="121">
        <f>+SUM(AH51:AK51)</f>
        <v>879496</v>
      </c>
      <c r="AH51" s="121">
        <v>0</v>
      </c>
      <c r="AI51" s="121">
        <v>879496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110970</v>
      </c>
      <c r="AO51" s="121">
        <f>+SUM(AP51:AS51)</f>
        <v>51596</v>
      </c>
      <c r="AP51" s="121">
        <v>5320</v>
      </c>
      <c r="AQ51" s="121">
        <v>0</v>
      </c>
      <c r="AR51" s="121">
        <v>46276</v>
      </c>
      <c r="AS51" s="121">
        <v>0</v>
      </c>
      <c r="AT51" s="121">
        <f>+SUM(AU51:AW51)</f>
        <v>59374</v>
      </c>
      <c r="AU51" s="121">
        <v>0</v>
      </c>
      <c r="AV51" s="121">
        <v>59374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990466</v>
      </c>
      <c r="BH51" s="121">
        <f>SUM(D51,AF51)</f>
        <v>879496</v>
      </c>
      <c r="BI51" s="121">
        <f>SUM(E51,AG51)</f>
        <v>879496</v>
      </c>
      <c r="BJ51" s="121">
        <f>SUM(F51,AH51)</f>
        <v>0</v>
      </c>
      <c r="BK51" s="121">
        <f>SUM(G51,AI51)</f>
        <v>879496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306725</v>
      </c>
      <c r="BQ51" s="121">
        <f>SUM(M51,AO51)</f>
        <v>87661</v>
      </c>
      <c r="BR51" s="121">
        <f>SUM(N51,AP51)</f>
        <v>37458</v>
      </c>
      <c r="BS51" s="121">
        <f>SUM(O51,AQ51)</f>
        <v>0</v>
      </c>
      <c r="BT51" s="121">
        <f>SUM(P51,AR51)</f>
        <v>46276</v>
      </c>
      <c r="BU51" s="121">
        <f>SUM(Q51,AS51)</f>
        <v>3927</v>
      </c>
      <c r="BV51" s="121">
        <f>SUM(R51,AT51)</f>
        <v>84586</v>
      </c>
      <c r="BW51" s="121">
        <f>SUM(S51,AU51)</f>
        <v>0</v>
      </c>
      <c r="BX51" s="121">
        <f>SUM(T51,AV51)</f>
        <v>76285</v>
      </c>
      <c r="BY51" s="121">
        <f>SUM(U51,AW51)</f>
        <v>8301</v>
      </c>
      <c r="BZ51" s="121">
        <f>SUM(V51,AX51)</f>
        <v>0</v>
      </c>
      <c r="CA51" s="121">
        <f>SUM(W51,AY51)</f>
        <v>134478</v>
      </c>
      <c r="CB51" s="121">
        <f>SUM(X51,AZ51)</f>
        <v>74448</v>
      </c>
      <c r="CC51" s="121">
        <f>SUM(Y51,BA51)</f>
        <v>40480</v>
      </c>
      <c r="CD51" s="121">
        <f>SUM(Z51,BB51)</f>
        <v>14771</v>
      </c>
      <c r="CE51" s="121">
        <f>SUM(AA51,BC51)</f>
        <v>4779</v>
      </c>
      <c r="CF51" s="121">
        <f>SUM(AB51,BD51)</f>
        <v>120409</v>
      </c>
      <c r="CG51" s="121">
        <f>SUM(AC51,BE51)</f>
        <v>0</v>
      </c>
      <c r="CH51" s="121">
        <f>SUM(AD51,BF51)</f>
        <v>0</v>
      </c>
      <c r="CI51" s="121">
        <f>SUM(AE51,BG51)</f>
        <v>1186221</v>
      </c>
    </row>
    <row r="52" spans="1:87" s="136" customFormat="1" ht="13.5" customHeight="1" x14ac:dyDescent="0.15">
      <c r="A52" s="119" t="s">
        <v>3</v>
      </c>
      <c r="B52" s="120" t="s">
        <v>445</v>
      </c>
      <c r="C52" s="119" t="s">
        <v>446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179300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179300</v>
      </c>
      <c r="S52" s="121">
        <v>132198</v>
      </c>
      <c r="T52" s="121">
        <v>33550</v>
      </c>
      <c r="U52" s="121">
        <v>13552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170241</v>
      </c>
      <c r="AC52" s="121">
        <v>0</v>
      </c>
      <c r="AD52" s="121">
        <v>0</v>
      </c>
      <c r="AE52" s="121">
        <f>+SUM(D52,L52,AD52)</f>
        <v>179300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36326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36326</v>
      </c>
      <c r="AU52" s="121">
        <v>36326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3695</v>
      </c>
      <c r="BE52" s="121">
        <v>0</v>
      </c>
      <c r="BF52" s="121">
        <v>0</v>
      </c>
      <c r="BG52" s="121">
        <f>+SUM(BF52,AN52,AF52)</f>
        <v>36326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215626</v>
      </c>
      <c r="BQ52" s="121">
        <f>SUM(M52,AO52)</f>
        <v>0</v>
      </c>
      <c r="BR52" s="121">
        <f>SUM(N52,AP52)</f>
        <v>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215626</v>
      </c>
      <c r="BW52" s="121">
        <f>SUM(S52,AU52)</f>
        <v>168524</v>
      </c>
      <c r="BX52" s="121">
        <f>SUM(T52,AV52)</f>
        <v>33550</v>
      </c>
      <c r="BY52" s="121">
        <f>SUM(U52,AW52)</f>
        <v>13552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173936</v>
      </c>
      <c r="CG52" s="121">
        <f>SUM(AC52,BE52)</f>
        <v>0</v>
      </c>
      <c r="CH52" s="121">
        <f>SUM(AD52,BF52)</f>
        <v>0</v>
      </c>
      <c r="CI52" s="121">
        <f>SUM(AE52,BG52)</f>
        <v>215626</v>
      </c>
    </row>
    <row r="53" spans="1:87" s="136" customFormat="1" ht="13.5" customHeight="1" x14ac:dyDescent="0.15">
      <c r="A53" s="119" t="s">
        <v>3</v>
      </c>
      <c r="B53" s="120" t="s">
        <v>450</v>
      </c>
      <c r="C53" s="119" t="s">
        <v>451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94366</v>
      </c>
      <c r="M53" s="121">
        <f>+SUM(N53:Q53)</f>
        <v>302</v>
      </c>
      <c r="N53" s="121">
        <v>302</v>
      </c>
      <c r="O53" s="121">
        <v>0</v>
      </c>
      <c r="P53" s="121">
        <v>0</v>
      </c>
      <c r="Q53" s="121">
        <v>0</v>
      </c>
      <c r="R53" s="121">
        <f>+SUM(S53:U53)</f>
        <v>9199</v>
      </c>
      <c r="S53" s="121">
        <v>0</v>
      </c>
      <c r="T53" s="121">
        <v>9199</v>
      </c>
      <c r="U53" s="121">
        <v>0</v>
      </c>
      <c r="V53" s="121">
        <v>0</v>
      </c>
      <c r="W53" s="121">
        <f>+SUM(X53:AA53)</f>
        <v>84865</v>
      </c>
      <c r="X53" s="121">
        <v>51307</v>
      </c>
      <c r="Y53" s="121">
        <v>31666</v>
      </c>
      <c r="Z53" s="121">
        <v>1892</v>
      </c>
      <c r="AA53" s="121">
        <v>0</v>
      </c>
      <c r="AB53" s="121">
        <v>63394</v>
      </c>
      <c r="AC53" s="121">
        <v>0</v>
      </c>
      <c r="AD53" s="121">
        <v>0</v>
      </c>
      <c r="AE53" s="121">
        <f>+SUM(D53,L53,AD53)</f>
        <v>94366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32703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16890</v>
      </c>
      <c r="AU53" s="121">
        <v>0</v>
      </c>
      <c r="AV53" s="121">
        <v>983</v>
      </c>
      <c r="AW53" s="121">
        <v>15907</v>
      </c>
      <c r="AX53" s="121">
        <v>0</v>
      </c>
      <c r="AY53" s="121">
        <f>+SUM(AZ53:BC53)</f>
        <v>15813</v>
      </c>
      <c r="AZ53" s="121">
        <v>15813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32703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127069</v>
      </c>
      <c r="BQ53" s="121">
        <f>SUM(M53,AO53)</f>
        <v>302</v>
      </c>
      <c r="BR53" s="121">
        <f>SUM(N53,AP53)</f>
        <v>302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26089</v>
      </c>
      <c r="BW53" s="121">
        <f>SUM(S53,AU53)</f>
        <v>0</v>
      </c>
      <c r="BX53" s="121">
        <f>SUM(T53,AV53)</f>
        <v>10182</v>
      </c>
      <c r="BY53" s="121">
        <f>SUM(U53,AW53)</f>
        <v>15907</v>
      </c>
      <c r="BZ53" s="121">
        <f>SUM(V53,AX53)</f>
        <v>0</v>
      </c>
      <c r="CA53" s="121">
        <f>SUM(W53,AY53)</f>
        <v>100678</v>
      </c>
      <c r="CB53" s="121">
        <f>SUM(X53,AZ53)</f>
        <v>67120</v>
      </c>
      <c r="CC53" s="121">
        <f>SUM(Y53,BA53)</f>
        <v>31666</v>
      </c>
      <c r="CD53" s="121">
        <f>SUM(Z53,BB53)</f>
        <v>1892</v>
      </c>
      <c r="CE53" s="121">
        <f>SUM(AA53,BC53)</f>
        <v>0</v>
      </c>
      <c r="CF53" s="121">
        <f>SUM(AB53,BD53)</f>
        <v>63394</v>
      </c>
      <c r="CG53" s="121">
        <f>SUM(AC53,BE53)</f>
        <v>0</v>
      </c>
      <c r="CH53" s="121">
        <f>SUM(AD53,BF53)</f>
        <v>0</v>
      </c>
      <c r="CI53" s="121">
        <f>SUM(AE53,BG53)</f>
        <v>127069</v>
      </c>
    </row>
    <row r="54" spans="1:87" s="136" customFormat="1" ht="13.5" customHeight="1" x14ac:dyDescent="0.15">
      <c r="A54" s="119" t="s">
        <v>3</v>
      </c>
      <c r="B54" s="120" t="s">
        <v>452</v>
      </c>
      <c r="C54" s="119" t="s">
        <v>453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131379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26231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157610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3</v>
      </c>
      <c r="B55" s="120" t="s">
        <v>455</v>
      </c>
      <c r="C55" s="119" t="s">
        <v>456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74659</v>
      </c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11906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0</v>
      </c>
      <c r="BQ55" s="121">
        <f>SUM(M55,AO55)</f>
        <v>0</v>
      </c>
      <c r="BR55" s="121">
        <f>SUM(N55,AP55)</f>
        <v>0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0</v>
      </c>
      <c r="BW55" s="121">
        <f>SUM(S55,AU55)</f>
        <v>0</v>
      </c>
      <c r="BX55" s="121">
        <f>SUM(T55,AV55)</f>
        <v>0</v>
      </c>
      <c r="BY55" s="121">
        <f>SUM(U55,AW55)</f>
        <v>0</v>
      </c>
      <c r="BZ55" s="121">
        <f>SUM(V55,AX55)</f>
        <v>0</v>
      </c>
      <c r="CA55" s="121">
        <f>SUM(W55,AY55)</f>
        <v>0</v>
      </c>
      <c r="CB55" s="121">
        <f>SUM(X55,AZ55)</f>
        <v>0</v>
      </c>
      <c r="CC55" s="121">
        <f>SUM(Y55,BA55)</f>
        <v>0</v>
      </c>
      <c r="CD55" s="121">
        <f>SUM(Z55,BB55)</f>
        <v>0</v>
      </c>
      <c r="CE55" s="121">
        <f>SUM(AA55,BC55)</f>
        <v>0</v>
      </c>
      <c r="CF55" s="121">
        <f>SUM(AB55,BD55)</f>
        <v>86565</v>
      </c>
      <c r="CG55" s="121">
        <f>SUM(AC55,BE55)</f>
        <v>0</v>
      </c>
      <c r="CH55" s="121">
        <f>SUM(AD55,BF55)</f>
        <v>0</v>
      </c>
      <c r="CI55" s="121">
        <f>SUM(AE55,BG55)</f>
        <v>0</v>
      </c>
    </row>
    <row r="56" spans="1:87" s="136" customFormat="1" ht="13.5" customHeight="1" x14ac:dyDescent="0.15">
      <c r="A56" s="119" t="s">
        <v>3</v>
      </c>
      <c r="B56" s="120" t="s">
        <v>458</v>
      </c>
      <c r="C56" s="119" t="s">
        <v>459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65021</v>
      </c>
      <c r="AC56" s="121">
        <v>0</v>
      </c>
      <c r="AD56" s="121">
        <v>0</v>
      </c>
      <c r="AE56" s="121">
        <f>+SUM(D56,L56,AD56)</f>
        <v>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8482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73503</v>
      </c>
      <c r="CG56" s="121">
        <f>SUM(AC56,BE56)</f>
        <v>0</v>
      </c>
      <c r="CH56" s="121">
        <f>SUM(AD56,BF56)</f>
        <v>0</v>
      </c>
      <c r="CI56" s="121">
        <f>SUM(AE56,BG56)</f>
        <v>0</v>
      </c>
    </row>
    <row r="57" spans="1:87" s="136" customFormat="1" ht="13.5" customHeight="1" x14ac:dyDescent="0.15">
      <c r="A57" s="119" t="s">
        <v>3</v>
      </c>
      <c r="B57" s="120" t="s">
        <v>461</v>
      </c>
      <c r="C57" s="119" t="s">
        <v>462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58269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7345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65614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3</v>
      </c>
      <c r="B58" s="120" t="s">
        <v>463</v>
      </c>
      <c r="C58" s="119" t="s">
        <v>464</v>
      </c>
      <c r="D58" s="121">
        <f>+SUM(E58,J58)</f>
        <v>157660</v>
      </c>
      <c r="E58" s="121">
        <f>+SUM(F58:I58)</f>
        <v>157660</v>
      </c>
      <c r="F58" s="121">
        <v>0</v>
      </c>
      <c r="G58" s="121">
        <v>0</v>
      </c>
      <c r="H58" s="121">
        <v>157660</v>
      </c>
      <c r="I58" s="121">
        <v>0</v>
      </c>
      <c r="J58" s="121">
        <v>0</v>
      </c>
      <c r="K58" s="121">
        <v>0</v>
      </c>
      <c r="L58" s="121">
        <f>+SUM(M58,R58,V58,W58,AC58)</f>
        <v>146210</v>
      </c>
      <c r="M58" s="121">
        <f>+SUM(N58:Q58)</f>
        <v>16000</v>
      </c>
      <c r="N58" s="121">
        <v>16000</v>
      </c>
      <c r="O58" s="121">
        <v>0</v>
      </c>
      <c r="P58" s="121">
        <v>0</v>
      </c>
      <c r="Q58" s="121">
        <v>0</v>
      </c>
      <c r="R58" s="121">
        <f>+SUM(S58:U58)</f>
        <v>30110</v>
      </c>
      <c r="S58" s="121">
        <v>1119</v>
      </c>
      <c r="T58" s="121">
        <v>22425</v>
      </c>
      <c r="U58" s="121">
        <v>6566</v>
      </c>
      <c r="V58" s="121">
        <v>0</v>
      </c>
      <c r="W58" s="121">
        <f>+SUM(X58:AA58)</f>
        <v>100100</v>
      </c>
      <c r="X58" s="121">
        <v>11242</v>
      </c>
      <c r="Y58" s="121">
        <v>16390</v>
      </c>
      <c r="Z58" s="121">
        <v>4466</v>
      </c>
      <c r="AA58" s="121">
        <v>68002</v>
      </c>
      <c r="AB58" s="121">
        <v>0</v>
      </c>
      <c r="AC58" s="121">
        <v>0</v>
      </c>
      <c r="AD58" s="121">
        <v>160538</v>
      </c>
      <c r="AE58" s="121">
        <f>+SUM(D58,L58,AD58)</f>
        <v>464408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25833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12451</v>
      </c>
      <c r="AY58" s="121">
        <f>+SUM(AZ58:BC58)</f>
        <v>13382</v>
      </c>
      <c r="AZ58" s="121">
        <v>0</v>
      </c>
      <c r="BA58" s="121">
        <v>13382</v>
      </c>
      <c r="BB58" s="121">
        <v>0</v>
      </c>
      <c r="BC58" s="121">
        <v>0</v>
      </c>
      <c r="BD58" s="121">
        <v>0</v>
      </c>
      <c r="BE58" s="121">
        <v>0</v>
      </c>
      <c r="BF58" s="121">
        <v>781</v>
      </c>
      <c r="BG58" s="121">
        <f>+SUM(BF58,AN58,AF58)</f>
        <v>26614</v>
      </c>
      <c r="BH58" s="121">
        <f>SUM(D58,AF58)</f>
        <v>157660</v>
      </c>
      <c r="BI58" s="121">
        <f>SUM(E58,AG58)</f>
        <v>157660</v>
      </c>
      <c r="BJ58" s="121">
        <f>SUM(F58,AH58)</f>
        <v>0</v>
      </c>
      <c r="BK58" s="121">
        <f>SUM(G58,AI58)</f>
        <v>0</v>
      </c>
      <c r="BL58" s="121">
        <f>SUM(H58,AJ58)</f>
        <v>157660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172043</v>
      </c>
      <c r="BQ58" s="121">
        <f>SUM(M58,AO58)</f>
        <v>16000</v>
      </c>
      <c r="BR58" s="121">
        <f>SUM(N58,AP58)</f>
        <v>16000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30110</v>
      </c>
      <c r="BW58" s="121">
        <f>SUM(S58,AU58)</f>
        <v>1119</v>
      </c>
      <c r="BX58" s="121">
        <f>SUM(T58,AV58)</f>
        <v>22425</v>
      </c>
      <c r="BY58" s="121">
        <f>SUM(U58,AW58)</f>
        <v>6566</v>
      </c>
      <c r="BZ58" s="121">
        <f>SUM(V58,AX58)</f>
        <v>12451</v>
      </c>
      <c r="CA58" s="121">
        <f>SUM(W58,AY58)</f>
        <v>113482</v>
      </c>
      <c r="CB58" s="121">
        <f>SUM(X58,AZ58)</f>
        <v>11242</v>
      </c>
      <c r="CC58" s="121">
        <f>SUM(Y58,BA58)</f>
        <v>29772</v>
      </c>
      <c r="CD58" s="121">
        <f>SUM(Z58,BB58)</f>
        <v>4466</v>
      </c>
      <c r="CE58" s="121">
        <f>SUM(AA58,BC58)</f>
        <v>68002</v>
      </c>
      <c r="CF58" s="121">
        <f>SUM(AB58,BD58)</f>
        <v>0</v>
      </c>
      <c r="CG58" s="121">
        <f>SUM(AC58,BE58)</f>
        <v>0</v>
      </c>
      <c r="CH58" s="121">
        <f>SUM(AD58,BF58)</f>
        <v>161319</v>
      </c>
      <c r="CI58" s="121">
        <f>SUM(AE58,BG58)</f>
        <v>491022</v>
      </c>
    </row>
    <row r="59" spans="1:87" s="136" customFormat="1" ht="13.5" customHeight="1" x14ac:dyDescent="0.15">
      <c r="A59" s="119" t="s">
        <v>3</v>
      </c>
      <c r="B59" s="120" t="s">
        <v>465</v>
      </c>
      <c r="C59" s="119" t="s">
        <v>466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46118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47178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11224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10241</v>
      </c>
      <c r="AU59" s="121">
        <v>10241</v>
      </c>
      <c r="AV59" s="121">
        <v>0</v>
      </c>
      <c r="AW59" s="121">
        <v>0</v>
      </c>
      <c r="AX59" s="121">
        <v>0</v>
      </c>
      <c r="AY59" s="121">
        <f>+SUM(AZ59:BC59)</f>
        <v>983</v>
      </c>
      <c r="AZ59" s="121">
        <v>0</v>
      </c>
      <c r="BA59" s="121">
        <v>0</v>
      </c>
      <c r="BB59" s="121">
        <v>0</v>
      </c>
      <c r="BC59" s="121">
        <v>983</v>
      </c>
      <c r="BD59" s="121">
        <v>0</v>
      </c>
      <c r="BE59" s="121">
        <v>0</v>
      </c>
      <c r="BF59" s="121">
        <v>6700</v>
      </c>
      <c r="BG59" s="121">
        <f>+SUM(BF59,AN59,AF59)</f>
        <v>17924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46118</v>
      </c>
      <c r="BP59" s="121">
        <f>SUM(L59,AN59)</f>
        <v>11224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10241</v>
      </c>
      <c r="BW59" s="121">
        <f>SUM(S59,AU59)</f>
        <v>10241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983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983</v>
      </c>
      <c r="CF59" s="121">
        <f>SUM(AB59,BD59)</f>
        <v>47178</v>
      </c>
      <c r="CG59" s="121">
        <f>SUM(AC59,BE59)</f>
        <v>0</v>
      </c>
      <c r="CH59" s="121">
        <f>SUM(AD59,BF59)</f>
        <v>6700</v>
      </c>
      <c r="CI59" s="121">
        <f>SUM(AE59,BG59)</f>
        <v>17924</v>
      </c>
    </row>
    <row r="60" spans="1:87" s="136" customFormat="1" ht="13.5" customHeight="1" x14ac:dyDescent="0.15">
      <c r="A60" s="119" t="s">
        <v>3</v>
      </c>
      <c r="B60" s="120" t="s">
        <v>469</v>
      </c>
      <c r="C60" s="119" t="s">
        <v>470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77192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58163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19418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19418</v>
      </c>
      <c r="AZ60" s="121">
        <v>19418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v>14239</v>
      </c>
      <c r="BG60" s="121">
        <f>+SUM(BF60,AN60,AF60)</f>
        <v>33657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77192</v>
      </c>
      <c r="BP60" s="121">
        <f>SUM(L60,AN60)</f>
        <v>19418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19418</v>
      </c>
      <c r="CB60" s="121">
        <f>SUM(X60,AZ60)</f>
        <v>19418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58163</v>
      </c>
      <c r="CG60" s="121">
        <f>SUM(AC60,BE60)</f>
        <v>0</v>
      </c>
      <c r="CH60" s="121">
        <f>SUM(AD60,BF60)</f>
        <v>14239</v>
      </c>
      <c r="CI60" s="121">
        <f>SUM(AE60,BG60)</f>
        <v>33657</v>
      </c>
    </row>
    <row r="61" spans="1:87" s="136" customFormat="1" ht="13.5" customHeight="1" x14ac:dyDescent="0.15">
      <c r="A61" s="119" t="s">
        <v>3</v>
      </c>
      <c r="B61" s="120" t="s">
        <v>471</v>
      </c>
      <c r="C61" s="119" t="s">
        <v>472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f>+SUM(M61,R61,V61,W61,AC61)</f>
        <v>17953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1662</v>
      </c>
      <c r="S61" s="121">
        <v>1662</v>
      </c>
      <c r="T61" s="121">
        <v>0</v>
      </c>
      <c r="U61" s="121">
        <v>0</v>
      </c>
      <c r="V61" s="121">
        <v>0</v>
      </c>
      <c r="W61" s="121">
        <f>+SUM(X61:AA61)</f>
        <v>16291</v>
      </c>
      <c r="X61" s="121">
        <v>16291</v>
      </c>
      <c r="Y61" s="121">
        <v>0</v>
      </c>
      <c r="Z61" s="121">
        <v>0</v>
      </c>
      <c r="AA61" s="121">
        <v>0</v>
      </c>
      <c r="AB61" s="121">
        <v>34514</v>
      </c>
      <c r="AC61" s="121">
        <v>0</v>
      </c>
      <c r="AD61" s="121">
        <v>0</v>
      </c>
      <c r="AE61" s="121">
        <f>+SUM(D61,L61,AD61)</f>
        <v>17953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17608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17953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1662</v>
      </c>
      <c r="BW61" s="121">
        <f>SUM(S61,AU61)</f>
        <v>1662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16291</v>
      </c>
      <c r="CB61" s="121">
        <f>SUM(X61,AZ61)</f>
        <v>16291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52122</v>
      </c>
      <c r="CG61" s="121">
        <f>SUM(AC61,BE61)</f>
        <v>0</v>
      </c>
      <c r="CH61" s="121">
        <f>SUM(AD61,BF61)</f>
        <v>0</v>
      </c>
      <c r="CI61" s="121">
        <f>SUM(AE61,BG61)</f>
        <v>17953</v>
      </c>
    </row>
    <row r="62" spans="1:87" s="136" customFormat="1" ht="13.5" customHeight="1" x14ac:dyDescent="0.15">
      <c r="A62" s="119" t="s">
        <v>3</v>
      </c>
      <c r="B62" s="120" t="s">
        <v>477</v>
      </c>
      <c r="C62" s="119" t="s">
        <v>478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f>+SUM(M62,R62,V62,W62,AC62)</f>
        <v>13264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1337</v>
      </c>
      <c r="S62" s="121">
        <v>1337</v>
      </c>
      <c r="T62" s="121">
        <v>0</v>
      </c>
      <c r="U62" s="121">
        <v>0</v>
      </c>
      <c r="V62" s="121">
        <v>2313</v>
      </c>
      <c r="W62" s="121">
        <f>+SUM(X62:AA62)</f>
        <v>9614</v>
      </c>
      <c r="X62" s="121">
        <v>9614</v>
      </c>
      <c r="Y62" s="121">
        <v>0</v>
      </c>
      <c r="Z62" s="121">
        <v>0</v>
      </c>
      <c r="AA62" s="121">
        <v>0</v>
      </c>
      <c r="AB62" s="121">
        <v>82391</v>
      </c>
      <c r="AC62" s="121">
        <v>0</v>
      </c>
      <c r="AD62" s="121">
        <v>0</v>
      </c>
      <c r="AE62" s="121">
        <f>+SUM(D62,L62,AD62)</f>
        <v>13264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24715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13264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1337</v>
      </c>
      <c r="BW62" s="121">
        <f>SUM(S62,AU62)</f>
        <v>1337</v>
      </c>
      <c r="BX62" s="121">
        <f>SUM(T62,AV62)</f>
        <v>0</v>
      </c>
      <c r="BY62" s="121">
        <f>SUM(U62,AW62)</f>
        <v>0</v>
      </c>
      <c r="BZ62" s="121">
        <f>SUM(V62,AX62)</f>
        <v>2313</v>
      </c>
      <c r="CA62" s="121">
        <f>SUM(W62,AY62)</f>
        <v>9614</v>
      </c>
      <c r="CB62" s="121">
        <f>SUM(X62,AZ62)</f>
        <v>9614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107106</v>
      </c>
      <c r="CG62" s="121">
        <f>SUM(AC62,BE62)</f>
        <v>0</v>
      </c>
      <c r="CH62" s="121">
        <f>SUM(AD62,BF62)</f>
        <v>0</v>
      </c>
      <c r="CI62" s="121">
        <f>SUM(AE62,BG62)</f>
        <v>13264</v>
      </c>
    </row>
    <row r="63" spans="1:87" s="136" customFormat="1" ht="13.5" customHeight="1" x14ac:dyDescent="0.15">
      <c r="A63" s="119" t="s">
        <v>3</v>
      </c>
      <c r="B63" s="120" t="s">
        <v>479</v>
      </c>
      <c r="C63" s="119" t="s">
        <v>480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f>+SUM(M63,R63,V63,W63,AC63)</f>
        <v>20362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20362</v>
      </c>
      <c r="X63" s="121">
        <v>20362</v>
      </c>
      <c r="Y63" s="121">
        <v>0</v>
      </c>
      <c r="Z63" s="121">
        <v>0</v>
      </c>
      <c r="AA63" s="121">
        <v>0</v>
      </c>
      <c r="AB63" s="121">
        <v>65388</v>
      </c>
      <c r="AC63" s="121">
        <v>0</v>
      </c>
      <c r="AD63" s="121">
        <v>49</v>
      </c>
      <c r="AE63" s="121">
        <f>+SUM(D63,L63,AD63)</f>
        <v>20411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19520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20362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20362</v>
      </c>
      <c r="CB63" s="121">
        <f>SUM(X63,AZ63)</f>
        <v>20362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84908</v>
      </c>
      <c r="CG63" s="121">
        <f>SUM(AC63,BE63)</f>
        <v>0</v>
      </c>
      <c r="CH63" s="121">
        <f>SUM(AD63,BF63)</f>
        <v>49</v>
      </c>
      <c r="CI63" s="121">
        <f>SUM(AE63,BG63)</f>
        <v>20411</v>
      </c>
    </row>
    <row r="64" spans="1:87" s="136" customFormat="1" ht="13.5" customHeight="1" x14ac:dyDescent="0.15">
      <c r="A64" s="119" t="s">
        <v>3</v>
      </c>
      <c r="B64" s="120" t="s">
        <v>481</v>
      </c>
      <c r="C64" s="119" t="s">
        <v>482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f>+SUM(M64,R64,V64,W64,AC64)</f>
        <v>118257</v>
      </c>
      <c r="M64" s="121">
        <f>+SUM(N64:Q64)</f>
        <v>8732</v>
      </c>
      <c r="N64" s="121">
        <v>0</v>
      </c>
      <c r="O64" s="121">
        <v>0</v>
      </c>
      <c r="P64" s="121">
        <v>3867</v>
      </c>
      <c r="Q64" s="121">
        <v>4865</v>
      </c>
      <c r="R64" s="121">
        <f>+SUM(S64:U64)</f>
        <v>11612</v>
      </c>
      <c r="S64" s="121">
        <v>90</v>
      </c>
      <c r="T64" s="121">
        <v>8219</v>
      </c>
      <c r="U64" s="121">
        <v>3303</v>
      </c>
      <c r="V64" s="121">
        <v>0</v>
      </c>
      <c r="W64" s="121">
        <f>+SUM(X64:AA64)</f>
        <v>97913</v>
      </c>
      <c r="X64" s="121">
        <v>37670</v>
      </c>
      <c r="Y64" s="121">
        <v>33095</v>
      </c>
      <c r="Z64" s="121">
        <v>27148</v>
      </c>
      <c r="AA64" s="121">
        <v>0</v>
      </c>
      <c r="AB64" s="121">
        <v>0</v>
      </c>
      <c r="AC64" s="121">
        <v>0</v>
      </c>
      <c r="AD64" s="121">
        <v>11255</v>
      </c>
      <c r="AE64" s="121">
        <f>+SUM(D64,L64,AD64)</f>
        <v>129512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0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38192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118257</v>
      </c>
      <c r="BQ64" s="121">
        <f>SUM(M64,AO64)</f>
        <v>8732</v>
      </c>
      <c r="BR64" s="121">
        <f>SUM(N64,AP64)</f>
        <v>0</v>
      </c>
      <c r="BS64" s="121">
        <f>SUM(O64,AQ64)</f>
        <v>0</v>
      </c>
      <c r="BT64" s="121">
        <f>SUM(P64,AR64)</f>
        <v>3867</v>
      </c>
      <c r="BU64" s="121">
        <f>SUM(Q64,AS64)</f>
        <v>4865</v>
      </c>
      <c r="BV64" s="121">
        <f>SUM(R64,AT64)</f>
        <v>11612</v>
      </c>
      <c r="BW64" s="121">
        <f>SUM(S64,AU64)</f>
        <v>90</v>
      </c>
      <c r="BX64" s="121">
        <f>SUM(T64,AV64)</f>
        <v>8219</v>
      </c>
      <c r="BY64" s="121">
        <f>SUM(U64,AW64)</f>
        <v>3303</v>
      </c>
      <c r="BZ64" s="121">
        <f>SUM(V64,AX64)</f>
        <v>0</v>
      </c>
      <c r="CA64" s="121">
        <f>SUM(W64,AY64)</f>
        <v>97913</v>
      </c>
      <c r="CB64" s="121">
        <f>SUM(X64,AZ64)</f>
        <v>37670</v>
      </c>
      <c r="CC64" s="121">
        <f>SUM(Y64,BA64)</f>
        <v>33095</v>
      </c>
      <c r="CD64" s="121">
        <f>SUM(Z64,BB64)</f>
        <v>27148</v>
      </c>
      <c r="CE64" s="121">
        <f>SUM(AA64,BC64)</f>
        <v>0</v>
      </c>
      <c r="CF64" s="121">
        <f>SUM(AB64,BD64)</f>
        <v>38192</v>
      </c>
      <c r="CG64" s="121">
        <f>SUM(AC64,BE64)</f>
        <v>0</v>
      </c>
      <c r="CH64" s="121">
        <f>SUM(AD64,BF64)</f>
        <v>11255</v>
      </c>
      <c r="CI64" s="121">
        <f>SUM(AE64,BG64)</f>
        <v>129512</v>
      </c>
    </row>
    <row r="65" spans="1:87" s="136" customFormat="1" ht="13.5" customHeight="1" x14ac:dyDescent="0.15">
      <c r="A65" s="119" t="s">
        <v>3</v>
      </c>
      <c r="B65" s="120" t="s">
        <v>483</v>
      </c>
      <c r="C65" s="119" t="s">
        <v>484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145203</v>
      </c>
      <c r="M65" s="121">
        <f>+SUM(N65:Q65)</f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145203</v>
      </c>
      <c r="X65" s="121">
        <v>74527</v>
      </c>
      <c r="Y65" s="121">
        <v>22065</v>
      </c>
      <c r="Z65" s="121">
        <v>43927</v>
      </c>
      <c r="AA65" s="121">
        <v>4684</v>
      </c>
      <c r="AB65" s="121">
        <v>0</v>
      </c>
      <c r="AC65" s="121">
        <v>0</v>
      </c>
      <c r="AD65" s="121">
        <v>0</v>
      </c>
      <c r="AE65" s="121">
        <f>+SUM(D65,L65,AD65)</f>
        <v>145203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39322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145203</v>
      </c>
      <c r="BQ65" s="121">
        <f>SUM(M65,AO65)</f>
        <v>0</v>
      </c>
      <c r="BR65" s="121">
        <f>SUM(N65,AP65)</f>
        <v>0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145203</v>
      </c>
      <c r="CB65" s="121">
        <f>SUM(X65,AZ65)</f>
        <v>74527</v>
      </c>
      <c r="CC65" s="121">
        <f>SUM(Y65,BA65)</f>
        <v>22065</v>
      </c>
      <c r="CD65" s="121">
        <f>SUM(Z65,BB65)</f>
        <v>43927</v>
      </c>
      <c r="CE65" s="121">
        <f>SUM(AA65,BC65)</f>
        <v>4684</v>
      </c>
      <c r="CF65" s="121">
        <f>SUM(AB65,BD65)</f>
        <v>39322</v>
      </c>
      <c r="CG65" s="121">
        <f>SUM(AC65,BE65)</f>
        <v>0</v>
      </c>
      <c r="CH65" s="121">
        <f>SUM(AD65,BF65)</f>
        <v>0</v>
      </c>
      <c r="CI65" s="121">
        <f>SUM(AE65,BG65)</f>
        <v>145203</v>
      </c>
    </row>
    <row r="66" spans="1:87" s="136" customFormat="1" ht="13.5" customHeight="1" x14ac:dyDescent="0.15">
      <c r="A66" s="119" t="s">
        <v>3</v>
      </c>
      <c r="B66" s="120" t="s">
        <v>487</v>
      </c>
      <c r="C66" s="119" t="s">
        <v>488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59343</v>
      </c>
      <c r="M66" s="121">
        <f>+SUM(N66:Q66)</f>
        <v>2075</v>
      </c>
      <c r="N66" s="121">
        <v>475</v>
      </c>
      <c r="O66" s="121">
        <v>0</v>
      </c>
      <c r="P66" s="121">
        <v>0</v>
      </c>
      <c r="Q66" s="121">
        <v>1600</v>
      </c>
      <c r="R66" s="121">
        <f>+SUM(S66:U66)</f>
        <v>9713</v>
      </c>
      <c r="S66" s="121">
        <v>520</v>
      </c>
      <c r="T66" s="121">
        <v>2763</v>
      </c>
      <c r="U66" s="121">
        <v>6430</v>
      </c>
      <c r="V66" s="121">
        <v>0</v>
      </c>
      <c r="W66" s="121">
        <f>+SUM(X66:AA66)</f>
        <v>47555</v>
      </c>
      <c r="X66" s="121">
        <v>20577</v>
      </c>
      <c r="Y66" s="121">
        <v>21346</v>
      </c>
      <c r="Z66" s="121">
        <v>5469</v>
      </c>
      <c r="AA66" s="121">
        <v>163</v>
      </c>
      <c r="AB66" s="121">
        <v>0</v>
      </c>
      <c r="AC66" s="121">
        <v>0</v>
      </c>
      <c r="AD66" s="121">
        <v>0</v>
      </c>
      <c r="AE66" s="121">
        <f>+SUM(D66,L66,AD66)</f>
        <v>59343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0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0</v>
      </c>
      <c r="AZ66" s="121">
        <v>0</v>
      </c>
      <c r="BA66" s="121">
        <v>0</v>
      </c>
      <c r="BB66" s="121">
        <v>0</v>
      </c>
      <c r="BC66" s="121">
        <v>0</v>
      </c>
      <c r="BD66" s="121">
        <v>13652</v>
      </c>
      <c r="BE66" s="121">
        <v>0</v>
      </c>
      <c r="BF66" s="121">
        <v>0</v>
      </c>
      <c r="BG66" s="121">
        <f>+SUM(BF66,AN66,AF66)</f>
        <v>0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59343</v>
      </c>
      <c r="BQ66" s="121">
        <f>SUM(M66,AO66)</f>
        <v>2075</v>
      </c>
      <c r="BR66" s="121">
        <f>SUM(N66,AP66)</f>
        <v>475</v>
      </c>
      <c r="BS66" s="121">
        <f>SUM(O66,AQ66)</f>
        <v>0</v>
      </c>
      <c r="BT66" s="121">
        <f>SUM(P66,AR66)</f>
        <v>0</v>
      </c>
      <c r="BU66" s="121">
        <f>SUM(Q66,AS66)</f>
        <v>1600</v>
      </c>
      <c r="BV66" s="121">
        <f>SUM(R66,AT66)</f>
        <v>9713</v>
      </c>
      <c r="BW66" s="121">
        <f>SUM(S66,AU66)</f>
        <v>520</v>
      </c>
      <c r="BX66" s="121">
        <f>SUM(T66,AV66)</f>
        <v>2763</v>
      </c>
      <c r="BY66" s="121">
        <f>SUM(U66,AW66)</f>
        <v>6430</v>
      </c>
      <c r="BZ66" s="121">
        <f>SUM(V66,AX66)</f>
        <v>0</v>
      </c>
      <c r="CA66" s="121">
        <f>SUM(W66,AY66)</f>
        <v>47555</v>
      </c>
      <c r="CB66" s="121">
        <f>SUM(X66,AZ66)</f>
        <v>20577</v>
      </c>
      <c r="CC66" s="121">
        <f>SUM(Y66,BA66)</f>
        <v>21346</v>
      </c>
      <c r="CD66" s="121">
        <f>SUM(Z66,BB66)</f>
        <v>5469</v>
      </c>
      <c r="CE66" s="121">
        <f>SUM(AA66,BC66)</f>
        <v>163</v>
      </c>
      <c r="CF66" s="121">
        <f>SUM(AB66,BD66)</f>
        <v>13652</v>
      </c>
      <c r="CG66" s="121">
        <f>SUM(AC66,BE66)</f>
        <v>0</v>
      </c>
      <c r="CH66" s="121">
        <f>SUM(AD66,BF66)</f>
        <v>0</v>
      </c>
      <c r="CI66" s="121">
        <f>SUM(AE66,BG66)</f>
        <v>59343</v>
      </c>
    </row>
    <row r="67" spans="1:87" s="136" customFormat="1" ht="13.5" customHeight="1" x14ac:dyDescent="0.15">
      <c r="A67" s="119" t="s">
        <v>3</v>
      </c>
      <c r="B67" s="120" t="s">
        <v>489</v>
      </c>
      <c r="C67" s="119" t="s">
        <v>490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f>+SUM(M67,R67,V67,W67,AC67)</f>
        <v>56335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3607</v>
      </c>
      <c r="S67" s="121">
        <v>311</v>
      </c>
      <c r="T67" s="121">
        <v>2063</v>
      </c>
      <c r="U67" s="121">
        <v>1233</v>
      </c>
      <c r="V67" s="121">
        <v>286</v>
      </c>
      <c r="W67" s="121">
        <f>+SUM(X67:AA67)</f>
        <v>52442</v>
      </c>
      <c r="X67" s="121">
        <v>22418</v>
      </c>
      <c r="Y67" s="121">
        <v>26085</v>
      </c>
      <c r="Z67" s="121">
        <v>3255</v>
      </c>
      <c r="AA67" s="121">
        <v>684</v>
      </c>
      <c r="AB67" s="121">
        <v>0</v>
      </c>
      <c r="AC67" s="121">
        <v>0</v>
      </c>
      <c r="AD67" s="121">
        <v>2154</v>
      </c>
      <c r="AE67" s="121">
        <f>+SUM(D67,L67,AD67)</f>
        <v>58489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0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>
        <v>11445</v>
      </c>
      <c r="BE67" s="121">
        <v>0</v>
      </c>
      <c r="BF67" s="121">
        <v>0</v>
      </c>
      <c r="BG67" s="121">
        <f>+SUM(BF67,AN67,AF67)</f>
        <v>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56335</v>
      </c>
      <c r="BQ67" s="121">
        <f>SUM(M67,AO67)</f>
        <v>0</v>
      </c>
      <c r="BR67" s="121">
        <f>SUM(N67,AP67)</f>
        <v>0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3607</v>
      </c>
      <c r="BW67" s="121">
        <f>SUM(S67,AU67)</f>
        <v>311</v>
      </c>
      <c r="BX67" s="121">
        <f>SUM(T67,AV67)</f>
        <v>2063</v>
      </c>
      <c r="BY67" s="121">
        <f>SUM(U67,AW67)</f>
        <v>1233</v>
      </c>
      <c r="BZ67" s="121">
        <f>SUM(V67,AX67)</f>
        <v>286</v>
      </c>
      <c r="CA67" s="121">
        <f>SUM(W67,AY67)</f>
        <v>52442</v>
      </c>
      <c r="CB67" s="121">
        <f>SUM(X67,AZ67)</f>
        <v>22418</v>
      </c>
      <c r="CC67" s="121">
        <f>SUM(Y67,BA67)</f>
        <v>26085</v>
      </c>
      <c r="CD67" s="121">
        <f>SUM(Z67,BB67)</f>
        <v>3255</v>
      </c>
      <c r="CE67" s="121">
        <f>SUM(AA67,BC67)</f>
        <v>684</v>
      </c>
      <c r="CF67" s="121">
        <f>SUM(AB67,BD67)</f>
        <v>11445</v>
      </c>
      <c r="CG67" s="121">
        <f>SUM(AC67,BE67)</f>
        <v>0</v>
      </c>
      <c r="CH67" s="121">
        <f>SUM(AD67,BF67)</f>
        <v>2154</v>
      </c>
      <c r="CI67" s="121">
        <f>SUM(AE67,BG67)</f>
        <v>58489</v>
      </c>
    </row>
    <row r="68" spans="1:87" s="136" customFormat="1" ht="13.5" customHeight="1" x14ac:dyDescent="0.15">
      <c r="A68" s="119" t="s">
        <v>3</v>
      </c>
      <c r="B68" s="120" t="s">
        <v>491</v>
      </c>
      <c r="C68" s="119" t="s">
        <v>492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86808</v>
      </c>
      <c r="M68" s="121">
        <f>+SUM(N68:Q68)</f>
        <v>0</v>
      </c>
      <c r="N68" s="121">
        <v>0</v>
      </c>
      <c r="O68" s="121">
        <v>0</v>
      </c>
      <c r="P68" s="121">
        <v>0</v>
      </c>
      <c r="Q68" s="121">
        <v>0</v>
      </c>
      <c r="R68" s="121">
        <f>+SUM(S68:U68)</f>
        <v>0</v>
      </c>
      <c r="S68" s="121">
        <v>0</v>
      </c>
      <c r="T68" s="121">
        <v>0</v>
      </c>
      <c r="U68" s="121">
        <v>0</v>
      </c>
      <c r="V68" s="121">
        <v>16389</v>
      </c>
      <c r="W68" s="121">
        <f>+SUM(X68:AA68)</f>
        <v>70419</v>
      </c>
      <c r="X68" s="121">
        <v>32818</v>
      </c>
      <c r="Y68" s="121">
        <v>8183</v>
      </c>
      <c r="Z68" s="121">
        <v>12115</v>
      </c>
      <c r="AA68" s="121">
        <v>17303</v>
      </c>
      <c r="AB68" s="121">
        <v>0</v>
      </c>
      <c r="AC68" s="121">
        <v>0</v>
      </c>
      <c r="AD68" s="121">
        <v>0</v>
      </c>
      <c r="AE68" s="121">
        <f>+SUM(D68,L68,AD68)</f>
        <v>86808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0</v>
      </c>
      <c r="AO68" s="121">
        <f>+SUM(AP68:AS68)</f>
        <v>0</v>
      </c>
      <c r="AP68" s="121">
        <v>0</v>
      </c>
      <c r="AQ68" s="121">
        <v>0</v>
      </c>
      <c r="AR68" s="121">
        <v>0</v>
      </c>
      <c r="AS68" s="121">
        <v>0</v>
      </c>
      <c r="AT68" s="121">
        <f>+SUM(AU68:AW68)</f>
        <v>0</v>
      </c>
      <c r="AU68" s="121">
        <v>0</v>
      </c>
      <c r="AV68" s="121">
        <v>0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12907</v>
      </c>
      <c r="BE68" s="121">
        <v>0</v>
      </c>
      <c r="BF68" s="121">
        <v>0</v>
      </c>
      <c r="BG68" s="121">
        <f>+SUM(BF68,AN68,AF68)</f>
        <v>0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86808</v>
      </c>
      <c r="BQ68" s="121">
        <f>SUM(M68,AO68)</f>
        <v>0</v>
      </c>
      <c r="BR68" s="121">
        <f>SUM(N68,AP68)</f>
        <v>0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0</v>
      </c>
      <c r="BW68" s="121">
        <f>SUM(S68,AU68)</f>
        <v>0</v>
      </c>
      <c r="BX68" s="121">
        <f>SUM(T68,AV68)</f>
        <v>0</v>
      </c>
      <c r="BY68" s="121">
        <f>SUM(U68,AW68)</f>
        <v>0</v>
      </c>
      <c r="BZ68" s="121">
        <f>SUM(V68,AX68)</f>
        <v>16389</v>
      </c>
      <c r="CA68" s="121">
        <f>SUM(W68,AY68)</f>
        <v>70419</v>
      </c>
      <c r="CB68" s="121">
        <f>SUM(X68,AZ68)</f>
        <v>32818</v>
      </c>
      <c r="CC68" s="121">
        <f>SUM(Y68,BA68)</f>
        <v>8183</v>
      </c>
      <c r="CD68" s="121">
        <f>SUM(Z68,BB68)</f>
        <v>12115</v>
      </c>
      <c r="CE68" s="121">
        <f>SUM(AA68,BC68)</f>
        <v>17303</v>
      </c>
      <c r="CF68" s="121">
        <f>SUM(AB68,BD68)</f>
        <v>12907</v>
      </c>
      <c r="CG68" s="121">
        <f>SUM(AC68,BE68)</f>
        <v>0</v>
      </c>
      <c r="CH68" s="121">
        <f>SUM(AD68,BF68)</f>
        <v>0</v>
      </c>
      <c r="CI68" s="121">
        <f>SUM(AE68,BG68)</f>
        <v>86808</v>
      </c>
    </row>
    <row r="69" spans="1:87" s="136" customFormat="1" ht="13.5" customHeight="1" x14ac:dyDescent="0.15">
      <c r="A69" s="119" t="s">
        <v>3</v>
      </c>
      <c r="B69" s="120" t="s">
        <v>493</v>
      </c>
      <c r="C69" s="119" t="s">
        <v>494</v>
      </c>
      <c r="D69" s="121">
        <f>+SUM(E69,J69)</f>
        <v>0</v>
      </c>
      <c r="E69" s="121">
        <f>+SUM(F69:I69)</f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f>+SUM(M69,R69,V69,W69,AC69)</f>
        <v>75906</v>
      </c>
      <c r="M69" s="121">
        <f>+SUM(N69:Q69)</f>
        <v>4014</v>
      </c>
      <c r="N69" s="121">
        <v>4014</v>
      </c>
      <c r="O69" s="121">
        <v>0</v>
      </c>
      <c r="P69" s="121">
        <v>0</v>
      </c>
      <c r="Q69" s="121">
        <v>0</v>
      </c>
      <c r="R69" s="121">
        <f>+SUM(S69:U69)</f>
        <v>25943</v>
      </c>
      <c r="S69" s="121">
        <v>3716</v>
      </c>
      <c r="T69" s="121">
        <v>5136</v>
      </c>
      <c r="U69" s="121">
        <v>17091</v>
      </c>
      <c r="V69" s="121">
        <v>0</v>
      </c>
      <c r="W69" s="121">
        <f>+SUM(X69:AA69)</f>
        <v>45949</v>
      </c>
      <c r="X69" s="121">
        <v>35106</v>
      </c>
      <c r="Y69" s="121">
        <v>6761</v>
      </c>
      <c r="Z69" s="121">
        <v>4082</v>
      </c>
      <c r="AA69" s="121">
        <v>0</v>
      </c>
      <c r="AB69" s="121">
        <v>0</v>
      </c>
      <c r="AC69" s="121">
        <v>0</v>
      </c>
      <c r="AD69" s="121">
        <v>0</v>
      </c>
      <c r="AE69" s="121">
        <f>+SUM(D69,L69,AD69)</f>
        <v>75906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0</v>
      </c>
      <c r="AO69" s="121">
        <f>+SUM(AP69:AS69)</f>
        <v>0</v>
      </c>
      <c r="AP69" s="121">
        <v>0</v>
      </c>
      <c r="AQ69" s="121">
        <v>0</v>
      </c>
      <c r="AR69" s="121">
        <v>0</v>
      </c>
      <c r="AS69" s="121">
        <v>0</v>
      </c>
      <c r="AT69" s="121">
        <f>+SUM(AU69:AW69)</f>
        <v>0</v>
      </c>
      <c r="AU69" s="121">
        <v>0</v>
      </c>
      <c r="AV69" s="121">
        <v>0</v>
      </c>
      <c r="AW69" s="121">
        <v>0</v>
      </c>
      <c r="AX69" s="121">
        <v>0</v>
      </c>
      <c r="AY69" s="121">
        <f>+SUM(AZ69:BC69)</f>
        <v>0</v>
      </c>
      <c r="AZ69" s="121">
        <v>0</v>
      </c>
      <c r="BA69" s="121">
        <v>0</v>
      </c>
      <c r="BB69" s="121">
        <v>0</v>
      </c>
      <c r="BC69" s="121">
        <v>0</v>
      </c>
      <c r="BD69" s="121">
        <v>11675</v>
      </c>
      <c r="BE69" s="121">
        <v>0</v>
      </c>
      <c r="BF69" s="121">
        <v>0</v>
      </c>
      <c r="BG69" s="121">
        <f>+SUM(BF69,AN69,AF69)</f>
        <v>0</v>
      </c>
      <c r="BH69" s="121">
        <f>SUM(D69,AF69)</f>
        <v>0</v>
      </c>
      <c r="BI69" s="121">
        <f>SUM(E69,AG69)</f>
        <v>0</v>
      </c>
      <c r="BJ69" s="121">
        <f>SUM(F69,AH69)</f>
        <v>0</v>
      </c>
      <c r="BK69" s="121">
        <f>SUM(G69,AI69)</f>
        <v>0</v>
      </c>
      <c r="BL69" s="121">
        <f>SUM(H69,AJ69)</f>
        <v>0</v>
      </c>
      <c r="BM69" s="121">
        <f>SUM(I69,AK69)</f>
        <v>0</v>
      </c>
      <c r="BN69" s="121">
        <f>SUM(J69,AL69)</f>
        <v>0</v>
      </c>
      <c r="BO69" s="121">
        <f>SUM(K69,AM69)</f>
        <v>0</v>
      </c>
      <c r="BP69" s="121">
        <f>SUM(L69,AN69)</f>
        <v>75906</v>
      </c>
      <c r="BQ69" s="121">
        <f>SUM(M69,AO69)</f>
        <v>4014</v>
      </c>
      <c r="BR69" s="121">
        <f>SUM(N69,AP69)</f>
        <v>4014</v>
      </c>
      <c r="BS69" s="121">
        <f>SUM(O69,AQ69)</f>
        <v>0</v>
      </c>
      <c r="BT69" s="121">
        <f>SUM(P69,AR69)</f>
        <v>0</v>
      </c>
      <c r="BU69" s="121">
        <f>SUM(Q69,AS69)</f>
        <v>0</v>
      </c>
      <c r="BV69" s="121">
        <f>SUM(R69,AT69)</f>
        <v>25943</v>
      </c>
      <c r="BW69" s="121">
        <f>SUM(S69,AU69)</f>
        <v>3716</v>
      </c>
      <c r="BX69" s="121">
        <f>SUM(T69,AV69)</f>
        <v>5136</v>
      </c>
      <c r="BY69" s="121">
        <f>SUM(U69,AW69)</f>
        <v>17091</v>
      </c>
      <c r="BZ69" s="121">
        <f>SUM(V69,AX69)</f>
        <v>0</v>
      </c>
      <c r="CA69" s="121">
        <f>SUM(W69,AY69)</f>
        <v>45949</v>
      </c>
      <c r="CB69" s="121">
        <f>SUM(X69,AZ69)</f>
        <v>35106</v>
      </c>
      <c r="CC69" s="121">
        <f>SUM(Y69,BA69)</f>
        <v>6761</v>
      </c>
      <c r="CD69" s="121">
        <f>SUM(Z69,BB69)</f>
        <v>4082</v>
      </c>
      <c r="CE69" s="121">
        <f>SUM(AA69,BC69)</f>
        <v>0</v>
      </c>
      <c r="CF69" s="121">
        <f>SUM(AB69,BD69)</f>
        <v>11675</v>
      </c>
      <c r="CG69" s="121">
        <f>SUM(AC69,BE69)</f>
        <v>0</v>
      </c>
      <c r="CH69" s="121">
        <f>SUM(AD69,BF69)</f>
        <v>0</v>
      </c>
      <c r="CI69" s="121">
        <f>SUM(AE69,BG69)</f>
        <v>75906</v>
      </c>
    </row>
    <row r="70" spans="1:87" s="136" customFormat="1" ht="13.5" customHeight="1" x14ac:dyDescent="0.15">
      <c r="A70" s="119" t="s">
        <v>3</v>
      </c>
      <c r="B70" s="120" t="s">
        <v>495</v>
      </c>
      <c r="C70" s="119" t="s">
        <v>496</v>
      </c>
      <c r="D70" s="121">
        <f>+SUM(E70,J70)</f>
        <v>0</v>
      </c>
      <c r="E70" s="121">
        <f>+SUM(F70:I70)</f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f>+SUM(M70,R70,V70,W70,AC70)</f>
        <v>346046</v>
      </c>
      <c r="M70" s="121">
        <f>+SUM(N70:Q70)</f>
        <v>11383</v>
      </c>
      <c r="N70" s="121">
        <v>11383</v>
      </c>
      <c r="O70" s="121">
        <v>0</v>
      </c>
      <c r="P70" s="121">
        <v>0</v>
      </c>
      <c r="Q70" s="121">
        <v>0</v>
      </c>
      <c r="R70" s="121">
        <f>+SUM(S70:U70)</f>
        <v>46710</v>
      </c>
      <c r="S70" s="121">
        <v>24390</v>
      </c>
      <c r="T70" s="121">
        <v>20538</v>
      </c>
      <c r="U70" s="121">
        <v>1782</v>
      </c>
      <c r="V70" s="121">
        <v>0</v>
      </c>
      <c r="W70" s="121">
        <f>+SUM(X70:AA70)</f>
        <v>287953</v>
      </c>
      <c r="X70" s="121">
        <v>65180</v>
      </c>
      <c r="Y70" s="121">
        <v>210704</v>
      </c>
      <c r="Z70" s="121">
        <v>8379</v>
      </c>
      <c r="AA70" s="121">
        <v>3690</v>
      </c>
      <c r="AB70" s="121">
        <v>0</v>
      </c>
      <c r="AC70" s="121">
        <v>0</v>
      </c>
      <c r="AD70" s="121">
        <v>0</v>
      </c>
      <c r="AE70" s="121">
        <f>+SUM(D70,L70,AD70)</f>
        <v>346046</v>
      </c>
      <c r="AF70" s="121">
        <f>+SUM(AG70,AL70)</f>
        <v>0</v>
      </c>
      <c r="AG70" s="121">
        <f>+SUM(AH70:AK70)</f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0</v>
      </c>
      <c r="AO70" s="121">
        <f>+SUM(AP70:AS70)</f>
        <v>0</v>
      </c>
      <c r="AP70" s="121">
        <v>0</v>
      </c>
      <c r="AQ70" s="121">
        <v>0</v>
      </c>
      <c r="AR70" s="121">
        <v>0</v>
      </c>
      <c r="AS70" s="121">
        <v>0</v>
      </c>
      <c r="AT70" s="121">
        <f>+SUM(AU70:AW70)</f>
        <v>0</v>
      </c>
      <c r="AU70" s="121">
        <v>0</v>
      </c>
      <c r="AV70" s="121">
        <v>0</v>
      </c>
      <c r="AW70" s="121">
        <v>0</v>
      </c>
      <c r="AX70" s="121">
        <v>0</v>
      </c>
      <c r="AY70" s="121">
        <f>+SUM(AZ70:BC70)</f>
        <v>0</v>
      </c>
      <c r="AZ70" s="121">
        <v>0</v>
      </c>
      <c r="BA70" s="121">
        <v>0</v>
      </c>
      <c r="BB70" s="121">
        <v>0</v>
      </c>
      <c r="BC70" s="121">
        <v>0</v>
      </c>
      <c r="BD70" s="121">
        <v>45859</v>
      </c>
      <c r="BE70" s="121">
        <v>0</v>
      </c>
      <c r="BF70" s="121">
        <v>0</v>
      </c>
      <c r="BG70" s="121">
        <f>+SUM(BF70,AN70,AF70)</f>
        <v>0</v>
      </c>
      <c r="BH70" s="121">
        <f>SUM(D70,AF70)</f>
        <v>0</v>
      </c>
      <c r="BI70" s="121">
        <f>SUM(E70,AG70)</f>
        <v>0</v>
      </c>
      <c r="BJ70" s="121">
        <f>SUM(F70,AH70)</f>
        <v>0</v>
      </c>
      <c r="BK70" s="121">
        <f>SUM(G70,AI70)</f>
        <v>0</v>
      </c>
      <c r="BL70" s="121">
        <f>SUM(H70,AJ70)</f>
        <v>0</v>
      </c>
      <c r="BM70" s="121">
        <f>SUM(I70,AK70)</f>
        <v>0</v>
      </c>
      <c r="BN70" s="121">
        <f>SUM(J70,AL70)</f>
        <v>0</v>
      </c>
      <c r="BO70" s="121">
        <f>SUM(K70,AM70)</f>
        <v>0</v>
      </c>
      <c r="BP70" s="121">
        <f>SUM(L70,AN70)</f>
        <v>346046</v>
      </c>
      <c r="BQ70" s="121">
        <f>SUM(M70,AO70)</f>
        <v>11383</v>
      </c>
      <c r="BR70" s="121">
        <f>SUM(N70,AP70)</f>
        <v>11383</v>
      </c>
      <c r="BS70" s="121">
        <f>SUM(O70,AQ70)</f>
        <v>0</v>
      </c>
      <c r="BT70" s="121">
        <f>SUM(P70,AR70)</f>
        <v>0</v>
      </c>
      <c r="BU70" s="121">
        <f>SUM(Q70,AS70)</f>
        <v>0</v>
      </c>
      <c r="BV70" s="121">
        <f>SUM(R70,AT70)</f>
        <v>46710</v>
      </c>
      <c r="BW70" s="121">
        <f>SUM(S70,AU70)</f>
        <v>24390</v>
      </c>
      <c r="BX70" s="121">
        <f>SUM(T70,AV70)</f>
        <v>20538</v>
      </c>
      <c r="BY70" s="121">
        <f>SUM(U70,AW70)</f>
        <v>1782</v>
      </c>
      <c r="BZ70" s="121">
        <f>SUM(V70,AX70)</f>
        <v>0</v>
      </c>
      <c r="CA70" s="121">
        <f>SUM(W70,AY70)</f>
        <v>287953</v>
      </c>
      <c r="CB70" s="121">
        <f>SUM(X70,AZ70)</f>
        <v>65180</v>
      </c>
      <c r="CC70" s="121">
        <f>SUM(Y70,BA70)</f>
        <v>210704</v>
      </c>
      <c r="CD70" s="121">
        <f>SUM(Z70,BB70)</f>
        <v>8379</v>
      </c>
      <c r="CE70" s="121">
        <f>SUM(AA70,BC70)</f>
        <v>3690</v>
      </c>
      <c r="CF70" s="121">
        <f>SUM(AB70,BD70)</f>
        <v>45859</v>
      </c>
      <c r="CG70" s="121">
        <f>SUM(AC70,BE70)</f>
        <v>0</v>
      </c>
      <c r="CH70" s="121">
        <f>SUM(AD70,BF70)</f>
        <v>0</v>
      </c>
      <c r="CI70" s="121">
        <f>SUM(AE70,BG70)</f>
        <v>346046</v>
      </c>
    </row>
    <row r="71" spans="1:87" s="136" customFormat="1" ht="13.5" customHeight="1" x14ac:dyDescent="0.15">
      <c r="A71" s="119" t="s">
        <v>3</v>
      </c>
      <c r="B71" s="120" t="s">
        <v>497</v>
      </c>
      <c r="C71" s="119" t="s">
        <v>498</v>
      </c>
      <c r="D71" s="121">
        <f>+SUM(E71,J71)</f>
        <v>0</v>
      </c>
      <c r="E71" s="121">
        <f>+SUM(F71:I71)</f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21">
        <v>0</v>
      </c>
      <c r="L71" s="121">
        <f>+SUM(M71,R71,V71,W71,AC71)</f>
        <v>47663</v>
      </c>
      <c r="M71" s="121">
        <f>+SUM(N71:Q71)</f>
        <v>6773</v>
      </c>
      <c r="N71" s="121">
        <v>6773</v>
      </c>
      <c r="O71" s="121">
        <v>0</v>
      </c>
      <c r="P71" s="121">
        <v>0</v>
      </c>
      <c r="Q71" s="121">
        <v>0</v>
      </c>
      <c r="R71" s="121">
        <f>+SUM(S71:U71)</f>
        <v>0</v>
      </c>
      <c r="S71" s="121">
        <v>0</v>
      </c>
      <c r="T71" s="121">
        <v>0</v>
      </c>
      <c r="U71" s="121">
        <v>0</v>
      </c>
      <c r="V71" s="121">
        <v>0</v>
      </c>
      <c r="W71" s="121">
        <f>+SUM(X71:AA71)</f>
        <v>40890</v>
      </c>
      <c r="X71" s="121">
        <v>40890</v>
      </c>
      <c r="Y71" s="121">
        <v>0</v>
      </c>
      <c r="Z71" s="121">
        <v>0</v>
      </c>
      <c r="AA71" s="121">
        <v>0</v>
      </c>
      <c r="AB71" s="121">
        <v>60927</v>
      </c>
      <c r="AC71" s="121">
        <v>0</v>
      </c>
      <c r="AD71" s="121">
        <v>0</v>
      </c>
      <c r="AE71" s="121">
        <f>+SUM(D71,L71,AD71)</f>
        <v>47663</v>
      </c>
      <c r="AF71" s="121">
        <f>+SUM(AG71,AL71)</f>
        <v>0</v>
      </c>
      <c r="AG71" s="121">
        <f>+SUM(AH71:AK71)</f>
        <v>0</v>
      </c>
      <c r="AH71" s="121">
        <v>0</v>
      </c>
      <c r="AI71" s="121">
        <v>0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0</v>
      </c>
      <c r="AO71" s="121">
        <f>+SUM(AP71:AS71)</f>
        <v>0</v>
      </c>
      <c r="AP71" s="121">
        <v>0</v>
      </c>
      <c r="AQ71" s="121">
        <v>0</v>
      </c>
      <c r="AR71" s="121">
        <v>0</v>
      </c>
      <c r="AS71" s="121">
        <v>0</v>
      </c>
      <c r="AT71" s="121">
        <f>+SUM(AU71:AW71)</f>
        <v>0</v>
      </c>
      <c r="AU71" s="121">
        <v>0</v>
      </c>
      <c r="AV71" s="121">
        <v>0</v>
      </c>
      <c r="AW71" s="121">
        <v>0</v>
      </c>
      <c r="AX71" s="121">
        <v>0</v>
      </c>
      <c r="AY71" s="121">
        <f>+SUM(AZ71:BC71)</f>
        <v>0</v>
      </c>
      <c r="AZ71" s="121">
        <v>0</v>
      </c>
      <c r="BA71" s="121">
        <v>0</v>
      </c>
      <c r="BB71" s="121">
        <v>0</v>
      </c>
      <c r="BC71" s="121">
        <v>0</v>
      </c>
      <c r="BD71" s="121">
        <v>4666</v>
      </c>
      <c r="BE71" s="121">
        <v>0</v>
      </c>
      <c r="BF71" s="121">
        <v>0</v>
      </c>
      <c r="BG71" s="121">
        <f>+SUM(BF71,AN71,AF71)</f>
        <v>0</v>
      </c>
      <c r="BH71" s="121">
        <f>SUM(D71,AF71)</f>
        <v>0</v>
      </c>
      <c r="BI71" s="121">
        <f>SUM(E71,AG71)</f>
        <v>0</v>
      </c>
      <c r="BJ71" s="121">
        <f>SUM(F71,AH71)</f>
        <v>0</v>
      </c>
      <c r="BK71" s="121">
        <f>SUM(G71,AI71)</f>
        <v>0</v>
      </c>
      <c r="BL71" s="121">
        <f>SUM(H71,AJ71)</f>
        <v>0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47663</v>
      </c>
      <c r="BQ71" s="121">
        <f>SUM(M71,AO71)</f>
        <v>6773</v>
      </c>
      <c r="BR71" s="121">
        <f>SUM(N71,AP71)</f>
        <v>6773</v>
      </c>
      <c r="BS71" s="121">
        <f>SUM(O71,AQ71)</f>
        <v>0</v>
      </c>
      <c r="BT71" s="121">
        <f>SUM(P71,AR71)</f>
        <v>0</v>
      </c>
      <c r="BU71" s="121">
        <f>SUM(Q71,AS71)</f>
        <v>0</v>
      </c>
      <c r="BV71" s="121">
        <f>SUM(R71,AT71)</f>
        <v>0</v>
      </c>
      <c r="BW71" s="121">
        <f>SUM(S71,AU71)</f>
        <v>0</v>
      </c>
      <c r="BX71" s="121">
        <f>SUM(T71,AV71)</f>
        <v>0</v>
      </c>
      <c r="BY71" s="121">
        <f>SUM(U71,AW71)</f>
        <v>0</v>
      </c>
      <c r="BZ71" s="121">
        <f>SUM(V71,AX71)</f>
        <v>0</v>
      </c>
      <c r="CA71" s="121">
        <f>SUM(W71,AY71)</f>
        <v>40890</v>
      </c>
      <c r="CB71" s="121">
        <f>SUM(X71,AZ71)</f>
        <v>40890</v>
      </c>
      <c r="CC71" s="121">
        <f>SUM(Y71,BA71)</f>
        <v>0</v>
      </c>
      <c r="CD71" s="121">
        <f>SUM(Z71,BB71)</f>
        <v>0</v>
      </c>
      <c r="CE71" s="121">
        <f>SUM(AA71,BC71)</f>
        <v>0</v>
      </c>
      <c r="CF71" s="121">
        <f>SUM(AB71,BD71)</f>
        <v>65593</v>
      </c>
      <c r="CG71" s="121">
        <f>SUM(AC71,BE71)</f>
        <v>0</v>
      </c>
      <c r="CH71" s="121">
        <f>SUM(AD71,BF71)</f>
        <v>0</v>
      </c>
      <c r="CI71" s="121">
        <f>SUM(AE71,BG71)</f>
        <v>47663</v>
      </c>
    </row>
    <row r="72" spans="1:87" s="136" customFormat="1" ht="13.5" customHeight="1" x14ac:dyDescent="0.15">
      <c r="A72" s="119" t="s">
        <v>3</v>
      </c>
      <c r="B72" s="120" t="s">
        <v>501</v>
      </c>
      <c r="C72" s="119" t="s">
        <v>502</v>
      </c>
      <c r="D72" s="121">
        <f>+SUM(E72,J72)</f>
        <v>0</v>
      </c>
      <c r="E72" s="121">
        <f>+SUM(F72:I72)</f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0</v>
      </c>
      <c r="L72" s="121">
        <f>+SUM(M72,R72,V72,W72,AC72)</f>
        <v>72498</v>
      </c>
      <c r="M72" s="121">
        <f>+SUM(N72:Q72)</f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f>+SUM(S72:U72)</f>
        <v>4901</v>
      </c>
      <c r="S72" s="121">
        <v>4901</v>
      </c>
      <c r="T72" s="121">
        <v>0</v>
      </c>
      <c r="U72" s="121">
        <v>0</v>
      </c>
      <c r="V72" s="121">
        <v>0</v>
      </c>
      <c r="W72" s="121">
        <f>+SUM(X72:AA72)</f>
        <v>67597</v>
      </c>
      <c r="X72" s="121">
        <v>67597</v>
      </c>
      <c r="Y72" s="121">
        <v>0</v>
      </c>
      <c r="Z72" s="121">
        <v>0</v>
      </c>
      <c r="AA72" s="121">
        <v>0</v>
      </c>
      <c r="AB72" s="121">
        <v>155711</v>
      </c>
      <c r="AC72" s="121">
        <v>0</v>
      </c>
      <c r="AD72" s="121">
        <v>4239</v>
      </c>
      <c r="AE72" s="121">
        <f>+SUM(D72,L72,AD72)</f>
        <v>76737</v>
      </c>
      <c r="AF72" s="121">
        <f>+SUM(AG72,AL72)</f>
        <v>0</v>
      </c>
      <c r="AG72" s="121">
        <f>+SUM(AH72:AK72)</f>
        <v>0</v>
      </c>
      <c r="AH72" s="121">
        <v>0</v>
      </c>
      <c r="AI72" s="121">
        <v>0</v>
      </c>
      <c r="AJ72" s="121">
        <v>0</v>
      </c>
      <c r="AK72" s="121">
        <v>0</v>
      </c>
      <c r="AL72" s="121">
        <v>0</v>
      </c>
      <c r="AM72" s="121">
        <v>0</v>
      </c>
      <c r="AN72" s="121">
        <f>+SUM(AO72,AT72,AX72,AY72,BE72)</f>
        <v>0</v>
      </c>
      <c r="AO72" s="121">
        <f>+SUM(AP72:AS72)</f>
        <v>0</v>
      </c>
      <c r="AP72" s="121">
        <v>0</v>
      </c>
      <c r="AQ72" s="121">
        <v>0</v>
      </c>
      <c r="AR72" s="121">
        <v>0</v>
      </c>
      <c r="AS72" s="121">
        <v>0</v>
      </c>
      <c r="AT72" s="121">
        <f>+SUM(AU72:AW72)</f>
        <v>0</v>
      </c>
      <c r="AU72" s="121">
        <v>0</v>
      </c>
      <c r="AV72" s="121">
        <v>0</v>
      </c>
      <c r="AW72" s="121">
        <v>0</v>
      </c>
      <c r="AX72" s="121">
        <v>0</v>
      </c>
      <c r="AY72" s="121">
        <f>+SUM(AZ72:BC72)</f>
        <v>0</v>
      </c>
      <c r="AZ72" s="121">
        <v>0</v>
      </c>
      <c r="BA72" s="121">
        <v>0</v>
      </c>
      <c r="BB72" s="121">
        <v>0</v>
      </c>
      <c r="BC72" s="121">
        <v>0</v>
      </c>
      <c r="BD72" s="121">
        <v>10616</v>
      </c>
      <c r="BE72" s="121">
        <v>0</v>
      </c>
      <c r="BF72" s="121">
        <v>0</v>
      </c>
      <c r="BG72" s="121">
        <f>+SUM(BF72,AN72,AF72)</f>
        <v>0</v>
      </c>
      <c r="BH72" s="121">
        <f>SUM(D72,AF72)</f>
        <v>0</v>
      </c>
      <c r="BI72" s="121">
        <f>SUM(E72,AG72)</f>
        <v>0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0</v>
      </c>
      <c r="BN72" s="121">
        <f>SUM(J72,AL72)</f>
        <v>0</v>
      </c>
      <c r="BO72" s="121">
        <f>SUM(K72,AM72)</f>
        <v>0</v>
      </c>
      <c r="BP72" s="121">
        <f>SUM(L72,AN72)</f>
        <v>72498</v>
      </c>
      <c r="BQ72" s="121">
        <f>SUM(M72,AO72)</f>
        <v>0</v>
      </c>
      <c r="BR72" s="121">
        <f>SUM(N72,AP72)</f>
        <v>0</v>
      </c>
      <c r="BS72" s="121">
        <f>SUM(O72,AQ72)</f>
        <v>0</v>
      </c>
      <c r="BT72" s="121">
        <f>SUM(P72,AR72)</f>
        <v>0</v>
      </c>
      <c r="BU72" s="121">
        <f>SUM(Q72,AS72)</f>
        <v>0</v>
      </c>
      <c r="BV72" s="121">
        <f>SUM(R72,AT72)</f>
        <v>4901</v>
      </c>
      <c r="BW72" s="121">
        <f>SUM(S72,AU72)</f>
        <v>4901</v>
      </c>
      <c r="BX72" s="121">
        <f>SUM(T72,AV72)</f>
        <v>0</v>
      </c>
      <c r="BY72" s="121">
        <f>SUM(U72,AW72)</f>
        <v>0</v>
      </c>
      <c r="BZ72" s="121">
        <f>SUM(V72,AX72)</f>
        <v>0</v>
      </c>
      <c r="CA72" s="121">
        <f>SUM(W72,AY72)</f>
        <v>67597</v>
      </c>
      <c r="CB72" s="121">
        <f>SUM(X72,AZ72)</f>
        <v>67597</v>
      </c>
      <c r="CC72" s="121">
        <f>SUM(Y72,BA72)</f>
        <v>0</v>
      </c>
      <c r="CD72" s="121">
        <f>SUM(Z72,BB72)</f>
        <v>0</v>
      </c>
      <c r="CE72" s="121">
        <f>SUM(AA72,BC72)</f>
        <v>0</v>
      </c>
      <c r="CF72" s="121">
        <f>SUM(AB72,BD72)</f>
        <v>166327</v>
      </c>
      <c r="CG72" s="121">
        <f>SUM(AC72,BE72)</f>
        <v>0</v>
      </c>
      <c r="CH72" s="121">
        <f>SUM(AD72,BF72)</f>
        <v>4239</v>
      </c>
      <c r="CI72" s="121">
        <f>SUM(AE72,BG72)</f>
        <v>76737</v>
      </c>
    </row>
    <row r="73" spans="1:87" s="136" customFormat="1" ht="13.5" customHeight="1" x14ac:dyDescent="0.15">
      <c r="A73" s="119" t="s">
        <v>3</v>
      </c>
      <c r="B73" s="120" t="s">
        <v>503</v>
      </c>
      <c r="C73" s="119" t="s">
        <v>504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0</v>
      </c>
      <c r="M73" s="121">
        <f>+SUM(N73:Q73)</f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f>+SUM(S73:U73)</f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f>+SUM(X73:AA73)</f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27625</v>
      </c>
      <c r="AC73" s="121">
        <v>0</v>
      </c>
      <c r="AD73" s="121">
        <v>0</v>
      </c>
      <c r="AE73" s="121">
        <f>+SUM(D73,L73,AD73)</f>
        <v>0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0</v>
      </c>
      <c r="AO73" s="121">
        <f>+SUM(AP73:AS73)</f>
        <v>0</v>
      </c>
      <c r="AP73" s="121">
        <v>0</v>
      </c>
      <c r="AQ73" s="121">
        <v>0</v>
      </c>
      <c r="AR73" s="121">
        <v>0</v>
      </c>
      <c r="AS73" s="121">
        <v>0</v>
      </c>
      <c r="AT73" s="121">
        <f>+SUM(AU73:AW73)</f>
        <v>0</v>
      </c>
      <c r="AU73" s="121">
        <v>0</v>
      </c>
      <c r="AV73" s="121">
        <v>0</v>
      </c>
      <c r="AW73" s="121">
        <v>0</v>
      </c>
      <c r="AX73" s="121">
        <v>0</v>
      </c>
      <c r="AY73" s="121">
        <f>+SUM(AZ73:BC73)</f>
        <v>0</v>
      </c>
      <c r="AZ73" s="121">
        <v>0</v>
      </c>
      <c r="BA73" s="121">
        <v>0</v>
      </c>
      <c r="BB73" s="121">
        <v>0</v>
      </c>
      <c r="BC73" s="121">
        <v>0</v>
      </c>
      <c r="BD73" s="121">
        <v>2407</v>
      </c>
      <c r="BE73" s="121">
        <v>0</v>
      </c>
      <c r="BF73" s="121">
        <v>0</v>
      </c>
      <c r="BG73" s="121">
        <f>+SUM(BF73,AN73,AF73)</f>
        <v>0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0</v>
      </c>
      <c r="BQ73" s="121">
        <f>SUM(M73,AO73)</f>
        <v>0</v>
      </c>
      <c r="BR73" s="121">
        <f>SUM(N73,AP73)</f>
        <v>0</v>
      </c>
      <c r="BS73" s="121">
        <f>SUM(O73,AQ73)</f>
        <v>0</v>
      </c>
      <c r="BT73" s="121">
        <f>SUM(P73,AR73)</f>
        <v>0</v>
      </c>
      <c r="BU73" s="121">
        <f>SUM(Q73,AS73)</f>
        <v>0</v>
      </c>
      <c r="BV73" s="121">
        <f>SUM(R73,AT73)</f>
        <v>0</v>
      </c>
      <c r="BW73" s="121">
        <f>SUM(S73,AU73)</f>
        <v>0</v>
      </c>
      <c r="BX73" s="121">
        <f>SUM(T73,AV73)</f>
        <v>0</v>
      </c>
      <c r="BY73" s="121">
        <f>SUM(U73,AW73)</f>
        <v>0</v>
      </c>
      <c r="BZ73" s="121">
        <f>SUM(V73,AX73)</f>
        <v>0</v>
      </c>
      <c r="CA73" s="121">
        <f>SUM(W73,AY73)</f>
        <v>0</v>
      </c>
      <c r="CB73" s="121">
        <f>SUM(X73,AZ73)</f>
        <v>0</v>
      </c>
      <c r="CC73" s="121">
        <f>SUM(Y73,BA73)</f>
        <v>0</v>
      </c>
      <c r="CD73" s="121">
        <f>SUM(Z73,BB73)</f>
        <v>0</v>
      </c>
      <c r="CE73" s="121">
        <f>SUM(AA73,BC73)</f>
        <v>0</v>
      </c>
      <c r="CF73" s="121">
        <f>SUM(AB73,BD73)</f>
        <v>30032</v>
      </c>
      <c r="CG73" s="121">
        <f>SUM(AC73,BE73)</f>
        <v>0</v>
      </c>
      <c r="CH73" s="121">
        <f>SUM(AD73,BF73)</f>
        <v>0</v>
      </c>
      <c r="CI73" s="121">
        <f>SUM(AE73,BG73)</f>
        <v>0</v>
      </c>
    </row>
    <row r="74" spans="1:87" s="136" customFormat="1" ht="13.5" customHeight="1" x14ac:dyDescent="0.15">
      <c r="A74" s="119" t="s">
        <v>3</v>
      </c>
      <c r="B74" s="120" t="s">
        <v>505</v>
      </c>
      <c r="C74" s="119" t="s">
        <v>506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0</v>
      </c>
      <c r="M74" s="121">
        <f>+SUM(N74:Q74)</f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f>+SUM(S74:U74)</f>
        <v>0</v>
      </c>
      <c r="S74" s="121">
        <v>0</v>
      </c>
      <c r="T74" s="121">
        <v>0</v>
      </c>
      <c r="U74" s="121">
        <v>0</v>
      </c>
      <c r="V74" s="121">
        <v>0</v>
      </c>
      <c r="W74" s="121">
        <f>+SUM(X74:AA74)</f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27348</v>
      </c>
      <c r="AC74" s="121">
        <v>0</v>
      </c>
      <c r="AD74" s="121">
        <v>0</v>
      </c>
      <c r="AE74" s="121">
        <f>+SUM(D74,L74,AD74)</f>
        <v>0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0</v>
      </c>
      <c r="AO74" s="121">
        <f>+SUM(AP74:AS74)</f>
        <v>0</v>
      </c>
      <c r="AP74" s="121">
        <v>0</v>
      </c>
      <c r="AQ74" s="121">
        <v>0</v>
      </c>
      <c r="AR74" s="121">
        <v>0</v>
      </c>
      <c r="AS74" s="121">
        <v>0</v>
      </c>
      <c r="AT74" s="121">
        <f>+SUM(AU74:AW74)</f>
        <v>0</v>
      </c>
      <c r="AU74" s="121">
        <v>0</v>
      </c>
      <c r="AV74" s="121">
        <v>0</v>
      </c>
      <c r="AW74" s="121">
        <v>0</v>
      </c>
      <c r="AX74" s="121">
        <v>0</v>
      </c>
      <c r="AY74" s="121">
        <f>+SUM(AZ74:BC74)</f>
        <v>0</v>
      </c>
      <c r="AZ74" s="121">
        <v>0</v>
      </c>
      <c r="BA74" s="121">
        <v>0</v>
      </c>
      <c r="BB74" s="121">
        <v>0</v>
      </c>
      <c r="BC74" s="121">
        <v>0</v>
      </c>
      <c r="BD74" s="121">
        <v>1690</v>
      </c>
      <c r="BE74" s="121">
        <v>0</v>
      </c>
      <c r="BF74" s="121">
        <v>0</v>
      </c>
      <c r="BG74" s="121">
        <f>+SUM(BF74,AN74,AF74)</f>
        <v>0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0</v>
      </c>
      <c r="BQ74" s="121">
        <f>SUM(M74,AO74)</f>
        <v>0</v>
      </c>
      <c r="BR74" s="121">
        <f>SUM(N74,AP74)</f>
        <v>0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0</v>
      </c>
      <c r="BW74" s="121">
        <f>SUM(S74,AU74)</f>
        <v>0</v>
      </c>
      <c r="BX74" s="121">
        <f>SUM(T74,AV74)</f>
        <v>0</v>
      </c>
      <c r="BY74" s="121">
        <f>SUM(U74,AW74)</f>
        <v>0</v>
      </c>
      <c r="BZ74" s="121">
        <f>SUM(V74,AX74)</f>
        <v>0</v>
      </c>
      <c r="CA74" s="121">
        <f>SUM(W74,AY74)</f>
        <v>0</v>
      </c>
      <c r="CB74" s="121">
        <f>SUM(X74,AZ74)</f>
        <v>0</v>
      </c>
      <c r="CC74" s="121">
        <f>SUM(Y74,BA74)</f>
        <v>0</v>
      </c>
      <c r="CD74" s="121">
        <f>SUM(Z74,BB74)</f>
        <v>0</v>
      </c>
      <c r="CE74" s="121">
        <f>SUM(AA74,BC74)</f>
        <v>0</v>
      </c>
      <c r="CF74" s="121">
        <f>SUM(AB74,BD74)</f>
        <v>29038</v>
      </c>
      <c r="CG74" s="121">
        <f>SUM(AC74,BE74)</f>
        <v>0</v>
      </c>
      <c r="CH74" s="121">
        <f>SUM(AD74,BF74)</f>
        <v>0</v>
      </c>
      <c r="CI74" s="121">
        <f>SUM(AE74,BG74)</f>
        <v>0</v>
      </c>
    </row>
    <row r="75" spans="1:87" s="136" customFormat="1" ht="13.5" customHeight="1" x14ac:dyDescent="0.15">
      <c r="A75" s="119" t="s">
        <v>3</v>
      </c>
      <c r="B75" s="120" t="s">
        <v>507</v>
      </c>
      <c r="C75" s="119" t="s">
        <v>508</v>
      </c>
      <c r="D75" s="121">
        <f>+SUM(E75,J75)</f>
        <v>55847</v>
      </c>
      <c r="E75" s="121">
        <f>+SUM(F75:I75)</f>
        <v>42317</v>
      </c>
      <c r="F75" s="121">
        <v>0</v>
      </c>
      <c r="G75" s="121">
        <v>0</v>
      </c>
      <c r="H75" s="121">
        <v>42317</v>
      </c>
      <c r="I75" s="121">
        <v>0</v>
      </c>
      <c r="J75" s="121">
        <v>13530</v>
      </c>
      <c r="K75" s="121">
        <v>0</v>
      </c>
      <c r="L75" s="121">
        <f>+SUM(M75,R75,V75,W75,AC75)</f>
        <v>56472</v>
      </c>
      <c r="M75" s="121">
        <f>+SUM(N75:Q75)</f>
        <v>8000</v>
      </c>
      <c r="N75" s="121">
        <v>8000</v>
      </c>
      <c r="O75" s="121">
        <v>0</v>
      </c>
      <c r="P75" s="121">
        <v>0</v>
      </c>
      <c r="Q75" s="121">
        <v>0</v>
      </c>
      <c r="R75" s="121">
        <f>+SUM(S75:U75)</f>
        <v>7960</v>
      </c>
      <c r="S75" s="121">
        <v>2353</v>
      </c>
      <c r="T75" s="121">
        <v>0</v>
      </c>
      <c r="U75" s="121">
        <v>5607</v>
      </c>
      <c r="V75" s="121">
        <v>0</v>
      </c>
      <c r="W75" s="121">
        <f>+SUM(X75:AA75)</f>
        <v>40512</v>
      </c>
      <c r="X75" s="121">
        <v>24948</v>
      </c>
      <c r="Y75" s="121">
        <v>0</v>
      </c>
      <c r="Z75" s="121">
        <v>15564</v>
      </c>
      <c r="AA75" s="121">
        <v>0</v>
      </c>
      <c r="AB75" s="121">
        <v>9175</v>
      </c>
      <c r="AC75" s="121">
        <v>0</v>
      </c>
      <c r="AD75" s="121">
        <v>0</v>
      </c>
      <c r="AE75" s="121">
        <f>+SUM(D75,L75,AD75)</f>
        <v>112319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0</v>
      </c>
      <c r="AO75" s="121">
        <f>+SUM(AP75:AS75)</f>
        <v>0</v>
      </c>
      <c r="AP75" s="121">
        <v>0</v>
      </c>
      <c r="AQ75" s="121">
        <v>0</v>
      </c>
      <c r="AR75" s="121">
        <v>0</v>
      </c>
      <c r="AS75" s="121">
        <v>0</v>
      </c>
      <c r="AT75" s="121">
        <f>+SUM(AU75:AW75)</f>
        <v>0</v>
      </c>
      <c r="AU75" s="121">
        <v>0</v>
      </c>
      <c r="AV75" s="121">
        <v>0</v>
      </c>
      <c r="AW75" s="121">
        <v>0</v>
      </c>
      <c r="AX75" s="121">
        <v>0</v>
      </c>
      <c r="AY75" s="121">
        <f>+SUM(AZ75:BC75)</f>
        <v>0</v>
      </c>
      <c r="AZ75" s="121">
        <v>0</v>
      </c>
      <c r="BA75" s="121">
        <v>0</v>
      </c>
      <c r="BB75" s="121">
        <v>0</v>
      </c>
      <c r="BC75" s="121">
        <v>0</v>
      </c>
      <c r="BD75" s="121">
        <v>13757</v>
      </c>
      <c r="BE75" s="121">
        <v>0</v>
      </c>
      <c r="BF75" s="121">
        <v>0</v>
      </c>
      <c r="BG75" s="121">
        <f>+SUM(BF75,AN75,AF75)</f>
        <v>0</v>
      </c>
      <c r="BH75" s="121">
        <f>SUM(D75,AF75)</f>
        <v>55847</v>
      </c>
      <c r="BI75" s="121">
        <f>SUM(E75,AG75)</f>
        <v>42317</v>
      </c>
      <c r="BJ75" s="121">
        <f>SUM(F75,AH75)</f>
        <v>0</v>
      </c>
      <c r="BK75" s="121">
        <f>SUM(G75,AI75)</f>
        <v>0</v>
      </c>
      <c r="BL75" s="121">
        <f>SUM(H75,AJ75)</f>
        <v>42317</v>
      </c>
      <c r="BM75" s="121">
        <f>SUM(I75,AK75)</f>
        <v>0</v>
      </c>
      <c r="BN75" s="121">
        <f>SUM(J75,AL75)</f>
        <v>13530</v>
      </c>
      <c r="BO75" s="121">
        <f>SUM(K75,AM75)</f>
        <v>0</v>
      </c>
      <c r="BP75" s="121">
        <f>SUM(L75,AN75)</f>
        <v>56472</v>
      </c>
      <c r="BQ75" s="121">
        <f>SUM(M75,AO75)</f>
        <v>8000</v>
      </c>
      <c r="BR75" s="121">
        <f>SUM(N75,AP75)</f>
        <v>8000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7960</v>
      </c>
      <c r="BW75" s="121">
        <f>SUM(S75,AU75)</f>
        <v>2353</v>
      </c>
      <c r="BX75" s="121">
        <f>SUM(T75,AV75)</f>
        <v>0</v>
      </c>
      <c r="BY75" s="121">
        <f>SUM(U75,AW75)</f>
        <v>5607</v>
      </c>
      <c r="BZ75" s="121">
        <f>SUM(V75,AX75)</f>
        <v>0</v>
      </c>
      <c r="CA75" s="121">
        <f>SUM(W75,AY75)</f>
        <v>40512</v>
      </c>
      <c r="CB75" s="121">
        <f>SUM(X75,AZ75)</f>
        <v>24948</v>
      </c>
      <c r="CC75" s="121">
        <f>SUM(Y75,BA75)</f>
        <v>0</v>
      </c>
      <c r="CD75" s="121">
        <f>SUM(Z75,BB75)</f>
        <v>15564</v>
      </c>
      <c r="CE75" s="121">
        <f>SUM(AA75,BC75)</f>
        <v>0</v>
      </c>
      <c r="CF75" s="121">
        <f>SUM(AB75,BD75)</f>
        <v>22932</v>
      </c>
      <c r="CG75" s="121">
        <f>SUM(AC75,BE75)</f>
        <v>0</v>
      </c>
      <c r="CH75" s="121">
        <f>SUM(AD75,BF75)</f>
        <v>0</v>
      </c>
      <c r="CI75" s="121">
        <f>SUM(AE75,BG75)</f>
        <v>112319</v>
      </c>
    </row>
    <row r="76" spans="1:87" s="136" customFormat="1" ht="13.5" customHeight="1" x14ac:dyDescent="0.15">
      <c r="A76" s="119" t="s">
        <v>3</v>
      </c>
      <c r="B76" s="120" t="s">
        <v>511</v>
      </c>
      <c r="C76" s="119" t="s">
        <v>512</v>
      </c>
      <c r="D76" s="121">
        <f>+SUM(E76,J76)</f>
        <v>0</v>
      </c>
      <c r="E76" s="121">
        <f>+SUM(F76:I76)</f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f>+SUM(M76,R76,V76,W76,AC76)</f>
        <v>51873</v>
      </c>
      <c r="M76" s="121">
        <f>+SUM(N76:Q76)</f>
        <v>0</v>
      </c>
      <c r="N76" s="121">
        <v>0</v>
      </c>
      <c r="O76" s="121">
        <v>0</v>
      </c>
      <c r="P76" s="121">
        <v>0</v>
      </c>
      <c r="Q76" s="121">
        <v>0</v>
      </c>
      <c r="R76" s="121">
        <f>+SUM(S76:U76)</f>
        <v>0</v>
      </c>
      <c r="S76" s="121">
        <v>0</v>
      </c>
      <c r="T76" s="121">
        <v>0</v>
      </c>
      <c r="U76" s="121">
        <v>0</v>
      </c>
      <c r="V76" s="121">
        <v>0</v>
      </c>
      <c r="W76" s="121">
        <f>+SUM(X76:AA76)</f>
        <v>51873</v>
      </c>
      <c r="X76" s="121">
        <v>33653</v>
      </c>
      <c r="Y76" s="121">
        <v>0</v>
      </c>
      <c r="Z76" s="121">
        <v>14996</v>
      </c>
      <c r="AA76" s="121">
        <v>3224</v>
      </c>
      <c r="AB76" s="121">
        <v>13548</v>
      </c>
      <c r="AC76" s="121">
        <v>0</v>
      </c>
      <c r="AD76" s="121">
        <v>9126</v>
      </c>
      <c r="AE76" s="121">
        <f>+SUM(D76,L76,AD76)</f>
        <v>60999</v>
      </c>
      <c r="AF76" s="121">
        <f>+SUM(AG76,AL76)</f>
        <v>0</v>
      </c>
      <c r="AG76" s="121">
        <f>+SUM(AH76:AK76)</f>
        <v>0</v>
      </c>
      <c r="AH76" s="121">
        <v>0</v>
      </c>
      <c r="AI76" s="121">
        <v>0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0</v>
      </c>
      <c r="AO76" s="121">
        <f>+SUM(AP76:AS76)</f>
        <v>0</v>
      </c>
      <c r="AP76" s="121">
        <v>0</v>
      </c>
      <c r="AQ76" s="121">
        <v>0</v>
      </c>
      <c r="AR76" s="121">
        <v>0</v>
      </c>
      <c r="AS76" s="121">
        <v>0</v>
      </c>
      <c r="AT76" s="121">
        <f>+SUM(AU76:AW76)</f>
        <v>0</v>
      </c>
      <c r="AU76" s="121">
        <v>0</v>
      </c>
      <c r="AV76" s="121">
        <v>0</v>
      </c>
      <c r="AW76" s="121">
        <v>0</v>
      </c>
      <c r="AX76" s="121">
        <v>0</v>
      </c>
      <c r="AY76" s="121">
        <f>+SUM(AZ76:BC76)</f>
        <v>0</v>
      </c>
      <c r="AZ76" s="121">
        <v>0</v>
      </c>
      <c r="BA76" s="121">
        <v>0</v>
      </c>
      <c r="BB76" s="121">
        <v>0</v>
      </c>
      <c r="BC76" s="121">
        <v>0</v>
      </c>
      <c r="BD76" s="121">
        <v>11732</v>
      </c>
      <c r="BE76" s="121">
        <v>0</v>
      </c>
      <c r="BF76" s="121">
        <v>0</v>
      </c>
      <c r="BG76" s="121">
        <f>+SUM(BF76,AN76,AF76)</f>
        <v>0</v>
      </c>
      <c r="BH76" s="121">
        <f>SUM(D76,AF76)</f>
        <v>0</v>
      </c>
      <c r="BI76" s="121">
        <f>SUM(E76,AG76)</f>
        <v>0</v>
      </c>
      <c r="BJ76" s="121">
        <f>SUM(F76,AH76)</f>
        <v>0</v>
      </c>
      <c r="BK76" s="121">
        <f>SUM(G76,AI76)</f>
        <v>0</v>
      </c>
      <c r="BL76" s="121">
        <f>SUM(H76,AJ76)</f>
        <v>0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51873</v>
      </c>
      <c r="BQ76" s="121">
        <f>SUM(M76,AO76)</f>
        <v>0</v>
      </c>
      <c r="BR76" s="121">
        <f>SUM(N76,AP76)</f>
        <v>0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0</v>
      </c>
      <c r="BW76" s="121">
        <f>SUM(S76,AU76)</f>
        <v>0</v>
      </c>
      <c r="BX76" s="121">
        <f>SUM(T76,AV76)</f>
        <v>0</v>
      </c>
      <c r="BY76" s="121">
        <f>SUM(U76,AW76)</f>
        <v>0</v>
      </c>
      <c r="BZ76" s="121">
        <f>SUM(V76,AX76)</f>
        <v>0</v>
      </c>
      <c r="CA76" s="121">
        <f>SUM(W76,AY76)</f>
        <v>51873</v>
      </c>
      <c r="CB76" s="121">
        <f>SUM(X76,AZ76)</f>
        <v>33653</v>
      </c>
      <c r="CC76" s="121">
        <f>SUM(Y76,BA76)</f>
        <v>0</v>
      </c>
      <c r="CD76" s="121">
        <f>SUM(Z76,BB76)</f>
        <v>14996</v>
      </c>
      <c r="CE76" s="121">
        <f>SUM(AA76,BC76)</f>
        <v>3224</v>
      </c>
      <c r="CF76" s="121">
        <f>SUM(AB76,BD76)</f>
        <v>25280</v>
      </c>
      <c r="CG76" s="121">
        <f>SUM(AC76,BE76)</f>
        <v>0</v>
      </c>
      <c r="CH76" s="121">
        <f>SUM(AD76,BF76)</f>
        <v>9126</v>
      </c>
      <c r="CI76" s="121">
        <f>SUM(AE76,BG76)</f>
        <v>60999</v>
      </c>
    </row>
    <row r="77" spans="1:87" s="136" customFormat="1" ht="13.5" customHeight="1" x14ac:dyDescent="0.15">
      <c r="A77" s="119" t="s">
        <v>3</v>
      </c>
      <c r="B77" s="120" t="s">
        <v>513</v>
      </c>
      <c r="C77" s="119" t="s">
        <v>514</v>
      </c>
      <c r="D77" s="121">
        <f>+SUM(E77,J77)</f>
        <v>0</v>
      </c>
      <c r="E77" s="121">
        <f>+SUM(F77:I77)</f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f>+SUM(M77,R77,V77,W77,AC77)</f>
        <v>55175</v>
      </c>
      <c r="M77" s="121">
        <f>+SUM(N77:Q77)</f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f>+SUM(S77:U77)</f>
        <v>23880</v>
      </c>
      <c r="S77" s="121">
        <v>4610</v>
      </c>
      <c r="T77" s="121">
        <v>3696</v>
      </c>
      <c r="U77" s="121">
        <v>15574</v>
      </c>
      <c r="V77" s="121">
        <v>0</v>
      </c>
      <c r="W77" s="121">
        <f>+SUM(X77:AA77)</f>
        <v>31295</v>
      </c>
      <c r="X77" s="121">
        <v>31295</v>
      </c>
      <c r="Y77" s="121">
        <v>0</v>
      </c>
      <c r="Z77" s="121">
        <v>0</v>
      </c>
      <c r="AA77" s="121">
        <v>0</v>
      </c>
      <c r="AB77" s="121">
        <v>12015</v>
      </c>
      <c r="AC77" s="121">
        <v>0</v>
      </c>
      <c r="AD77" s="121">
        <v>0</v>
      </c>
      <c r="AE77" s="121">
        <f>+SUM(D77,L77,AD77)</f>
        <v>55175</v>
      </c>
      <c r="AF77" s="121">
        <f>+SUM(AG77,AL77)</f>
        <v>0</v>
      </c>
      <c r="AG77" s="121">
        <f>+SUM(AH77:AK77)</f>
        <v>0</v>
      </c>
      <c r="AH77" s="121">
        <v>0</v>
      </c>
      <c r="AI77" s="121">
        <v>0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0</v>
      </c>
      <c r="AO77" s="121">
        <f>+SUM(AP77:AS77)</f>
        <v>0</v>
      </c>
      <c r="AP77" s="121">
        <v>0</v>
      </c>
      <c r="AQ77" s="121">
        <v>0</v>
      </c>
      <c r="AR77" s="121">
        <v>0</v>
      </c>
      <c r="AS77" s="121">
        <v>0</v>
      </c>
      <c r="AT77" s="121">
        <f>+SUM(AU77:AW77)</f>
        <v>0</v>
      </c>
      <c r="AU77" s="121">
        <v>0</v>
      </c>
      <c r="AV77" s="121">
        <v>0</v>
      </c>
      <c r="AW77" s="121">
        <v>0</v>
      </c>
      <c r="AX77" s="121">
        <v>0</v>
      </c>
      <c r="AY77" s="121">
        <f>+SUM(AZ77:BC77)</f>
        <v>0</v>
      </c>
      <c r="AZ77" s="121">
        <v>0</v>
      </c>
      <c r="BA77" s="121">
        <v>0</v>
      </c>
      <c r="BB77" s="121">
        <v>0</v>
      </c>
      <c r="BC77" s="121">
        <v>0</v>
      </c>
      <c r="BD77" s="121">
        <v>31749</v>
      </c>
      <c r="BE77" s="121">
        <v>0</v>
      </c>
      <c r="BF77" s="121">
        <v>0</v>
      </c>
      <c r="BG77" s="121">
        <f>+SUM(BF77,AN77,AF77)</f>
        <v>0</v>
      </c>
      <c r="BH77" s="121">
        <f>SUM(D77,AF77)</f>
        <v>0</v>
      </c>
      <c r="BI77" s="121">
        <f>SUM(E77,AG77)</f>
        <v>0</v>
      </c>
      <c r="BJ77" s="121">
        <f>SUM(F77,AH77)</f>
        <v>0</v>
      </c>
      <c r="BK77" s="121">
        <f>SUM(G77,AI77)</f>
        <v>0</v>
      </c>
      <c r="BL77" s="121">
        <f>SUM(H77,AJ77)</f>
        <v>0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55175</v>
      </c>
      <c r="BQ77" s="121">
        <f>SUM(M77,AO77)</f>
        <v>0</v>
      </c>
      <c r="BR77" s="121">
        <f>SUM(N77,AP77)</f>
        <v>0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23880</v>
      </c>
      <c r="BW77" s="121">
        <f>SUM(S77,AU77)</f>
        <v>4610</v>
      </c>
      <c r="BX77" s="121">
        <f>SUM(T77,AV77)</f>
        <v>3696</v>
      </c>
      <c r="BY77" s="121">
        <f>SUM(U77,AW77)</f>
        <v>15574</v>
      </c>
      <c r="BZ77" s="121">
        <f>SUM(V77,AX77)</f>
        <v>0</v>
      </c>
      <c r="CA77" s="121">
        <f>SUM(W77,AY77)</f>
        <v>31295</v>
      </c>
      <c r="CB77" s="121">
        <f>SUM(X77,AZ77)</f>
        <v>31295</v>
      </c>
      <c r="CC77" s="121">
        <f>SUM(Y77,BA77)</f>
        <v>0</v>
      </c>
      <c r="CD77" s="121">
        <f>SUM(Z77,BB77)</f>
        <v>0</v>
      </c>
      <c r="CE77" s="121">
        <f>SUM(AA77,BC77)</f>
        <v>0</v>
      </c>
      <c r="CF77" s="121">
        <f>SUM(AB77,BD77)</f>
        <v>43764</v>
      </c>
      <c r="CG77" s="121">
        <f>SUM(AC77,BE77)</f>
        <v>0</v>
      </c>
      <c r="CH77" s="121">
        <f>SUM(AD77,BF77)</f>
        <v>0</v>
      </c>
      <c r="CI77" s="121">
        <f>SUM(AE77,BG77)</f>
        <v>55175</v>
      </c>
    </row>
    <row r="78" spans="1:87" s="136" customFormat="1" ht="13.5" customHeight="1" x14ac:dyDescent="0.15">
      <c r="A78" s="119" t="s">
        <v>3</v>
      </c>
      <c r="B78" s="120" t="s">
        <v>515</v>
      </c>
      <c r="C78" s="119" t="s">
        <v>516</v>
      </c>
      <c r="D78" s="121">
        <f>+SUM(E78,J78)</f>
        <v>0</v>
      </c>
      <c r="E78" s="121">
        <f>+SUM(F78:I78)</f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231754</v>
      </c>
      <c r="M78" s="121">
        <f>+SUM(N78:Q78)</f>
        <v>0</v>
      </c>
      <c r="N78" s="121">
        <v>0</v>
      </c>
      <c r="O78" s="121">
        <v>0</v>
      </c>
      <c r="P78" s="121">
        <v>0</v>
      </c>
      <c r="Q78" s="121">
        <v>0</v>
      </c>
      <c r="R78" s="121">
        <f>+SUM(S78:U78)</f>
        <v>29943</v>
      </c>
      <c r="S78" s="121">
        <v>11895</v>
      </c>
      <c r="T78" s="121">
        <v>0</v>
      </c>
      <c r="U78" s="121">
        <v>18048</v>
      </c>
      <c r="V78" s="121">
        <v>0</v>
      </c>
      <c r="W78" s="121">
        <f>+SUM(X78:AA78)</f>
        <v>201811</v>
      </c>
      <c r="X78" s="121">
        <v>171643</v>
      </c>
      <c r="Y78" s="121">
        <v>14339</v>
      </c>
      <c r="Z78" s="121">
        <v>11286</v>
      </c>
      <c r="AA78" s="121">
        <v>4543</v>
      </c>
      <c r="AB78" s="121">
        <v>83727</v>
      </c>
      <c r="AC78" s="121">
        <v>0</v>
      </c>
      <c r="AD78" s="121">
        <v>11</v>
      </c>
      <c r="AE78" s="121">
        <f>+SUM(D78,L78,AD78)</f>
        <v>231765</v>
      </c>
      <c r="AF78" s="121">
        <f>+SUM(AG78,AL78)</f>
        <v>0</v>
      </c>
      <c r="AG78" s="121">
        <f>+SUM(AH78:AK78)</f>
        <v>0</v>
      </c>
      <c r="AH78" s="121">
        <v>0</v>
      </c>
      <c r="AI78" s="121">
        <v>0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0</v>
      </c>
      <c r="AO78" s="121">
        <f>+SUM(AP78:AS78)</f>
        <v>0</v>
      </c>
      <c r="AP78" s="121">
        <v>0</v>
      </c>
      <c r="AQ78" s="121">
        <v>0</v>
      </c>
      <c r="AR78" s="121">
        <v>0</v>
      </c>
      <c r="AS78" s="121">
        <v>0</v>
      </c>
      <c r="AT78" s="121">
        <f>+SUM(AU78:AW78)</f>
        <v>0</v>
      </c>
      <c r="AU78" s="121">
        <v>0</v>
      </c>
      <c r="AV78" s="121">
        <v>0</v>
      </c>
      <c r="AW78" s="121">
        <v>0</v>
      </c>
      <c r="AX78" s="121">
        <v>0</v>
      </c>
      <c r="AY78" s="121">
        <f>+SUM(AZ78:BC78)</f>
        <v>0</v>
      </c>
      <c r="AZ78" s="121">
        <v>0</v>
      </c>
      <c r="BA78" s="121">
        <v>0</v>
      </c>
      <c r="BB78" s="121">
        <v>0</v>
      </c>
      <c r="BC78" s="121">
        <v>0</v>
      </c>
      <c r="BD78" s="121">
        <v>46677</v>
      </c>
      <c r="BE78" s="121">
        <v>0</v>
      </c>
      <c r="BF78" s="121">
        <v>0</v>
      </c>
      <c r="BG78" s="121">
        <f>+SUM(BF78,AN78,AF78)</f>
        <v>0</v>
      </c>
      <c r="BH78" s="121">
        <f>SUM(D78,AF78)</f>
        <v>0</v>
      </c>
      <c r="BI78" s="121">
        <f>SUM(E78,AG78)</f>
        <v>0</v>
      </c>
      <c r="BJ78" s="121">
        <f>SUM(F78,AH78)</f>
        <v>0</v>
      </c>
      <c r="BK78" s="121">
        <f>SUM(G78,AI78)</f>
        <v>0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231754</v>
      </c>
      <c r="BQ78" s="121">
        <f>SUM(M78,AO78)</f>
        <v>0</v>
      </c>
      <c r="BR78" s="121">
        <f>SUM(N78,AP78)</f>
        <v>0</v>
      </c>
      <c r="BS78" s="121">
        <f>SUM(O78,AQ78)</f>
        <v>0</v>
      </c>
      <c r="BT78" s="121">
        <f>SUM(P78,AR78)</f>
        <v>0</v>
      </c>
      <c r="BU78" s="121">
        <f>SUM(Q78,AS78)</f>
        <v>0</v>
      </c>
      <c r="BV78" s="121">
        <f>SUM(R78,AT78)</f>
        <v>29943</v>
      </c>
      <c r="BW78" s="121">
        <f>SUM(S78,AU78)</f>
        <v>11895</v>
      </c>
      <c r="BX78" s="121">
        <f>SUM(T78,AV78)</f>
        <v>0</v>
      </c>
      <c r="BY78" s="121">
        <f>SUM(U78,AW78)</f>
        <v>18048</v>
      </c>
      <c r="BZ78" s="121">
        <f>SUM(V78,AX78)</f>
        <v>0</v>
      </c>
      <c r="CA78" s="121">
        <f>SUM(W78,AY78)</f>
        <v>201811</v>
      </c>
      <c r="CB78" s="121">
        <f>SUM(X78,AZ78)</f>
        <v>171643</v>
      </c>
      <c r="CC78" s="121">
        <f>SUM(Y78,BA78)</f>
        <v>14339</v>
      </c>
      <c r="CD78" s="121">
        <f>SUM(Z78,BB78)</f>
        <v>11286</v>
      </c>
      <c r="CE78" s="121">
        <f>SUM(AA78,BC78)</f>
        <v>4543</v>
      </c>
      <c r="CF78" s="121">
        <f>SUM(AB78,BD78)</f>
        <v>130404</v>
      </c>
      <c r="CG78" s="121">
        <f>SUM(AC78,BE78)</f>
        <v>0</v>
      </c>
      <c r="CH78" s="121">
        <f>SUM(AD78,BF78)</f>
        <v>11</v>
      </c>
      <c r="CI78" s="121">
        <f>SUM(AE78,BG78)</f>
        <v>231765</v>
      </c>
    </row>
    <row r="79" spans="1:87" s="136" customFormat="1" ht="13.5" customHeight="1" x14ac:dyDescent="0.15">
      <c r="A79" s="119" t="s">
        <v>3</v>
      </c>
      <c r="B79" s="120" t="s">
        <v>517</v>
      </c>
      <c r="C79" s="119" t="s">
        <v>518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46613</v>
      </c>
      <c r="M79" s="121">
        <f>+SUM(N79:Q79)</f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f>+SUM(S79:U79)</f>
        <v>3612</v>
      </c>
      <c r="S79" s="121">
        <v>441</v>
      </c>
      <c r="T79" s="121">
        <v>2522</v>
      </c>
      <c r="U79" s="121">
        <v>649</v>
      </c>
      <c r="V79" s="121">
        <v>0</v>
      </c>
      <c r="W79" s="121">
        <f>+SUM(X79:AA79)</f>
        <v>43001</v>
      </c>
      <c r="X79" s="121">
        <v>23619</v>
      </c>
      <c r="Y79" s="121">
        <v>839</v>
      </c>
      <c r="Z79" s="121">
        <v>18543</v>
      </c>
      <c r="AA79" s="121">
        <v>0</v>
      </c>
      <c r="AB79" s="121">
        <v>4229</v>
      </c>
      <c r="AC79" s="121">
        <v>0</v>
      </c>
      <c r="AD79" s="121">
        <v>0</v>
      </c>
      <c r="AE79" s="121">
        <f>+SUM(D79,L79,AD79)</f>
        <v>46613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0</v>
      </c>
      <c r="AO79" s="121">
        <f>+SUM(AP79:AS79)</f>
        <v>0</v>
      </c>
      <c r="AP79" s="121">
        <v>0</v>
      </c>
      <c r="AQ79" s="121">
        <v>0</v>
      </c>
      <c r="AR79" s="121">
        <v>0</v>
      </c>
      <c r="AS79" s="121">
        <v>0</v>
      </c>
      <c r="AT79" s="121">
        <f>+SUM(AU79:AW79)</f>
        <v>0</v>
      </c>
      <c r="AU79" s="121">
        <v>0</v>
      </c>
      <c r="AV79" s="121">
        <v>0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5527</v>
      </c>
      <c r="BE79" s="121">
        <v>0</v>
      </c>
      <c r="BF79" s="121">
        <v>0</v>
      </c>
      <c r="BG79" s="121">
        <f>+SUM(BF79,AN79,AF79)</f>
        <v>0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46613</v>
      </c>
      <c r="BQ79" s="121">
        <f>SUM(M79,AO79)</f>
        <v>0</v>
      </c>
      <c r="BR79" s="121">
        <f>SUM(N79,AP79)</f>
        <v>0</v>
      </c>
      <c r="BS79" s="121">
        <f>SUM(O79,AQ79)</f>
        <v>0</v>
      </c>
      <c r="BT79" s="121">
        <f>SUM(P79,AR79)</f>
        <v>0</v>
      </c>
      <c r="BU79" s="121">
        <f>SUM(Q79,AS79)</f>
        <v>0</v>
      </c>
      <c r="BV79" s="121">
        <f>SUM(R79,AT79)</f>
        <v>3612</v>
      </c>
      <c r="BW79" s="121">
        <f>SUM(S79,AU79)</f>
        <v>441</v>
      </c>
      <c r="BX79" s="121">
        <f>SUM(T79,AV79)</f>
        <v>2522</v>
      </c>
      <c r="BY79" s="121">
        <f>SUM(U79,AW79)</f>
        <v>649</v>
      </c>
      <c r="BZ79" s="121">
        <f>SUM(V79,AX79)</f>
        <v>0</v>
      </c>
      <c r="CA79" s="121">
        <f>SUM(W79,AY79)</f>
        <v>43001</v>
      </c>
      <c r="CB79" s="121">
        <f>SUM(X79,AZ79)</f>
        <v>23619</v>
      </c>
      <c r="CC79" s="121">
        <f>SUM(Y79,BA79)</f>
        <v>839</v>
      </c>
      <c r="CD79" s="121">
        <f>SUM(Z79,BB79)</f>
        <v>18543</v>
      </c>
      <c r="CE79" s="121">
        <f>SUM(AA79,BC79)</f>
        <v>0</v>
      </c>
      <c r="CF79" s="121">
        <f>SUM(AB79,BD79)</f>
        <v>9756</v>
      </c>
      <c r="CG79" s="121">
        <f>SUM(AC79,BE79)</f>
        <v>0</v>
      </c>
      <c r="CH79" s="121">
        <f>SUM(AD79,BF79)</f>
        <v>0</v>
      </c>
      <c r="CI79" s="121">
        <f>SUM(AE79,BG79)</f>
        <v>46613</v>
      </c>
    </row>
    <row r="80" spans="1:87" s="136" customFormat="1" ht="13.5" customHeight="1" x14ac:dyDescent="0.15">
      <c r="A80" s="119" t="s">
        <v>3</v>
      </c>
      <c r="B80" s="120" t="s">
        <v>520</v>
      </c>
      <c r="C80" s="119" t="s">
        <v>521</v>
      </c>
      <c r="D80" s="121">
        <f>+SUM(E80,J80)</f>
        <v>0</v>
      </c>
      <c r="E80" s="121">
        <f>+SUM(F80:I80)</f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v>0</v>
      </c>
      <c r="K80" s="121">
        <v>0</v>
      </c>
      <c r="L80" s="121">
        <f>+SUM(M80,R80,V80,W80,AC80)</f>
        <v>0</v>
      </c>
      <c r="M80" s="121">
        <f>+SUM(N80:Q80)</f>
        <v>0</v>
      </c>
      <c r="N80" s="121">
        <v>0</v>
      </c>
      <c r="O80" s="121">
        <v>0</v>
      </c>
      <c r="P80" s="121">
        <v>0</v>
      </c>
      <c r="Q80" s="121">
        <v>0</v>
      </c>
      <c r="R80" s="121">
        <f>+SUM(S80:U80)</f>
        <v>0</v>
      </c>
      <c r="S80" s="121">
        <v>0</v>
      </c>
      <c r="T80" s="121">
        <v>0</v>
      </c>
      <c r="U80" s="121">
        <v>0</v>
      </c>
      <c r="V80" s="121">
        <v>0</v>
      </c>
      <c r="W80" s="121">
        <f>+SUM(X80:AA80)</f>
        <v>0</v>
      </c>
      <c r="X80" s="121">
        <v>0</v>
      </c>
      <c r="Y80" s="121">
        <v>0</v>
      </c>
      <c r="Z80" s="121">
        <v>0</v>
      </c>
      <c r="AA80" s="121">
        <v>0</v>
      </c>
      <c r="AB80" s="121">
        <v>103688</v>
      </c>
      <c r="AC80" s="121">
        <v>0</v>
      </c>
      <c r="AD80" s="121">
        <v>0</v>
      </c>
      <c r="AE80" s="121">
        <f>+SUM(D80,L80,AD80)</f>
        <v>0</v>
      </c>
      <c r="AF80" s="121">
        <f>+SUM(AG80,AL80)</f>
        <v>0</v>
      </c>
      <c r="AG80" s="121">
        <f>+SUM(AH80:AK80)</f>
        <v>0</v>
      </c>
      <c r="AH80" s="121">
        <v>0</v>
      </c>
      <c r="AI80" s="121">
        <v>0</v>
      </c>
      <c r="AJ80" s="121">
        <v>0</v>
      </c>
      <c r="AK80" s="121">
        <v>0</v>
      </c>
      <c r="AL80" s="121">
        <v>0</v>
      </c>
      <c r="AM80" s="121">
        <v>0</v>
      </c>
      <c r="AN80" s="121">
        <f>+SUM(AO80,AT80,AX80,AY80,BE80)</f>
        <v>12125</v>
      </c>
      <c r="AO80" s="121">
        <f>+SUM(AP80:AS80)</f>
        <v>0</v>
      </c>
      <c r="AP80" s="121">
        <v>0</v>
      </c>
      <c r="AQ80" s="121">
        <v>0</v>
      </c>
      <c r="AR80" s="121">
        <v>0</v>
      </c>
      <c r="AS80" s="121">
        <v>0</v>
      </c>
      <c r="AT80" s="121">
        <f>+SUM(AU80:AW80)</f>
        <v>0</v>
      </c>
      <c r="AU80" s="121">
        <v>0</v>
      </c>
      <c r="AV80" s="121">
        <v>0</v>
      </c>
      <c r="AW80" s="121">
        <v>0</v>
      </c>
      <c r="AX80" s="121">
        <v>0</v>
      </c>
      <c r="AY80" s="121">
        <f>+SUM(AZ80:BC80)</f>
        <v>12125</v>
      </c>
      <c r="AZ80" s="121">
        <v>0</v>
      </c>
      <c r="BA80" s="121">
        <v>12125</v>
      </c>
      <c r="BB80" s="121">
        <v>0</v>
      </c>
      <c r="BC80" s="121">
        <v>0</v>
      </c>
      <c r="BD80" s="121">
        <v>0</v>
      </c>
      <c r="BE80" s="121">
        <v>0</v>
      </c>
      <c r="BF80" s="121">
        <v>0</v>
      </c>
      <c r="BG80" s="121">
        <f>+SUM(BF80,AN80,AF80)</f>
        <v>12125</v>
      </c>
      <c r="BH80" s="121">
        <f>SUM(D80,AF80)</f>
        <v>0</v>
      </c>
      <c r="BI80" s="121">
        <f>SUM(E80,AG80)</f>
        <v>0</v>
      </c>
      <c r="BJ80" s="121">
        <f>SUM(F80,AH80)</f>
        <v>0</v>
      </c>
      <c r="BK80" s="121">
        <f>SUM(G80,AI80)</f>
        <v>0</v>
      </c>
      <c r="BL80" s="121">
        <f>SUM(H80,AJ80)</f>
        <v>0</v>
      </c>
      <c r="BM80" s="121">
        <f>SUM(I80,AK80)</f>
        <v>0</v>
      </c>
      <c r="BN80" s="121">
        <f>SUM(J80,AL80)</f>
        <v>0</v>
      </c>
      <c r="BO80" s="121">
        <f>SUM(K80,AM80)</f>
        <v>0</v>
      </c>
      <c r="BP80" s="121">
        <f>SUM(L80,AN80)</f>
        <v>12125</v>
      </c>
      <c r="BQ80" s="121">
        <f>SUM(M80,AO80)</f>
        <v>0</v>
      </c>
      <c r="BR80" s="121">
        <f>SUM(N80,AP80)</f>
        <v>0</v>
      </c>
      <c r="BS80" s="121">
        <f>SUM(O80,AQ80)</f>
        <v>0</v>
      </c>
      <c r="BT80" s="121">
        <f>SUM(P80,AR80)</f>
        <v>0</v>
      </c>
      <c r="BU80" s="121">
        <f>SUM(Q80,AS80)</f>
        <v>0</v>
      </c>
      <c r="BV80" s="121">
        <f>SUM(R80,AT80)</f>
        <v>0</v>
      </c>
      <c r="BW80" s="121">
        <f>SUM(S80,AU80)</f>
        <v>0</v>
      </c>
      <c r="BX80" s="121">
        <f>SUM(T80,AV80)</f>
        <v>0</v>
      </c>
      <c r="BY80" s="121">
        <f>SUM(U80,AW80)</f>
        <v>0</v>
      </c>
      <c r="BZ80" s="121">
        <f>SUM(V80,AX80)</f>
        <v>0</v>
      </c>
      <c r="CA80" s="121">
        <f>SUM(W80,AY80)</f>
        <v>12125</v>
      </c>
      <c r="CB80" s="121">
        <f>SUM(X80,AZ80)</f>
        <v>0</v>
      </c>
      <c r="CC80" s="121">
        <f>SUM(Y80,BA80)</f>
        <v>12125</v>
      </c>
      <c r="CD80" s="121">
        <f>SUM(Z80,BB80)</f>
        <v>0</v>
      </c>
      <c r="CE80" s="121">
        <f>SUM(AA80,BC80)</f>
        <v>0</v>
      </c>
      <c r="CF80" s="121">
        <f>SUM(AB80,BD80)</f>
        <v>103688</v>
      </c>
      <c r="CG80" s="121">
        <f>SUM(AC80,BE80)</f>
        <v>0</v>
      </c>
      <c r="CH80" s="121">
        <f>SUM(AD80,BF80)</f>
        <v>0</v>
      </c>
      <c r="CI80" s="121">
        <f>SUM(AE80,BG80)</f>
        <v>12125</v>
      </c>
    </row>
    <row r="81" spans="1:87" s="136" customFormat="1" ht="13.5" customHeight="1" x14ac:dyDescent="0.15">
      <c r="A81" s="119" t="s">
        <v>3</v>
      </c>
      <c r="B81" s="120" t="s">
        <v>524</v>
      </c>
      <c r="C81" s="119" t="s">
        <v>525</v>
      </c>
      <c r="D81" s="121">
        <f>+SUM(E81,J81)</f>
        <v>0</v>
      </c>
      <c r="E81" s="121">
        <f>+SUM(F81:I81)</f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f>+SUM(M81,R81,V81,W81,AC81)</f>
        <v>71960</v>
      </c>
      <c r="M81" s="121">
        <f>+SUM(N81:Q81)</f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f>+SUM(S81:U81)</f>
        <v>65021</v>
      </c>
      <c r="S81" s="121">
        <v>65021</v>
      </c>
      <c r="T81" s="121">
        <v>0</v>
      </c>
      <c r="U81" s="121">
        <v>0</v>
      </c>
      <c r="V81" s="121">
        <v>0</v>
      </c>
      <c r="W81" s="121">
        <f>+SUM(X81:AA81)</f>
        <v>6939</v>
      </c>
      <c r="X81" s="121">
        <v>0</v>
      </c>
      <c r="Y81" s="121">
        <v>0</v>
      </c>
      <c r="Z81" s="121">
        <v>6022</v>
      </c>
      <c r="AA81" s="121">
        <v>917</v>
      </c>
      <c r="AB81" s="121">
        <v>60040</v>
      </c>
      <c r="AC81" s="121">
        <v>0</v>
      </c>
      <c r="AD81" s="121">
        <v>6393</v>
      </c>
      <c r="AE81" s="121">
        <f>+SUM(D81,L81,AD81)</f>
        <v>78353</v>
      </c>
      <c r="AF81" s="121">
        <f>+SUM(AG81,AL81)</f>
        <v>0</v>
      </c>
      <c r="AG81" s="121">
        <f>+SUM(AH81:AK81)</f>
        <v>0</v>
      </c>
      <c r="AH81" s="121">
        <v>0</v>
      </c>
      <c r="AI81" s="121">
        <v>0</v>
      </c>
      <c r="AJ81" s="121">
        <v>0</v>
      </c>
      <c r="AK81" s="121">
        <v>0</v>
      </c>
      <c r="AL81" s="121">
        <v>0</v>
      </c>
      <c r="AM81" s="121">
        <v>0</v>
      </c>
      <c r="AN81" s="121">
        <f>+SUM(AO81,AT81,AX81,AY81,BE81)</f>
        <v>11140</v>
      </c>
      <c r="AO81" s="121">
        <f>+SUM(AP81:AS81)</f>
        <v>0</v>
      </c>
      <c r="AP81" s="121">
        <v>0</v>
      </c>
      <c r="AQ81" s="121">
        <v>0</v>
      </c>
      <c r="AR81" s="121">
        <v>0</v>
      </c>
      <c r="AS81" s="121">
        <v>0</v>
      </c>
      <c r="AT81" s="121">
        <f>+SUM(AU81:AW81)</f>
        <v>11140</v>
      </c>
      <c r="AU81" s="121">
        <v>11140</v>
      </c>
      <c r="AV81" s="121">
        <v>0</v>
      </c>
      <c r="AW81" s="121">
        <v>0</v>
      </c>
      <c r="AX81" s="121">
        <v>0</v>
      </c>
      <c r="AY81" s="121">
        <f>+SUM(AZ81:BC81)</f>
        <v>0</v>
      </c>
      <c r="AZ81" s="121">
        <v>0</v>
      </c>
      <c r="BA81" s="121">
        <v>0</v>
      </c>
      <c r="BB81" s="121">
        <v>0</v>
      </c>
      <c r="BC81" s="121">
        <v>0</v>
      </c>
      <c r="BD81" s="121">
        <v>0</v>
      </c>
      <c r="BE81" s="121">
        <v>0</v>
      </c>
      <c r="BF81" s="121">
        <v>0</v>
      </c>
      <c r="BG81" s="121">
        <f>+SUM(BF81,AN81,AF81)</f>
        <v>11140</v>
      </c>
      <c r="BH81" s="121">
        <f>SUM(D81,AF81)</f>
        <v>0</v>
      </c>
      <c r="BI81" s="121">
        <f>SUM(E81,AG81)</f>
        <v>0</v>
      </c>
      <c r="BJ81" s="121">
        <f>SUM(F81,AH81)</f>
        <v>0</v>
      </c>
      <c r="BK81" s="121">
        <f>SUM(G81,AI81)</f>
        <v>0</v>
      </c>
      <c r="BL81" s="121">
        <f>SUM(H81,AJ81)</f>
        <v>0</v>
      </c>
      <c r="BM81" s="121">
        <f>SUM(I81,AK81)</f>
        <v>0</v>
      </c>
      <c r="BN81" s="121">
        <f>SUM(J81,AL81)</f>
        <v>0</v>
      </c>
      <c r="BO81" s="121">
        <f>SUM(K81,AM81)</f>
        <v>0</v>
      </c>
      <c r="BP81" s="121">
        <f>SUM(L81,AN81)</f>
        <v>83100</v>
      </c>
      <c r="BQ81" s="121">
        <f>SUM(M81,AO81)</f>
        <v>0</v>
      </c>
      <c r="BR81" s="121">
        <f>SUM(N81,AP81)</f>
        <v>0</v>
      </c>
      <c r="BS81" s="121">
        <f>SUM(O81,AQ81)</f>
        <v>0</v>
      </c>
      <c r="BT81" s="121">
        <f>SUM(P81,AR81)</f>
        <v>0</v>
      </c>
      <c r="BU81" s="121">
        <f>SUM(Q81,AS81)</f>
        <v>0</v>
      </c>
      <c r="BV81" s="121">
        <f>SUM(R81,AT81)</f>
        <v>76161</v>
      </c>
      <c r="BW81" s="121">
        <f>SUM(S81,AU81)</f>
        <v>76161</v>
      </c>
      <c r="BX81" s="121">
        <f>SUM(T81,AV81)</f>
        <v>0</v>
      </c>
      <c r="BY81" s="121">
        <f>SUM(U81,AW81)</f>
        <v>0</v>
      </c>
      <c r="BZ81" s="121">
        <f>SUM(V81,AX81)</f>
        <v>0</v>
      </c>
      <c r="CA81" s="121">
        <f>SUM(W81,AY81)</f>
        <v>6939</v>
      </c>
      <c r="CB81" s="121">
        <f>SUM(X81,AZ81)</f>
        <v>0</v>
      </c>
      <c r="CC81" s="121">
        <f>SUM(Y81,BA81)</f>
        <v>0</v>
      </c>
      <c r="CD81" s="121">
        <f>SUM(Z81,BB81)</f>
        <v>6022</v>
      </c>
      <c r="CE81" s="121">
        <f>SUM(AA81,BC81)</f>
        <v>917</v>
      </c>
      <c r="CF81" s="121">
        <f>SUM(AB81,BD81)</f>
        <v>60040</v>
      </c>
      <c r="CG81" s="121">
        <f>SUM(AC81,BE81)</f>
        <v>0</v>
      </c>
      <c r="CH81" s="121">
        <f>SUM(AD81,BF81)</f>
        <v>6393</v>
      </c>
      <c r="CI81" s="121">
        <f>SUM(AE81,BG81)</f>
        <v>89493</v>
      </c>
    </row>
    <row r="82" spans="1:87" s="136" customFormat="1" ht="13.5" customHeight="1" x14ac:dyDescent="0.15">
      <c r="A82" s="119" t="s">
        <v>3</v>
      </c>
      <c r="B82" s="120" t="s">
        <v>526</v>
      </c>
      <c r="C82" s="119" t="s">
        <v>527</v>
      </c>
      <c r="D82" s="121">
        <f>+SUM(E82,J82)</f>
        <v>0</v>
      </c>
      <c r="E82" s="121">
        <f>+SUM(F82:I82)</f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21">
        <v>0</v>
      </c>
      <c r="L82" s="121">
        <f>+SUM(M82,R82,V82,W82,AC82)</f>
        <v>32368</v>
      </c>
      <c r="M82" s="121">
        <f>+SUM(N82:Q82)</f>
        <v>13107</v>
      </c>
      <c r="N82" s="121">
        <v>7268</v>
      </c>
      <c r="O82" s="121">
        <v>5839</v>
      </c>
      <c r="P82" s="121">
        <v>0</v>
      </c>
      <c r="Q82" s="121">
        <v>0</v>
      </c>
      <c r="R82" s="121">
        <f>+SUM(S82:U82)</f>
        <v>8454</v>
      </c>
      <c r="S82" s="121">
        <v>2490</v>
      </c>
      <c r="T82" s="121">
        <v>0</v>
      </c>
      <c r="U82" s="121">
        <v>5964</v>
      </c>
      <c r="V82" s="121">
        <v>2297</v>
      </c>
      <c r="W82" s="121">
        <f>+SUM(X82:AA82)</f>
        <v>8510</v>
      </c>
      <c r="X82" s="121">
        <v>3567</v>
      </c>
      <c r="Y82" s="121">
        <v>0</v>
      </c>
      <c r="Z82" s="121">
        <v>3442</v>
      </c>
      <c r="AA82" s="121">
        <v>1501</v>
      </c>
      <c r="AB82" s="121">
        <v>36361</v>
      </c>
      <c r="AC82" s="121">
        <v>0</v>
      </c>
      <c r="AD82" s="121">
        <v>0</v>
      </c>
      <c r="AE82" s="121">
        <f>+SUM(D82,L82,AD82)</f>
        <v>32368</v>
      </c>
      <c r="AF82" s="121">
        <f>+SUM(AG82,AL82)</f>
        <v>0</v>
      </c>
      <c r="AG82" s="121">
        <f>+SUM(AH82:AK82)</f>
        <v>0</v>
      </c>
      <c r="AH82" s="121">
        <v>0</v>
      </c>
      <c r="AI82" s="121">
        <v>0</v>
      </c>
      <c r="AJ82" s="121">
        <v>0</v>
      </c>
      <c r="AK82" s="121">
        <v>0</v>
      </c>
      <c r="AL82" s="121">
        <v>0</v>
      </c>
      <c r="AM82" s="121">
        <v>0</v>
      </c>
      <c r="AN82" s="121">
        <f>+SUM(AO82,AT82,AX82,AY82,BE82)</f>
        <v>12138</v>
      </c>
      <c r="AO82" s="121">
        <f>+SUM(AP82:AS82)</f>
        <v>11432</v>
      </c>
      <c r="AP82" s="121">
        <v>6204</v>
      </c>
      <c r="AQ82" s="121">
        <v>5228</v>
      </c>
      <c r="AR82" s="121">
        <v>0</v>
      </c>
      <c r="AS82" s="121">
        <v>0</v>
      </c>
      <c r="AT82" s="121">
        <f>+SUM(AU82:AW82)</f>
        <v>706</v>
      </c>
      <c r="AU82" s="121">
        <v>694</v>
      </c>
      <c r="AV82" s="121">
        <v>0</v>
      </c>
      <c r="AW82" s="121">
        <v>12</v>
      </c>
      <c r="AX82" s="121">
        <v>0</v>
      </c>
      <c r="AY82" s="121">
        <f>+SUM(AZ82:BC82)</f>
        <v>0</v>
      </c>
      <c r="AZ82" s="121">
        <v>0</v>
      </c>
      <c r="BA82" s="121">
        <v>0</v>
      </c>
      <c r="BB82" s="121">
        <v>0</v>
      </c>
      <c r="BC82" s="121">
        <v>0</v>
      </c>
      <c r="BD82" s="121">
        <v>0</v>
      </c>
      <c r="BE82" s="121">
        <v>0</v>
      </c>
      <c r="BF82" s="121">
        <v>0</v>
      </c>
      <c r="BG82" s="121">
        <f>+SUM(BF82,AN82,AF82)</f>
        <v>12138</v>
      </c>
      <c r="BH82" s="121">
        <f>SUM(D82,AF82)</f>
        <v>0</v>
      </c>
      <c r="BI82" s="121">
        <f>SUM(E82,AG82)</f>
        <v>0</v>
      </c>
      <c r="BJ82" s="121">
        <f>SUM(F82,AH82)</f>
        <v>0</v>
      </c>
      <c r="BK82" s="121">
        <f>SUM(G82,AI82)</f>
        <v>0</v>
      </c>
      <c r="BL82" s="121">
        <f>SUM(H82,AJ82)</f>
        <v>0</v>
      </c>
      <c r="BM82" s="121">
        <f>SUM(I82,AK82)</f>
        <v>0</v>
      </c>
      <c r="BN82" s="121">
        <f>SUM(J82,AL82)</f>
        <v>0</v>
      </c>
      <c r="BO82" s="121">
        <f>SUM(K82,AM82)</f>
        <v>0</v>
      </c>
      <c r="BP82" s="121">
        <f>SUM(L82,AN82)</f>
        <v>44506</v>
      </c>
      <c r="BQ82" s="121">
        <f>SUM(M82,AO82)</f>
        <v>24539</v>
      </c>
      <c r="BR82" s="121">
        <f>SUM(N82,AP82)</f>
        <v>13472</v>
      </c>
      <c r="BS82" s="121">
        <f>SUM(O82,AQ82)</f>
        <v>11067</v>
      </c>
      <c r="BT82" s="121">
        <f>SUM(P82,AR82)</f>
        <v>0</v>
      </c>
      <c r="BU82" s="121">
        <f>SUM(Q82,AS82)</f>
        <v>0</v>
      </c>
      <c r="BV82" s="121">
        <f>SUM(R82,AT82)</f>
        <v>9160</v>
      </c>
      <c r="BW82" s="121">
        <f>SUM(S82,AU82)</f>
        <v>3184</v>
      </c>
      <c r="BX82" s="121">
        <f>SUM(T82,AV82)</f>
        <v>0</v>
      </c>
      <c r="BY82" s="121">
        <f>SUM(U82,AW82)</f>
        <v>5976</v>
      </c>
      <c r="BZ82" s="121">
        <f>SUM(V82,AX82)</f>
        <v>2297</v>
      </c>
      <c r="CA82" s="121">
        <f>SUM(W82,AY82)</f>
        <v>8510</v>
      </c>
      <c r="CB82" s="121">
        <f>SUM(X82,AZ82)</f>
        <v>3567</v>
      </c>
      <c r="CC82" s="121">
        <f>SUM(Y82,BA82)</f>
        <v>0</v>
      </c>
      <c r="CD82" s="121">
        <f>SUM(Z82,BB82)</f>
        <v>3442</v>
      </c>
      <c r="CE82" s="121">
        <f>SUM(AA82,BC82)</f>
        <v>1501</v>
      </c>
      <c r="CF82" s="121">
        <f>SUM(AB82,BD82)</f>
        <v>36361</v>
      </c>
      <c r="CG82" s="121">
        <f>SUM(AC82,BE82)</f>
        <v>0</v>
      </c>
      <c r="CH82" s="121">
        <f>SUM(AD82,BF82)</f>
        <v>0</v>
      </c>
      <c r="CI82" s="121">
        <f>SUM(AE82,BG82)</f>
        <v>44506</v>
      </c>
    </row>
    <row r="83" spans="1:87" s="136" customFormat="1" ht="13.5" customHeight="1" x14ac:dyDescent="0.15">
      <c r="A83" s="119" t="s">
        <v>3</v>
      </c>
      <c r="B83" s="120" t="s">
        <v>528</v>
      </c>
      <c r="C83" s="119" t="s">
        <v>529</v>
      </c>
      <c r="D83" s="121">
        <f>+SUM(E83,J83)</f>
        <v>0</v>
      </c>
      <c r="E83" s="121">
        <f>+SUM(F83:I83)</f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0</v>
      </c>
      <c r="L83" s="121">
        <f>+SUM(M83,R83,V83,W83,AC83)</f>
        <v>0</v>
      </c>
      <c r="M83" s="121">
        <f>+SUM(N83:Q83)</f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f>+SUM(S83:U83)</f>
        <v>0</v>
      </c>
      <c r="S83" s="121">
        <v>0</v>
      </c>
      <c r="T83" s="121">
        <v>0</v>
      </c>
      <c r="U83" s="121">
        <v>0</v>
      </c>
      <c r="V83" s="121">
        <v>0</v>
      </c>
      <c r="W83" s="121">
        <f>+SUM(X83:AA83)</f>
        <v>0</v>
      </c>
      <c r="X83" s="121">
        <v>0</v>
      </c>
      <c r="Y83" s="121">
        <v>0</v>
      </c>
      <c r="Z83" s="121">
        <v>0</v>
      </c>
      <c r="AA83" s="121">
        <v>0</v>
      </c>
      <c r="AB83" s="121">
        <v>85249</v>
      </c>
      <c r="AC83" s="121">
        <v>0</v>
      </c>
      <c r="AD83" s="121">
        <v>0</v>
      </c>
      <c r="AE83" s="121">
        <f>+SUM(D83,L83,AD83)</f>
        <v>0</v>
      </c>
      <c r="AF83" s="121">
        <f>+SUM(AG83,AL83)</f>
        <v>0</v>
      </c>
      <c r="AG83" s="121">
        <f>+SUM(AH83:AK83)</f>
        <v>0</v>
      </c>
      <c r="AH83" s="121">
        <v>0</v>
      </c>
      <c r="AI83" s="121">
        <v>0</v>
      </c>
      <c r="AJ83" s="121">
        <v>0</v>
      </c>
      <c r="AK83" s="121">
        <v>0</v>
      </c>
      <c r="AL83" s="121">
        <v>0</v>
      </c>
      <c r="AM83" s="121">
        <v>0</v>
      </c>
      <c r="AN83" s="121">
        <f>+SUM(AO83,AT83,AX83,AY83,BE83)</f>
        <v>16502</v>
      </c>
      <c r="AO83" s="121">
        <f>+SUM(AP83:AS83)</f>
        <v>0</v>
      </c>
      <c r="AP83" s="121">
        <v>0</v>
      </c>
      <c r="AQ83" s="121">
        <v>0</v>
      </c>
      <c r="AR83" s="121">
        <v>0</v>
      </c>
      <c r="AS83" s="121">
        <v>0</v>
      </c>
      <c r="AT83" s="121">
        <f>+SUM(AU83:AW83)</f>
        <v>0</v>
      </c>
      <c r="AU83" s="121">
        <v>0</v>
      </c>
      <c r="AV83" s="121">
        <v>0</v>
      </c>
      <c r="AW83" s="121">
        <v>0</v>
      </c>
      <c r="AX83" s="121">
        <v>0</v>
      </c>
      <c r="AY83" s="121">
        <f>+SUM(AZ83:BC83)</f>
        <v>16502</v>
      </c>
      <c r="AZ83" s="121">
        <v>0</v>
      </c>
      <c r="BA83" s="121">
        <v>16502</v>
      </c>
      <c r="BB83" s="121">
        <v>0</v>
      </c>
      <c r="BC83" s="121">
        <v>0</v>
      </c>
      <c r="BD83" s="121">
        <v>0</v>
      </c>
      <c r="BE83" s="121">
        <v>0</v>
      </c>
      <c r="BF83" s="121">
        <v>0</v>
      </c>
      <c r="BG83" s="121">
        <f>+SUM(BF83,AN83,AF83)</f>
        <v>16502</v>
      </c>
      <c r="BH83" s="121">
        <f>SUM(D83,AF83)</f>
        <v>0</v>
      </c>
      <c r="BI83" s="121">
        <f>SUM(E83,AG83)</f>
        <v>0</v>
      </c>
      <c r="BJ83" s="121">
        <f>SUM(F83,AH83)</f>
        <v>0</v>
      </c>
      <c r="BK83" s="121">
        <f>SUM(G83,AI83)</f>
        <v>0</v>
      </c>
      <c r="BL83" s="121">
        <f>SUM(H83,AJ83)</f>
        <v>0</v>
      </c>
      <c r="BM83" s="121">
        <f>SUM(I83,AK83)</f>
        <v>0</v>
      </c>
      <c r="BN83" s="121">
        <f>SUM(J83,AL83)</f>
        <v>0</v>
      </c>
      <c r="BO83" s="121">
        <f>SUM(K83,AM83)</f>
        <v>0</v>
      </c>
      <c r="BP83" s="121">
        <f>SUM(L83,AN83)</f>
        <v>16502</v>
      </c>
      <c r="BQ83" s="121">
        <f>SUM(M83,AO83)</f>
        <v>0</v>
      </c>
      <c r="BR83" s="121">
        <f>SUM(N83,AP83)</f>
        <v>0</v>
      </c>
      <c r="BS83" s="121">
        <f>SUM(O83,AQ83)</f>
        <v>0</v>
      </c>
      <c r="BT83" s="121">
        <f>SUM(P83,AR83)</f>
        <v>0</v>
      </c>
      <c r="BU83" s="121">
        <f>SUM(Q83,AS83)</f>
        <v>0</v>
      </c>
      <c r="BV83" s="121">
        <f>SUM(R83,AT83)</f>
        <v>0</v>
      </c>
      <c r="BW83" s="121">
        <f>SUM(S83,AU83)</f>
        <v>0</v>
      </c>
      <c r="BX83" s="121">
        <f>SUM(T83,AV83)</f>
        <v>0</v>
      </c>
      <c r="BY83" s="121">
        <f>SUM(U83,AW83)</f>
        <v>0</v>
      </c>
      <c r="BZ83" s="121">
        <f>SUM(V83,AX83)</f>
        <v>0</v>
      </c>
      <c r="CA83" s="121">
        <f>SUM(W83,AY83)</f>
        <v>16502</v>
      </c>
      <c r="CB83" s="121">
        <f>SUM(X83,AZ83)</f>
        <v>0</v>
      </c>
      <c r="CC83" s="121">
        <f>SUM(Y83,BA83)</f>
        <v>16502</v>
      </c>
      <c r="CD83" s="121">
        <f>SUM(Z83,BB83)</f>
        <v>0</v>
      </c>
      <c r="CE83" s="121">
        <f>SUM(AA83,BC83)</f>
        <v>0</v>
      </c>
      <c r="CF83" s="121">
        <f>SUM(AB83,BD83)</f>
        <v>85249</v>
      </c>
      <c r="CG83" s="121">
        <f>SUM(AC83,BE83)</f>
        <v>0</v>
      </c>
      <c r="CH83" s="121">
        <f>SUM(AD83,BF83)</f>
        <v>0</v>
      </c>
      <c r="CI83" s="121">
        <f>SUM(AE83,BG83)</f>
        <v>16502</v>
      </c>
    </row>
    <row r="84" spans="1:87" s="136" customFormat="1" ht="13.5" customHeight="1" x14ac:dyDescent="0.15">
      <c r="A84" s="119" t="s">
        <v>3</v>
      </c>
      <c r="B84" s="120" t="s">
        <v>530</v>
      </c>
      <c r="C84" s="119" t="s">
        <v>531</v>
      </c>
      <c r="D84" s="121">
        <f>+SUM(E84,J84)</f>
        <v>0</v>
      </c>
      <c r="E84" s="121">
        <f>+SUM(F84:I84)</f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1">
        <v>0</v>
      </c>
      <c r="L84" s="121">
        <f>+SUM(M84,R84,V84,W84,AC84)</f>
        <v>0</v>
      </c>
      <c r="M84" s="121">
        <f>+SUM(N84:Q84)</f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f>+SUM(S84:U84)</f>
        <v>0</v>
      </c>
      <c r="S84" s="121">
        <v>0</v>
      </c>
      <c r="T84" s="121">
        <v>0</v>
      </c>
      <c r="U84" s="121">
        <v>0</v>
      </c>
      <c r="V84" s="121">
        <v>0</v>
      </c>
      <c r="W84" s="121">
        <f>+SUM(X84:AA84)</f>
        <v>0</v>
      </c>
      <c r="X84" s="121">
        <v>0</v>
      </c>
      <c r="Y84" s="121">
        <v>0</v>
      </c>
      <c r="Z84" s="121">
        <v>0</v>
      </c>
      <c r="AA84" s="121">
        <v>0</v>
      </c>
      <c r="AB84" s="121">
        <v>140455</v>
      </c>
      <c r="AC84" s="121">
        <v>0</v>
      </c>
      <c r="AD84" s="121">
        <v>0</v>
      </c>
      <c r="AE84" s="121">
        <f>+SUM(D84,L84,AD84)</f>
        <v>0</v>
      </c>
      <c r="AF84" s="121">
        <f>+SUM(AG84,AL84)</f>
        <v>0</v>
      </c>
      <c r="AG84" s="121">
        <f>+SUM(AH84:AK84)</f>
        <v>0</v>
      </c>
      <c r="AH84" s="121">
        <v>0</v>
      </c>
      <c r="AI84" s="121">
        <v>0</v>
      </c>
      <c r="AJ84" s="121">
        <v>0</v>
      </c>
      <c r="AK84" s="121">
        <v>0</v>
      </c>
      <c r="AL84" s="121">
        <v>0</v>
      </c>
      <c r="AM84" s="121">
        <v>0</v>
      </c>
      <c r="AN84" s="121">
        <f>+SUM(AO84,AT84,AX84,AY84,BE84)</f>
        <v>0</v>
      </c>
      <c r="AO84" s="121">
        <f>+SUM(AP84:AS84)</f>
        <v>0</v>
      </c>
      <c r="AP84" s="121">
        <v>0</v>
      </c>
      <c r="AQ84" s="121">
        <v>0</v>
      </c>
      <c r="AR84" s="121">
        <v>0</v>
      </c>
      <c r="AS84" s="121">
        <v>0</v>
      </c>
      <c r="AT84" s="121">
        <f>+SUM(AU84:AW84)</f>
        <v>0</v>
      </c>
      <c r="AU84" s="121">
        <v>0</v>
      </c>
      <c r="AV84" s="121">
        <v>0</v>
      </c>
      <c r="AW84" s="121">
        <v>0</v>
      </c>
      <c r="AX84" s="121">
        <v>0</v>
      </c>
      <c r="AY84" s="121">
        <f>+SUM(AZ84:BC84)</f>
        <v>0</v>
      </c>
      <c r="AZ84" s="121">
        <v>0</v>
      </c>
      <c r="BA84" s="121">
        <v>0</v>
      </c>
      <c r="BB84" s="121">
        <v>0</v>
      </c>
      <c r="BC84" s="121">
        <v>0</v>
      </c>
      <c r="BD84" s="121">
        <v>0</v>
      </c>
      <c r="BE84" s="121">
        <v>0</v>
      </c>
      <c r="BF84" s="121">
        <v>0</v>
      </c>
      <c r="BG84" s="121">
        <f>+SUM(BF84,AN84,AF84)</f>
        <v>0</v>
      </c>
      <c r="BH84" s="121">
        <f>SUM(D84,AF84)</f>
        <v>0</v>
      </c>
      <c r="BI84" s="121">
        <f>SUM(E84,AG84)</f>
        <v>0</v>
      </c>
      <c r="BJ84" s="121">
        <f>SUM(F84,AH84)</f>
        <v>0</v>
      </c>
      <c r="BK84" s="121">
        <f>SUM(G84,AI84)</f>
        <v>0</v>
      </c>
      <c r="BL84" s="121">
        <f>SUM(H84,AJ84)</f>
        <v>0</v>
      </c>
      <c r="BM84" s="121">
        <f>SUM(I84,AK84)</f>
        <v>0</v>
      </c>
      <c r="BN84" s="121">
        <f>SUM(J84,AL84)</f>
        <v>0</v>
      </c>
      <c r="BO84" s="121">
        <f>SUM(K84,AM84)</f>
        <v>0</v>
      </c>
      <c r="BP84" s="121">
        <f>SUM(L84,AN84)</f>
        <v>0</v>
      </c>
      <c r="BQ84" s="121">
        <f>SUM(M84,AO84)</f>
        <v>0</v>
      </c>
      <c r="BR84" s="121">
        <f>SUM(N84,AP84)</f>
        <v>0</v>
      </c>
      <c r="BS84" s="121">
        <f>SUM(O84,AQ84)</f>
        <v>0</v>
      </c>
      <c r="BT84" s="121">
        <f>SUM(P84,AR84)</f>
        <v>0</v>
      </c>
      <c r="BU84" s="121">
        <f>SUM(Q84,AS84)</f>
        <v>0</v>
      </c>
      <c r="BV84" s="121">
        <f>SUM(R84,AT84)</f>
        <v>0</v>
      </c>
      <c r="BW84" s="121">
        <f>SUM(S84,AU84)</f>
        <v>0</v>
      </c>
      <c r="BX84" s="121">
        <f>SUM(T84,AV84)</f>
        <v>0</v>
      </c>
      <c r="BY84" s="121">
        <f>SUM(U84,AW84)</f>
        <v>0</v>
      </c>
      <c r="BZ84" s="121">
        <f>SUM(V84,AX84)</f>
        <v>0</v>
      </c>
      <c r="CA84" s="121">
        <f>SUM(W84,AY84)</f>
        <v>0</v>
      </c>
      <c r="CB84" s="121">
        <f>SUM(X84,AZ84)</f>
        <v>0</v>
      </c>
      <c r="CC84" s="121">
        <f>SUM(Y84,BA84)</f>
        <v>0</v>
      </c>
      <c r="CD84" s="121">
        <f>SUM(Z84,BB84)</f>
        <v>0</v>
      </c>
      <c r="CE84" s="121">
        <f>SUM(AA84,BC84)</f>
        <v>0</v>
      </c>
      <c r="CF84" s="121">
        <f>SUM(AB84,BD84)</f>
        <v>140455</v>
      </c>
      <c r="CG84" s="121">
        <f>SUM(AC84,BE84)</f>
        <v>0</v>
      </c>
      <c r="CH84" s="121">
        <f>SUM(AD84,BF84)</f>
        <v>0</v>
      </c>
      <c r="CI84" s="121">
        <f>SUM(AE84,BG84)</f>
        <v>0</v>
      </c>
    </row>
    <row r="85" spans="1:87" s="136" customFormat="1" ht="13.5" customHeight="1" x14ac:dyDescent="0.15">
      <c r="A85" s="119" t="s">
        <v>3</v>
      </c>
      <c r="B85" s="120" t="s">
        <v>532</v>
      </c>
      <c r="C85" s="119" t="s">
        <v>533</v>
      </c>
      <c r="D85" s="121">
        <f>+SUM(E85,J85)</f>
        <v>19360</v>
      </c>
      <c r="E85" s="121">
        <f>+SUM(F85:I85)</f>
        <v>19360</v>
      </c>
      <c r="F85" s="121">
        <v>0</v>
      </c>
      <c r="G85" s="121">
        <v>0</v>
      </c>
      <c r="H85" s="121">
        <v>19360</v>
      </c>
      <c r="I85" s="121">
        <v>0</v>
      </c>
      <c r="J85" s="121">
        <v>0</v>
      </c>
      <c r="K85" s="121">
        <v>0</v>
      </c>
      <c r="L85" s="121">
        <f>+SUM(M85,R85,V85,W85,AC85)</f>
        <v>174736</v>
      </c>
      <c r="M85" s="121">
        <f>+SUM(N85:Q85)</f>
        <v>0</v>
      </c>
      <c r="N85" s="121">
        <v>0</v>
      </c>
      <c r="O85" s="121">
        <v>0</v>
      </c>
      <c r="P85" s="121">
        <v>0</v>
      </c>
      <c r="Q85" s="121">
        <v>0</v>
      </c>
      <c r="R85" s="121">
        <f>+SUM(S85:U85)</f>
        <v>37476</v>
      </c>
      <c r="S85" s="121">
        <v>15227</v>
      </c>
      <c r="T85" s="121">
        <v>17004</v>
      </c>
      <c r="U85" s="121">
        <v>5245</v>
      </c>
      <c r="V85" s="121">
        <v>979</v>
      </c>
      <c r="W85" s="121">
        <f>+SUM(X85:AA85)</f>
        <v>136251</v>
      </c>
      <c r="X85" s="121">
        <v>82222</v>
      </c>
      <c r="Y85" s="121">
        <v>14537</v>
      </c>
      <c r="Z85" s="121">
        <v>24804</v>
      </c>
      <c r="AA85" s="121">
        <v>14688</v>
      </c>
      <c r="AB85" s="121">
        <v>0</v>
      </c>
      <c r="AC85" s="121">
        <v>30</v>
      </c>
      <c r="AD85" s="121">
        <v>195926</v>
      </c>
      <c r="AE85" s="121">
        <f>+SUM(D85,L85,AD85)</f>
        <v>390022</v>
      </c>
      <c r="AF85" s="121">
        <f>+SUM(AG85,AL85)</f>
        <v>0</v>
      </c>
      <c r="AG85" s="121">
        <f>+SUM(AH85:AK85)</f>
        <v>0</v>
      </c>
      <c r="AH85" s="121">
        <v>0</v>
      </c>
      <c r="AI85" s="121">
        <v>0</v>
      </c>
      <c r="AJ85" s="121">
        <v>0</v>
      </c>
      <c r="AK85" s="121">
        <v>0</v>
      </c>
      <c r="AL85" s="121">
        <v>0</v>
      </c>
      <c r="AM85" s="121">
        <v>0</v>
      </c>
      <c r="AN85" s="121">
        <f>+SUM(AO85,AT85,AX85,AY85,BE85)</f>
        <v>0</v>
      </c>
      <c r="AO85" s="121">
        <f>+SUM(AP85:AS85)</f>
        <v>0</v>
      </c>
      <c r="AP85" s="121">
        <v>0</v>
      </c>
      <c r="AQ85" s="121">
        <v>0</v>
      </c>
      <c r="AR85" s="121">
        <v>0</v>
      </c>
      <c r="AS85" s="121">
        <v>0</v>
      </c>
      <c r="AT85" s="121">
        <f>+SUM(AU85:AW85)</f>
        <v>0</v>
      </c>
      <c r="AU85" s="121">
        <v>0</v>
      </c>
      <c r="AV85" s="121">
        <v>0</v>
      </c>
      <c r="AW85" s="121">
        <v>0</v>
      </c>
      <c r="AX85" s="121">
        <v>0</v>
      </c>
      <c r="AY85" s="121">
        <f>+SUM(AZ85:BC85)</f>
        <v>0</v>
      </c>
      <c r="AZ85" s="121">
        <v>0</v>
      </c>
      <c r="BA85" s="121">
        <v>0</v>
      </c>
      <c r="BB85" s="121">
        <v>0</v>
      </c>
      <c r="BC85" s="121">
        <v>0</v>
      </c>
      <c r="BD85" s="121">
        <v>0</v>
      </c>
      <c r="BE85" s="121">
        <v>0</v>
      </c>
      <c r="BF85" s="121">
        <v>19074</v>
      </c>
      <c r="BG85" s="121">
        <f>+SUM(BF85,AN85,AF85)</f>
        <v>19074</v>
      </c>
      <c r="BH85" s="121">
        <f>SUM(D85,AF85)</f>
        <v>19360</v>
      </c>
      <c r="BI85" s="121">
        <f>SUM(E85,AG85)</f>
        <v>19360</v>
      </c>
      <c r="BJ85" s="121">
        <f>SUM(F85,AH85)</f>
        <v>0</v>
      </c>
      <c r="BK85" s="121">
        <f>SUM(G85,AI85)</f>
        <v>0</v>
      </c>
      <c r="BL85" s="121">
        <f>SUM(H85,AJ85)</f>
        <v>19360</v>
      </c>
      <c r="BM85" s="121">
        <f>SUM(I85,AK85)</f>
        <v>0</v>
      </c>
      <c r="BN85" s="121">
        <f>SUM(J85,AL85)</f>
        <v>0</v>
      </c>
      <c r="BO85" s="121">
        <f>SUM(K85,AM85)</f>
        <v>0</v>
      </c>
      <c r="BP85" s="121">
        <f>SUM(L85,AN85)</f>
        <v>174736</v>
      </c>
      <c r="BQ85" s="121">
        <f>SUM(M85,AO85)</f>
        <v>0</v>
      </c>
      <c r="BR85" s="121">
        <f>SUM(N85,AP85)</f>
        <v>0</v>
      </c>
      <c r="BS85" s="121">
        <f>SUM(O85,AQ85)</f>
        <v>0</v>
      </c>
      <c r="BT85" s="121">
        <f>SUM(P85,AR85)</f>
        <v>0</v>
      </c>
      <c r="BU85" s="121">
        <f>SUM(Q85,AS85)</f>
        <v>0</v>
      </c>
      <c r="BV85" s="121">
        <f>SUM(R85,AT85)</f>
        <v>37476</v>
      </c>
      <c r="BW85" s="121">
        <f>SUM(S85,AU85)</f>
        <v>15227</v>
      </c>
      <c r="BX85" s="121">
        <f>SUM(T85,AV85)</f>
        <v>17004</v>
      </c>
      <c r="BY85" s="121">
        <f>SUM(U85,AW85)</f>
        <v>5245</v>
      </c>
      <c r="BZ85" s="121">
        <f>SUM(V85,AX85)</f>
        <v>979</v>
      </c>
      <c r="CA85" s="121">
        <f>SUM(W85,AY85)</f>
        <v>136251</v>
      </c>
      <c r="CB85" s="121">
        <f>SUM(X85,AZ85)</f>
        <v>82222</v>
      </c>
      <c r="CC85" s="121">
        <f>SUM(Y85,BA85)</f>
        <v>14537</v>
      </c>
      <c r="CD85" s="121">
        <f>SUM(Z85,BB85)</f>
        <v>24804</v>
      </c>
      <c r="CE85" s="121">
        <f>SUM(AA85,BC85)</f>
        <v>14688</v>
      </c>
      <c r="CF85" s="121">
        <f>SUM(AB85,BD85)</f>
        <v>0</v>
      </c>
      <c r="CG85" s="121">
        <f>SUM(AC85,BE85)</f>
        <v>30</v>
      </c>
      <c r="CH85" s="121">
        <f>SUM(AD85,BF85)</f>
        <v>215000</v>
      </c>
      <c r="CI85" s="121">
        <f>SUM(AE85,BG85)</f>
        <v>409096</v>
      </c>
    </row>
    <row r="86" spans="1:87" s="136" customFormat="1" ht="13.5" customHeight="1" x14ac:dyDescent="0.15">
      <c r="A86" s="119" t="s">
        <v>3</v>
      </c>
      <c r="B86" s="120" t="s">
        <v>534</v>
      </c>
      <c r="C86" s="119" t="s">
        <v>535</v>
      </c>
      <c r="D86" s="121">
        <f>+SUM(E86,J86)</f>
        <v>0</v>
      </c>
      <c r="E86" s="121">
        <f>+SUM(F86:I86)</f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f>+SUM(M86,R86,V86,W86,AC86)</f>
        <v>98989</v>
      </c>
      <c r="M86" s="121">
        <f>+SUM(N86:Q86)</f>
        <v>0</v>
      </c>
      <c r="N86" s="121">
        <v>0</v>
      </c>
      <c r="O86" s="121">
        <v>0</v>
      </c>
      <c r="P86" s="121">
        <v>0</v>
      </c>
      <c r="Q86" s="121">
        <v>0</v>
      </c>
      <c r="R86" s="121">
        <f>+SUM(S86:U86)</f>
        <v>18167</v>
      </c>
      <c r="S86" s="121">
        <v>8722</v>
      </c>
      <c r="T86" s="121">
        <v>3510</v>
      </c>
      <c r="U86" s="121">
        <v>5935</v>
      </c>
      <c r="V86" s="121">
        <v>0</v>
      </c>
      <c r="W86" s="121">
        <f>+SUM(X86:AA86)</f>
        <v>80822</v>
      </c>
      <c r="X86" s="121">
        <v>16242</v>
      </c>
      <c r="Y86" s="121">
        <v>18107</v>
      </c>
      <c r="Z86" s="121">
        <v>46459</v>
      </c>
      <c r="AA86" s="121">
        <v>14</v>
      </c>
      <c r="AB86" s="121">
        <v>0</v>
      </c>
      <c r="AC86" s="121">
        <v>0</v>
      </c>
      <c r="AD86" s="121">
        <v>0</v>
      </c>
      <c r="AE86" s="121">
        <f>+SUM(D86,L86,AD86)</f>
        <v>98989</v>
      </c>
      <c r="AF86" s="121">
        <f>+SUM(AG86,AL86)</f>
        <v>0</v>
      </c>
      <c r="AG86" s="121">
        <f>+SUM(AH86:AK86)</f>
        <v>0</v>
      </c>
      <c r="AH86" s="121">
        <v>0</v>
      </c>
      <c r="AI86" s="121">
        <v>0</v>
      </c>
      <c r="AJ86" s="121">
        <v>0</v>
      </c>
      <c r="AK86" s="121">
        <v>0</v>
      </c>
      <c r="AL86" s="121">
        <v>0</v>
      </c>
      <c r="AM86" s="121">
        <v>0</v>
      </c>
      <c r="AN86" s="121">
        <f>+SUM(AO86,AT86,AX86,AY86,BE86)</f>
        <v>0</v>
      </c>
      <c r="AO86" s="121">
        <f>+SUM(AP86:AS86)</f>
        <v>0</v>
      </c>
      <c r="AP86" s="121">
        <v>0</v>
      </c>
      <c r="AQ86" s="121">
        <v>0</v>
      </c>
      <c r="AR86" s="121">
        <v>0</v>
      </c>
      <c r="AS86" s="121">
        <v>0</v>
      </c>
      <c r="AT86" s="121">
        <f>+SUM(AU86:AW86)</f>
        <v>0</v>
      </c>
      <c r="AU86" s="121">
        <v>0</v>
      </c>
      <c r="AV86" s="121">
        <v>0</v>
      </c>
      <c r="AW86" s="121">
        <v>0</v>
      </c>
      <c r="AX86" s="121">
        <v>0</v>
      </c>
      <c r="AY86" s="121">
        <f>+SUM(AZ86:BC86)</f>
        <v>0</v>
      </c>
      <c r="AZ86" s="121">
        <v>0</v>
      </c>
      <c r="BA86" s="121">
        <v>0</v>
      </c>
      <c r="BB86" s="121">
        <v>0</v>
      </c>
      <c r="BC86" s="121">
        <v>0</v>
      </c>
      <c r="BD86" s="121">
        <v>0</v>
      </c>
      <c r="BE86" s="121">
        <v>0</v>
      </c>
      <c r="BF86" s="121">
        <v>0</v>
      </c>
      <c r="BG86" s="121">
        <f>+SUM(BF86,AN86,AF86)</f>
        <v>0</v>
      </c>
      <c r="BH86" s="121">
        <f>SUM(D86,AF86)</f>
        <v>0</v>
      </c>
      <c r="BI86" s="121">
        <f>SUM(E86,AG86)</f>
        <v>0</v>
      </c>
      <c r="BJ86" s="121">
        <f>SUM(F86,AH86)</f>
        <v>0</v>
      </c>
      <c r="BK86" s="121">
        <f>SUM(G86,AI86)</f>
        <v>0</v>
      </c>
      <c r="BL86" s="121">
        <f>SUM(H86,AJ86)</f>
        <v>0</v>
      </c>
      <c r="BM86" s="121">
        <f>SUM(I86,AK86)</f>
        <v>0</v>
      </c>
      <c r="BN86" s="121">
        <f>SUM(J86,AL86)</f>
        <v>0</v>
      </c>
      <c r="BO86" s="121">
        <f>SUM(K86,AM86)</f>
        <v>0</v>
      </c>
      <c r="BP86" s="121">
        <f>SUM(L86,AN86)</f>
        <v>98989</v>
      </c>
      <c r="BQ86" s="121">
        <f>SUM(M86,AO86)</f>
        <v>0</v>
      </c>
      <c r="BR86" s="121">
        <f>SUM(N86,AP86)</f>
        <v>0</v>
      </c>
      <c r="BS86" s="121">
        <f>SUM(O86,AQ86)</f>
        <v>0</v>
      </c>
      <c r="BT86" s="121">
        <f>SUM(P86,AR86)</f>
        <v>0</v>
      </c>
      <c r="BU86" s="121">
        <f>SUM(Q86,AS86)</f>
        <v>0</v>
      </c>
      <c r="BV86" s="121">
        <f>SUM(R86,AT86)</f>
        <v>18167</v>
      </c>
      <c r="BW86" s="121">
        <f>SUM(S86,AU86)</f>
        <v>8722</v>
      </c>
      <c r="BX86" s="121">
        <f>SUM(T86,AV86)</f>
        <v>3510</v>
      </c>
      <c r="BY86" s="121">
        <f>SUM(U86,AW86)</f>
        <v>5935</v>
      </c>
      <c r="BZ86" s="121">
        <f>SUM(V86,AX86)</f>
        <v>0</v>
      </c>
      <c r="CA86" s="121">
        <f>SUM(W86,AY86)</f>
        <v>80822</v>
      </c>
      <c r="CB86" s="121">
        <f>SUM(X86,AZ86)</f>
        <v>16242</v>
      </c>
      <c r="CC86" s="121">
        <f>SUM(Y86,BA86)</f>
        <v>18107</v>
      </c>
      <c r="CD86" s="121">
        <f>SUM(Z86,BB86)</f>
        <v>46459</v>
      </c>
      <c r="CE86" s="121">
        <f>SUM(AA86,BC86)</f>
        <v>14</v>
      </c>
      <c r="CF86" s="121">
        <f>SUM(AB86,BD86)</f>
        <v>0</v>
      </c>
      <c r="CG86" s="121">
        <f>SUM(AC86,BE86)</f>
        <v>0</v>
      </c>
      <c r="CH86" s="121">
        <f>SUM(AD86,BF86)</f>
        <v>0</v>
      </c>
      <c r="CI86" s="121">
        <f>SUM(AE86,BG86)</f>
        <v>98989</v>
      </c>
    </row>
    <row r="87" spans="1:87" s="136" customFormat="1" ht="13.5" customHeight="1" x14ac:dyDescent="0.15">
      <c r="A87" s="119" t="s">
        <v>3</v>
      </c>
      <c r="B87" s="120" t="s">
        <v>536</v>
      </c>
      <c r="C87" s="119" t="s">
        <v>537</v>
      </c>
      <c r="D87" s="121">
        <f>+SUM(E87,J87)</f>
        <v>19965</v>
      </c>
      <c r="E87" s="121">
        <f>+SUM(F87:I87)</f>
        <v>19965</v>
      </c>
      <c r="F87" s="121">
        <v>19965</v>
      </c>
      <c r="G87" s="121"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f>+SUM(M87,R87,V87,W87,AC87)</f>
        <v>39994</v>
      </c>
      <c r="M87" s="121">
        <f>+SUM(N87:Q87)</f>
        <v>12891</v>
      </c>
      <c r="N87" s="121">
        <v>5461</v>
      </c>
      <c r="O87" s="121">
        <v>0</v>
      </c>
      <c r="P87" s="121">
        <v>0</v>
      </c>
      <c r="Q87" s="121">
        <v>7430</v>
      </c>
      <c r="R87" s="121">
        <f>+SUM(S87:U87)</f>
        <v>6268</v>
      </c>
      <c r="S87" s="121">
        <v>1969</v>
      </c>
      <c r="T87" s="121">
        <v>177</v>
      </c>
      <c r="U87" s="121">
        <v>4122</v>
      </c>
      <c r="V87" s="121">
        <v>0</v>
      </c>
      <c r="W87" s="121">
        <f>+SUM(X87:AA87)</f>
        <v>20835</v>
      </c>
      <c r="X87" s="121">
        <v>12925</v>
      </c>
      <c r="Y87" s="121">
        <v>242</v>
      </c>
      <c r="Z87" s="121">
        <v>7069</v>
      </c>
      <c r="AA87" s="121">
        <v>599</v>
      </c>
      <c r="AB87" s="121">
        <v>23031</v>
      </c>
      <c r="AC87" s="121">
        <v>0</v>
      </c>
      <c r="AD87" s="121">
        <v>0</v>
      </c>
      <c r="AE87" s="121">
        <f>+SUM(D87,L87,AD87)</f>
        <v>59959</v>
      </c>
      <c r="AF87" s="121">
        <f>+SUM(AG87,AL87)</f>
        <v>0</v>
      </c>
      <c r="AG87" s="121">
        <f>+SUM(AH87:AK87)</f>
        <v>0</v>
      </c>
      <c r="AH87" s="121">
        <v>0</v>
      </c>
      <c r="AI87" s="121">
        <v>0</v>
      </c>
      <c r="AJ87" s="121">
        <v>0</v>
      </c>
      <c r="AK87" s="121">
        <v>0</v>
      </c>
      <c r="AL87" s="121">
        <v>0</v>
      </c>
      <c r="AM87" s="121">
        <v>0</v>
      </c>
      <c r="AN87" s="121">
        <f>+SUM(AO87,AT87,AX87,AY87,BE87)</f>
        <v>6115</v>
      </c>
      <c r="AO87" s="121">
        <f>+SUM(AP87:AS87)</f>
        <v>1614</v>
      </c>
      <c r="AP87" s="121">
        <v>1614</v>
      </c>
      <c r="AQ87" s="121">
        <v>0</v>
      </c>
      <c r="AR87" s="121">
        <v>0</v>
      </c>
      <c r="AS87" s="121">
        <v>0</v>
      </c>
      <c r="AT87" s="121">
        <f>+SUM(AU87:AW87)</f>
        <v>1109</v>
      </c>
      <c r="AU87" s="121">
        <v>1109</v>
      </c>
      <c r="AV87" s="121">
        <v>0</v>
      </c>
      <c r="AW87" s="121">
        <v>0</v>
      </c>
      <c r="AX87" s="121">
        <v>0</v>
      </c>
      <c r="AY87" s="121">
        <f>+SUM(AZ87:BC87)</f>
        <v>3392</v>
      </c>
      <c r="AZ87" s="121">
        <v>3392</v>
      </c>
      <c r="BA87" s="121">
        <v>0</v>
      </c>
      <c r="BB87" s="121">
        <v>0</v>
      </c>
      <c r="BC87" s="121">
        <v>0</v>
      </c>
      <c r="BD87" s="121">
        <v>0</v>
      </c>
      <c r="BE87" s="121">
        <v>0</v>
      </c>
      <c r="BF87" s="121">
        <v>0</v>
      </c>
      <c r="BG87" s="121">
        <f>+SUM(BF87,AN87,AF87)</f>
        <v>6115</v>
      </c>
      <c r="BH87" s="121">
        <f>SUM(D87,AF87)</f>
        <v>19965</v>
      </c>
      <c r="BI87" s="121">
        <f>SUM(E87,AG87)</f>
        <v>19965</v>
      </c>
      <c r="BJ87" s="121">
        <f>SUM(F87,AH87)</f>
        <v>19965</v>
      </c>
      <c r="BK87" s="121">
        <f>SUM(G87,AI87)</f>
        <v>0</v>
      </c>
      <c r="BL87" s="121">
        <f>SUM(H87,AJ87)</f>
        <v>0</v>
      </c>
      <c r="BM87" s="121">
        <f>SUM(I87,AK87)</f>
        <v>0</v>
      </c>
      <c r="BN87" s="121">
        <f>SUM(J87,AL87)</f>
        <v>0</v>
      </c>
      <c r="BO87" s="121">
        <f>SUM(K87,AM87)</f>
        <v>0</v>
      </c>
      <c r="BP87" s="121">
        <f>SUM(L87,AN87)</f>
        <v>46109</v>
      </c>
      <c r="BQ87" s="121">
        <f>SUM(M87,AO87)</f>
        <v>14505</v>
      </c>
      <c r="BR87" s="121">
        <f>SUM(N87,AP87)</f>
        <v>7075</v>
      </c>
      <c r="BS87" s="121">
        <f>SUM(O87,AQ87)</f>
        <v>0</v>
      </c>
      <c r="BT87" s="121">
        <f>SUM(P87,AR87)</f>
        <v>0</v>
      </c>
      <c r="BU87" s="121">
        <f>SUM(Q87,AS87)</f>
        <v>7430</v>
      </c>
      <c r="BV87" s="121">
        <f>SUM(R87,AT87)</f>
        <v>7377</v>
      </c>
      <c r="BW87" s="121">
        <f>SUM(S87,AU87)</f>
        <v>3078</v>
      </c>
      <c r="BX87" s="121">
        <f>SUM(T87,AV87)</f>
        <v>177</v>
      </c>
      <c r="BY87" s="121">
        <f>SUM(U87,AW87)</f>
        <v>4122</v>
      </c>
      <c r="BZ87" s="121">
        <f>SUM(V87,AX87)</f>
        <v>0</v>
      </c>
      <c r="CA87" s="121">
        <f>SUM(W87,AY87)</f>
        <v>24227</v>
      </c>
      <c r="CB87" s="121">
        <f>SUM(X87,AZ87)</f>
        <v>16317</v>
      </c>
      <c r="CC87" s="121">
        <f>SUM(Y87,BA87)</f>
        <v>242</v>
      </c>
      <c r="CD87" s="121">
        <f>SUM(Z87,BB87)</f>
        <v>7069</v>
      </c>
      <c r="CE87" s="121">
        <f>SUM(AA87,BC87)</f>
        <v>599</v>
      </c>
      <c r="CF87" s="121">
        <f>SUM(AB87,BD87)</f>
        <v>23031</v>
      </c>
      <c r="CG87" s="121">
        <f>SUM(AC87,BE87)</f>
        <v>0</v>
      </c>
      <c r="CH87" s="121">
        <f>SUM(AD87,BF87)</f>
        <v>0</v>
      </c>
      <c r="CI87" s="121">
        <f>SUM(AE87,BG87)</f>
        <v>66074</v>
      </c>
    </row>
    <row r="88" spans="1:87" s="136" customFormat="1" ht="13.5" customHeight="1" x14ac:dyDescent="0.15">
      <c r="A88" s="119" t="s">
        <v>3</v>
      </c>
      <c r="B88" s="120" t="s">
        <v>538</v>
      </c>
      <c r="C88" s="119" t="s">
        <v>539</v>
      </c>
      <c r="D88" s="121">
        <f>+SUM(E88,J88)</f>
        <v>0</v>
      </c>
      <c r="E88" s="121">
        <f>+SUM(F88:I88)</f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v>0</v>
      </c>
      <c r="K88" s="121">
        <v>0</v>
      </c>
      <c r="L88" s="121">
        <f>+SUM(M88,R88,V88,W88,AC88)</f>
        <v>51379</v>
      </c>
      <c r="M88" s="121">
        <f>+SUM(N88:Q88)</f>
        <v>0</v>
      </c>
      <c r="N88" s="121">
        <v>0</v>
      </c>
      <c r="O88" s="121">
        <v>0</v>
      </c>
      <c r="P88" s="121">
        <v>0</v>
      </c>
      <c r="Q88" s="121">
        <v>0</v>
      </c>
      <c r="R88" s="121">
        <f>+SUM(S88:U88)</f>
        <v>51379</v>
      </c>
      <c r="S88" s="121">
        <v>51379</v>
      </c>
      <c r="T88" s="121">
        <v>0</v>
      </c>
      <c r="U88" s="121">
        <v>0</v>
      </c>
      <c r="V88" s="121">
        <v>0</v>
      </c>
      <c r="W88" s="121">
        <f>+SUM(X88:AA88)</f>
        <v>0</v>
      </c>
      <c r="X88" s="121">
        <v>0</v>
      </c>
      <c r="Y88" s="121">
        <v>0</v>
      </c>
      <c r="Z88" s="121">
        <v>0</v>
      </c>
      <c r="AA88" s="121">
        <v>0</v>
      </c>
      <c r="AB88" s="121">
        <v>69643</v>
      </c>
      <c r="AC88" s="121">
        <v>0</v>
      </c>
      <c r="AD88" s="121">
        <v>7784</v>
      </c>
      <c r="AE88" s="121">
        <f>+SUM(D88,L88,AD88)</f>
        <v>59163</v>
      </c>
      <c r="AF88" s="121">
        <f>+SUM(AG88,AL88)</f>
        <v>0</v>
      </c>
      <c r="AG88" s="121">
        <f>+SUM(AH88:AK88)</f>
        <v>0</v>
      </c>
      <c r="AH88" s="121">
        <v>0</v>
      </c>
      <c r="AI88" s="121">
        <v>0</v>
      </c>
      <c r="AJ88" s="121">
        <v>0</v>
      </c>
      <c r="AK88" s="121">
        <v>0</v>
      </c>
      <c r="AL88" s="121">
        <v>0</v>
      </c>
      <c r="AM88" s="121">
        <v>0</v>
      </c>
      <c r="AN88" s="121">
        <f>+SUM(AO88,AT88,AX88,AY88,BE88)</f>
        <v>4686</v>
      </c>
      <c r="AO88" s="121">
        <f>+SUM(AP88:AS88)</f>
        <v>0</v>
      </c>
      <c r="AP88" s="121">
        <v>0</v>
      </c>
      <c r="AQ88" s="121">
        <v>0</v>
      </c>
      <c r="AR88" s="121">
        <v>0</v>
      </c>
      <c r="AS88" s="121">
        <v>0</v>
      </c>
      <c r="AT88" s="121">
        <f>+SUM(AU88:AW88)</f>
        <v>4686</v>
      </c>
      <c r="AU88" s="121">
        <v>4686</v>
      </c>
      <c r="AV88" s="121">
        <v>0</v>
      </c>
      <c r="AW88" s="121">
        <v>0</v>
      </c>
      <c r="AX88" s="121">
        <v>0</v>
      </c>
      <c r="AY88" s="121">
        <f>+SUM(AZ88:BC88)</f>
        <v>0</v>
      </c>
      <c r="AZ88" s="121">
        <v>0</v>
      </c>
      <c r="BA88" s="121">
        <v>0</v>
      </c>
      <c r="BB88" s="121">
        <v>0</v>
      </c>
      <c r="BC88" s="121">
        <v>0</v>
      </c>
      <c r="BD88" s="121">
        <v>0</v>
      </c>
      <c r="BE88" s="121">
        <v>0</v>
      </c>
      <c r="BF88" s="121">
        <v>1471</v>
      </c>
      <c r="BG88" s="121">
        <f>+SUM(BF88,AN88,AF88)</f>
        <v>6157</v>
      </c>
      <c r="BH88" s="121">
        <f>SUM(D88,AF88)</f>
        <v>0</v>
      </c>
      <c r="BI88" s="121">
        <f>SUM(E88,AG88)</f>
        <v>0</v>
      </c>
      <c r="BJ88" s="121">
        <f>SUM(F88,AH88)</f>
        <v>0</v>
      </c>
      <c r="BK88" s="121">
        <f>SUM(G88,AI88)</f>
        <v>0</v>
      </c>
      <c r="BL88" s="121">
        <f>SUM(H88,AJ88)</f>
        <v>0</v>
      </c>
      <c r="BM88" s="121">
        <f>SUM(I88,AK88)</f>
        <v>0</v>
      </c>
      <c r="BN88" s="121">
        <f>SUM(J88,AL88)</f>
        <v>0</v>
      </c>
      <c r="BO88" s="121">
        <f>SUM(K88,AM88)</f>
        <v>0</v>
      </c>
      <c r="BP88" s="121">
        <f>SUM(L88,AN88)</f>
        <v>56065</v>
      </c>
      <c r="BQ88" s="121">
        <f>SUM(M88,AO88)</f>
        <v>0</v>
      </c>
      <c r="BR88" s="121">
        <f>SUM(N88,AP88)</f>
        <v>0</v>
      </c>
      <c r="BS88" s="121">
        <f>SUM(O88,AQ88)</f>
        <v>0</v>
      </c>
      <c r="BT88" s="121">
        <f>SUM(P88,AR88)</f>
        <v>0</v>
      </c>
      <c r="BU88" s="121">
        <f>SUM(Q88,AS88)</f>
        <v>0</v>
      </c>
      <c r="BV88" s="121">
        <f>SUM(R88,AT88)</f>
        <v>56065</v>
      </c>
      <c r="BW88" s="121">
        <f>SUM(S88,AU88)</f>
        <v>56065</v>
      </c>
      <c r="BX88" s="121">
        <f>SUM(T88,AV88)</f>
        <v>0</v>
      </c>
      <c r="BY88" s="121">
        <f>SUM(U88,AW88)</f>
        <v>0</v>
      </c>
      <c r="BZ88" s="121">
        <f>SUM(V88,AX88)</f>
        <v>0</v>
      </c>
      <c r="CA88" s="121">
        <f>SUM(W88,AY88)</f>
        <v>0</v>
      </c>
      <c r="CB88" s="121">
        <f>SUM(X88,AZ88)</f>
        <v>0</v>
      </c>
      <c r="CC88" s="121">
        <f>SUM(Y88,BA88)</f>
        <v>0</v>
      </c>
      <c r="CD88" s="121">
        <f>SUM(Z88,BB88)</f>
        <v>0</v>
      </c>
      <c r="CE88" s="121">
        <f>SUM(AA88,BC88)</f>
        <v>0</v>
      </c>
      <c r="CF88" s="121">
        <f>SUM(AB88,BD88)</f>
        <v>69643</v>
      </c>
      <c r="CG88" s="121">
        <f>SUM(AC88,BE88)</f>
        <v>0</v>
      </c>
      <c r="CH88" s="121">
        <f>SUM(AD88,BF88)</f>
        <v>9255</v>
      </c>
      <c r="CI88" s="121">
        <f>SUM(AE88,BG88)</f>
        <v>65320</v>
      </c>
    </row>
    <row r="89" spans="1:87" s="136" customFormat="1" ht="13.5" customHeight="1" x14ac:dyDescent="0.15">
      <c r="A89" s="119" t="s">
        <v>3</v>
      </c>
      <c r="B89" s="120" t="s">
        <v>540</v>
      </c>
      <c r="C89" s="119" t="s">
        <v>541</v>
      </c>
      <c r="D89" s="121">
        <f>+SUM(E89,J89)</f>
        <v>0</v>
      </c>
      <c r="E89" s="121">
        <f>+SUM(F89:I89)</f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f>+SUM(M89,R89,V89,W89,AC89)</f>
        <v>16524</v>
      </c>
      <c r="M89" s="121">
        <f>+SUM(N89:Q89)</f>
        <v>0</v>
      </c>
      <c r="N89" s="121">
        <v>0</v>
      </c>
      <c r="O89" s="121">
        <v>0</v>
      </c>
      <c r="P89" s="121">
        <v>0</v>
      </c>
      <c r="Q89" s="121">
        <v>0</v>
      </c>
      <c r="R89" s="121">
        <f>+SUM(S89:U89)</f>
        <v>216</v>
      </c>
      <c r="S89" s="121">
        <v>216</v>
      </c>
      <c r="T89" s="121">
        <v>0</v>
      </c>
      <c r="U89" s="121">
        <v>0</v>
      </c>
      <c r="V89" s="121">
        <v>0</v>
      </c>
      <c r="W89" s="121">
        <f>+SUM(X89:AA89)</f>
        <v>16308</v>
      </c>
      <c r="X89" s="121">
        <v>13614</v>
      </c>
      <c r="Y89" s="121">
        <v>0</v>
      </c>
      <c r="Z89" s="121">
        <v>0</v>
      </c>
      <c r="AA89" s="121">
        <v>2694</v>
      </c>
      <c r="AB89" s="121">
        <v>41317</v>
      </c>
      <c r="AC89" s="121">
        <v>0</v>
      </c>
      <c r="AD89" s="121">
        <v>0</v>
      </c>
      <c r="AE89" s="121">
        <f>+SUM(D89,L89,AD89)</f>
        <v>16524</v>
      </c>
      <c r="AF89" s="121">
        <f>+SUM(AG89,AL89)</f>
        <v>0</v>
      </c>
      <c r="AG89" s="121">
        <f>+SUM(AH89:AK89)</f>
        <v>0</v>
      </c>
      <c r="AH89" s="121">
        <v>0</v>
      </c>
      <c r="AI89" s="121">
        <v>0</v>
      </c>
      <c r="AJ89" s="121">
        <v>0</v>
      </c>
      <c r="AK89" s="121">
        <v>0</v>
      </c>
      <c r="AL89" s="121">
        <v>0</v>
      </c>
      <c r="AM89" s="121">
        <v>0</v>
      </c>
      <c r="AN89" s="121">
        <f>+SUM(AO89,AT89,AX89,AY89,BE89)</f>
        <v>0</v>
      </c>
      <c r="AO89" s="121">
        <f>+SUM(AP89:AS89)</f>
        <v>0</v>
      </c>
      <c r="AP89" s="121">
        <v>0</v>
      </c>
      <c r="AQ89" s="121">
        <v>0</v>
      </c>
      <c r="AR89" s="121">
        <v>0</v>
      </c>
      <c r="AS89" s="121">
        <v>0</v>
      </c>
      <c r="AT89" s="121">
        <f>+SUM(AU89:AW89)</f>
        <v>0</v>
      </c>
      <c r="AU89" s="121">
        <v>0</v>
      </c>
      <c r="AV89" s="121">
        <v>0</v>
      </c>
      <c r="AW89" s="121">
        <v>0</v>
      </c>
      <c r="AX89" s="121">
        <v>0</v>
      </c>
      <c r="AY89" s="121">
        <f>+SUM(AZ89:BC89)</f>
        <v>0</v>
      </c>
      <c r="AZ89" s="121">
        <v>0</v>
      </c>
      <c r="BA89" s="121">
        <v>0</v>
      </c>
      <c r="BB89" s="121">
        <v>0</v>
      </c>
      <c r="BC89" s="121">
        <v>0</v>
      </c>
      <c r="BD89" s="121">
        <v>10985</v>
      </c>
      <c r="BE89" s="121">
        <v>0</v>
      </c>
      <c r="BF89" s="121">
        <v>0</v>
      </c>
      <c r="BG89" s="121">
        <f>+SUM(BF89,AN89,AF89)</f>
        <v>0</v>
      </c>
      <c r="BH89" s="121">
        <f>SUM(D89,AF89)</f>
        <v>0</v>
      </c>
      <c r="BI89" s="121">
        <f>SUM(E89,AG89)</f>
        <v>0</v>
      </c>
      <c r="BJ89" s="121">
        <f>SUM(F89,AH89)</f>
        <v>0</v>
      </c>
      <c r="BK89" s="121">
        <f>SUM(G89,AI89)</f>
        <v>0</v>
      </c>
      <c r="BL89" s="121">
        <f>SUM(H89,AJ89)</f>
        <v>0</v>
      </c>
      <c r="BM89" s="121">
        <f>SUM(I89,AK89)</f>
        <v>0</v>
      </c>
      <c r="BN89" s="121">
        <f>SUM(J89,AL89)</f>
        <v>0</v>
      </c>
      <c r="BO89" s="121">
        <f>SUM(K89,AM89)</f>
        <v>0</v>
      </c>
      <c r="BP89" s="121">
        <f>SUM(L89,AN89)</f>
        <v>16524</v>
      </c>
      <c r="BQ89" s="121">
        <f>SUM(M89,AO89)</f>
        <v>0</v>
      </c>
      <c r="BR89" s="121">
        <f>SUM(N89,AP89)</f>
        <v>0</v>
      </c>
      <c r="BS89" s="121">
        <f>SUM(O89,AQ89)</f>
        <v>0</v>
      </c>
      <c r="BT89" s="121">
        <f>SUM(P89,AR89)</f>
        <v>0</v>
      </c>
      <c r="BU89" s="121">
        <f>SUM(Q89,AS89)</f>
        <v>0</v>
      </c>
      <c r="BV89" s="121">
        <f>SUM(R89,AT89)</f>
        <v>216</v>
      </c>
      <c r="BW89" s="121">
        <f>SUM(S89,AU89)</f>
        <v>216</v>
      </c>
      <c r="BX89" s="121">
        <f>SUM(T89,AV89)</f>
        <v>0</v>
      </c>
      <c r="BY89" s="121">
        <f>SUM(U89,AW89)</f>
        <v>0</v>
      </c>
      <c r="BZ89" s="121">
        <f>SUM(V89,AX89)</f>
        <v>0</v>
      </c>
      <c r="CA89" s="121">
        <f>SUM(W89,AY89)</f>
        <v>16308</v>
      </c>
      <c r="CB89" s="121">
        <f>SUM(X89,AZ89)</f>
        <v>13614</v>
      </c>
      <c r="CC89" s="121">
        <f>SUM(Y89,BA89)</f>
        <v>0</v>
      </c>
      <c r="CD89" s="121">
        <f>SUM(Z89,BB89)</f>
        <v>0</v>
      </c>
      <c r="CE89" s="121">
        <f>SUM(AA89,BC89)</f>
        <v>2694</v>
      </c>
      <c r="CF89" s="121">
        <f>SUM(AB89,BD89)</f>
        <v>52302</v>
      </c>
      <c r="CG89" s="121">
        <f>SUM(AC89,BE89)</f>
        <v>0</v>
      </c>
      <c r="CH89" s="121">
        <f>SUM(AD89,BF89)</f>
        <v>0</v>
      </c>
      <c r="CI89" s="121">
        <f>SUM(AE89,BG89)</f>
        <v>16524</v>
      </c>
    </row>
    <row r="90" spans="1:87" s="136" customFormat="1" ht="13.5" customHeight="1" x14ac:dyDescent="0.15">
      <c r="A90" s="119" t="s">
        <v>3</v>
      </c>
      <c r="B90" s="120" t="s">
        <v>545</v>
      </c>
      <c r="C90" s="119" t="s">
        <v>546</v>
      </c>
      <c r="D90" s="121">
        <f>+SUM(E90,J90)</f>
        <v>0</v>
      </c>
      <c r="E90" s="121">
        <f>+SUM(F90:I90)</f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v>0</v>
      </c>
      <c r="K90" s="121">
        <v>0</v>
      </c>
      <c r="L90" s="121">
        <f>+SUM(M90,R90,V90,W90,AC90)</f>
        <v>4768</v>
      </c>
      <c r="M90" s="121">
        <f>+SUM(N90:Q90)</f>
        <v>0</v>
      </c>
      <c r="N90" s="121">
        <v>0</v>
      </c>
      <c r="O90" s="121">
        <v>0</v>
      </c>
      <c r="P90" s="121">
        <v>0</v>
      </c>
      <c r="Q90" s="121">
        <v>0</v>
      </c>
      <c r="R90" s="121">
        <f>+SUM(S90:U90)</f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f>+SUM(X90:AA90)</f>
        <v>4768</v>
      </c>
      <c r="X90" s="121">
        <v>4768</v>
      </c>
      <c r="Y90" s="121">
        <v>0</v>
      </c>
      <c r="Z90" s="121">
        <v>0</v>
      </c>
      <c r="AA90" s="121">
        <v>0</v>
      </c>
      <c r="AB90" s="121">
        <v>36308</v>
      </c>
      <c r="AC90" s="121">
        <v>0</v>
      </c>
      <c r="AD90" s="121">
        <v>0</v>
      </c>
      <c r="AE90" s="121">
        <f>+SUM(D90,L90,AD90)</f>
        <v>4768</v>
      </c>
      <c r="AF90" s="121">
        <f>+SUM(AG90,AL90)</f>
        <v>0</v>
      </c>
      <c r="AG90" s="121">
        <f>+SUM(AH90:AK90)</f>
        <v>0</v>
      </c>
      <c r="AH90" s="121">
        <v>0</v>
      </c>
      <c r="AI90" s="121">
        <v>0</v>
      </c>
      <c r="AJ90" s="121">
        <v>0</v>
      </c>
      <c r="AK90" s="121">
        <v>0</v>
      </c>
      <c r="AL90" s="121">
        <v>0</v>
      </c>
      <c r="AM90" s="121">
        <v>0</v>
      </c>
      <c r="AN90" s="121">
        <f>+SUM(AO90,AT90,AX90,AY90,BE90)</f>
        <v>0</v>
      </c>
      <c r="AO90" s="121">
        <f>+SUM(AP90:AS90)</f>
        <v>0</v>
      </c>
      <c r="AP90" s="121">
        <v>0</v>
      </c>
      <c r="AQ90" s="121">
        <v>0</v>
      </c>
      <c r="AR90" s="121">
        <v>0</v>
      </c>
      <c r="AS90" s="121">
        <v>0</v>
      </c>
      <c r="AT90" s="121">
        <f>+SUM(AU90:AW90)</f>
        <v>0</v>
      </c>
      <c r="AU90" s="121">
        <v>0</v>
      </c>
      <c r="AV90" s="121">
        <v>0</v>
      </c>
      <c r="AW90" s="121">
        <v>0</v>
      </c>
      <c r="AX90" s="121">
        <v>0</v>
      </c>
      <c r="AY90" s="121">
        <f>+SUM(AZ90:BC90)</f>
        <v>0</v>
      </c>
      <c r="AZ90" s="121">
        <v>0</v>
      </c>
      <c r="BA90" s="121">
        <v>0</v>
      </c>
      <c r="BB90" s="121">
        <v>0</v>
      </c>
      <c r="BC90" s="121">
        <v>0</v>
      </c>
      <c r="BD90" s="121">
        <v>8892</v>
      </c>
      <c r="BE90" s="121">
        <v>0</v>
      </c>
      <c r="BF90" s="121">
        <v>0</v>
      </c>
      <c r="BG90" s="121">
        <f>+SUM(BF90,AN90,AF90)</f>
        <v>0</v>
      </c>
      <c r="BH90" s="121">
        <f>SUM(D90,AF90)</f>
        <v>0</v>
      </c>
      <c r="BI90" s="121">
        <f>SUM(E90,AG90)</f>
        <v>0</v>
      </c>
      <c r="BJ90" s="121">
        <f>SUM(F90,AH90)</f>
        <v>0</v>
      </c>
      <c r="BK90" s="121">
        <f>SUM(G90,AI90)</f>
        <v>0</v>
      </c>
      <c r="BL90" s="121">
        <f>SUM(H90,AJ90)</f>
        <v>0</v>
      </c>
      <c r="BM90" s="121">
        <f>SUM(I90,AK90)</f>
        <v>0</v>
      </c>
      <c r="BN90" s="121">
        <f>SUM(J90,AL90)</f>
        <v>0</v>
      </c>
      <c r="BO90" s="121">
        <f>SUM(K90,AM90)</f>
        <v>0</v>
      </c>
      <c r="BP90" s="121">
        <f>SUM(L90,AN90)</f>
        <v>4768</v>
      </c>
      <c r="BQ90" s="121">
        <f>SUM(M90,AO90)</f>
        <v>0</v>
      </c>
      <c r="BR90" s="121">
        <f>SUM(N90,AP90)</f>
        <v>0</v>
      </c>
      <c r="BS90" s="121">
        <f>SUM(O90,AQ90)</f>
        <v>0</v>
      </c>
      <c r="BT90" s="121">
        <f>SUM(P90,AR90)</f>
        <v>0</v>
      </c>
      <c r="BU90" s="121">
        <f>SUM(Q90,AS90)</f>
        <v>0</v>
      </c>
      <c r="BV90" s="121">
        <f>SUM(R90,AT90)</f>
        <v>0</v>
      </c>
      <c r="BW90" s="121">
        <f>SUM(S90,AU90)</f>
        <v>0</v>
      </c>
      <c r="BX90" s="121">
        <f>SUM(T90,AV90)</f>
        <v>0</v>
      </c>
      <c r="BY90" s="121">
        <f>SUM(U90,AW90)</f>
        <v>0</v>
      </c>
      <c r="BZ90" s="121">
        <f>SUM(V90,AX90)</f>
        <v>0</v>
      </c>
      <c r="CA90" s="121">
        <f>SUM(W90,AY90)</f>
        <v>4768</v>
      </c>
      <c r="CB90" s="121">
        <f>SUM(X90,AZ90)</f>
        <v>4768</v>
      </c>
      <c r="CC90" s="121">
        <f>SUM(Y90,BA90)</f>
        <v>0</v>
      </c>
      <c r="CD90" s="121">
        <f>SUM(Z90,BB90)</f>
        <v>0</v>
      </c>
      <c r="CE90" s="121">
        <f>SUM(AA90,BC90)</f>
        <v>0</v>
      </c>
      <c r="CF90" s="121">
        <f>SUM(AB90,BD90)</f>
        <v>45200</v>
      </c>
      <c r="CG90" s="121">
        <f>SUM(AC90,BE90)</f>
        <v>0</v>
      </c>
      <c r="CH90" s="121">
        <f>SUM(AD90,BF90)</f>
        <v>0</v>
      </c>
      <c r="CI90" s="121">
        <f>SUM(AE90,BG90)</f>
        <v>4768</v>
      </c>
    </row>
    <row r="91" spans="1:87" s="136" customFormat="1" ht="13.5" customHeight="1" x14ac:dyDescent="0.15">
      <c r="A91" s="119" t="s">
        <v>3</v>
      </c>
      <c r="B91" s="120" t="s">
        <v>548</v>
      </c>
      <c r="C91" s="119" t="s">
        <v>549</v>
      </c>
      <c r="D91" s="121">
        <f>+SUM(E91,J91)</f>
        <v>0</v>
      </c>
      <c r="E91" s="121">
        <f>+SUM(F91:I91)</f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v>0</v>
      </c>
      <c r="K91" s="121">
        <v>0</v>
      </c>
      <c r="L91" s="121">
        <f>+SUM(M91,R91,V91,W91,AC91)</f>
        <v>27038</v>
      </c>
      <c r="M91" s="121">
        <f>+SUM(N91:Q91)</f>
        <v>0</v>
      </c>
      <c r="N91" s="121">
        <v>0</v>
      </c>
      <c r="O91" s="121">
        <v>0</v>
      </c>
      <c r="P91" s="121">
        <v>0</v>
      </c>
      <c r="Q91" s="121">
        <v>0</v>
      </c>
      <c r="R91" s="121">
        <f>+SUM(S91:U91)</f>
        <v>27038</v>
      </c>
      <c r="S91" s="121">
        <v>23264</v>
      </c>
      <c r="T91" s="121">
        <v>0</v>
      </c>
      <c r="U91" s="121">
        <v>3774</v>
      </c>
      <c r="V91" s="121">
        <v>0</v>
      </c>
      <c r="W91" s="121">
        <f>+SUM(X91:AA91)</f>
        <v>0</v>
      </c>
      <c r="X91" s="121">
        <v>0</v>
      </c>
      <c r="Y91" s="121">
        <v>0</v>
      </c>
      <c r="Z91" s="121">
        <v>0</v>
      </c>
      <c r="AA91" s="121">
        <v>0</v>
      </c>
      <c r="AB91" s="121">
        <v>35762</v>
      </c>
      <c r="AC91" s="121">
        <v>0</v>
      </c>
      <c r="AD91" s="121">
        <v>0</v>
      </c>
      <c r="AE91" s="121">
        <f>+SUM(D91,L91,AD91)</f>
        <v>27038</v>
      </c>
      <c r="AF91" s="121">
        <f>+SUM(AG91,AL91)</f>
        <v>0</v>
      </c>
      <c r="AG91" s="121">
        <f>+SUM(AH91:AK91)</f>
        <v>0</v>
      </c>
      <c r="AH91" s="121">
        <v>0</v>
      </c>
      <c r="AI91" s="121">
        <v>0</v>
      </c>
      <c r="AJ91" s="121">
        <v>0</v>
      </c>
      <c r="AK91" s="121">
        <v>0</v>
      </c>
      <c r="AL91" s="121">
        <v>0</v>
      </c>
      <c r="AM91" s="121">
        <v>0</v>
      </c>
      <c r="AN91" s="121">
        <f>+SUM(AO91,AT91,AX91,AY91,BE91)</f>
        <v>7659</v>
      </c>
      <c r="AO91" s="121">
        <f>+SUM(AP91:AS91)</f>
        <v>0</v>
      </c>
      <c r="AP91" s="121">
        <v>0</v>
      </c>
      <c r="AQ91" s="121">
        <v>0</v>
      </c>
      <c r="AR91" s="121">
        <v>0</v>
      </c>
      <c r="AS91" s="121">
        <v>0</v>
      </c>
      <c r="AT91" s="121">
        <f>+SUM(AU91:AW91)</f>
        <v>7659</v>
      </c>
      <c r="AU91" s="121">
        <v>7659</v>
      </c>
      <c r="AV91" s="121">
        <v>0</v>
      </c>
      <c r="AW91" s="121">
        <v>0</v>
      </c>
      <c r="AX91" s="121">
        <v>0</v>
      </c>
      <c r="AY91" s="121">
        <f>+SUM(AZ91:BC91)</f>
        <v>0</v>
      </c>
      <c r="AZ91" s="121">
        <v>0</v>
      </c>
      <c r="BA91" s="121">
        <v>0</v>
      </c>
      <c r="BB91" s="121">
        <v>0</v>
      </c>
      <c r="BC91" s="121">
        <v>0</v>
      </c>
      <c r="BD91" s="121">
        <v>0</v>
      </c>
      <c r="BE91" s="121">
        <v>0</v>
      </c>
      <c r="BF91" s="121">
        <v>0</v>
      </c>
      <c r="BG91" s="121">
        <f>+SUM(BF91,AN91,AF91)</f>
        <v>7659</v>
      </c>
      <c r="BH91" s="121">
        <f>SUM(D91,AF91)</f>
        <v>0</v>
      </c>
      <c r="BI91" s="121">
        <f>SUM(E91,AG91)</f>
        <v>0</v>
      </c>
      <c r="BJ91" s="121">
        <f>SUM(F91,AH91)</f>
        <v>0</v>
      </c>
      <c r="BK91" s="121">
        <f>SUM(G91,AI91)</f>
        <v>0</v>
      </c>
      <c r="BL91" s="121">
        <f>SUM(H91,AJ91)</f>
        <v>0</v>
      </c>
      <c r="BM91" s="121">
        <f>SUM(I91,AK91)</f>
        <v>0</v>
      </c>
      <c r="BN91" s="121">
        <f>SUM(J91,AL91)</f>
        <v>0</v>
      </c>
      <c r="BO91" s="121">
        <f>SUM(K91,AM91)</f>
        <v>0</v>
      </c>
      <c r="BP91" s="121">
        <f>SUM(L91,AN91)</f>
        <v>34697</v>
      </c>
      <c r="BQ91" s="121">
        <f>SUM(M91,AO91)</f>
        <v>0</v>
      </c>
      <c r="BR91" s="121">
        <f>SUM(N91,AP91)</f>
        <v>0</v>
      </c>
      <c r="BS91" s="121">
        <f>SUM(O91,AQ91)</f>
        <v>0</v>
      </c>
      <c r="BT91" s="121">
        <f>SUM(P91,AR91)</f>
        <v>0</v>
      </c>
      <c r="BU91" s="121">
        <f>SUM(Q91,AS91)</f>
        <v>0</v>
      </c>
      <c r="BV91" s="121">
        <f>SUM(R91,AT91)</f>
        <v>34697</v>
      </c>
      <c r="BW91" s="121">
        <f>SUM(S91,AU91)</f>
        <v>30923</v>
      </c>
      <c r="BX91" s="121">
        <f>SUM(T91,AV91)</f>
        <v>0</v>
      </c>
      <c r="BY91" s="121">
        <f>SUM(U91,AW91)</f>
        <v>3774</v>
      </c>
      <c r="BZ91" s="121">
        <f>SUM(V91,AX91)</f>
        <v>0</v>
      </c>
      <c r="CA91" s="121">
        <f>SUM(W91,AY91)</f>
        <v>0</v>
      </c>
      <c r="CB91" s="121">
        <f>SUM(X91,AZ91)</f>
        <v>0</v>
      </c>
      <c r="CC91" s="121">
        <f>SUM(Y91,BA91)</f>
        <v>0</v>
      </c>
      <c r="CD91" s="121">
        <f>SUM(Z91,BB91)</f>
        <v>0</v>
      </c>
      <c r="CE91" s="121">
        <f>SUM(AA91,BC91)</f>
        <v>0</v>
      </c>
      <c r="CF91" s="121">
        <f>SUM(AB91,BD91)</f>
        <v>35762</v>
      </c>
      <c r="CG91" s="121">
        <f>SUM(AC91,BE91)</f>
        <v>0</v>
      </c>
      <c r="CH91" s="121">
        <f>SUM(AD91,BF91)</f>
        <v>0</v>
      </c>
      <c r="CI91" s="121">
        <f>SUM(AE91,BG91)</f>
        <v>34697</v>
      </c>
    </row>
    <row r="92" spans="1:87" s="136" customFormat="1" ht="13.5" customHeight="1" x14ac:dyDescent="0.15">
      <c r="A92" s="119" t="s">
        <v>3</v>
      </c>
      <c r="B92" s="120" t="s">
        <v>550</v>
      </c>
      <c r="C92" s="119" t="s">
        <v>551</v>
      </c>
      <c r="D92" s="121">
        <f>+SUM(E92,J92)</f>
        <v>0</v>
      </c>
      <c r="E92" s="121">
        <f>+SUM(F92:I92)</f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v>0</v>
      </c>
      <c r="K92" s="121">
        <v>0</v>
      </c>
      <c r="L92" s="121">
        <f>+SUM(M92,R92,V92,W92,AC92)</f>
        <v>11554</v>
      </c>
      <c r="M92" s="121">
        <f>+SUM(N92:Q92)</f>
        <v>0</v>
      </c>
      <c r="N92" s="121">
        <v>0</v>
      </c>
      <c r="O92" s="121">
        <v>0</v>
      </c>
      <c r="P92" s="121">
        <v>0</v>
      </c>
      <c r="Q92" s="121">
        <v>0</v>
      </c>
      <c r="R92" s="121">
        <f>+SUM(S92:U92)</f>
        <v>0</v>
      </c>
      <c r="S92" s="121">
        <v>0</v>
      </c>
      <c r="T92" s="121">
        <v>0</v>
      </c>
      <c r="U92" s="121">
        <v>0</v>
      </c>
      <c r="V92" s="121">
        <v>0</v>
      </c>
      <c r="W92" s="121">
        <f>+SUM(X92:AA92)</f>
        <v>11554</v>
      </c>
      <c r="X92" s="121">
        <v>11554</v>
      </c>
      <c r="Y92" s="121">
        <v>0</v>
      </c>
      <c r="Z92" s="121">
        <v>0</v>
      </c>
      <c r="AA92" s="121">
        <v>0</v>
      </c>
      <c r="AB92" s="121">
        <v>26550</v>
      </c>
      <c r="AC92" s="121">
        <v>0</v>
      </c>
      <c r="AD92" s="121">
        <v>0</v>
      </c>
      <c r="AE92" s="121">
        <f>+SUM(D92,L92,AD92)</f>
        <v>11554</v>
      </c>
      <c r="AF92" s="121">
        <f>+SUM(AG92,AL92)</f>
        <v>0</v>
      </c>
      <c r="AG92" s="121">
        <f>+SUM(AH92:AK92)</f>
        <v>0</v>
      </c>
      <c r="AH92" s="121">
        <v>0</v>
      </c>
      <c r="AI92" s="121">
        <v>0</v>
      </c>
      <c r="AJ92" s="121">
        <v>0</v>
      </c>
      <c r="AK92" s="121">
        <v>0</v>
      </c>
      <c r="AL92" s="121">
        <v>0</v>
      </c>
      <c r="AM92" s="121">
        <v>0</v>
      </c>
      <c r="AN92" s="121">
        <f>+SUM(AO92,AT92,AX92,AY92,BE92)</f>
        <v>0</v>
      </c>
      <c r="AO92" s="121">
        <f>+SUM(AP92:AS92)</f>
        <v>0</v>
      </c>
      <c r="AP92" s="121">
        <v>0</v>
      </c>
      <c r="AQ92" s="121">
        <v>0</v>
      </c>
      <c r="AR92" s="121">
        <v>0</v>
      </c>
      <c r="AS92" s="121">
        <v>0</v>
      </c>
      <c r="AT92" s="121">
        <f>+SUM(AU92:AW92)</f>
        <v>0</v>
      </c>
      <c r="AU92" s="121">
        <v>0</v>
      </c>
      <c r="AV92" s="121">
        <v>0</v>
      </c>
      <c r="AW92" s="121">
        <v>0</v>
      </c>
      <c r="AX92" s="121">
        <v>0</v>
      </c>
      <c r="AY92" s="121">
        <f>+SUM(AZ92:BC92)</f>
        <v>0</v>
      </c>
      <c r="AZ92" s="121">
        <v>0</v>
      </c>
      <c r="BA92" s="121">
        <v>0</v>
      </c>
      <c r="BB92" s="121">
        <v>0</v>
      </c>
      <c r="BC92" s="121">
        <v>0</v>
      </c>
      <c r="BD92" s="121">
        <v>12166</v>
      </c>
      <c r="BE92" s="121">
        <v>0</v>
      </c>
      <c r="BF92" s="121">
        <v>0</v>
      </c>
      <c r="BG92" s="121">
        <f>+SUM(BF92,AN92,AF92)</f>
        <v>0</v>
      </c>
      <c r="BH92" s="121">
        <f>SUM(D92,AF92)</f>
        <v>0</v>
      </c>
      <c r="BI92" s="121">
        <f>SUM(E92,AG92)</f>
        <v>0</v>
      </c>
      <c r="BJ92" s="121">
        <f>SUM(F92,AH92)</f>
        <v>0</v>
      </c>
      <c r="BK92" s="121">
        <f>SUM(G92,AI92)</f>
        <v>0</v>
      </c>
      <c r="BL92" s="121">
        <f>SUM(H92,AJ92)</f>
        <v>0</v>
      </c>
      <c r="BM92" s="121">
        <f>SUM(I92,AK92)</f>
        <v>0</v>
      </c>
      <c r="BN92" s="121">
        <f>SUM(J92,AL92)</f>
        <v>0</v>
      </c>
      <c r="BO92" s="121">
        <f>SUM(K92,AM92)</f>
        <v>0</v>
      </c>
      <c r="BP92" s="121">
        <f>SUM(L92,AN92)</f>
        <v>11554</v>
      </c>
      <c r="BQ92" s="121">
        <f>SUM(M92,AO92)</f>
        <v>0</v>
      </c>
      <c r="BR92" s="121">
        <f>SUM(N92,AP92)</f>
        <v>0</v>
      </c>
      <c r="BS92" s="121">
        <f>SUM(O92,AQ92)</f>
        <v>0</v>
      </c>
      <c r="BT92" s="121">
        <f>SUM(P92,AR92)</f>
        <v>0</v>
      </c>
      <c r="BU92" s="121">
        <f>SUM(Q92,AS92)</f>
        <v>0</v>
      </c>
      <c r="BV92" s="121">
        <f>SUM(R92,AT92)</f>
        <v>0</v>
      </c>
      <c r="BW92" s="121">
        <f>SUM(S92,AU92)</f>
        <v>0</v>
      </c>
      <c r="BX92" s="121">
        <f>SUM(T92,AV92)</f>
        <v>0</v>
      </c>
      <c r="BY92" s="121">
        <f>SUM(U92,AW92)</f>
        <v>0</v>
      </c>
      <c r="BZ92" s="121">
        <f>SUM(V92,AX92)</f>
        <v>0</v>
      </c>
      <c r="CA92" s="121">
        <f>SUM(W92,AY92)</f>
        <v>11554</v>
      </c>
      <c r="CB92" s="121">
        <f>SUM(X92,AZ92)</f>
        <v>11554</v>
      </c>
      <c r="CC92" s="121">
        <f>SUM(Y92,BA92)</f>
        <v>0</v>
      </c>
      <c r="CD92" s="121">
        <f>SUM(Z92,BB92)</f>
        <v>0</v>
      </c>
      <c r="CE92" s="121">
        <f>SUM(AA92,BC92)</f>
        <v>0</v>
      </c>
      <c r="CF92" s="121">
        <f>SUM(AB92,BD92)</f>
        <v>38716</v>
      </c>
      <c r="CG92" s="121">
        <f>SUM(AC92,BE92)</f>
        <v>0</v>
      </c>
      <c r="CH92" s="121">
        <f>SUM(AD92,BF92)</f>
        <v>0</v>
      </c>
      <c r="CI92" s="121">
        <f>SUM(AE92,BG92)</f>
        <v>11554</v>
      </c>
    </row>
    <row r="93" spans="1:87" s="136" customFormat="1" ht="13.5" customHeight="1" x14ac:dyDescent="0.15">
      <c r="A93" s="119" t="s">
        <v>3</v>
      </c>
      <c r="B93" s="120" t="s">
        <v>552</v>
      </c>
      <c r="C93" s="119" t="s">
        <v>553</v>
      </c>
      <c r="D93" s="121">
        <f>+SUM(E93,J93)</f>
        <v>0</v>
      </c>
      <c r="E93" s="121">
        <f>+SUM(F93:I93)</f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f>+SUM(M93,R93,V93,W93,AC93)</f>
        <v>0</v>
      </c>
      <c r="M93" s="121">
        <f>+SUM(N93:Q93)</f>
        <v>0</v>
      </c>
      <c r="N93" s="121">
        <v>0</v>
      </c>
      <c r="O93" s="121">
        <v>0</v>
      </c>
      <c r="P93" s="121">
        <v>0</v>
      </c>
      <c r="Q93" s="121">
        <v>0</v>
      </c>
      <c r="R93" s="121">
        <f>+SUM(S93:U93)</f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f>+SUM(X93:AA93)</f>
        <v>0</v>
      </c>
      <c r="X93" s="121">
        <v>0</v>
      </c>
      <c r="Y93" s="121">
        <v>0</v>
      </c>
      <c r="Z93" s="121">
        <v>0</v>
      </c>
      <c r="AA93" s="121">
        <v>0</v>
      </c>
      <c r="AB93" s="121">
        <v>39563</v>
      </c>
      <c r="AC93" s="121">
        <v>0</v>
      </c>
      <c r="AD93" s="121">
        <v>0</v>
      </c>
      <c r="AE93" s="121">
        <f>+SUM(D93,L93,AD93)</f>
        <v>0</v>
      </c>
      <c r="AF93" s="121">
        <f>+SUM(AG93,AL93)</f>
        <v>0</v>
      </c>
      <c r="AG93" s="121">
        <f>+SUM(AH93:AK93)</f>
        <v>0</v>
      </c>
      <c r="AH93" s="121">
        <v>0</v>
      </c>
      <c r="AI93" s="121">
        <v>0</v>
      </c>
      <c r="AJ93" s="121">
        <v>0</v>
      </c>
      <c r="AK93" s="121">
        <v>0</v>
      </c>
      <c r="AL93" s="121">
        <v>0</v>
      </c>
      <c r="AM93" s="121">
        <v>0</v>
      </c>
      <c r="AN93" s="121">
        <f>+SUM(AO93,AT93,AX93,AY93,BE93)</f>
        <v>0</v>
      </c>
      <c r="AO93" s="121">
        <f>+SUM(AP93:AS93)</f>
        <v>0</v>
      </c>
      <c r="AP93" s="121">
        <v>0</v>
      </c>
      <c r="AQ93" s="121">
        <v>0</v>
      </c>
      <c r="AR93" s="121">
        <v>0</v>
      </c>
      <c r="AS93" s="121">
        <v>0</v>
      </c>
      <c r="AT93" s="121">
        <f>+SUM(AU93:AW93)</f>
        <v>0</v>
      </c>
      <c r="AU93" s="121">
        <v>0</v>
      </c>
      <c r="AV93" s="121">
        <v>0</v>
      </c>
      <c r="AW93" s="121">
        <v>0</v>
      </c>
      <c r="AX93" s="121">
        <v>0</v>
      </c>
      <c r="AY93" s="121">
        <f>+SUM(AZ93:BC93)</f>
        <v>0</v>
      </c>
      <c r="AZ93" s="121">
        <v>0</v>
      </c>
      <c r="BA93" s="121">
        <v>0</v>
      </c>
      <c r="BB93" s="121">
        <v>0</v>
      </c>
      <c r="BC93" s="121">
        <v>0</v>
      </c>
      <c r="BD93" s="121">
        <v>14539</v>
      </c>
      <c r="BE93" s="121">
        <v>0</v>
      </c>
      <c r="BF93" s="121">
        <v>0</v>
      </c>
      <c r="BG93" s="121">
        <f>+SUM(BF93,AN93,AF93)</f>
        <v>0</v>
      </c>
      <c r="BH93" s="121">
        <f>SUM(D93,AF93)</f>
        <v>0</v>
      </c>
      <c r="BI93" s="121">
        <f>SUM(E93,AG93)</f>
        <v>0</v>
      </c>
      <c r="BJ93" s="121">
        <f>SUM(F93,AH93)</f>
        <v>0</v>
      </c>
      <c r="BK93" s="121">
        <f>SUM(G93,AI93)</f>
        <v>0</v>
      </c>
      <c r="BL93" s="121">
        <f>SUM(H93,AJ93)</f>
        <v>0</v>
      </c>
      <c r="BM93" s="121">
        <f>SUM(I93,AK93)</f>
        <v>0</v>
      </c>
      <c r="BN93" s="121">
        <f>SUM(J93,AL93)</f>
        <v>0</v>
      </c>
      <c r="BO93" s="121">
        <f>SUM(K93,AM93)</f>
        <v>0</v>
      </c>
      <c r="BP93" s="121">
        <f>SUM(L93,AN93)</f>
        <v>0</v>
      </c>
      <c r="BQ93" s="121">
        <f>SUM(M93,AO93)</f>
        <v>0</v>
      </c>
      <c r="BR93" s="121">
        <f>SUM(N93,AP93)</f>
        <v>0</v>
      </c>
      <c r="BS93" s="121">
        <f>SUM(O93,AQ93)</f>
        <v>0</v>
      </c>
      <c r="BT93" s="121">
        <f>SUM(P93,AR93)</f>
        <v>0</v>
      </c>
      <c r="BU93" s="121">
        <f>SUM(Q93,AS93)</f>
        <v>0</v>
      </c>
      <c r="BV93" s="121">
        <f>SUM(R93,AT93)</f>
        <v>0</v>
      </c>
      <c r="BW93" s="121">
        <f>SUM(S93,AU93)</f>
        <v>0</v>
      </c>
      <c r="BX93" s="121">
        <f>SUM(T93,AV93)</f>
        <v>0</v>
      </c>
      <c r="BY93" s="121">
        <f>SUM(U93,AW93)</f>
        <v>0</v>
      </c>
      <c r="BZ93" s="121">
        <f>SUM(V93,AX93)</f>
        <v>0</v>
      </c>
      <c r="CA93" s="121">
        <f>SUM(W93,AY93)</f>
        <v>0</v>
      </c>
      <c r="CB93" s="121">
        <f>SUM(X93,AZ93)</f>
        <v>0</v>
      </c>
      <c r="CC93" s="121">
        <f>SUM(Y93,BA93)</f>
        <v>0</v>
      </c>
      <c r="CD93" s="121">
        <f>SUM(Z93,BB93)</f>
        <v>0</v>
      </c>
      <c r="CE93" s="121">
        <f>SUM(AA93,BC93)</f>
        <v>0</v>
      </c>
      <c r="CF93" s="121">
        <f>SUM(AB93,BD93)</f>
        <v>54102</v>
      </c>
      <c r="CG93" s="121">
        <f>SUM(AC93,BE93)</f>
        <v>0</v>
      </c>
      <c r="CH93" s="121">
        <f>SUM(AD93,BF93)</f>
        <v>0</v>
      </c>
      <c r="CI93" s="121">
        <f>SUM(AE93,BG93)</f>
        <v>0</v>
      </c>
    </row>
    <row r="94" spans="1:87" s="136" customFormat="1" ht="13.5" customHeight="1" x14ac:dyDescent="0.15">
      <c r="A94" s="119" t="s">
        <v>3</v>
      </c>
      <c r="B94" s="120" t="s">
        <v>555</v>
      </c>
      <c r="C94" s="119" t="s">
        <v>556</v>
      </c>
      <c r="D94" s="121">
        <f>+SUM(E94,J94)</f>
        <v>4367</v>
      </c>
      <c r="E94" s="121">
        <f>+SUM(F94:I94)</f>
        <v>4367</v>
      </c>
      <c r="F94" s="121">
        <v>0</v>
      </c>
      <c r="G94" s="121">
        <v>4367</v>
      </c>
      <c r="H94" s="121">
        <v>0</v>
      </c>
      <c r="I94" s="121">
        <v>0</v>
      </c>
      <c r="J94" s="121">
        <v>0</v>
      </c>
      <c r="K94" s="121">
        <v>0</v>
      </c>
      <c r="L94" s="121">
        <f>+SUM(M94,R94,V94,W94,AC94)</f>
        <v>157833</v>
      </c>
      <c r="M94" s="121">
        <f>+SUM(N94:Q94)</f>
        <v>52850</v>
      </c>
      <c r="N94" s="121">
        <v>24319</v>
      </c>
      <c r="O94" s="121">
        <v>14789</v>
      </c>
      <c r="P94" s="121">
        <v>10402</v>
      </c>
      <c r="Q94" s="121">
        <v>3340</v>
      </c>
      <c r="R94" s="121">
        <f>+SUM(S94:U94)</f>
        <v>32393</v>
      </c>
      <c r="S94" s="121">
        <v>8960</v>
      </c>
      <c r="T94" s="121">
        <v>18087</v>
      </c>
      <c r="U94" s="121">
        <v>5346</v>
      </c>
      <c r="V94" s="121">
        <v>14905</v>
      </c>
      <c r="W94" s="121">
        <f>+SUM(X94:AA94)</f>
        <v>57685</v>
      </c>
      <c r="X94" s="121">
        <v>200</v>
      </c>
      <c r="Y94" s="121">
        <v>48843</v>
      </c>
      <c r="Z94" s="121">
        <v>8642</v>
      </c>
      <c r="AA94" s="121">
        <v>0</v>
      </c>
      <c r="AB94" s="121">
        <v>0</v>
      </c>
      <c r="AC94" s="121">
        <v>0</v>
      </c>
      <c r="AD94" s="121">
        <v>208</v>
      </c>
      <c r="AE94" s="121">
        <f>+SUM(D94,L94,AD94)</f>
        <v>162408</v>
      </c>
      <c r="AF94" s="121">
        <f>+SUM(AG94,AL94)</f>
        <v>0</v>
      </c>
      <c r="AG94" s="121">
        <f>+SUM(AH94:AK94)</f>
        <v>0</v>
      </c>
      <c r="AH94" s="121">
        <v>0</v>
      </c>
      <c r="AI94" s="121">
        <v>0</v>
      </c>
      <c r="AJ94" s="121">
        <v>0</v>
      </c>
      <c r="AK94" s="121">
        <v>0</v>
      </c>
      <c r="AL94" s="121">
        <v>0</v>
      </c>
      <c r="AM94" s="121">
        <v>0</v>
      </c>
      <c r="AN94" s="121">
        <f>+SUM(AO94,AT94,AX94,AY94,BE94)</f>
        <v>25246</v>
      </c>
      <c r="AO94" s="121">
        <f>+SUM(AP94:AS94)</f>
        <v>4581</v>
      </c>
      <c r="AP94" s="121">
        <v>4581</v>
      </c>
      <c r="AQ94" s="121">
        <v>0</v>
      </c>
      <c r="AR94" s="121">
        <v>0</v>
      </c>
      <c r="AS94" s="121">
        <v>0</v>
      </c>
      <c r="AT94" s="121">
        <f>+SUM(AU94:AW94)</f>
        <v>0</v>
      </c>
      <c r="AU94" s="121">
        <v>0</v>
      </c>
      <c r="AV94" s="121">
        <v>0</v>
      </c>
      <c r="AW94" s="121">
        <v>0</v>
      </c>
      <c r="AX94" s="121">
        <v>0</v>
      </c>
      <c r="AY94" s="121">
        <f>+SUM(AZ94:BC94)</f>
        <v>20665</v>
      </c>
      <c r="AZ94" s="121">
        <v>5708</v>
      </c>
      <c r="BA94" s="121">
        <v>0</v>
      </c>
      <c r="BB94" s="121">
        <v>14957</v>
      </c>
      <c r="BC94" s="121">
        <v>0</v>
      </c>
      <c r="BD94" s="121">
        <v>0</v>
      </c>
      <c r="BE94" s="121">
        <v>0</v>
      </c>
      <c r="BF94" s="121">
        <v>44</v>
      </c>
      <c r="BG94" s="121">
        <f>+SUM(BF94,AN94,AF94)</f>
        <v>25290</v>
      </c>
      <c r="BH94" s="121">
        <f>SUM(D94,AF94)</f>
        <v>4367</v>
      </c>
      <c r="BI94" s="121">
        <f>SUM(E94,AG94)</f>
        <v>4367</v>
      </c>
      <c r="BJ94" s="121">
        <f>SUM(F94,AH94)</f>
        <v>0</v>
      </c>
      <c r="BK94" s="121">
        <f>SUM(G94,AI94)</f>
        <v>4367</v>
      </c>
      <c r="BL94" s="121">
        <f>SUM(H94,AJ94)</f>
        <v>0</v>
      </c>
      <c r="BM94" s="121">
        <f>SUM(I94,AK94)</f>
        <v>0</v>
      </c>
      <c r="BN94" s="121">
        <f>SUM(J94,AL94)</f>
        <v>0</v>
      </c>
      <c r="BO94" s="121">
        <f>SUM(K94,AM94)</f>
        <v>0</v>
      </c>
      <c r="BP94" s="121">
        <f>SUM(L94,AN94)</f>
        <v>183079</v>
      </c>
      <c r="BQ94" s="121">
        <f>SUM(M94,AO94)</f>
        <v>57431</v>
      </c>
      <c r="BR94" s="121">
        <f>SUM(N94,AP94)</f>
        <v>28900</v>
      </c>
      <c r="BS94" s="121">
        <f>SUM(O94,AQ94)</f>
        <v>14789</v>
      </c>
      <c r="BT94" s="121">
        <f>SUM(P94,AR94)</f>
        <v>10402</v>
      </c>
      <c r="BU94" s="121">
        <f>SUM(Q94,AS94)</f>
        <v>3340</v>
      </c>
      <c r="BV94" s="121">
        <f>SUM(R94,AT94)</f>
        <v>32393</v>
      </c>
      <c r="BW94" s="121">
        <f>SUM(S94,AU94)</f>
        <v>8960</v>
      </c>
      <c r="BX94" s="121">
        <f>SUM(T94,AV94)</f>
        <v>18087</v>
      </c>
      <c r="BY94" s="121">
        <f>SUM(U94,AW94)</f>
        <v>5346</v>
      </c>
      <c r="BZ94" s="121">
        <f>SUM(V94,AX94)</f>
        <v>14905</v>
      </c>
      <c r="CA94" s="121">
        <f>SUM(W94,AY94)</f>
        <v>78350</v>
      </c>
      <c r="CB94" s="121">
        <f>SUM(X94,AZ94)</f>
        <v>5908</v>
      </c>
      <c r="CC94" s="121">
        <f>SUM(Y94,BA94)</f>
        <v>48843</v>
      </c>
      <c r="CD94" s="121">
        <f>SUM(Z94,BB94)</f>
        <v>23599</v>
      </c>
      <c r="CE94" s="121">
        <f>SUM(AA94,BC94)</f>
        <v>0</v>
      </c>
      <c r="CF94" s="121">
        <f>SUM(AB94,BD94)</f>
        <v>0</v>
      </c>
      <c r="CG94" s="121">
        <f>SUM(AC94,BE94)</f>
        <v>0</v>
      </c>
      <c r="CH94" s="121">
        <f>SUM(AD94,BF94)</f>
        <v>252</v>
      </c>
      <c r="CI94" s="121">
        <f>SUM(AE94,BG94)</f>
        <v>187698</v>
      </c>
    </row>
    <row r="95" spans="1:87" s="136" customFormat="1" ht="13.5" customHeight="1" x14ac:dyDescent="0.15">
      <c r="A95" s="119" t="s">
        <v>3</v>
      </c>
      <c r="B95" s="120" t="s">
        <v>557</v>
      </c>
      <c r="C95" s="119" t="s">
        <v>558</v>
      </c>
      <c r="D95" s="121">
        <f>+SUM(E95,J95)</f>
        <v>0</v>
      </c>
      <c r="E95" s="121">
        <f>+SUM(F95:I95)</f>
        <v>0</v>
      </c>
      <c r="F95" s="121">
        <v>0</v>
      </c>
      <c r="G95" s="121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f>+SUM(M95,R95,V95,W95,AC95)</f>
        <v>56132</v>
      </c>
      <c r="M95" s="121">
        <f>+SUM(N95:Q95)</f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f>+SUM(S95:U95)</f>
        <v>0</v>
      </c>
      <c r="S95" s="121">
        <v>0</v>
      </c>
      <c r="T95" s="121">
        <v>0</v>
      </c>
      <c r="U95" s="121">
        <v>0</v>
      </c>
      <c r="V95" s="121">
        <v>0</v>
      </c>
      <c r="W95" s="121">
        <f>+SUM(X95:AA95)</f>
        <v>56132</v>
      </c>
      <c r="X95" s="121">
        <v>56132</v>
      </c>
      <c r="Y95" s="121">
        <v>0</v>
      </c>
      <c r="Z95" s="121">
        <v>0</v>
      </c>
      <c r="AA95" s="121">
        <v>0</v>
      </c>
      <c r="AB95" s="121">
        <v>103487</v>
      </c>
      <c r="AC95" s="121">
        <v>0</v>
      </c>
      <c r="AD95" s="121">
        <v>0</v>
      </c>
      <c r="AE95" s="121">
        <f>+SUM(D95,L95,AD95)</f>
        <v>56132</v>
      </c>
      <c r="AF95" s="121">
        <f>+SUM(AG95,AL95)</f>
        <v>0</v>
      </c>
      <c r="AG95" s="121">
        <f>+SUM(AH95:AK95)</f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v>0</v>
      </c>
      <c r="AN95" s="121">
        <f>+SUM(AO95,AT95,AX95,AY95,BE95)</f>
        <v>25109</v>
      </c>
      <c r="AO95" s="121">
        <f>+SUM(AP95:AS95)</f>
        <v>0</v>
      </c>
      <c r="AP95" s="121">
        <v>0</v>
      </c>
      <c r="AQ95" s="121">
        <v>0</v>
      </c>
      <c r="AR95" s="121">
        <v>0</v>
      </c>
      <c r="AS95" s="121">
        <v>0</v>
      </c>
      <c r="AT95" s="121">
        <f>+SUM(AU95:AW95)</f>
        <v>0</v>
      </c>
      <c r="AU95" s="121">
        <v>0</v>
      </c>
      <c r="AV95" s="121">
        <v>0</v>
      </c>
      <c r="AW95" s="121">
        <v>0</v>
      </c>
      <c r="AX95" s="121">
        <v>0</v>
      </c>
      <c r="AY95" s="121">
        <f>+SUM(AZ95:BC95)</f>
        <v>25109</v>
      </c>
      <c r="AZ95" s="121">
        <v>25109</v>
      </c>
      <c r="BA95" s="121">
        <v>0</v>
      </c>
      <c r="BB95" s="121">
        <v>0</v>
      </c>
      <c r="BC95" s="121">
        <v>0</v>
      </c>
      <c r="BD95" s="121">
        <v>0</v>
      </c>
      <c r="BE95" s="121">
        <v>0</v>
      </c>
      <c r="BF95" s="121">
        <v>0</v>
      </c>
      <c r="BG95" s="121">
        <f>+SUM(BF95,AN95,AF95)</f>
        <v>25109</v>
      </c>
      <c r="BH95" s="121">
        <f>SUM(D95,AF95)</f>
        <v>0</v>
      </c>
      <c r="BI95" s="121">
        <f>SUM(E95,AG95)</f>
        <v>0</v>
      </c>
      <c r="BJ95" s="121">
        <f>SUM(F95,AH95)</f>
        <v>0</v>
      </c>
      <c r="BK95" s="121">
        <f>SUM(G95,AI95)</f>
        <v>0</v>
      </c>
      <c r="BL95" s="121">
        <f>SUM(H95,AJ95)</f>
        <v>0</v>
      </c>
      <c r="BM95" s="121">
        <f>SUM(I95,AK95)</f>
        <v>0</v>
      </c>
      <c r="BN95" s="121">
        <f>SUM(J95,AL95)</f>
        <v>0</v>
      </c>
      <c r="BO95" s="121">
        <f>SUM(K95,AM95)</f>
        <v>0</v>
      </c>
      <c r="BP95" s="121">
        <f>SUM(L95,AN95)</f>
        <v>81241</v>
      </c>
      <c r="BQ95" s="121">
        <f>SUM(M95,AO95)</f>
        <v>0</v>
      </c>
      <c r="BR95" s="121">
        <f>SUM(N95,AP95)</f>
        <v>0</v>
      </c>
      <c r="BS95" s="121">
        <f>SUM(O95,AQ95)</f>
        <v>0</v>
      </c>
      <c r="BT95" s="121">
        <f>SUM(P95,AR95)</f>
        <v>0</v>
      </c>
      <c r="BU95" s="121">
        <f>SUM(Q95,AS95)</f>
        <v>0</v>
      </c>
      <c r="BV95" s="121">
        <f>SUM(R95,AT95)</f>
        <v>0</v>
      </c>
      <c r="BW95" s="121">
        <f>SUM(S95,AU95)</f>
        <v>0</v>
      </c>
      <c r="BX95" s="121">
        <f>SUM(T95,AV95)</f>
        <v>0</v>
      </c>
      <c r="BY95" s="121">
        <f>SUM(U95,AW95)</f>
        <v>0</v>
      </c>
      <c r="BZ95" s="121">
        <f>SUM(V95,AX95)</f>
        <v>0</v>
      </c>
      <c r="CA95" s="121">
        <f>SUM(W95,AY95)</f>
        <v>81241</v>
      </c>
      <c r="CB95" s="121">
        <f>SUM(X95,AZ95)</f>
        <v>81241</v>
      </c>
      <c r="CC95" s="121">
        <f>SUM(Y95,BA95)</f>
        <v>0</v>
      </c>
      <c r="CD95" s="121">
        <f>SUM(Z95,BB95)</f>
        <v>0</v>
      </c>
      <c r="CE95" s="121">
        <f>SUM(AA95,BC95)</f>
        <v>0</v>
      </c>
      <c r="CF95" s="121">
        <f>SUM(AB95,BD95)</f>
        <v>103487</v>
      </c>
      <c r="CG95" s="121">
        <f>SUM(AC95,BE95)</f>
        <v>0</v>
      </c>
      <c r="CH95" s="121">
        <f>SUM(AD95,BF95)</f>
        <v>0</v>
      </c>
      <c r="CI95" s="121">
        <f>SUM(AE95,BG95)</f>
        <v>81241</v>
      </c>
    </row>
    <row r="96" spans="1:87" s="136" customFormat="1" ht="13.5" customHeight="1" x14ac:dyDescent="0.15">
      <c r="A96" s="119" t="s">
        <v>3</v>
      </c>
      <c r="B96" s="120" t="s">
        <v>561</v>
      </c>
      <c r="C96" s="119" t="s">
        <v>562</v>
      </c>
      <c r="D96" s="121">
        <f>+SUM(E96,J96)</f>
        <v>0</v>
      </c>
      <c r="E96" s="121">
        <f>+SUM(F96:I96)</f>
        <v>0</v>
      </c>
      <c r="F96" s="121">
        <v>0</v>
      </c>
      <c r="G96" s="121"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f>+SUM(M96,R96,V96,W96,AC96)</f>
        <v>57085</v>
      </c>
      <c r="M96" s="121">
        <f>+SUM(N96:Q96)</f>
        <v>0</v>
      </c>
      <c r="N96" s="121">
        <v>0</v>
      </c>
      <c r="O96" s="121">
        <v>0</v>
      </c>
      <c r="P96" s="121">
        <v>0</v>
      </c>
      <c r="Q96" s="121">
        <v>0</v>
      </c>
      <c r="R96" s="121">
        <f>+SUM(S96:U96)</f>
        <v>0</v>
      </c>
      <c r="S96" s="121">
        <v>0</v>
      </c>
      <c r="T96" s="121">
        <v>0</v>
      </c>
      <c r="U96" s="121">
        <v>0</v>
      </c>
      <c r="V96" s="121">
        <v>0</v>
      </c>
      <c r="W96" s="121">
        <f>+SUM(X96:AA96)</f>
        <v>57085</v>
      </c>
      <c r="X96" s="121">
        <v>57085</v>
      </c>
      <c r="Y96" s="121">
        <v>0</v>
      </c>
      <c r="Z96" s="121">
        <v>0</v>
      </c>
      <c r="AA96" s="121">
        <v>0</v>
      </c>
      <c r="AB96" s="121">
        <v>115771</v>
      </c>
      <c r="AC96" s="121">
        <v>0</v>
      </c>
      <c r="AD96" s="121">
        <v>798</v>
      </c>
      <c r="AE96" s="121">
        <f>+SUM(D96,L96,AD96)</f>
        <v>57883</v>
      </c>
      <c r="AF96" s="121">
        <f>+SUM(AG96,AL96)</f>
        <v>0</v>
      </c>
      <c r="AG96" s="121">
        <f>+SUM(AH96:AK96)</f>
        <v>0</v>
      </c>
      <c r="AH96" s="121">
        <v>0</v>
      </c>
      <c r="AI96" s="121">
        <v>0</v>
      </c>
      <c r="AJ96" s="121">
        <v>0</v>
      </c>
      <c r="AK96" s="121">
        <v>0</v>
      </c>
      <c r="AL96" s="121">
        <v>0</v>
      </c>
      <c r="AM96" s="121">
        <v>0</v>
      </c>
      <c r="AN96" s="121">
        <f>+SUM(AO96,AT96,AX96,AY96,BE96)</f>
        <v>0</v>
      </c>
      <c r="AO96" s="121">
        <f>+SUM(AP96:AS96)</f>
        <v>0</v>
      </c>
      <c r="AP96" s="121">
        <v>0</v>
      </c>
      <c r="AQ96" s="121">
        <v>0</v>
      </c>
      <c r="AR96" s="121">
        <v>0</v>
      </c>
      <c r="AS96" s="121">
        <v>0</v>
      </c>
      <c r="AT96" s="121">
        <f>+SUM(AU96:AW96)</f>
        <v>0</v>
      </c>
      <c r="AU96" s="121">
        <v>0</v>
      </c>
      <c r="AV96" s="121">
        <v>0</v>
      </c>
      <c r="AW96" s="121">
        <v>0</v>
      </c>
      <c r="AX96" s="121">
        <v>0</v>
      </c>
      <c r="AY96" s="121">
        <f>+SUM(AZ96:BC96)</f>
        <v>0</v>
      </c>
      <c r="AZ96" s="121">
        <v>0</v>
      </c>
      <c r="BA96" s="121">
        <v>0</v>
      </c>
      <c r="BB96" s="121">
        <v>0</v>
      </c>
      <c r="BC96" s="121">
        <v>0</v>
      </c>
      <c r="BD96" s="121">
        <v>28316</v>
      </c>
      <c r="BE96" s="121">
        <v>0</v>
      </c>
      <c r="BF96" s="121">
        <v>0</v>
      </c>
      <c r="BG96" s="121">
        <f>+SUM(BF96,AN96,AF96)</f>
        <v>0</v>
      </c>
      <c r="BH96" s="121">
        <f>SUM(D96,AF96)</f>
        <v>0</v>
      </c>
      <c r="BI96" s="121">
        <f>SUM(E96,AG96)</f>
        <v>0</v>
      </c>
      <c r="BJ96" s="121">
        <f>SUM(F96,AH96)</f>
        <v>0</v>
      </c>
      <c r="BK96" s="121">
        <f>SUM(G96,AI96)</f>
        <v>0</v>
      </c>
      <c r="BL96" s="121">
        <f>SUM(H96,AJ96)</f>
        <v>0</v>
      </c>
      <c r="BM96" s="121">
        <f>SUM(I96,AK96)</f>
        <v>0</v>
      </c>
      <c r="BN96" s="121">
        <f>SUM(J96,AL96)</f>
        <v>0</v>
      </c>
      <c r="BO96" s="121">
        <f>SUM(K96,AM96)</f>
        <v>0</v>
      </c>
      <c r="BP96" s="121">
        <f>SUM(L96,AN96)</f>
        <v>57085</v>
      </c>
      <c r="BQ96" s="121">
        <f>SUM(M96,AO96)</f>
        <v>0</v>
      </c>
      <c r="BR96" s="121">
        <f>SUM(N96,AP96)</f>
        <v>0</v>
      </c>
      <c r="BS96" s="121">
        <f>SUM(O96,AQ96)</f>
        <v>0</v>
      </c>
      <c r="BT96" s="121">
        <f>SUM(P96,AR96)</f>
        <v>0</v>
      </c>
      <c r="BU96" s="121">
        <f>SUM(Q96,AS96)</f>
        <v>0</v>
      </c>
      <c r="BV96" s="121">
        <f>SUM(R96,AT96)</f>
        <v>0</v>
      </c>
      <c r="BW96" s="121">
        <f>SUM(S96,AU96)</f>
        <v>0</v>
      </c>
      <c r="BX96" s="121">
        <f>SUM(T96,AV96)</f>
        <v>0</v>
      </c>
      <c r="BY96" s="121">
        <f>SUM(U96,AW96)</f>
        <v>0</v>
      </c>
      <c r="BZ96" s="121">
        <f>SUM(V96,AX96)</f>
        <v>0</v>
      </c>
      <c r="CA96" s="121">
        <f>SUM(W96,AY96)</f>
        <v>57085</v>
      </c>
      <c r="CB96" s="121">
        <f>SUM(X96,AZ96)</f>
        <v>57085</v>
      </c>
      <c r="CC96" s="121">
        <f>SUM(Y96,BA96)</f>
        <v>0</v>
      </c>
      <c r="CD96" s="121">
        <f>SUM(Z96,BB96)</f>
        <v>0</v>
      </c>
      <c r="CE96" s="121">
        <f>SUM(AA96,BC96)</f>
        <v>0</v>
      </c>
      <c r="CF96" s="121">
        <f>SUM(AB96,BD96)</f>
        <v>144087</v>
      </c>
      <c r="CG96" s="121">
        <f>SUM(AC96,BE96)</f>
        <v>0</v>
      </c>
      <c r="CH96" s="121">
        <f>SUM(AD96,BF96)</f>
        <v>798</v>
      </c>
      <c r="CI96" s="121">
        <f>SUM(AE96,BG96)</f>
        <v>57883</v>
      </c>
    </row>
    <row r="97" spans="1:87" s="136" customFormat="1" ht="13.5" customHeight="1" x14ac:dyDescent="0.15">
      <c r="A97" s="119" t="s">
        <v>3</v>
      </c>
      <c r="B97" s="120" t="s">
        <v>567</v>
      </c>
      <c r="C97" s="119" t="s">
        <v>568</v>
      </c>
      <c r="D97" s="121">
        <f>+SUM(E97,J97)</f>
        <v>0</v>
      </c>
      <c r="E97" s="121">
        <f>+SUM(F97:I97)</f>
        <v>0</v>
      </c>
      <c r="F97" s="121">
        <v>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f>+SUM(M97,R97,V97,W97,AC97)</f>
        <v>22220</v>
      </c>
      <c r="M97" s="121">
        <f>+SUM(N97:Q97)</f>
        <v>0</v>
      </c>
      <c r="N97" s="121">
        <v>0</v>
      </c>
      <c r="O97" s="121">
        <v>0</v>
      </c>
      <c r="P97" s="121">
        <v>0</v>
      </c>
      <c r="Q97" s="121">
        <v>0</v>
      </c>
      <c r="R97" s="121">
        <f>+SUM(S97:U97)</f>
        <v>0</v>
      </c>
      <c r="S97" s="121">
        <v>0</v>
      </c>
      <c r="T97" s="121">
        <v>0</v>
      </c>
      <c r="U97" s="121">
        <v>0</v>
      </c>
      <c r="V97" s="121">
        <v>0</v>
      </c>
      <c r="W97" s="121">
        <f>+SUM(X97:AA97)</f>
        <v>22220</v>
      </c>
      <c r="X97" s="121">
        <v>22220</v>
      </c>
      <c r="Y97" s="121">
        <v>0</v>
      </c>
      <c r="Z97" s="121">
        <v>0</v>
      </c>
      <c r="AA97" s="121">
        <v>0</v>
      </c>
      <c r="AB97" s="121">
        <v>70322</v>
      </c>
      <c r="AC97" s="121">
        <v>0</v>
      </c>
      <c r="AD97" s="121">
        <v>0</v>
      </c>
      <c r="AE97" s="121">
        <f>+SUM(D97,L97,AD97)</f>
        <v>22220</v>
      </c>
      <c r="AF97" s="121">
        <f>+SUM(AG97,AL97)</f>
        <v>0</v>
      </c>
      <c r="AG97" s="121">
        <f>+SUM(AH97:AK97)</f>
        <v>0</v>
      </c>
      <c r="AH97" s="121">
        <v>0</v>
      </c>
      <c r="AI97" s="121">
        <v>0</v>
      </c>
      <c r="AJ97" s="121">
        <v>0</v>
      </c>
      <c r="AK97" s="121">
        <v>0</v>
      </c>
      <c r="AL97" s="121">
        <v>0</v>
      </c>
      <c r="AM97" s="121">
        <v>0</v>
      </c>
      <c r="AN97" s="121">
        <f>+SUM(AO97,AT97,AX97,AY97,BE97)</f>
        <v>0</v>
      </c>
      <c r="AO97" s="121">
        <f>+SUM(AP97:AS97)</f>
        <v>0</v>
      </c>
      <c r="AP97" s="121">
        <v>0</v>
      </c>
      <c r="AQ97" s="121">
        <v>0</v>
      </c>
      <c r="AR97" s="121">
        <v>0</v>
      </c>
      <c r="AS97" s="121">
        <v>0</v>
      </c>
      <c r="AT97" s="121">
        <f>+SUM(AU97:AW97)</f>
        <v>0</v>
      </c>
      <c r="AU97" s="121">
        <v>0</v>
      </c>
      <c r="AV97" s="121">
        <v>0</v>
      </c>
      <c r="AW97" s="121">
        <v>0</v>
      </c>
      <c r="AX97" s="121">
        <v>0</v>
      </c>
      <c r="AY97" s="121">
        <f>+SUM(AZ97:BC97)</f>
        <v>0</v>
      </c>
      <c r="AZ97" s="121">
        <v>0</v>
      </c>
      <c r="BA97" s="121">
        <v>0</v>
      </c>
      <c r="BB97" s="121">
        <v>0</v>
      </c>
      <c r="BC97" s="121">
        <v>0</v>
      </c>
      <c r="BD97" s="121">
        <v>16825</v>
      </c>
      <c r="BE97" s="121">
        <v>0</v>
      </c>
      <c r="BF97" s="121">
        <v>0</v>
      </c>
      <c r="BG97" s="121">
        <f>+SUM(BF97,AN97,AF97)</f>
        <v>0</v>
      </c>
      <c r="BH97" s="121">
        <f>SUM(D97,AF97)</f>
        <v>0</v>
      </c>
      <c r="BI97" s="121">
        <f>SUM(E97,AG97)</f>
        <v>0</v>
      </c>
      <c r="BJ97" s="121">
        <f>SUM(F97,AH97)</f>
        <v>0</v>
      </c>
      <c r="BK97" s="121">
        <f>SUM(G97,AI97)</f>
        <v>0</v>
      </c>
      <c r="BL97" s="121">
        <f>SUM(H97,AJ97)</f>
        <v>0</v>
      </c>
      <c r="BM97" s="121">
        <f>SUM(I97,AK97)</f>
        <v>0</v>
      </c>
      <c r="BN97" s="121">
        <f>SUM(J97,AL97)</f>
        <v>0</v>
      </c>
      <c r="BO97" s="121">
        <f>SUM(K97,AM97)</f>
        <v>0</v>
      </c>
      <c r="BP97" s="121">
        <f>SUM(L97,AN97)</f>
        <v>22220</v>
      </c>
      <c r="BQ97" s="121">
        <f>SUM(M97,AO97)</f>
        <v>0</v>
      </c>
      <c r="BR97" s="121">
        <f>SUM(N97,AP97)</f>
        <v>0</v>
      </c>
      <c r="BS97" s="121">
        <f>SUM(O97,AQ97)</f>
        <v>0</v>
      </c>
      <c r="BT97" s="121">
        <f>SUM(P97,AR97)</f>
        <v>0</v>
      </c>
      <c r="BU97" s="121">
        <f>SUM(Q97,AS97)</f>
        <v>0</v>
      </c>
      <c r="BV97" s="121">
        <f>SUM(R97,AT97)</f>
        <v>0</v>
      </c>
      <c r="BW97" s="121">
        <f>SUM(S97,AU97)</f>
        <v>0</v>
      </c>
      <c r="BX97" s="121">
        <f>SUM(T97,AV97)</f>
        <v>0</v>
      </c>
      <c r="BY97" s="121">
        <f>SUM(U97,AW97)</f>
        <v>0</v>
      </c>
      <c r="BZ97" s="121">
        <f>SUM(V97,AX97)</f>
        <v>0</v>
      </c>
      <c r="CA97" s="121">
        <f>SUM(W97,AY97)</f>
        <v>22220</v>
      </c>
      <c r="CB97" s="121">
        <f>SUM(X97,AZ97)</f>
        <v>22220</v>
      </c>
      <c r="CC97" s="121">
        <f>SUM(Y97,BA97)</f>
        <v>0</v>
      </c>
      <c r="CD97" s="121">
        <f>SUM(Z97,BB97)</f>
        <v>0</v>
      </c>
      <c r="CE97" s="121">
        <f>SUM(AA97,BC97)</f>
        <v>0</v>
      </c>
      <c r="CF97" s="121">
        <f>SUM(AB97,BD97)</f>
        <v>87147</v>
      </c>
      <c r="CG97" s="121">
        <f>SUM(AC97,BE97)</f>
        <v>0</v>
      </c>
      <c r="CH97" s="121">
        <f>SUM(AD97,BF97)</f>
        <v>0</v>
      </c>
      <c r="CI97" s="121">
        <f>SUM(AE97,BG97)</f>
        <v>22220</v>
      </c>
    </row>
    <row r="98" spans="1:87" s="136" customFormat="1" ht="13.5" customHeight="1" x14ac:dyDescent="0.15">
      <c r="A98" s="119" t="s">
        <v>3</v>
      </c>
      <c r="B98" s="120" t="s">
        <v>569</v>
      </c>
      <c r="C98" s="119" t="s">
        <v>570</v>
      </c>
      <c r="D98" s="121">
        <f>+SUM(E98,J98)</f>
        <v>0</v>
      </c>
      <c r="E98" s="121">
        <f>+SUM(F98:I98)</f>
        <v>0</v>
      </c>
      <c r="F98" s="121">
        <v>0</v>
      </c>
      <c r="G98" s="121"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f>+SUM(M98,R98,V98,W98,AC98)</f>
        <v>13468</v>
      </c>
      <c r="M98" s="121">
        <f>+SUM(N98:Q98)</f>
        <v>3700</v>
      </c>
      <c r="N98" s="121">
        <v>3700</v>
      </c>
      <c r="O98" s="121">
        <v>0</v>
      </c>
      <c r="P98" s="121">
        <v>0</v>
      </c>
      <c r="Q98" s="121">
        <v>0</v>
      </c>
      <c r="R98" s="121">
        <f>+SUM(S98:U98)</f>
        <v>1628</v>
      </c>
      <c r="S98" s="121">
        <v>1628</v>
      </c>
      <c r="T98" s="121">
        <v>0</v>
      </c>
      <c r="U98" s="121">
        <v>0</v>
      </c>
      <c r="V98" s="121">
        <v>0</v>
      </c>
      <c r="W98" s="121">
        <f>+SUM(X98:AA98)</f>
        <v>8140</v>
      </c>
      <c r="X98" s="121">
        <v>8140</v>
      </c>
      <c r="Y98" s="121">
        <v>0</v>
      </c>
      <c r="Z98" s="121">
        <v>0</v>
      </c>
      <c r="AA98" s="121">
        <v>0</v>
      </c>
      <c r="AB98" s="121">
        <v>56596</v>
      </c>
      <c r="AC98" s="121">
        <v>0</v>
      </c>
      <c r="AD98" s="121">
        <v>0</v>
      </c>
      <c r="AE98" s="121">
        <f>+SUM(D98,L98,AD98)</f>
        <v>13468</v>
      </c>
      <c r="AF98" s="121">
        <f>+SUM(AG98,AL98)</f>
        <v>0</v>
      </c>
      <c r="AG98" s="121">
        <f>+SUM(AH98:AK98)</f>
        <v>0</v>
      </c>
      <c r="AH98" s="121">
        <v>0</v>
      </c>
      <c r="AI98" s="121">
        <v>0</v>
      </c>
      <c r="AJ98" s="121">
        <v>0</v>
      </c>
      <c r="AK98" s="121">
        <v>0</v>
      </c>
      <c r="AL98" s="121">
        <v>0</v>
      </c>
      <c r="AM98" s="121">
        <v>0</v>
      </c>
      <c r="AN98" s="121">
        <f>+SUM(AO98,AT98,AX98,AY98,BE98)</f>
        <v>0</v>
      </c>
      <c r="AO98" s="121">
        <f>+SUM(AP98:AS98)</f>
        <v>0</v>
      </c>
      <c r="AP98" s="121">
        <v>0</v>
      </c>
      <c r="AQ98" s="121">
        <v>0</v>
      </c>
      <c r="AR98" s="121">
        <v>0</v>
      </c>
      <c r="AS98" s="121">
        <v>0</v>
      </c>
      <c r="AT98" s="121">
        <f>+SUM(AU98:AW98)</f>
        <v>0</v>
      </c>
      <c r="AU98" s="121">
        <v>0</v>
      </c>
      <c r="AV98" s="121">
        <v>0</v>
      </c>
      <c r="AW98" s="121">
        <v>0</v>
      </c>
      <c r="AX98" s="121">
        <v>0</v>
      </c>
      <c r="AY98" s="121">
        <f>+SUM(AZ98:BC98)</f>
        <v>0</v>
      </c>
      <c r="AZ98" s="121">
        <v>0</v>
      </c>
      <c r="BA98" s="121">
        <v>0</v>
      </c>
      <c r="BB98" s="121">
        <v>0</v>
      </c>
      <c r="BC98" s="121">
        <v>0</v>
      </c>
      <c r="BD98" s="121">
        <v>15609</v>
      </c>
      <c r="BE98" s="121">
        <v>0</v>
      </c>
      <c r="BF98" s="121">
        <v>0</v>
      </c>
      <c r="BG98" s="121">
        <f>+SUM(BF98,AN98,AF98)</f>
        <v>0</v>
      </c>
      <c r="BH98" s="121">
        <f>SUM(D98,AF98)</f>
        <v>0</v>
      </c>
      <c r="BI98" s="121">
        <f>SUM(E98,AG98)</f>
        <v>0</v>
      </c>
      <c r="BJ98" s="121">
        <f>SUM(F98,AH98)</f>
        <v>0</v>
      </c>
      <c r="BK98" s="121">
        <f>SUM(G98,AI98)</f>
        <v>0</v>
      </c>
      <c r="BL98" s="121">
        <f>SUM(H98,AJ98)</f>
        <v>0</v>
      </c>
      <c r="BM98" s="121">
        <f>SUM(I98,AK98)</f>
        <v>0</v>
      </c>
      <c r="BN98" s="121">
        <f>SUM(J98,AL98)</f>
        <v>0</v>
      </c>
      <c r="BO98" s="121">
        <f>SUM(K98,AM98)</f>
        <v>0</v>
      </c>
      <c r="BP98" s="121">
        <f>SUM(L98,AN98)</f>
        <v>13468</v>
      </c>
      <c r="BQ98" s="121">
        <f>SUM(M98,AO98)</f>
        <v>3700</v>
      </c>
      <c r="BR98" s="121">
        <f>SUM(N98,AP98)</f>
        <v>3700</v>
      </c>
      <c r="BS98" s="121">
        <f>SUM(O98,AQ98)</f>
        <v>0</v>
      </c>
      <c r="BT98" s="121">
        <f>SUM(P98,AR98)</f>
        <v>0</v>
      </c>
      <c r="BU98" s="121">
        <f>SUM(Q98,AS98)</f>
        <v>0</v>
      </c>
      <c r="BV98" s="121">
        <f>SUM(R98,AT98)</f>
        <v>1628</v>
      </c>
      <c r="BW98" s="121">
        <f>SUM(S98,AU98)</f>
        <v>1628</v>
      </c>
      <c r="BX98" s="121">
        <f>SUM(T98,AV98)</f>
        <v>0</v>
      </c>
      <c r="BY98" s="121">
        <f>SUM(U98,AW98)</f>
        <v>0</v>
      </c>
      <c r="BZ98" s="121">
        <f>SUM(V98,AX98)</f>
        <v>0</v>
      </c>
      <c r="CA98" s="121">
        <f>SUM(W98,AY98)</f>
        <v>8140</v>
      </c>
      <c r="CB98" s="121">
        <f>SUM(X98,AZ98)</f>
        <v>8140</v>
      </c>
      <c r="CC98" s="121">
        <f>SUM(Y98,BA98)</f>
        <v>0</v>
      </c>
      <c r="CD98" s="121">
        <f>SUM(Z98,BB98)</f>
        <v>0</v>
      </c>
      <c r="CE98" s="121">
        <f>SUM(AA98,BC98)</f>
        <v>0</v>
      </c>
      <c r="CF98" s="121">
        <f>SUM(AB98,BD98)</f>
        <v>72205</v>
      </c>
      <c r="CG98" s="121">
        <f>SUM(AC98,BE98)</f>
        <v>0</v>
      </c>
      <c r="CH98" s="121">
        <f>SUM(AD98,BF98)</f>
        <v>0</v>
      </c>
      <c r="CI98" s="121">
        <f>SUM(AE98,BG98)</f>
        <v>13468</v>
      </c>
    </row>
    <row r="99" spans="1:87" s="136" customFormat="1" ht="13.5" customHeight="1" x14ac:dyDescent="0.15">
      <c r="A99" s="119" t="s">
        <v>3</v>
      </c>
      <c r="B99" s="120" t="s">
        <v>572</v>
      </c>
      <c r="C99" s="119" t="s">
        <v>573</v>
      </c>
      <c r="D99" s="121">
        <f>+SUM(E99,J99)</f>
        <v>0</v>
      </c>
      <c r="E99" s="121">
        <f>+SUM(F99:I99)</f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f>+SUM(M99,R99,V99,W99,AC99)</f>
        <v>58235</v>
      </c>
      <c r="M99" s="121">
        <f>+SUM(N99:Q99)</f>
        <v>5301</v>
      </c>
      <c r="N99" s="121">
        <v>5301</v>
      </c>
      <c r="O99" s="121">
        <v>0</v>
      </c>
      <c r="P99" s="121">
        <v>0</v>
      </c>
      <c r="Q99" s="121">
        <v>0</v>
      </c>
      <c r="R99" s="121">
        <f>+SUM(S99:U99)</f>
        <v>0</v>
      </c>
      <c r="S99" s="121">
        <v>0</v>
      </c>
      <c r="T99" s="121">
        <v>0</v>
      </c>
      <c r="U99" s="121">
        <v>0</v>
      </c>
      <c r="V99" s="121">
        <v>0</v>
      </c>
      <c r="W99" s="121">
        <f>+SUM(X99:AA99)</f>
        <v>52934</v>
      </c>
      <c r="X99" s="121">
        <v>52934</v>
      </c>
      <c r="Y99" s="121">
        <v>0</v>
      </c>
      <c r="Z99" s="121">
        <v>0</v>
      </c>
      <c r="AA99" s="121">
        <v>0</v>
      </c>
      <c r="AB99" s="121">
        <v>75831</v>
      </c>
      <c r="AC99" s="121">
        <v>0</v>
      </c>
      <c r="AD99" s="121">
        <v>0</v>
      </c>
      <c r="AE99" s="121">
        <f>+SUM(D99,L99,AD99)</f>
        <v>58235</v>
      </c>
      <c r="AF99" s="121">
        <f>+SUM(AG99,AL99)</f>
        <v>0</v>
      </c>
      <c r="AG99" s="121">
        <f>+SUM(AH99:AK99)</f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f>+SUM(AO99,AT99,AX99,AY99,BE99)</f>
        <v>30358</v>
      </c>
      <c r="AO99" s="121">
        <f>+SUM(AP99:AS99)</f>
        <v>2888</v>
      </c>
      <c r="AP99" s="121">
        <v>2888</v>
      </c>
      <c r="AQ99" s="121">
        <v>0</v>
      </c>
      <c r="AR99" s="121">
        <v>0</v>
      </c>
      <c r="AS99" s="121">
        <v>0</v>
      </c>
      <c r="AT99" s="121">
        <f>+SUM(AU99:AW99)</f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f>+SUM(AZ99:BC99)</f>
        <v>27470</v>
      </c>
      <c r="AZ99" s="121">
        <v>20700</v>
      </c>
      <c r="BA99" s="121">
        <v>0</v>
      </c>
      <c r="BB99" s="121">
        <v>6770</v>
      </c>
      <c r="BC99" s="121">
        <v>0</v>
      </c>
      <c r="BD99" s="121">
        <v>0</v>
      </c>
      <c r="BE99" s="121">
        <v>0</v>
      </c>
      <c r="BF99" s="121">
        <v>0</v>
      </c>
      <c r="BG99" s="121">
        <f>+SUM(BF99,AN99,AF99)</f>
        <v>30358</v>
      </c>
      <c r="BH99" s="121">
        <f>SUM(D99,AF99)</f>
        <v>0</v>
      </c>
      <c r="BI99" s="121">
        <f>SUM(E99,AG99)</f>
        <v>0</v>
      </c>
      <c r="BJ99" s="121">
        <f>SUM(F99,AH99)</f>
        <v>0</v>
      </c>
      <c r="BK99" s="121">
        <f>SUM(G99,AI99)</f>
        <v>0</v>
      </c>
      <c r="BL99" s="121">
        <f>SUM(H99,AJ99)</f>
        <v>0</v>
      </c>
      <c r="BM99" s="121">
        <f>SUM(I99,AK99)</f>
        <v>0</v>
      </c>
      <c r="BN99" s="121">
        <f>SUM(J99,AL99)</f>
        <v>0</v>
      </c>
      <c r="BO99" s="121">
        <f>SUM(K99,AM99)</f>
        <v>0</v>
      </c>
      <c r="BP99" s="121">
        <f>SUM(L99,AN99)</f>
        <v>88593</v>
      </c>
      <c r="BQ99" s="121">
        <f>SUM(M99,AO99)</f>
        <v>8189</v>
      </c>
      <c r="BR99" s="121">
        <f>SUM(N99,AP99)</f>
        <v>8189</v>
      </c>
      <c r="BS99" s="121">
        <f>SUM(O99,AQ99)</f>
        <v>0</v>
      </c>
      <c r="BT99" s="121">
        <f>SUM(P99,AR99)</f>
        <v>0</v>
      </c>
      <c r="BU99" s="121">
        <f>SUM(Q99,AS99)</f>
        <v>0</v>
      </c>
      <c r="BV99" s="121">
        <f>SUM(R99,AT99)</f>
        <v>0</v>
      </c>
      <c r="BW99" s="121">
        <f>SUM(S99,AU99)</f>
        <v>0</v>
      </c>
      <c r="BX99" s="121">
        <f>SUM(T99,AV99)</f>
        <v>0</v>
      </c>
      <c r="BY99" s="121">
        <f>SUM(U99,AW99)</f>
        <v>0</v>
      </c>
      <c r="BZ99" s="121">
        <f>SUM(V99,AX99)</f>
        <v>0</v>
      </c>
      <c r="CA99" s="121">
        <f>SUM(W99,AY99)</f>
        <v>80404</v>
      </c>
      <c r="CB99" s="121">
        <f>SUM(X99,AZ99)</f>
        <v>73634</v>
      </c>
      <c r="CC99" s="121">
        <f>SUM(Y99,BA99)</f>
        <v>0</v>
      </c>
      <c r="CD99" s="121">
        <f>SUM(Z99,BB99)</f>
        <v>6770</v>
      </c>
      <c r="CE99" s="121">
        <f>SUM(AA99,BC99)</f>
        <v>0</v>
      </c>
      <c r="CF99" s="121">
        <f>SUM(AB99,BD99)</f>
        <v>75831</v>
      </c>
      <c r="CG99" s="121">
        <f>SUM(AC99,BE99)</f>
        <v>0</v>
      </c>
      <c r="CH99" s="121">
        <f>SUM(AD99,BF99)</f>
        <v>0</v>
      </c>
      <c r="CI99" s="121">
        <f>SUM(AE99,BG99)</f>
        <v>88593</v>
      </c>
    </row>
    <row r="100" spans="1:87" s="136" customFormat="1" ht="13.5" customHeight="1" x14ac:dyDescent="0.15">
      <c r="A100" s="119" t="s">
        <v>3</v>
      </c>
      <c r="B100" s="120" t="s">
        <v>574</v>
      </c>
      <c r="C100" s="119" t="s">
        <v>575</v>
      </c>
      <c r="D100" s="121">
        <f>+SUM(E100,J100)</f>
        <v>0</v>
      </c>
      <c r="E100" s="121">
        <f>+SUM(F100:I100)</f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f>+SUM(M100,R100,V100,W100,AC100)</f>
        <v>0</v>
      </c>
      <c r="M100" s="121">
        <f>+SUM(N100:Q100)</f>
        <v>0</v>
      </c>
      <c r="N100" s="121">
        <v>0</v>
      </c>
      <c r="O100" s="121">
        <v>0</v>
      </c>
      <c r="P100" s="121">
        <v>0</v>
      </c>
      <c r="Q100" s="121">
        <v>0</v>
      </c>
      <c r="R100" s="121">
        <f>+SUM(S100:U100)</f>
        <v>0</v>
      </c>
      <c r="S100" s="121">
        <v>0</v>
      </c>
      <c r="T100" s="121">
        <v>0</v>
      </c>
      <c r="U100" s="121">
        <v>0</v>
      </c>
      <c r="V100" s="121">
        <v>0</v>
      </c>
      <c r="W100" s="121">
        <f>+SUM(X100:AA100)</f>
        <v>0</v>
      </c>
      <c r="X100" s="121">
        <v>0</v>
      </c>
      <c r="Y100" s="121">
        <v>0</v>
      </c>
      <c r="Z100" s="121">
        <v>0</v>
      </c>
      <c r="AA100" s="121">
        <v>0</v>
      </c>
      <c r="AB100" s="121">
        <v>83992</v>
      </c>
      <c r="AC100" s="121">
        <v>0</v>
      </c>
      <c r="AD100" s="121">
        <v>0</v>
      </c>
      <c r="AE100" s="121">
        <f>+SUM(D100,L100,AD100)</f>
        <v>0</v>
      </c>
      <c r="AF100" s="121">
        <f>+SUM(AG100,AL100)</f>
        <v>0</v>
      </c>
      <c r="AG100" s="121">
        <f>+SUM(AH100:AK100)</f>
        <v>0</v>
      </c>
      <c r="AH100" s="121">
        <v>0</v>
      </c>
      <c r="AI100" s="121">
        <v>0</v>
      </c>
      <c r="AJ100" s="121">
        <v>0</v>
      </c>
      <c r="AK100" s="121">
        <v>0</v>
      </c>
      <c r="AL100" s="121">
        <v>0</v>
      </c>
      <c r="AM100" s="121">
        <v>0</v>
      </c>
      <c r="AN100" s="121">
        <f>+SUM(AO100,AT100,AX100,AY100,BE100)</f>
        <v>29972</v>
      </c>
      <c r="AO100" s="121">
        <f>+SUM(AP100:AS100)</f>
        <v>0</v>
      </c>
      <c r="AP100" s="121">
        <v>0</v>
      </c>
      <c r="AQ100" s="121">
        <v>0</v>
      </c>
      <c r="AR100" s="121">
        <v>0</v>
      </c>
      <c r="AS100" s="121">
        <v>0</v>
      </c>
      <c r="AT100" s="121">
        <f>+SUM(AU100:AW100)</f>
        <v>29972</v>
      </c>
      <c r="AU100" s="121">
        <v>9735</v>
      </c>
      <c r="AV100" s="121">
        <v>20237</v>
      </c>
      <c r="AW100" s="121">
        <v>0</v>
      </c>
      <c r="AX100" s="121">
        <v>0</v>
      </c>
      <c r="AY100" s="121">
        <f>+SUM(AZ100:BC100)</f>
        <v>0</v>
      </c>
      <c r="AZ100" s="121">
        <v>0</v>
      </c>
      <c r="BA100" s="121">
        <v>0</v>
      </c>
      <c r="BB100" s="121">
        <v>0</v>
      </c>
      <c r="BC100" s="121">
        <v>0</v>
      </c>
      <c r="BD100" s="121">
        <v>0</v>
      </c>
      <c r="BE100" s="121">
        <v>0</v>
      </c>
      <c r="BF100" s="121">
        <v>0</v>
      </c>
      <c r="BG100" s="121">
        <f>+SUM(BF100,AN100,AF100)</f>
        <v>29972</v>
      </c>
      <c r="BH100" s="121">
        <f>SUM(D100,AF100)</f>
        <v>0</v>
      </c>
      <c r="BI100" s="121">
        <f>SUM(E100,AG100)</f>
        <v>0</v>
      </c>
      <c r="BJ100" s="121">
        <f>SUM(F100,AH100)</f>
        <v>0</v>
      </c>
      <c r="BK100" s="121">
        <f>SUM(G100,AI100)</f>
        <v>0</v>
      </c>
      <c r="BL100" s="121">
        <f>SUM(H100,AJ100)</f>
        <v>0</v>
      </c>
      <c r="BM100" s="121">
        <f>SUM(I100,AK100)</f>
        <v>0</v>
      </c>
      <c r="BN100" s="121">
        <f>SUM(J100,AL100)</f>
        <v>0</v>
      </c>
      <c r="BO100" s="121">
        <f>SUM(K100,AM100)</f>
        <v>0</v>
      </c>
      <c r="BP100" s="121">
        <f>SUM(L100,AN100)</f>
        <v>29972</v>
      </c>
      <c r="BQ100" s="121">
        <f>SUM(M100,AO100)</f>
        <v>0</v>
      </c>
      <c r="BR100" s="121">
        <f>SUM(N100,AP100)</f>
        <v>0</v>
      </c>
      <c r="BS100" s="121">
        <f>SUM(O100,AQ100)</f>
        <v>0</v>
      </c>
      <c r="BT100" s="121">
        <f>SUM(P100,AR100)</f>
        <v>0</v>
      </c>
      <c r="BU100" s="121">
        <f>SUM(Q100,AS100)</f>
        <v>0</v>
      </c>
      <c r="BV100" s="121">
        <f>SUM(R100,AT100)</f>
        <v>29972</v>
      </c>
      <c r="BW100" s="121">
        <f>SUM(S100,AU100)</f>
        <v>9735</v>
      </c>
      <c r="BX100" s="121">
        <f>SUM(T100,AV100)</f>
        <v>20237</v>
      </c>
      <c r="BY100" s="121">
        <f>SUM(U100,AW100)</f>
        <v>0</v>
      </c>
      <c r="BZ100" s="121">
        <f>SUM(V100,AX100)</f>
        <v>0</v>
      </c>
      <c r="CA100" s="121">
        <f>SUM(W100,AY100)</f>
        <v>0</v>
      </c>
      <c r="CB100" s="121">
        <f>SUM(X100,AZ100)</f>
        <v>0</v>
      </c>
      <c r="CC100" s="121">
        <f>SUM(Y100,BA100)</f>
        <v>0</v>
      </c>
      <c r="CD100" s="121">
        <f>SUM(Z100,BB100)</f>
        <v>0</v>
      </c>
      <c r="CE100" s="121">
        <f>SUM(AA100,BC100)</f>
        <v>0</v>
      </c>
      <c r="CF100" s="121">
        <f>SUM(AB100,BD100)</f>
        <v>83992</v>
      </c>
      <c r="CG100" s="121">
        <f>SUM(AC100,BE100)</f>
        <v>0</v>
      </c>
      <c r="CH100" s="121">
        <f>SUM(AD100,BF100)</f>
        <v>0</v>
      </c>
      <c r="CI100" s="121">
        <f>SUM(AE100,BG100)</f>
        <v>29972</v>
      </c>
    </row>
    <row r="101" spans="1:87" s="136" customFormat="1" ht="13.5" customHeight="1" x14ac:dyDescent="0.15">
      <c r="A101" s="119" t="s">
        <v>3</v>
      </c>
      <c r="B101" s="120" t="s">
        <v>576</v>
      </c>
      <c r="C101" s="119" t="s">
        <v>577</v>
      </c>
      <c r="D101" s="121">
        <f>+SUM(E101,J101)</f>
        <v>0</v>
      </c>
      <c r="E101" s="121">
        <f>+SUM(F101:I101)</f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f>+SUM(M101,R101,V101,W101,AC101)</f>
        <v>84309</v>
      </c>
      <c r="M101" s="121">
        <f>+SUM(N101:Q101)</f>
        <v>6759</v>
      </c>
      <c r="N101" s="121">
        <v>6759</v>
      </c>
      <c r="O101" s="121">
        <v>0</v>
      </c>
      <c r="P101" s="121">
        <v>0</v>
      </c>
      <c r="Q101" s="121">
        <v>0</v>
      </c>
      <c r="R101" s="121">
        <f>+SUM(S101:U101)</f>
        <v>0</v>
      </c>
      <c r="S101" s="121">
        <v>0</v>
      </c>
      <c r="T101" s="121">
        <v>0</v>
      </c>
      <c r="U101" s="121">
        <v>0</v>
      </c>
      <c r="V101" s="121">
        <v>0</v>
      </c>
      <c r="W101" s="121">
        <f>+SUM(X101:AA101)</f>
        <v>77550</v>
      </c>
      <c r="X101" s="121">
        <v>77550</v>
      </c>
      <c r="Y101" s="121">
        <v>0</v>
      </c>
      <c r="Z101" s="121">
        <v>0</v>
      </c>
      <c r="AA101" s="121">
        <v>0</v>
      </c>
      <c r="AB101" s="121">
        <v>97906</v>
      </c>
      <c r="AC101" s="121">
        <v>0</v>
      </c>
      <c r="AD101" s="121">
        <v>0</v>
      </c>
      <c r="AE101" s="121">
        <f>+SUM(D101,L101,AD101)</f>
        <v>84309</v>
      </c>
      <c r="AF101" s="121">
        <f>+SUM(AG101,AL101)</f>
        <v>0</v>
      </c>
      <c r="AG101" s="121">
        <f>+SUM(AH101:AK101)</f>
        <v>0</v>
      </c>
      <c r="AH101" s="121">
        <v>0</v>
      </c>
      <c r="AI101" s="121">
        <v>0</v>
      </c>
      <c r="AJ101" s="121">
        <v>0</v>
      </c>
      <c r="AK101" s="121">
        <v>0</v>
      </c>
      <c r="AL101" s="121">
        <v>0</v>
      </c>
      <c r="AM101" s="121">
        <v>0</v>
      </c>
      <c r="AN101" s="121">
        <f>+SUM(AO101,AT101,AX101,AY101,BE101)</f>
        <v>103087</v>
      </c>
      <c r="AO101" s="121">
        <f>+SUM(AP101:AS101)</f>
        <v>17562</v>
      </c>
      <c r="AP101" s="121">
        <v>17562</v>
      </c>
      <c r="AQ101" s="121">
        <v>0</v>
      </c>
      <c r="AR101" s="121">
        <v>0</v>
      </c>
      <c r="AS101" s="121">
        <v>0</v>
      </c>
      <c r="AT101" s="121">
        <f>+SUM(AU101:AW101)</f>
        <v>20785</v>
      </c>
      <c r="AU101" s="121">
        <v>0</v>
      </c>
      <c r="AV101" s="121">
        <v>20785</v>
      </c>
      <c r="AW101" s="121">
        <v>0</v>
      </c>
      <c r="AX101" s="121">
        <v>0</v>
      </c>
      <c r="AY101" s="121">
        <f>+SUM(AZ101:BC101)</f>
        <v>64740</v>
      </c>
      <c r="AZ101" s="121">
        <v>48840</v>
      </c>
      <c r="BA101" s="121">
        <v>12501</v>
      </c>
      <c r="BB101" s="121">
        <v>0</v>
      </c>
      <c r="BC101" s="121">
        <v>3399</v>
      </c>
      <c r="BD101" s="121">
        <v>0</v>
      </c>
      <c r="BE101" s="121">
        <v>0</v>
      </c>
      <c r="BF101" s="121">
        <v>0</v>
      </c>
      <c r="BG101" s="121">
        <f>+SUM(BF101,AN101,AF101)</f>
        <v>103087</v>
      </c>
      <c r="BH101" s="121">
        <f>SUM(D101,AF101)</f>
        <v>0</v>
      </c>
      <c r="BI101" s="121">
        <f>SUM(E101,AG101)</f>
        <v>0</v>
      </c>
      <c r="BJ101" s="121">
        <f>SUM(F101,AH101)</f>
        <v>0</v>
      </c>
      <c r="BK101" s="121">
        <f>SUM(G101,AI101)</f>
        <v>0</v>
      </c>
      <c r="BL101" s="121">
        <f>SUM(H101,AJ101)</f>
        <v>0</v>
      </c>
      <c r="BM101" s="121">
        <f>SUM(I101,AK101)</f>
        <v>0</v>
      </c>
      <c r="BN101" s="121">
        <f>SUM(J101,AL101)</f>
        <v>0</v>
      </c>
      <c r="BO101" s="121">
        <f>SUM(K101,AM101)</f>
        <v>0</v>
      </c>
      <c r="BP101" s="121">
        <f>SUM(L101,AN101)</f>
        <v>187396</v>
      </c>
      <c r="BQ101" s="121">
        <f>SUM(M101,AO101)</f>
        <v>24321</v>
      </c>
      <c r="BR101" s="121">
        <f>SUM(N101,AP101)</f>
        <v>24321</v>
      </c>
      <c r="BS101" s="121">
        <f>SUM(O101,AQ101)</f>
        <v>0</v>
      </c>
      <c r="BT101" s="121">
        <f>SUM(P101,AR101)</f>
        <v>0</v>
      </c>
      <c r="BU101" s="121">
        <f>SUM(Q101,AS101)</f>
        <v>0</v>
      </c>
      <c r="BV101" s="121">
        <f>SUM(R101,AT101)</f>
        <v>20785</v>
      </c>
      <c r="BW101" s="121">
        <f>SUM(S101,AU101)</f>
        <v>0</v>
      </c>
      <c r="BX101" s="121">
        <f>SUM(T101,AV101)</f>
        <v>20785</v>
      </c>
      <c r="BY101" s="121">
        <f>SUM(U101,AW101)</f>
        <v>0</v>
      </c>
      <c r="BZ101" s="121">
        <f>SUM(V101,AX101)</f>
        <v>0</v>
      </c>
      <c r="CA101" s="121">
        <f>SUM(W101,AY101)</f>
        <v>142290</v>
      </c>
      <c r="CB101" s="121">
        <f>SUM(X101,AZ101)</f>
        <v>126390</v>
      </c>
      <c r="CC101" s="121">
        <f>SUM(Y101,BA101)</f>
        <v>12501</v>
      </c>
      <c r="CD101" s="121">
        <f>SUM(Z101,BB101)</f>
        <v>0</v>
      </c>
      <c r="CE101" s="121">
        <f>SUM(AA101,BC101)</f>
        <v>3399</v>
      </c>
      <c r="CF101" s="121">
        <f>SUM(AB101,BD101)</f>
        <v>97906</v>
      </c>
      <c r="CG101" s="121">
        <f>SUM(AC101,BE101)</f>
        <v>0</v>
      </c>
      <c r="CH101" s="121">
        <f>SUM(AD101,BF101)</f>
        <v>0</v>
      </c>
      <c r="CI101" s="121">
        <f>SUM(AE101,BG101)</f>
        <v>187396</v>
      </c>
    </row>
    <row r="102" spans="1:87" s="136" customFormat="1" ht="13.5" customHeight="1" x14ac:dyDescent="0.15">
      <c r="A102" s="119" t="s">
        <v>3</v>
      </c>
      <c r="B102" s="120" t="s">
        <v>578</v>
      </c>
      <c r="C102" s="119" t="s">
        <v>579</v>
      </c>
      <c r="D102" s="121">
        <f>+SUM(E102,J102)</f>
        <v>0</v>
      </c>
      <c r="E102" s="121">
        <f>+SUM(F102:I102)</f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f>+SUM(M102,R102,V102,W102,AC102)</f>
        <v>264356</v>
      </c>
      <c r="M102" s="121">
        <f>+SUM(N102:Q102)</f>
        <v>19492</v>
      </c>
      <c r="N102" s="121">
        <v>19492</v>
      </c>
      <c r="O102" s="121">
        <v>0</v>
      </c>
      <c r="P102" s="121">
        <v>0</v>
      </c>
      <c r="Q102" s="121">
        <v>0</v>
      </c>
      <c r="R102" s="121">
        <f>+SUM(S102:U102)</f>
        <v>86750</v>
      </c>
      <c r="S102" s="121">
        <v>6076</v>
      </c>
      <c r="T102" s="121">
        <v>75065</v>
      </c>
      <c r="U102" s="121">
        <v>5609</v>
      </c>
      <c r="V102" s="121">
        <v>0</v>
      </c>
      <c r="W102" s="121">
        <f>+SUM(X102:AA102)</f>
        <v>158114</v>
      </c>
      <c r="X102" s="121">
        <v>64614</v>
      </c>
      <c r="Y102" s="121">
        <v>81932</v>
      </c>
      <c r="Z102" s="121">
        <v>11568</v>
      </c>
      <c r="AA102" s="121">
        <v>0</v>
      </c>
      <c r="AB102" s="121">
        <v>0</v>
      </c>
      <c r="AC102" s="121">
        <v>0</v>
      </c>
      <c r="AD102" s="121">
        <v>0</v>
      </c>
      <c r="AE102" s="121">
        <f>+SUM(D102,L102,AD102)</f>
        <v>264356</v>
      </c>
      <c r="AF102" s="121">
        <f>+SUM(AG102,AL102)</f>
        <v>0</v>
      </c>
      <c r="AG102" s="121">
        <f>+SUM(AH102:AK102)</f>
        <v>0</v>
      </c>
      <c r="AH102" s="121">
        <v>0</v>
      </c>
      <c r="AI102" s="121">
        <v>0</v>
      </c>
      <c r="AJ102" s="121">
        <v>0</v>
      </c>
      <c r="AK102" s="121">
        <v>0</v>
      </c>
      <c r="AL102" s="121">
        <v>0</v>
      </c>
      <c r="AM102" s="121">
        <v>0</v>
      </c>
      <c r="AN102" s="121">
        <f>+SUM(AO102,AT102,AX102,AY102,BE102)</f>
        <v>0</v>
      </c>
      <c r="AO102" s="121">
        <f>+SUM(AP102:AS102)</f>
        <v>0</v>
      </c>
      <c r="AP102" s="121">
        <v>0</v>
      </c>
      <c r="AQ102" s="121">
        <v>0</v>
      </c>
      <c r="AR102" s="121">
        <v>0</v>
      </c>
      <c r="AS102" s="121">
        <v>0</v>
      </c>
      <c r="AT102" s="121">
        <f>+SUM(AU102:AW102)</f>
        <v>0</v>
      </c>
      <c r="AU102" s="121">
        <v>0</v>
      </c>
      <c r="AV102" s="121">
        <v>0</v>
      </c>
      <c r="AW102" s="121">
        <v>0</v>
      </c>
      <c r="AX102" s="121">
        <v>0</v>
      </c>
      <c r="AY102" s="121">
        <f>+SUM(AZ102:BC102)</f>
        <v>0</v>
      </c>
      <c r="AZ102" s="121">
        <v>0</v>
      </c>
      <c r="BA102" s="121">
        <v>0</v>
      </c>
      <c r="BB102" s="121">
        <v>0</v>
      </c>
      <c r="BC102" s="121">
        <v>0</v>
      </c>
      <c r="BD102" s="121">
        <v>45420</v>
      </c>
      <c r="BE102" s="121">
        <v>0</v>
      </c>
      <c r="BF102" s="121">
        <v>0</v>
      </c>
      <c r="BG102" s="121">
        <f>+SUM(BF102,AN102,AF102)</f>
        <v>0</v>
      </c>
      <c r="BH102" s="121">
        <f>SUM(D102,AF102)</f>
        <v>0</v>
      </c>
      <c r="BI102" s="121">
        <f>SUM(E102,AG102)</f>
        <v>0</v>
      </c>
      <c r="BJ102" s="121">
        <f>SUM(F102,AH102)</f>
        <v>0</v>
      </c>
      <c r="BK102" s="121">
        <f>SUM(G102,AI102)</f>
        <v>0</v>
      </c>
      <c r="BL102" s="121">
        <f>SUM(H102,AJ102)</f>
        <v>0</v>
      </c>
      <c r="BM102" s="121">
        <f>SUM(I102,AK102)</f>
        <v>0</v>
      </c>
      <c r="BN102" s="121">
        <f>SUM(J102,AL102)</f>
        <v>0</v>
      </c>
      <c r="BO102" s="121">
        <f>SUM(K102,AM102)</f>
        <v>0</v>
      </c>
      <c r="BP102" s="121">
        <f>SUM(L102,AN102)</f>
        <v>264356</v>
      </c>
      <c r="BQ102" s="121">
        <f>SUM(M102,AO102)</f>
        <v>19492</v>
      </c>
      <c r="BR102" s="121">
        <f>SUM(N102,AP102)</f>
        <v>19492</v>
      </c>
      <c r="BS102" s="121">
        <f>SUM(O102,AQ102)</f>
        <v>0</v>
      </c>
      <c r="BT102" s="121">
        <f>SUM(P102,AR102)</f>
        <v>0</v>
      </c>
      <c r="BU102" s="121">
        <f>SUM(Q102,AS102)</f>
        <v>0</v>
      </c>
      <c r="BV102" s="121">
        <f>SUM(R102,AT102)</f>
        <v>86750</v>
      </c>
      <c r="BW102" s="121">
        <f>SUM(S102,AU102)</f>
        <v>6076</v>
      </c>
      <c r="BX102" s="121">
        <f>SUM(T102,AV102)</f>
        <v>75065</v>
      </c>
      <c r="BY102" s="121">
        <f>SUM(U102,AW102)</f>
        <v>5609</v>
      </c>
      <c r="BZ102" s="121">
        <f>SUM(V102,AX102)</f>
        <v>0</v>
      </c>
      <c r="CA102" s="121">
        <f>SUM(W102,AY102)</f>
        <v>158114</v>
      </c>
      <c r="CB102" s="121">
        <f>SUM(X102,AZ102)</f>
        <v>64614</v>
      </c>
      <c r="CC102" s="121">
        <f>SUM(Y102,BA102)</f>
        <v>81932</v>
      </c>
      <c r="CD102" s="121">
        <f>SUM(Z102,BB102)</f>
        <v>11568</v>
      </c>
      <c r="CE102" s="121">
        <f>SUM(AA102,BC102)</f>
        <v>0</v>
      </c>
      <c r="CF102" s="121">
        <f>SUM(AB102,BD102)</f>
        <v>45420</v>
      </c>
      <c r="CG102" s="121">
        <f>SUM(AC102,BE102)</f>
        <v>0</v>
      </c>
      <c r="CH102" s="121">
        <f>SUM(AD102,BF102)</f>
        <v>0</v>
      </c>
      <c r="CI102" s="121">
        <f>SUM(AE102,BG102)</f>
        <v>264356</v>
      </c>
    </row>
    <row r="103" spans="1:87" s="136" customFormat="1" ht="13.5" customHeight="1" x14ac:dyDescent="0.15">
      <c r="A103" s="119" t="s">
        <v>3</v>
      </c>
      <c r="B103" s="120" t="s">
        <v>580</v>
      </c>
      <c r="C103" s="119" t="s">
        <v>581</v>
      </c>
      <c r="D103" s="121">
        <f>+SUM(E103,J103)</f>
        <v>7425</v>
      </c>
      <c r="E103" s="121">
        <f>+SUM(F103:I103)</f>
        <v>7425</v>
      </c>
      <c r="F103" s="121">
        <v>0</v>
      </c>
      <c r="G103" s="121">
        <v>0</v>
      </c>
      <c r="H103" s="121">
        <v>7425</v>
      </c>
      <c r="I103" s="121">
        <v>0</v>
      </c>
      <c r="J103" s="121">
        <v>0</v>
      </c>
      <c r="K103" s="121">
        <v>0</v>
      </c>
      <c r="L103" s="121">
        <f>+SUM(M103,R103,V103,W103,AC103)</f>
        <v>79148</v>
      </c>
      <c r="M103" s="121">
        <f>+SUM(N103:Q103)</f>
        <v>0</v>
      </c>
      <c r="N103" s="121">
        <v>0</v>
      </c>
      <c r="O103" s="121">
        <v>0</v>
      </c>
      <c r="P103" s="121">
        <v>0</v>
      </c>
      <c r="Q103" s="121">
        <v>0</v>
      </c>
      <c r="R103" s="121">
        <f>+SUM(S103:U103)</f>
        <v>27072</v>
      </c>
      <c r="S103" s="121">
        <v>0</v>
      </c>
      <c r="T103" s="121">
        <v>8593</v>
      </c>
      <c r="U103" s="121">
        <v>18479</v>
      </c>
      <c r="V103" s="121">
        <v>0</v>
      </c>
      <c r="W103" s="121">
        <f>+SUM(X103:AA103)</f>
        <v>52076</v>
      </c>
      <c r="X103" s="121">
        <v>22136</v>
      </c>
      <c r="Y103" s="121">
        <v>13490</v>
      </c>
      <c r="Z103" s="121">
        <v>16450</v>
      </c>
      <c r="AA103" s="121">
        <v>0</v>
      </c>
      <c r="AB103" s="121">
        <v>0</v>
      </c>
      <c r="AC103" s="121">
        <v>0</v>
      </c>
      <c r="AD103" s="121">
        <v>0</v>
      </c>
      <c r="AE103" s="121">
        <f>+SUM(D103,L103,AD103)</f>
        <v>86573</v>
      </c>
      <c r="AF103" s="121">
        <f>+SUM(AG103,AL103)</f>
        <v>0</v>
      </c>
      <c r="AG103" s="121">
        <f>+SUM(AH103:AK103)</f>
        <v>0</v>
      </c>
      <c r="AH103" s="121">
        <v>0</v>
      </c>
      <c r="AI103" s="121">
        <v>0</v>
      </c>
      <c r="AJ103" s="121">
        <v>0</v>
      </c>
      <c r="AK103" s="121">
        <v>0</v>
      </c>
      <c r="AL103" s="121">
        <v>0</v>
      </c>
      <c r="AM103" s="121">
        <v>0</v>
      </c>
      <c r="AN103" s="121">
        <f>+SUM(AO103,AT103,AX103,AY103,BE103)</f>
        <v>0</v>
      </c>
      <c r="AO103" s="121">
        <f>+SUM(AP103:AS103)</f>
        <v>0</v>
      </c>
      <c r="AP103" s="121">
        <v>0</v>
      </c>
      <c r="AQ103" s="121">
        <v>0</v>
      </c>
      <c r="AR103" s="121">
        <v>0</v>
      </c>
      <c r="AS103" s="121">
        <v>0</v>
      </c>
      <c r="AT103" s="121">
        <f>+SUM(AU103:AW103)</f>
        <v>0</v>
      </c>
      <c r="AU103" s="121">
        <v>0</v>
      </c>
      <c r="AV103" s="121">
        <v>0</v>
      </c>
      <c r="AW103" s="121">
        <v>0</v>
      </c>
      <c r="AX103" s="121">
        <v>0</v>
      </c>
      <c r="AY103" s="121">
        <f>+SUM(AZ103:BC103)</f>
        <v>0</v>
      </c>
      <c r="AZ103" s="121">
        <v>0</v>
      </c>
      <c r="BA103" s="121">
        <v>0</v>
      </c>
      <c r="BB103" s="121">
        <v>0</v>
      </c>
      <c r="BC103" s="121">
        <v>0</v>
      </c>
      <c r="BD103" s="121">
        <v>31378</v>
      </c>
      <c r="BE103" s="121">
        <v>0</v>
      </c>
      <c r="BF103" s="121">
        <v>0</v>
      </c>
      <c r="BG103" s="121">
        <f>+SUM(BF103,AN103,AF103)</f>
        <v>0</v>
      </c>
      <c r="BH103" s="121">
        <f>SUM(D103,AF103)</f>
        <v>7425</v>
      </c>
      <c r="BI103" s="121">
        <f>SUM(E103,AG103)</f>
        <v>7425</v>
      </c>
      <c r="BJ103" s="121">
        <f>SUM(F103,AH103)</f>
        <v>0</v>
      </c>
      <c r="BK103" s="121">
        <f>SUM(G103,AI103)</f>
        <v>0</v>
      </c>
      <c r="BL103" s="121">
        <f>SUM(H103,AJ103)</f>
        <v>7425</v>
      </c>
      <c r="BM103" s="121">
        <f>SUM(I103,AK103)</f>
        <v>0</v>
      </c>
      <c r="BN103" s="121">
        <f>SUM(J103,AL103)</f>
        <v>0</v>
      </c>
      <c r="BO103" s="121">
        <f>SUM(K103,AM103)</f>
        <v>0</v>
      </c>
      <c r="BP103" s="121">
        <f>SUM(L103,AN103)</f>
        <v>79148</v>
      </c>
      <c r="BQ103" s="121">
        <f>SUM(M103,AO103)</f>
        <v>0</v>
      </c>
      <c r="BR103" s="121">
        <f>SUM(N103,AP103)</f>
        <v>0</v>
      </c>
      <c r="BS103" s="121">
        <f>SUM(O103,AQ103)</f>
        <v>0</v>
      </c>
      <c r="BT103" s="121">
        <f>SUM(P103,AR103)</f>
        <v>0</v>
      </c>
      <c r="BU103" s="121">
        <f>SUM(Q103,AS103)</f>
        <v>0</v>
      </c>
      <c r="BV103" s="121">
        <f>SUM(R103,AT103)</f>
        <v>27072</v>
      </c>
      <c r="BW103" s="121">
        <f>SUM(S103,AU103)</f>
        <v>0</v>
      </c>
      <c r="BX103" s="121">
        <f>SUM(T103,AV103)</f>
        <v>8593</v>
      </c>
      <c r="BY103" s="121">
        <f>SUM(U103,AW103)</f>
        <v>18479</v>
      </c>
      <c r="BZ103" s="121">
        <f>SUM(V103,AX103)</f>
        <v>0</v>
      </c>
      <c r="CA103" s="121">
        <f>SUM(W103,AY103)</f>
        <v>52076</v>
      </c>
      <c r="CB103" s="121">
        <f>SUM(X103,AZ103)</f>
        <v>22136</v>
      </c>
      <c r="CC103" s="121">
        <f>SUM(Y103,BA103)</f>
        <v>13490</v>
      </c>
      <c r="CD103" s="121">
        <f>SUM(Z103,BB103)</f>
        <v>16450</v>
      </c>
      <c r="CE103" s="121">
        <f>SUM(AA103,BC103)</f>
        <v>0</v>
      </c>
      <c r="CF103" s="121">
        <f>SUM(AB103,BD103)</f>
        <v>31378</v>
      </c>
      <c r="CG103" s="121">
        <f>SUM(AC103,BE103)</f>
        <v>0</v>
      </c>
      <c r="CH103" s="121">
        <f>SUM(AD103,BF103)</f>
        <v>0</v>
      </c>
      <c r="CI103" s="121">
        <f>SUM(AE103,BG103)</f>
        <v>86573</v>
      </c>
    </row>
    <row r="104" spans="1:87" s="136" customFormat="1" ht="13.5" customHeight="1" x14ac:dyDescent="0.15">
      <c r="A104" s="119" t="s">
        <v>3</v>
      </c>
      <c r="B104" s="120" t="s">
        <v>582</v>
      </c>
      <c r="C104" s="119" t="s">
        <v>583</v>
      </c>
      <c r="D104" s="121">
        <f>+SUM(E104,J104)</f>
        <v>0</v>
      </c>
      <c r="E104" s="121">
        <f>+SUM(F104:I104)</f>
        <v>0</v>
      </c>
      <c r="F104" s="121">
        <v>0</v>
      </c>
      <c r="G104" s="121">
        <v>0</v>
      </c>
      <c r="H104" s="121">
        <v>0</v>
      </c>
      <c r="I104" s="121">
        <v>0</v>
      </c>
      <c r="J104" s="121">
        <v>0</v>
      </c>
      <c r="K104" s="121">
        <v>0</v>
      </c>
      <c r="L104" s="121">
        <f>+SUM(M104,R104,V104,W104,AC104)</f>
        <v>68693</v>
      </c>
      <c r="M104" s="121">
        <f>+SUM(N104:Q104)</f>
        <v>6985</v>
      </c>
      <c r="N104" s="121">
        <v>6985</v>
      </c>
      <c r="O104" s="121">
        <v>0</v>
      </c>
      <c r="P104" s="121">
        <v>0</v>
      </c>
      <c r="Q104" s="121">
        <v>0</v>
      </c>
      <c r="R104" s="121">
        <f>+SUM(S104:U104)</f>
        <v>33994</v>
      </c>
      <c r="S104" s="121">
        <v>4212</v>
      </c>
      <c r="T104" s="121">
        <v>2713</v>
      </c>
      <c r="U104" s="121">
        <v>27069</v>
      </c>
      <c r="V104" s="121">
        <v>0</v>
      </c>
      <c r="W104" s="121">
        <f>+SUM(X104:AA104)</f>
        <v>27714</v>
      </c>
      <c r="X104" s="121">
        <v>21729</v>
      </c>
      <c r="Y104" s="121">
        <v>244</v>
      </c>
      <c r="Z104" s="121">
        <v>5741</v>
      </c>
      <c r="AA104" s="121">
        <v>0</v>
      </c>
      <c r="AB104" s="121">
        <v>0</v>
      </c>
      <c r="AC104" s="121">
        <v>0</v>
      </c>
      <c r="AD104" s="121">
        <v>0</v>
      </c>
      <c r="AE104" s="121">
        <f>+SUM(D104,L104,AD104)</f>
        <v>68693</v>
      </c>
      <c r="AF104" s="121">
        <f>+SUM(AG104,AL104)</f>
        <v>0</v>
      </c>
      <c r="AG104" s="121">
        <f>+SUM(AH104:AK104)</f>
        <v>0</v>
      </c>
      <c r="AH104" s="121">
        <v>0</v>
      </c>
      <c r="AI104" s="121">
        <v>0</v>
      </c>
      <c r="AJ104" s="121">
        <v>0</v>
      </c>
      <c r="AK104" s="121">
        <v>0</v>
      </c>
      <c r="AL104" s="121">
        <v>0</v>
      </c>
      <c r="AM104" s="121">
        <v>0</v>
      </c>
      <c r="AN104" s="121">
        <f>+SUM(AO104,AT104,AX104,AY104,BE104)</f>
        <v>582</v>
      </c>
      <c r="AO104" s="121">
        <f>+SUM(AP104:AS104)</f>
        <v>582</v>
      </c>
      <c r="AP104" s="121">
        <v>582</v>
      </c>
      <c r="AQ104" s="121">
        <v>0</v>
      </c>
      <c r="AR104" s="121">
        <v>0</v>
      </c>
      <c r="AS104" s="121">
        <v>0</v>
      </c>
      <c r="AT104" s="121">
        <f>+SUM(AU104:AW104)</f>
        <v>0</v>
      </c>
      <c r="AU104" s="121">
        <v>0</v>
      </c>
      <c r="AV104" s="121">
        <v>0</v>
      </c>
      <c r="AW104" s="121">
        <v>0</v>
      </c>
      <c r="AX104" s="121">
        <v>0</v>
      </c>
      <c r="AY104" s="121">
        <f>+SUM(AZ104:BC104)</f>
        <v>0</v>
      </c>
      <c r="AZ104" s="121">
        <v>0</v>
      </c>
      <c r="BA104" s="121">
        <v>0</v>
      </c>
      <c r="BB104" s="121">
        <v>0</v>
      </c>
      <c r="BC104" s="121">
        <v>0</v>
      </c>
      <c r="BD104" s="121">
        <v>21666</v>
      </c>
      <c r="BE104" s="121">
        <v>0</v>
      </c>
      <c r="BF104" s="121">
        <v>0</v>
      </c>
      <c r="BG104" s="121">
        <f>+SUM(BF104,AN104,AF104)</f>
        <v>582</v>
      </c>
      <c r="BH104" s="121">
        <f>SUM(D104,AF104)</f>
        <v>0</v>
      </c>
      <c r="BI104" s="121">
        <f>SUM(E104,AG104)</f>
        <v>0</v>
      </c>
      <c r="BJ104" s="121">
        <f>SUM(F104,AH104)</f>
        <v>0</v>
      </c>
      <c r="BK104" s="121">
        <f>SUM(G104,AI104)</f>
        <v>0</v>
      </c>
      <c r="BL104" s="121">
        <f>SUM(H104,AJ104)</f>
        <v>0</v>
      </c>
      <c r="BM104" s="121">
        <f>SUM(I104,AK104)</f>
        <v>0</v>
      </c>
      <c r="BN104" s="121">
        <f>SUM(J104,AL104)</f>
        <v>0</v>
      </c>
      <c r="BO104" s="121">
        <f>SUM(K104,AM104)</f>
        <v>0</v>
      </c>
      <c r="BP104" s="121">
        <f>SUM(L104,AN104)</f>
        <v>69275</v>
      </c>
      <c r="BQ104" s="121">
        <f>SUM(M104,AO104)</f>
        <v>7567</v>
      </c>
      <c r="BR104" s="121">
        <f>SUM(N104,AP104)</f>
        <v>7567</v>
      </c>
      <c r="BS104" s="121">
        <f>SUM(O104,AQ104)</f>
        <v>0</v>
      </c>
      <c r="BT104" s="121">
        <f>SUM(P104,AR104)</f>
        <v>0</v>
      </c>
      <c r="BU104" s="121">
        <f>SUM(Q104,AS104)</f>
        <v>0</v>
      </c>
      <c r="BV104" s="121">
        <f>SUM(R104,AT104)</f>
        <v>33994</v>
      </c>
      <c r="BW104" s="121">
        <f>SUM(S104,AU104)</f>
        <v>4212</v>
      </c>
      <c r="BX104" s="121">
        <f>SUM(T104,AV104)</f>
        <v>2713</v>
      </c>
      <c r="BY104" s="121">
        <f>SUM(U104,AW104)</f>
        <v>27069</v>
      </c>
      <c r="BZ104" s="121">
        <f>SUM(V104,AX104)</f>
        <v>0</v>
      </c>
      <c r="CA104" s="121">
        <f>SUM(W104,AY104)</f>
        <v>27714</v>
      </c>
      <c r="CB104" s="121">
        <f>SUM(X104,AZ104)</f>
        <v>21729</v>
      </c>
      <c r="CC104" s="121">
        <f>SUM(Y104,BA104)</f>
        <v>244</v>
      </c>
      <c r="CD104" s="121">
        <f>SUM(Z104,BB104)</f>
        <v>5741</v>
      </c>
      <c r="CE104" s="121">
        <f>SUM(AA104,BC104)</f>
        <v>0</v>
      </c>
      <c r="CF104" s="121">
        <f>SUM(AB104,BD104)</f>
        <v>21666</v>
      </c>
      <c r="CG104" s="121">
        <f>SUM(AC104,BE104)</f>
        <v>0</v>
      </c>
      <c r="CH104" s="121">
        <f>SUM(AD104,BF104)</f>
        <v>0</v>
      </c>
      <c r="CI104" s="121">
        <f>SUM(AE104,BG104)</f>
        <v>69275</v>
      </c>
    </row>
    <row r="105" spans="1:87" s="136" customFormat="1" ht="13.5" customHeight="1" x14ac:dyDescent="0.15">
      <c r="A105" s="119" t="s">
        <v>3</v>
      </c>
      <c r="B105" s="120" t="s">
        <v>584</v>
      </c>
      <c r="C105" s="119" t="s">
        <v>585</v>
      </c>
      <c r="D105" s="121">
        <f>+SUM(E105,J105)</f>
        <v>296780</v>
      </c>
      <c r="E105" s="121">
        <f>+SUM(F105:I105)</f>
        <v>245080</v>
      </c>
      <c r="F105" s="121">
        <v>0</v>
      </c>
      <c r="G105" s="121">
        <v>0</v>
      </c>
      <c r="H105" s="121">
        <v>245080</v>
      </c>
      <c r="I105" s="121">
        <v>0</v>
      </c>
      <c r="J105" s="121">
        <v>51700</v>
      </c>
      <c r="K105" s="121">
        <v>0</v>
      </c>
      <c r="L105" s="121">
        <f>+SUM(M105,R105,V105,W105,AC105)</f>
        <v>35452</v>
      </c>
      <c r="M105" s="121">
        <f>+SUM(N105:Q105)</f>
        <v>0</v>
      </c>
      <c r="N105" s="121">
        <v>0</v>
      </c>
      <c r="O105" s="121">
        <v>0</v>
      </c>
      <c r="P105" s="121">
        <v>0</v>
      </c>
      <c r="Q105" s="121">
        <v>0</v>
      </c>
      <c r="R105" s="121">
        <f>+SUM(S105:U105)</f>
        <v>1511</v>
      </c>
      <c r="S105" s="121">
        <v>0</v>
      </c>
      <c r="T105" s="121">
        <v>0</v>
      </c>
      <c r="U105" s="121">
        <v>1511</v>
      </c>
      <c r="V105" s="121">
        <v>0</v>
      </c>
      <c r="W105" s="121">
        <f>+SUM(X105:AA105)</f>
        <v>33941</v>
      </c>
      <c r="X105" s="121">
        <v>10296</v>
      </c>
      <c r="Y105" s="121">
        <v>5944</v>
      </c>
      <c r="Z105" s="121">
        <v>17701</v>
      </c>
      <c r="AA105" s="121">
        <v>0</v>
      </c>
      <c r="AB105" s="121">
        <v>0</v>
      </c>
      <c r="AC105" s="121">
        <v>0</v>
      </c>
      <c r="AD105" s="121">
        <v>513</v>
      </c>
      <c r="AE105" s="121">
        <f>+SUM(D105,L105,AD105)</f>
        <v>332745</v>
      </c>
      <c r="AF105" s="121">
        <f>+SUM(AG105,AL105)</f>
        <v>0</v>
      </c>
      <c r="AG105" s="121">
        <f>+SUM(AH105:AK105)</f>
        <v>0</v>
      </c>
      <c r="AH105" s="121">
        <v>0</v>
      </c>
      <c r="AI105" s="121">
        <v>0</v>
      </c>
      <c r="AJ105" s="121">
        <v>0</v>
      </c>
      <c r="AK105" s="121">
        <v>0</v>
      </c>
      <c r="AL105" s="121">
        <v>0</v>
      </c>
      <c r="AM105" s="121">
        <v>0</v>
      </c>
      <c r="AN105" s="121">
        <f>+SUM(AO105,AT105,AX105,AY105,BE105)</f>
        <v>0</v>
      </c>
      <c r="AO105" s="121">
        <f>+SUM(AP105:AS105)</f>
        <v>0</v>
      </c>
      <c r="AP105" s="121">
        <v>0</v>
      </c>
      <c r="AQ105" s="121">
        <v>0</v>
      </c>
      <c r="AR105" s="121">
        <v>0</v>
      </c>
      <c r="AS105" s="121">
        <v>0</v>
      </c>
      <c r="AT105" s="121">
        <f>+SUM(AU105:AW105)</f>
        <v>0</v>
      </c>
      <c r="AU105" s="121">
        <v>0</v>
      </c>
      <c r="AV105" s="121">
        <v>0</v>
      </c>
      <c r="AW105" s="121">
        <v>0</v>
      </c>
      <c r="AX105" s="121">
        <v>0</v>
      </c>
      <c r="AY105" s="121">
        <f>+SUM(AZ105:BC105)</f>
        <v>0</v>
      </c>
      <c r="AZ105" s="121">
        <v>0</v>
      </c>
      <c r="BA105" s="121">
        <v>0</v>
      </c>
      <c r="BB105" s="121">
        <v>0</v>
      </c>
      <c r="BC105" s="121">
        <v>0</v>
      </c>
      <c r="BD105" s="121">
        <v>22417</v>
      </c>
      <c r="BE105" s="121">
        <v>0</v>
      </c>
      <c r="BF105" s="121">
        <v>0</v>
      </c>
      <c r="BG105" s="121">
        <f>+SUM(BF105,AN105,AF105)</f>
        <v>0</v>
      </c>
      <c r="BH105" s="121">
        <f>SUM(D105,AF105)</f>
        <v>296780</v>
      </c>
      <c r="BI105" s="121">
        <f>SUM(E105,AG105)</f>
        <v>245080</v>
      </c>
      <c r="BJ105" s="121">
        <f>SUM(F105,AH105)</f>
        <v>0</v>
      </c>
      <c r="BK105" s="121">
        <f>SUM(G105,AI105)</f>
        <v>0</v>
      </c>
      <c r="BL105" s="121">
        <f>SUM(H105,AJ105)</f>
        <v>245080</v>
      </c>
      <c r="BM105" s="121">
        <f>SUM(I105,AK105)</f>
        <v>0</v>
      </c>
      <c r="BN105" s="121">
        <f>SUM(J105,AL105)</f>
        <v>51700</v>
      </c>
      <c r="BO105" s="121">
        <f>SUM(K105,AM105)</f>
        <v>0</v>
      </c>
      <c r="BP105" s="121">
        <f>SUM(L105,AN105)</f>
        <v>35452</v>
      </c>
      <c r="BQ105" s="121">
        <f>SUM(M105,AO105)</f>
        <v>0</v>
      </c>
      <c r="BR105" s="121">
        <f>SUM(N105,AP105)</f>
        <v>0</v>
      </c>
      <c r="BS105" s="121">
        <f>SUM(O105,AQ105)</f>
        <v>0</v>
      </c>
      <c r="BT105" s="121">
        <f>SUM(P105,AR105)</f>
        <v>0</v>
      </c>
      <c r="BU105" s="121">
        <f>SUM(Q105,AS105)</f>
        <v>0</v>
      </c>
      <c r="BV105" s="121">
        <f>SUM(R105,AT105)</f>
        <v>1511</v>
      </c>
      <c r="BW105" s="121">
        <f>SUM(S105,AU105)</f>
        <v>0</v>
      </c>
      <c r="BX105" s="121">
        <f>SUM(T105,AV105)</f>
        <v>0</v>
      </c>
      <c r="BY105" s="121">
        <f>SUM(U105,AW105)</f>
        <v>1511</v>
      </c>
      <c r="BZ105" s="121">
        <f>SUM(V105,AX105)</f>
        <v>0</v>
      </c>
      <c r="CA105" s="121">
        <f>SUM(W105,AY105)</f>
        <v>33941</v>
      </c>
      <c r="CB105" s="121">
        <f>SUM(X105,AZ105)</f>
        <v>10296</v>
      </c>
      <c r="CC105" s="121">
        <f>SUM(Y105,BA105)</f>
        <v>5944</v>
      </c>
      <c r="CD105" s="121">
        <f>SUM(Z105,BB105)</f>
        <v>17701</v>
      </c>
      <c r="CE105" s="121">
        <f>SUM(AA105,BC105)</f>
        <v>0</v>
      </c>
      <c r="CF105" s="121">
        <f>SUM(AB105,BD105)</f>
        <v>22417</v>
      </c>
      <c r="CG105" s="121">
        <f>SUM(AC105,BE105)</f>
        <v>0</v>
      </c>
      <c r="CH105" s="121">
        <f>SUM(AD105,BF105)</f>
        <v>513</v>
      </c>
      <c r="CI105" s="121">
        <f>SUM(AE105,BG105)</f>
        <v>332745</v>
      </c>
    </row>
    <row r="106" spans="1:87" s="136" customFormat="1" ht="13.5" customHeight="1" x14ac:dyDescent="0.15">
      <c r="A106" s="119" t="s">
        <v>3</v>
      </c>
      <c r="B106" s="120" t="s">
        <v>586</v>
      </c>
      <c r="C106" s="119" t="s">
        <v>587</v>
      </c>
      <c r="D106" s="121">
        <f>+SUM(E106,J106)</f>
        <v>0</v>
      </c>
      <c r="E106" s="121">
        <f>+SUM(F106:I106)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f>+SUM(M106,R106,V106,W106,AC106)</f>
        <v>89560</v>
      </c>
      <c r="M106" s="121">
        <f>+SUM(N106:Q106)</f>
        <v>16247</v>
      </c>
      <c r="N106" s="121">
        <v>16247</v>
      </c>
      <c r="O106" s="121">
        <v>0</v>
      </c>
      <c r="P106" s="121">
        <v>0</v>
      </c>
      <c r="Q106" s="121">
        <v>0</v>
      </c>
      <c r="R106" s="121">
        <f>+SUM(S106:U106)</f>
        <v>22547</v>
      </c>
      <c r="S106" s="121">
        <v>0</v>
      </c>
      <c r="T106" s="121">
        <v>14580</v>
      </c>
      <c r="U106" s="121">
        <v>7967</v>
      </c>
      <c r="V106" s="121">
        <v>0</v>
      </c>
      <c r="W106" s="121">
        <f>+SUM(X106:AA106)</f>
        <v>50766</v>
      </c>
      <c r="X106" s="121">
        <v>16609</v>
      </c>
      <c r="Y106" s="121">
        <v>18428</v>
      </c>
      <c r="Z106" s="121">
        <v>15729</v>
      </c>
      <c r="AA106" s="121">
        <v>0</v>
      </c>
      <c r="AB106" s="121">
        <v>0</v>
      </c>
      <c r="AC106" s="121">
        <v>0</v>
      </c>
      <c r="AD106" s="121">
        <v>0</v>
      </c>
      <c r="AE106" s="121">
        <f>+SUM(D106,L106,AD106)</f>
        <v>89560</v>
      </c>
      <c r="AF106" s="121">
        <f>+SUM(AG106,AL106)</f>
        <v>0</v>
      </c>
      <c r="AG106" s="121">
        <f>+SUM(AH106:AK106)</f>
        <v>0</v>
      </c>
      <c r="AH106" s="121">
        <v>0</v>
      </c>
      <c r="AI106" s="121">
        <v>0</v>
      </c>
      <c r="AJ106" s="121">
        <v>0</v>
      </c>
      <c r="AK106" s="121">
        <v>0</v>
      </c>
      <c r="AL106" s="121">
        <v>0</v>
      </c>
      <c r="AM106" s="121">
        <v>0</v>
      </c>
      <c r="AN106" s="121">
        <f>+SUM(AO106,AT106,AX106,AY106,BE106)</f>
        <v>14188</v>
      </c>
      <c r="AO106" s="121">
        <f>+SUM(AP106:AS106)</f>
        <v>4062</v>
      </c>
      <c r="AP106" s="121">
        <v>4062</v>
      </c>
      <c r="AQ106" s="121">
        <v>0</v>
      </c>
      <c r="AR106" s="121">
        <v>0</v>
      </c>
      <c r="AS106" s="121">
        <v>0</v>
      </c>
      <c r="AT106" s="121">
        <f>+SUM(AU106:AW106)</f>
        <v>0</v>
      </c>
      <c r="AU106" s="121">
        <v>0</v>
      </c>
      <c r="AV106" s="121">
        <v>0</v>
      </c>
      <c r="AW106" s="121">
        <v>0</v>
      </c>
      <c r="AX106" s="121">
        <v>0</v>
      </c>
      <c r="AY106" s="121">
        <f>+SUM(AZ106:BC106)</f>
        <v>10126</v>
      </c>
      <c r="AZ106" s="121">
        <v>1744</v>
      </c>
      <c r="BA106" s="121">
        <v>0</v>
      </c>
      <c r="BB106" s="121">
        <v>8382</v>
      </c>
      <c r="BC106" s="121">
        <v>0</v>
      </c>
      <c r="BD106" s="121">
        <v>0</v>
      </c>
      <c r="BE106" s="121">
        <v>0</v>
      </c>
      <c r="BF106" s="121">
        <v>0</v>
      </c>
      <c r="BG106" s="121">
        <f>+SUM(BF106,AN106,AF106)</f>
        <v>14188</v>
      </c>
      <c r="BH106" s="121">
        <f>SUM(D106,AF106)</f>
        <v>0</v>
      </c>
      <c r="BI106" s="121">
        <f>SUM(E106,AG106)</f>
        <v>0</v>
      </c>
      <c r="BJ106" s="121">
        <f>SUM(F106,AH106)</f>
        <v>0</v>
      </c>
      <c r="BK106" s="121">
        <f>SUM(G106,AI106)</f>
        <v>0</v>
      </c>
      <c r="BL106" s="121">
        <f>SUM(H106,AJ106)</f>
        <v>0</v>
      </c>
      <c r="BM106" s="121">
        <f>SUM(I106,AK106)</f>
        <v>0</v>
      </c>
      <c r="BN106" s="121">
        <f>SUM(J106,AL106)</f>
        <v>0</v>
      </c>
      <c r="BO106" s="121">
        <f>SUM(K106,AM106)</f>
        <v>0</v>
      </c>
      <c r="BP106" s="121">
        <f>SUM(L106,AN106)</f>
        <v>103748</v>
      </c>
      <c r="BQ106" s="121">
        <f>SUM(M106,AO106)</f>
        <v>20309</v>
      </c>
      <c r="BR106" s="121">
        <f>SUM(N106,AP106)</f>
        <v>20309</v>
      </c>
      <c r="BS106" s="121">
        <f>SUM(O106,AQ106)</f>
        <v>0</v>
      </c>
      <c r="BT106" s="121">
        <f>SUM(P106,AR106)</f>
        <v>0</v>
      </c>
      <c r="BU106" s="121">
        <f>SUM(Q106,AS106)</f>
        <v>0</v>
      </c>
      <c r="BV106" s="121">
        <f>SUM(R106,AT106)</f>
        <v>22547</v>
      </c>
      <c r="BW106" s="121">
        <f>SUM(S106,AU106)</f>
        <v>0</v>
      </c>
      <c r="BX106" s="121">
        <f>SUM(T106,AV106)</f>
        <v>14580</v>
      </c>
      <c r="BY106" s="121">
        <f>SUM(U106,AW106)</f>
        <v>7967</v>
      </c>
      <c r="BZ106" s="121">
        <f>SUM(V106,AX106)</f>
        <v>0</v>
      </c>
      <c r="CA106" s="121">
        <f>SUM(W106,AY106)</f>
        <v>60892</v>
      </c>
      <c r="CB106" s="121">
        <f>SUM(X106,AZ106)</f>
        <v>18353</v>
      </c>
      <c r="CC106" s="121">
        <f>SUM(Y106,BA106)</f>
        <v>18428</v>
      </c>
      <c r="CD106" s="121">
        <f>SUM(Z106,BB106)</f>
        <v>24111</v>
      </c>
      <c r="CE106" s="121">
        <f>SUM(AA106,BC106)</f>
        <v>0</v>
      </c>
      <c r="CF106" s="121">
        <f>SUM(AB106,BD106)</f>
        <v>0</v>
      </c>
      <c r="CG106" s="121">
        <f>SUM(AC106,BE106)</f>
        <v>0</v>
      </c>
      <c r="CH106" s="121">
        <f>SUM(AD106,BF106)</f>
        <v>0</v>
      </c>
      <c r="CI106" s="121">
        <f>SUM(AE106,BG106)</f>
        <v>103748</v>
      </c>
    </row>
    <row r="107" spans="1:87" s="136" customFormat="1" ht="13.5" customHeight="1" x14ac:dyDescent="0.15">
      <c r="A107" s="119" t="s">
        <v>3</v>
      </c>
      <c r="B107" s="120" t="s">
        <v>588</v>
      </c>
      <c r="C107" s="119" t="s">
        <v>589</v>
      </c>
      <c r="D107" s="121">
        <f>+SUM(E107,J107)</f>
        <v>0</v>
      </c>
      <c r="E107" s="121">
        <f>+SUM(F107:I107)</f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f>+SUM(M107,R107,V107,W107,AC107)</f>
        <v>82660</v>
      </c>
      <c r="M107" s="121">
        <f>+SUM(N107:Q107)</f>
        <v>2544</v>
      </c>
      <c r="N107" s="121">
        <v>2544</v>
      </c>
      <c r="O107" s="121">
        <v>0</v>
      </c>
      <c r="P107" s="121">
        <v>0</v>
      </c>
      <c r="Q107" s="121">
        <v>0</v>
      </c>
      <c r="R107" s="121">
        <f>+SUM(S107:U107)</f>
        <v>33893</v>
      </c>
      <c r="S107" s="121">
        <v>0</v>
      </c>
      <c r="T107" s="121">
        <v>149</v>
      </c>
      <c r="U107" s="121">
        <v>33744</v>
      </c>
      <c r="V107" s="121">
        <v>0</v>
      </c>
      <c r="W107" s="121">
        <f>+SUM(X107:AA107)</f>
        <v>46223</v>
      </c>
      <c r="X107" s="121">
        <v>18055</v>
      </c>
      <c r="Y107" s="121">
        <v>14845</v>
      </c>
      <c r="Z107" s="121">
        <v>13323</v>
      </c>
      <c r="AA107" s="121">
        <v>0</v>
      </c>
      <c r="AB107" s="121">
        <v>0</v>
      </c>
      <c r="AC107" s="121">
        <v>0</v>
      </c>
      <c r="AD107" s="121">
        <v>0</v>
      </c>
      <c r="AE107" s="121">
        <f>+SUM(D107,L107,AD107)</f>
        <v>82660</v>
      </c>
      <c r="AF107" s="121">
        <f>+SUM(AG107,AL107)</f>
        <v>12995</v>
      </c>
      <c r="AG107" s="121">
        <f>+SUM(AH107:AK107)</f>
        <v>12995</v>
      </c>
      <c r="AH107" s="121">
        <v>0</v>
      </c>
      <c r="AI107" s="121">
        <v>0</v>
      </c>
      <c r="AJ107" s="121">
        <v>12995</v>
      </c>
      <c r="AK107" s="121">
        <v>0</v>
      </c>
      <c r="AL107" s="121">
        <v>0</v>
      </c>
      <c r="AM107" s="121">
        <v>0</v>
      </c>
      <c r="AN107" s="121">
        <f>+SUM(AO107,AT107,AX107,AY107,BE107)</f>
        <v>11471</v>
      </c>
      <c r="AO107" s="121">
        <f>+SUM(AP107:AS107)</f>
        <v>0</v>
      </c>
      <c r="AP107" s="121">
        <v>0</v>
      </c>
      <c r="AQ107" s="121">
        <v>0</v>
      </c>
      <c r="AR107" s="121">
        <v>0</v>
      </c>
      <c r="AS107" s="121">
        <v>0</v>
      </c>
      <c r="AT107" s="121">
        <f>+SUM(AU107:AW107)</f>
        <v>0</v>
      </c>
      <c r="AU107" s="121">
        <v>0</v>
      </c>
      <c r="AV107" s="121">
        <v>0</v>
      </c>
      <c r="AW107" s="121">
        <v>0</v>
      </c>
      <c r="AX107" s="121">
        <v>0</v>
      </c>
      <c r="AY107" s="121">
        <f>+SUM(AZ107:BC107)</f>
        <v>11471</v>
      </c>
      <c r="AZ107" s="121">
        <v>2639</v>
      </c>
      <c r="BA107" s="121">
        <v>0</v>
      </c>
      <c r="BB107" s="121">
        <v>8832</v>
      </c>
      <c r="BC107" s="121">
        <v>0</v>
      </c>
      <c r="BD107" s="121">
        <v>0</v>
      </c>
      <c r="BE107" s="121">
        <v>0</v>
      </c>
      <c r="BF107" s="121">
        <v>0</v>
      </c>
      <c r="BG107" s="121">
        <f>+SUM(BF107,AN107,AF107)</f>
        <v>24466</v>
      </c>
      <c r="BH107" s="121">
        <f>SUM(D107,AF107)</f>
        <v>12995</v>
      </c>
      <c r="BI107" s="121">
        <f>SUM(E107,AG107)</f>
        <v>12995</v>
      </c>
      <c r="BJ107" s="121">
        <f>SUM(F107,AH107)</f>
        <v>0</v>
      </c>
      <c r="BK107" s="121">
        <f>SUM(G107,AI107)</f>
        <v>0</v>
      </c>
      <c r="BL107" s="121">
        <f>SUM(H107,AJ107)</f>
        <v>12995</v>
      </c>
      <c r="BM107" s="121">
        <f>SUM(I107,AK107)</f>
        <v>0</v>
      </c>
      <c r="BN107" s="121">
        <f>SUM(J107,AL107)</f>
        <v>0</v>
      </c>
      <c r="BO107" s="121">
        <f>SUM(K107,AM107)</f>
        <v>0</v>
      </c>
      <c r="BP107" s="121">
        <f>SUM(L107,AN107)</f>
        <v>94131</v>
      </c>
      <c r="BQ107" s="121">
        <f>SUM(M107,AO107)</f>
        <v>2544</v>
      </c>
      <c r="BR107" s="121">
        <f>SUM(N107,AP107)</f>
        <v>2544</v>
      </c>
      <c r="BS107" s="121">
        <f>SUM(O107,AQ107)</f>
        <v>0</v>
      </c>
      <c r="BT107" s="121">
        <f>SUM(P107,AR107)</f>
        <v>0</v>
      </c>
      <c r="BU107" s="121">
        <f>SUM(Q107,AS107)</f>
        <v>0</v>
      </c>
      <c r="BV107" s="121">
        <f>SUM(R107,AT107)</f>
        <v>33893</v>
      </c>
      <c r="BW107" s="121">
        <f>SUM(S107,AU107)</f>
        <v>0</v>
      </c>
      <c r="BX107" s="121">
        <f>SUM(T107,AV107)</f>
        <v>149</v>
      </c>
      <c r="BY107" s="121">
        <f>SUM(U107,AW107)</f>
        <v>33744</v>
      </c>
      <c r="BZ107" s="121">
        <f>SUM(V107,AX107)</f>
        <v>0</v>
      </c>
      <c r="CA107" s="121">
        <f>SUM(W107,AY107)</f>
        <v>57694</v>
      </c>
      <c r="CB107" s="121">
        <f>SUM(X107,AZ107)</f>
        <v>20694</v>
      </c>
      <c r="CC107" s="121">
        <f>SUM(Y107,BA107)</f>
        <v>14845</v>
      </c>
      <c r="CD107" s="121">
        <f>SUM(Z107,BB107)</f>
        <v>22155</v>
      </c>
      <c r="CE107" s="121">
        <f>SUM(AA107,BC107)</f>
        <v>0</v>
      </c>
      <c r="CF107" s="121">
        <f>SUM(AB107,BD107)</f>
        <v>0</v>
      </c>
      <c r="CG107" s="121">
        <f>SUM(AC107,BE107)</f>
        <v>0</v>
      </c>
      <c r="CH107" s="121">
        <f>SUM(AD107,BF107)</f>
        <v>0</v>
      </c>
      <c r="CI107" s="121">
        <f>SUM(AE107,BG107)</f>
        <v>107126</v>
      </c>
    </row>
    <row r="108" spans="1:87" s="136" customFormat="1" ht="13.5" customHeight="1" x14ac:dyDescent="0.15">
      <c r="A108" s="119" t="s">
        <v>3</v>
      </c>
      <c r="B108" s="120" t="s">
        <v>590</v>
      </c>
      <c r="C108" s="119" t="s">
        <v>591</v>
      </c>
      <c r="D108" s="121">
        <f>+SUM(E108,J108)</f>
        <v>3157</v>
      </c>
      <c r="E108" s="121">
        <f>+SUM(F108:I108)</f>
        <v>3157</v>
      </c>
      <c r="F108" s="121">
        <v>3157</v>
      </c>
      <c r="G108" s="121">
        <v>0</v>
      </c>
      <c r="H108" s="121">
        <v>0</v>
      </c>
      <c r="I108" s="121">
        <v>0</v>
      </c>
      <c r="J108" s="121">
        <v>0</v>
      </c>
      <c r="K108" s="121">
        <v>9701</v>
      </c>
      <c r="L108" s="121">
        <f>+SUM(M108,R108,V108,W108,AC108)</f>
        <v>56329</v>
      </c>
      <c r="M108" s="121">
        <f>+SUM(N108:Q108)</f>
        <v>0</v>
      </c>
      <c r="N108" s="121">
        <v>0</v>
      </c>
      <c r="O108" s="121">
        <v>0</v>
      </c>
      <c r="P108" s="121">
        <v>0</v>
      </c>
      <c r="Q108" s="121">
        <v>0</v>
      </c>
      <c r="R108" s="121">
        <f>+SUM(S108:U108)</f>
        <v>9640</v>
      </c>
      <c r="S108" s="121">
        <v>1650</v>
      </c>
      <c r="T108" s="121">
        <v>5666</v>
      </c>
      <c r="U108" s="121">
        <v>2324</v>
      </c>
      <c r="V108" s="121">
        <v>0</v>
      </c>
      <c r="W108" s="121">
        <f>+SUM(X108:AA108)</f>
        <v>46689</v>
      </c>
      <c r="X108" s="121">
        <v>39638</v>
      </c>
      <c r="Y108" s="121">
        <v>5995</v>
      </c>
      <c r="Z108" s="121">
        <v>1056</v>
      </c>
      <c r="AA108" s="121">
        <v>0</v>
      </c>
      <c r="AB108" s="121">
        <v>28298</v>
      </c>
      <c r="AC108" s="121">
        <v>0</v>
      </c>
      <c r="AD108" s="121">
        <v>5768</v>
      </c>
      <c r="AE108" s="121">
        <f>+SUM(D108,L108,AD108)</f>
        <v>65254</v>
      </c>
      <c r="AF108" s="121">
        <f>+SUM(AG108,AL108)</f>
        <v>0</v>
      </c>
      <c r="AG108" s="121">
        <f>+SUM(AH108:AK108)</f>
        <v>0</v>
      </c>
      <c r="AH108" s="121">
        <v>0</v>
      </c>
      <c r="AI108" s="121">
        <v>0</v>
      </c>
      <c r="AJ108" s="121">
        <v>0</v>
      </c>
      <c r="AK108" s="121">
        <v>0</v>
      </c>
      <c r="AL108" s="121">
        <v>0</v>
      </c>
      <c r="AM108" s="121">
        <v>0</v>
      </c>
      <c r="AN108" s="121">
        <f>+SUM(AO108,AT108,AX108,AY108,BE108)</f>
        <v>0</v>
      </c>
      <c r="AO108" s="121">
        <f>+SUM(AP108:AS108)</f>
        <v>0</v>
      </c>
      <c r="AP108" s="121">
        <v>0</v>
      </c>
      <c r="AQ108" s="121">
        <v>0</v>
      </c>
      <c r="AR108" s="121">
        <v>0</v>
      </c>
      <c r="AS108" s="121">
        <v>0</v>
      </c>
      <c r="AT108" s="121">
        <f>+SUM(AU108:AW108)</f>
        <v>0</v>
      </c>
      <c r="AU108" s="121">
        <v>0</v>
      </c>
      <c r="AV108" s="121">
        <v>0</v>
      </c>
      <c r="AW108" s="121">
        <v>0</v>
      </c>
      <c r="AX108" s="121">
        <v>0</v>
      </c>
      <c r="AY108" s="121">
        <f>+SUM(AZ108:BC108)</f>
        <v>0</v>
      </c>
      <c r="AZ108" s="121">
        <v>0</v>
      </c>
      <c r="BA108" s="121">
        <v>0</v>
      </c>
      <c r="BB108" s="121">
        <v>0</v>
      </c>
      <c r="BC108" s="121">
        <v>0</v>
      </c>
      <c r="BD108" s="121">
        <v>11952</v>
      </c>
      <c r="BE108" s="121">
        <v>0</v>
      </c>
      <c r="BF108" s="121">
        <v>0</v>
      </c>
      <c r="BG108" s="121">
        <f>+SUM(BF108,AN108,AF108)</f>
        <v>0</v>
      </c>
      <c r="BH108" s="121">
        <f>SUM(D108,AF108)</f>
        <v>3157</v>
      </c>
      <c r="BI108" s="121">
        <f>SUM(E108,AG108)</f>
        <v>3157</v>
      </c>
      <c r="BJ108" s="121">
        <f>SUM(F108,AH108)</f>
        <v>3157</v>
      </c>
      <c r="BK108" s="121">
        <f>SUM(G108,AI108)</f>
        <v>0</v>
      </c>
      <c r="BL108" s="121">
        <f>SUM(H108,AJ108)</f>
        <v>0</v>
      </c>
      <c r="BM108" s="121">
        <f>SUM(I108,AK108)</f>
        <v>0</v>
      </c>
      <c r="BN108" s="121">
        <f>SUM(J108,AL108)</f>
        <v>0</v>
      </c>
      <c r="BO108" s="121">
        <f>SUM(K108,AM108)</f>
        <v>9701</v>
      </c>
      <c r="BP108" s="121">
        <f>SUM(L108,AN108)</f>
        <v>56329</v>
      </c>
      <c r="BQ108" s="121">
        <f>SUM(M108,AO108)</f>
        <v>0</v>
      </c>
      <c r="BR108" s="121">
        <f>SUM(N108,AP108)</f>
        <v>0</v>
      </c>
      <c r="BS108" s="121">
        <f>SUM(O108,AQ108)</f>
        <v>0</v>
      </c>
      <c r="BT108" s="121">
        <f>SUM(P108,AR108)</f>
        <v>0</v>
      </c>
      <c r="BU108" s="121">
        <f>SUM(Q108,AS108)</f>
        <v>0</v>
      </c>
      <c r="BV108" s="121">
        <f>SUM(R108,AT108)</f>
        <v>9640</v>
      </c>
      <c r="BW108" s="121">
        <f>SUM(S108,AU108)</f>
        <v>1650</v>
      </c>
      <c r="BX108" s="121">
        <f>SUM(T108,AV108)</f>
        <v>5666</v>
      </c>
      <c r="BY108" s="121">
        <f>SUM(U108,AW108)</f>
        <v>2324</v>
      </c>
      <c r="BZ108" s="121">
        <f>SUM(V108,AX108)</f>
        <v>0</v>
      </c>
      <c r="CA108" s="121">
        <f>SUM(W108,AY108)</f>
        <v>46689</v>
      </c>
      <c r="CB108" s="121">
        <f>SUM(X108,AZ108)</f>
        <v>39638</v>
      </c>
      <c r="CC108" s="121">
        <f>SUM(Y108,BA108)</f>
        <v>5995</v>
      </c>
      <c r="CD108" s="121">
        <f>SUM(Z108,BB108)</f>
        <v>1056</v>
      </c>
      <c r="CE108" s="121">
        <f>SUM(AA108,BC108)</f>
        <v>0</v>
      </c>
      <c r="CF108" s="121">
        <f>SUM(AB108,BD108)</f>
        <v>40250</v>
      </c>
      <c r="CG108" s="121">
        <f>SUM(AC108,BE108)</f>
        <v>0</v>
      </c>
      <c r="CH108" s="121">
        <f>SUM(AD108,BF108)</f>
        <v>5768</v>
      </c>
      <c r="CI108" s="121">
        <f>SUM(AE108,BG108)</f>
        <v>65254</v>
      </c>
    </row>
    <row r="109" spans="1:87" s="136" customFormat="1" ht="13.5" customHeight="1" x14ac:dyDescent="0.15">
      <c r="A109" s="119" t="s">
        <v>3</v>
      </c>
      <c r="B109" s="120" t="s">
        <v>592</v>
      </c>
      <c r="C109" s="119" t="s">
        <v>593</v>
      </c>
      <c r="D109" s="121">
        <f>+SUM(E109,J109)</f>
        <v>0</v>
      </c>
      <c r="E109" s="121">
        <f>+SUM(F109:I109)</f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11116</v>
      </c>
      <c r="L109" s="121">
        <f>+SUM(M109,R109,V109,W109,AC109)</f>
        <v>62782</v>
      </c>
      <c r="M109" s="121">
        <f>+SUM(N109:Q109)</f>
        <v>10812</v>
      </c>
      <c r="N109" s="121">
        <v>5406</v>
      </c>
      <c r="O109" s="121">
        <v>0</v>
      </c>
      <c r="P109" s="121">
        <v>4865</v>
      </c>
      <c r="Q109" s="121">
        <v>541</v>
      </c>
      <c r="R109" s="121">
        <f>+SUM(S109:U109)</f>
        <v>7595</v>
      </c>
      <c r="S109" s="121">
        <v>4133</v>
      </c>
      <c r="T109" s="121">
        <v>2262</v>
      </c>
      <c r="U109" s="121">
        <v>1200</v>
      </c>
      <c r="V109" s="121">
        <v>0</v>
      </c>
      <c r="W109" s="121">
        <f>+SUM(X109:AA109)</f>
        <v>44375</v>
      </c>
      <c r="X109" s="121">
        <v>24199</v>
      </c>
      <c r="Y109" s="121">
        <v>15770</v>
      </c>
      <c r="Z109" s="121">
        <v>3649</v>
      </c>
      <c r="AA109" s="121">
        <v>757</v>
      </c>
      <c r="AB109" s="121">
        <v>33109</v>
      </c>
      <c r="AC109" s="121">
        <v>0</v>
      </c>
      <c r="AD109" s="121">
        <v>0</v>
      </c>
      <c r="AE109" s="121">
        <f>+SUM(D109,L109,AD109)</f>
        <v>62782</v>
      </c>
      <c r="AF109" s="121">
        <f>+SUM(AG109,AL109)</f>
        <v>0</v>
      </c>
      <c r="AG109" s="121">
        <f>+SUM(AH109:AK109)</f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0</v>
      </c>
      <c r="AM109" s="121">
        <v>0</v>
      </c>
      <c r="AN109" s="121">
        <f>+SUM(AO109,AT109,AX109,AY109,BE109)</f>
        <v>0</v>
      </c>
      <c r="AO109" s="121">
        <f>+SUM(AP109:AS109)</f>
        <v>0</v>
      </c>
      <c r="AP109" s="121">
        <v>0</v>
      </c>
      <c r="AQ109" s="121">
        <v>0</v>
      </c>
      <c r="AR109" s="121">
        <v>0</v>
      </c>
      <c r="AS109" s="121">
        <v>0</v>
      </c>
      <c r="AT109" s="121">
        <f>+SUM(AU109:AW109)</f>
        <v>0</v>
      </c>
      <c r="AU109" s="121">
        <v>0</v>
      </c>
      <c r="AV109" s="121">
        <v>0</v>
      </c>
      <c r="AW109" s="121">
        <v>0</v>
      </c>
      <c r="AX109" s="121">
        <v>0</v>
      </c>
      <c r="AY109" s="121">
        <f>+SUM(AZ109:BC109)</f>
        <v>0</v>
      </c>
      <c r="AZ109" s="121">
        <v>0</v>
      </c>
      <c r="BA109" s="121">
        <v>0</v>
      </c>
      <c r="BB109" s="121">
        <v>0</v>
      </c>
      <c r="BC109" s="121">
        <v>0</v>
      </c>
      <c r="BD109" s="121">
        <v>15786</v>
      </c>
      <c r="BE109" s="121">
        <v>0</v>
      </c>
      <c r="BF109" s="121">
        <v>0</v>
      </c>
      <c r="BG109" s="121">
        <f>+SUM(BF109,AN109,AF109)</f>
        <v>0</v>
      </c>
      <c r="BH109" s="121">
        <f>SUM(D109,AF109)</f>
        <v>0</v>
      </c>
      <c r="BI109" s="121">
        <f>SUM(E109,AG109)</f>
        <v>0</v>
      </c>
      <c r="BJ109" s="121">
        <f>SUM(F109,AH109)</f>
        <v>0</v>
      </c>
      <c r="BK109" s="121">
        <f>SUM(G109,AI109)</f>
        <v>0</v>
      </c>
      <c r="BL109" s="121">
        <f>SUM(H109,AJ109)</f>
        <v>0</v>
      </c>
      <c r="BM109" s="121">
        <f>SUM(I109,AK109)</f>
        <v>0</v>
      </c>
      <c r="BN109" s="121">
        <f>SUM(J109,AL109)</f>
        <v>0</v>
      </c>
      <c r="BO109" s="121">
        <f>SUM(K109,AM109)</f>
        <v>11116</v>
      </c>
      <c r="BP109" s="121">
        <f>SUM(L109,AN109)</f>
        <v>62782</v>
      </c>
      <c r="BQ109" s="121">
        <f>SUM(M109,AO109)</f>
        <v>10812</v>
      </c>
      <c r="BR109" s="121">
        <f>SUM(N109,AP109)</f>
        <v>5406</v>
      </c>
      <c r="BS109" s="121">
        <f>SUM(O109,AQ109)</f>
        <v>0</v>
      </c>
      <c r="BT109" s="121">
        <f>SUM(P109,AR109)</f>
        <v>4865</v>
      </c>
      <c r="BU109" s="121">
        <f>SUM(Q109,AS109)</f>
        <v>541</v>
      </c>
      <c r="BV109" s="121">
        <f>SUM(R109,AT109)</f>
        <v>7595</v>
      </c>
      <c r="BW109" s="121">
        <f>SUM(S109,AU109)</f>
        <v>4133</v>
      </c>
      <c r="BX109" s="121">
        <f>SUM(T109,AV109)</f>
        <v>2262</v>
      </c>
      <c r="BY109" s="121">
        <f>SUM(U109,AW109)</f>
        <v>1200</v>
      </c>
      <c r="BZ109" s="121">
        <f>SUM(V109,AX109)</f>
        <v>0</v>
      </c>
      <c r="CA109" s="121">
        <f>SUM(W109,AY109)</f>
        <v>44375</v>
      </c>
      <c r="CB109" s="121">
        <f>SUM(X109,AZ109)</f>
        <v>24199</v>
      </c>
      <c r="CC109" s="121">
        <f>SUM(Y109,BA109)</f>
        <v>15770</v>
      </c>
      <c r="CD109" s="121">
        <f>SUM(Z109,BB109)</f>
        <v>3649</v>
      </c>
      <c r="CE109" s="121">
        <f>SUM(AA109,BC109)</f>
        <v>757</v>
      </c>
      <c r="CF109" s="121">
        <f>SUM(AB109,BD109)</f>
        <v>48895</v>
      </c>
      <c r="CG109" s="121">
        <f>SUM(AC109,BE109)</f>
        <v>0</v>
      </c>
      <c r="CH109" s="121">
        <f>SUM(AD109,BF109)</f>
        <v>0</v>
      </c>
      <c r="CI109" s="121">
        <f>SUM(AE109,BG109)</f>
        <v>62782</v>
      </c>
    </row>
    <row r="110" spans="1:87" s="136" customFormat="1" ht="13.5" customHeight="1" x14ac:dyDescent="0.15">
      <c r="A110" s="119" t="s">
        <v>3</v>
      </c>
      <c r="B110" s="120" t="s">
        <v>594</v>
      </c>
      <c r="C110" s="119" t="s">
        <v>595</v>
      </c>
      <c r="D110" s="121">
        <f>+SUM(E110,J110)</f>
        <v>0</v>
      </c>
      <c r="E110" s="121">
        <f>+SUM(F110:I110)</f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6251</v>
      </c>
      <c r="L110" s="121">
        <f>+SUM(M110,R110,V110,W110,AC110)</f>
        <v>23907</v>
      </c>
      <c r="M110" s="121">
        <f>+SUM(N110:Q110)</f>
        <v>0</v>
      </c>
      <c r="N110" s="121">
        <v>0</v>
      </c>
      <c r="O110" s="121">
        <v>0</v>
      </c>
      <c r="P110" s="121">
        <v>0</v>
      </c>
      <c r="Q110" s="121">
        <v>0</v>
      </c>
      <c r="R110" s="121">
        <f>+SUM(S110:U110)</f>
        <v>0</v>
      </c>
      <c r="S110" s="121">
        <v>0</v>
      </c>
      <c r="T110" s="121">
        <v>0</v>
      </c>
      <c r="U110" s="121">
        <v>0</v>
      </c>
      <c r="V110" s="121">
        <v>0</v>
      </c>
      <c r="W110" s="121">
        <f>+SUM(X110:AA110)</f>
        <v>23907</v>
      </c>
      <c r="X110" s="121">
        <v>23232</v>
      </c>
      <c r="Y110" s="121">
        <v>551</v>
      </c>
      <c r="Z110" s="121">
        <v>124</v>
      </c>
      <c r="AA110" s="121">
        <v>0</v>
      </c>
      <c r="AB110" s="121">
        <v>12425</v>
      </c>
      <c r="AC110" s="121">
        <v>0</v>
      </c>
      <c r="AD110" s="121">
        <v>0</v>
      </c>
      <c r="AE110" s="121">
        <f>+SUM(D110,L110,AD110)</f>
        <v>23907</v>
      </c>
      <c r="AF110" s="121">
        <f>+SUM(AG110,AL110)</f>
        <v>0</v>
      </c>
      <c r="AG110" s="121">
        <f>+SUM(AH110:AK110)</f>
        <v>0</v>
      </c>
      <c r="AH110" s="121">
        <v>0</v>
      </c>
      <c r="AI110" s="121">
        <v>0</v>
      </c>
      <c r="AJ110" s="121">
        <v>0</v>
      </c>
      <c r="AK110" s="121">
        <v>0</v>
      </c>
      <c r="AL110" s="121">
        <v>0</v>
      </c>
      <c r="AM110" s="121">
        <v>0</v>
      </c>
      <c r="AN110" s="121">
        <f>+SUM(AO110,AT110,AX110,AY110,BE110)</f>
        <v>116</v>
      </c>
      <c r="AO110" s="121">
        <f>+SUM(AP110:AS110)</f>
        <v>0</v>
      </c>
      <c r="AP110" s="121">
        <v>0</v>
      </c>
      <c r="AQ110" s="121">
        <v>0</v>
      </c>
      <c r="AR110" s="121">
        <v>0</v>
      </c>
      <c r="AS110" s="121">
        <v>0</v>
      </c>
      <c r="AT110" s="121">
        <f>+SUM(AU110:AW110)</f>
        <v>0</v>
      </c>
      <c r="AU110" s="121">
        <v>0</v>
      </c>
      <c r="AV110" s="121">
        <v>0</v>
      </c>
      <c r="AW110" s="121">
        <v>0</v>
      </c>
      <c r="AX110" s="121">
        <v>0</v>
      </c>
      <c r="AY110" s="121">
        <f>+SUM(AZ110:BC110)</f>
        <v>116</v>
      </c>
      <c r="AZ110" s="121">
        <v>116</v>
      </c>
      <c r="BA110" s="121">
        <v>0</v>
      </c>
      <c r="BB110" s="121">
        <v>0</v>
      </c>
      <c r="BC110" s="121">
        <v>0</v>
      </c>
      <c r="BD110" s="121">
        <v>2620</v>
      </c>
      <c r="BE110" s="121">
        <v>0</v>
      </c>
      <c r="BF110" s="121">
        <v>0</v>
      </c>
      <c r="BG110" s="121">
        <f>+SUM(BF110,AN110,AF110)</f>
        <v>116</v>
      </c>
      <c r="BH110" s="121">
        <f>SUM(D110,AF110)</f>
        <v>0</v>
      </c>
      <c r="BI110" s="121">
        <f>SUM(E110,AG110)</f>
        <v>0</v>
      </c>
      <c r="BJ110" s="121">
        <f>SUM(F110,AH110)</f>
        <v>0</v>
      </c>
      <c r="BK110" s="121">
        <f>SUM(G110,AI110)</f>
        <v>0</v>
      </c>
      <c r="BL110" s="121">
        <f>SUM(H110,AJ110)</f>
        <v>0</v>
      </c>
      <c r="BM110" s="121">
        <f>SUM(I110,AK110)</f>
        <v>0</v>
      </c>
      <c r="BN110" s="121">
        <f>SUM(J110,AL110)</f>
        <v>0</v>
      </c>
      <c r="BO110" s="121">
        <f>SUM(K110,AM110)</f>
        <v>6251</v>
      </c>
      <c r="BP110" s="121">
        <f>SUM(L110,AN110)</f>
        <v>24023</v>
      </c>
      <c r="BQ110" s="121">
        <f>SUM(M110,AO110)</f>
        <v>0</v>
      </c>
      <c r="BR110" s="121">
        <f>SUM(N110,AP110)</f>
        <v>0</v>
      </c>
      <c r="BS110" s="121">
        <f>SUM(O110,AQ110)</f>
        <v>0</v>
      </c>
      <c r="BT110" s="121">
        <f>SUM(P110,AR110)</f>
        <v>0</v>
      </c>
      <c r="BU110" s="121">
        <f>SUM(Q110,AS110)</f>
        <v>0</v>
      </c>
      <c r="BV110" s="121">
        <f>SUM(R110,AT110)</f>
        <v>0</v>
      </c>
      <c r="BW110" s="121">
        <f>SUM(S110,AU110)</f>
        <v>0</v>
      </c>
      <c r="BX110" s="121">
        <f>SUM(T110,AV110)</f>
        <v>0</v>
      </c>
      <c r="BY110" s="121">
        <f>SUM(U110,AW110)</f>
        <v>0</v>
      </c>
      <c r="BZ110" s="121">
        <f>SUM(V110,AX110)</f>
        <v>0</v>
      </c>
      <c r="CA110" s="121">
        <f>SUM(W110,AY110)</f>
        <v>24023</v>
      </c>
      <c r="CB110" s="121">
        <f>SUM(X110,AZ110)</f>
        <v>23348</v>
      </c>
      <c r="CC110" s="121">
        <f>SUM(Y110,BA110)</f>
        <v>551</v>
      </c>
      <c r="CD110" s="121">
        <f>SUM(Z110,BB110)</f>
        <v>124</v>
      </c>
      <c r="CE110" s="121">
        <f>SUM(AA110,BC110)</f>
        <v>0</v>
      </c>
      <c r="CF110" s="121">
        <f>SUM(AB110,BD110)</f>
        <v>15045</v>
      </c>
      <c r="CG110" s="121">
        <f>SUM(AC110,BE110)</f>
        <v>0</v>
      </c>
      <c r="CH110" s="121">
        <f>SUM(AD110,BF110)</f>
        <v>0</v>
      </c>
      <c r="CI110" s="121">
        <f>SUM(AE110,BG110)</f>
        <v>24023</v>
      </c>
    </row>
    <row r="111" spans="1:87" s="136" customFormat="1" ht="13.5" customHeight="1" x14ac:dyDescent="0.15">
      <c r="A111" s="119" t="s">
        <v>3</v>
      </c>
      <c r="B111" s="120" t="s">
        <v>596</v>
      </c>
      <c r="C111" s="119" t="s">
        <v>597</v>
      </c>
      <c r="D111" s="121">
        <f>+SUM(E111,J111)</f>
        <v>0</v>
      </c>
      <c r="E111" s="121">
        <f>+SUM(F111:I111)</f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4708</v>
      </c>
      <c r="L111" s="121">
        <f>+SUM(M111,R111,V111,W111,AC111)</f>
        <v>0</v>
      </c>
      <c r="M111" s="121">
        <f>+SUM(N111:Q111)</f>
        <v>0</v>
      </c>
      <c r="N111" s="121">
        <v>0</v>
      </c>
      <c r="O111" s="121">
        <v>0</v>
      </c>
      <c r="P111" s="121">
        <v>0</v>
      </c>
      <c r="Q111" s="121">
        <v>0</v>
      </c>
      <c r="R111" s="121">
        <f>+SUM(S111:U111)</f>
        <v>0</v>
      </c>
      <c r="S111" s="121">
        <v>0</v>
      </c>
      <c r="T111" s="121">
        <v>0</v>
      </c>
      <c r="U111" s="121">
        <v>0</v>
      </c>
      <c r="V111" s="121">
        <v>0</v>
      </c>
      <c r="W111" s="121">
        <f>+SUM(X111:AA111)</f>
        <v>0</v>
      </c>
      <c r="X111" s="121">
        <v>0</v>
      </c>
      <c r="Y111" s="121">
        <v>0</v>
      </c>
      <c r="Z111" s="121">
        <v>0</v>
      </c>
      <c r="AA111" s="121">
        <v>0</v>
      </c>
      <c r="AB111" s="121">
        <v>31785</v>
      </c>
      <c r="AC111" s="121">
        <v>0</v>
      </c>
      <c r="AD111" s="121">
        <v>0</v>
      </c>
      <c r="AE111" s="121">
        <f>+SUM(D111,L111,AD111)</f>
        <v>0</v>
      </c>
      <c r="AF111" s="121">
        <f>+SUM(AG111,AL111)</f>
        <v>0</v>
      </c>
      <c r="AG111" s="121">
        <f>+SUM(AH111:AK111)</f>
        <v>0</v>
      </c>
      <c r="AH111" s="121">
        <v>0</v>
      </c>
      <c r="AI111" s="121">
        <v>0</v>
      </c>
      <c r="AJ111" s="121">
        <v>0</v>
      </c>
      <c r="AK111" s="121">
        <v>0</v>
      </c>
      <c r="AL111" s="121">
        <v>0</v>
      </c>
      <c r="AM111" s="121">
        <v>5320</v>
      </c>
      <c r="AN111" s="121">
        <f>+SUM(AO111,AT111,AX111,AY111,BE111)</f>
        <v>0</v>
      </c>
      <c r="AO111" s="121">
        <f>+SUM(AP111:AS111)</f>
        <v>0</v>
      </c>
      <c r="AP111" s="121">
        <v>0</v>
      </c>
      <c r="AQ111" s="121">
        <v>0</v>
      </c>
      <c r="AR111" s="121">
        <v>0</v>
      </c>
      <c r="AS111" s="121">
        <v>0</v>
      </c>
      <c r="AT111" s="121">
        <f>+SUM(AU111:AW111)</f>
        <v>0</v>
      </c>
      <c r="AU111" s="121">
        <v>0</v>
      </c>
      <c r="AV111" s="121">
        <v>0</v>
      </c>
      <c r="AW111" s="121">
        <v>0</v>
      </c>
      <c r="AX111" s="121">
        <v>0</v>
      </c>
      <c r="AY111" s="121">
        <f>+SUM(AZ111:BC111)</f>
        <v>0</v>
      </c>
      <c r="AZ111" s="121">
        <v>0</v>
      </c>
      <c r="BA111" s="121">
        <v>0</v>
      </c>
      <c r="BB111" s="121">
        <v>0</v>
      </c>
      <c r="BC111" s="121">
        <v>0</v>
      </c>
      <c r="BD111" s="121">
        <v>18012</v>
      </c>
      <c r="BE111" s="121">
        <v>0</v>
      </c>
      <c r="BF111" s="121">
        <v>0</v>
      </c>
      <c r="BG111" s="121">
        <f>+SUM(BF111,AN111,AF111)</f>
        <v>0</v>
      </c>
      <c r="BH111" s="121">
        <f>SUM(D111,AF111)</f>
        <v>0</v>
      </c>
      <c r="BI111" s="121">
        <f>SUM(E111,AG111)</f>
        <v>0</v>
      </c>
      <c r="BJ111" s="121">
        <f>SUM(F111,AH111)</f>
        <v>0</v>
      </c>
      <c r="BK111" s="121">
        <f>SUM(G111,AI111)</f>
        <v>0</v>
      </c>
      <c r="BL111" s="121">
        <f>SUM(H111,AJ111)</f>
        <v>0</v>
      </c>
      <c r="BM111" s="121">
        <f>SUM(I111,AK111)</f>
        <v>0</v>
      </c>
      <c r="BN111" s="121">
        <f>SUM(J111,AL111)</f>
        <v>0</v>
      </c>
      <c r="BO111" s="121">
        <f>SUM(K111,AM111)</f>
        <v>10028</v>
      </c>
      <c r="BP111" s="121">
        <f>SUM(L111,AN111)</f>
        <v>0</v>
      </c>
      <c r="BQ111" s="121">
        <f>SUM(M111,AO111)</f>
        <v>0</v>
      </c>
      <c r="BR111" s="121">
        <f>SUM(N111,AP111)</f>
        <v>0</v>
      </c>
      <c r="BS111" s="121">
        <f>SUM(O111,AQ111)</f>
        <v>0</v>
      </c>
      <c r="BT111" s="121">
        <f>SUM(P111,AR111)</f>
        <v>0</v>
      </c>
      <c r="BU111" s="121">
        <f>SUM(Q111,AS111)</f>
        <v>0</v>
      </c>
      <c r="BV111" s="121">
        <f>SUM(R111,AT111)</f>
        <v>0</v>
      </c>
      <c r="BW111" s="121">
        <f>SUM(S111,AU111)</f>
        <v>0</v>
      </c>
      <c r="BX111" s="121">
        <f>SUM(T111,AV111)</f>
        <v>0</v>
      </c>
      <c r="BY111" s="121">
        <f>SUM(U111,AW111)</f>
        <v>0</v>
      </c>
      <c r="BZ111" s="121">
        <f>SUM(V111,AX111)</f>
        <v>0</v>
      </c>
      <c r="CA111" s="121">
        <f>SUM(W111,AY111)</f>
        <v>0</v>
      </c>
      <c r="CB111" s="121">
        <f>SUM(X111,AZ111)</f>
        <v>0</v>
      </c>
      <c r="CC111" s="121">
        <f>SUM(Y111,BA111)</f>
        <v>0</v>
      </c>
      <c r="CD111" s="121">
        <f>SUM(Z111,BB111)</f>
        <v>0</v>
      </c>
      <c r="CE111" s="121">
        <f>SUM(AA111,BC111)</f>
        <v>0</v>
      </c>
      <c r="CF111" s="121">
        <f>SUM(AB111,BD111)</f>
        <v>49797</v>
      </c>
      <c r="CG111" s="121">
        <f>SUM(AC111,BE111)</f>
        <v>0</v>
      </c>
      <c r="CH111" s="121">
        <f>SUM(AD111,BF111)</f>
        <v>0</v>
      </c>
      <c r="CI111" s="121">
        <f>SUM(AE111,BG111)</f>
        <v>0</v>
      </c>
    </row>
    <row r="112" spans="1:87" s="136" customFormat="1" ht="13.5" customHeight="1" x14ac:dyDescent="0.15">
      <c r="A112" s="119" t="s">
        <v>3</v>
      </c>
      <c r="B112" s="120" t="s">
        <v>600</v>
      </c>
      <c r="C112" s="119" t="s">
        <v>601</v>
      </c>
      <c r="D112" s="121">
        <f>+SUM(E112,J112)</f>
        <v>253613</v>
      </c>
      <c r="E112" s="121">
        <f>+SUM(F112:I112)</f>
        <v>253613</v>
      </c>
      <c r="F112" s="121">
        <v>0</v>
      </c>
      <c r="G112" s="121">
        <v>0</v>
      </c>
      <c r="H112" s="121">
        <v>253613</v>
      </c>
      <c r="I112" s="121">
        <v>0</v>
      </c>
      <c r="J112" s="121">
        <v>0</v>
      </c>
      <c r="K112" s="121">
        <v>0</v>
      </c>
      <c r="L112" s="121">
        <f>+SUM(M112,R112,V112,W112,AC112)</f>
        <v>54307</v>
      </c>
      <c r="M112" s="121">
        <f>+SUM(N112:Q112)</f>
        <v>15370</v>
      </c>
      <c r="N112" s="121">
        <v>2988</v>
      </c>
      <c r="O112" s="121">
        <v>3812</v>
      </c>
      <c r="P112" s="121">
        <v>3036</v>
      </c>
      <c r="Q112" s="121">
        <v>5534</v>
      </c>
      <c r="R112" s="121">
        <f>+SUM(S112:U112)</f>
        <v>16957</v>
      </c>
      <c r="S112" s="121">
        <v>4291</v>
      </c>
      <c r="T112" s="121">
        <v>3172</v>
      </c>
      <c r="U112" s="121">
        <v>9494</v>
      </c>
      <c r="V112" s="121">
        <v>0</v>
      </c>
      <c r="W112" s="121">
        <f>+SUM(X112:AA112)</f>
        <v>21980</v>
      </c>
      <c r="X112" s="121">
        <v>0</v>
      </c>
      <c r="Y112" s="121">
        <v>4307</v>
      </c>
      <c r="Z112" s="121">
        <v>17673</v>
      </c>
      <c r="AA112" s="121">
        <v>0</v>
      </c>
      <c r="AB112" s="121">
        <v>0</v>
      </c>
      <c r="AC112" s="121">
        <v>0</v>
      </c>
      <c r="AD112" s="121">
        <v>0</v>
      </c>
      <c r="AE112" s="121">
        <f>+SUM(D112,L112,AD112)</f>
        <v>307920</v>
      </c>
      <c r="AF112" s="121">
        <f>+SUM(AG112,AL112)</f>
        <v>0</v>
      </c>
      <c r="AG112" s="121">
        <f>+SUM(AH112:AK112)</f>
        <v>0</v>
      </c>
      <c r="AH112" s="121">
        <v>0</v>
      </c>
      <c r="AI112" s="121">
        <v>0</v>
      </c>
      <c r="AJ112" s="121">
        <v>0</v>
      </c>
      <c r="AK112" s="121">
        <v>0</v>
      </c>
      <c r="AL112" s="121">
        <v>0</v>
      </c>
      <c r="AM112" s="121">
        <v>0</v>
      </c>
      <c r="AN112" s="121">
        <f>+SUM(AO112,AT112,AX112,AY112,BE112)</f>
        <v>12362</v>
      </c>
      <c r="AO112" s="121">
        <f>+SUM(AP112:AS112)</f>
        <v>3680</v>
      </c>
      <c r="AP112" s="121">
        <v>3680</v>
      </c>
      <c r="AQ112" s="121">
        <v>0</v>
      </c>
      <c r="AR112" s="121">
        <v>0</v>
      </c>
      <c r="AS112" s="121">
        <v>0</v>
      </c>
      <c r="AT112" s="121">
        <f>+SUM(AU112:AW112)</f>
        <v>3</v>
      </c>
      <c r="AU112" s="121">
        <v>0</v>
      </c>
      <c r="AV112" s="121">
        <v>0</v>
      </c>
      <c r="AW112" s="121">
        <v>3</v>
      </c>
      <c r="AX112" s="121">
        <v>0</v>
      </c>
      <c r="AY112" s="121">
        <f>+SUM(AZ112:BC112)</f>
        <v>8679</v>
      </c>
      <c r="AZ112" s="121">
        <v>1419</v>
      </c>
      <c r="BA112" s="121">
        <v>0</v>
      </c>
      <c r="BB112" s="121">
        <v>2834</v>
      </c>
      <c r="BC112" s="121">
        <v>4426</v>
      </c>
      <c r="BD112" s="121">
        <v>0</v>
      </c>
      <c r="BE112" s="121">
        <v>0</v>
      </c>
      <c r="BF112" s="121">
        <v>0</v>
      </c>
      <c r="BG112" s="121">
        <f>+SUM(BF112,AN112,AF112)</f>
        <v>12362</v>
      </c>
      <c r="BH112" s="121">
        <f>SUM(D112,AF112)</f>
        <v>253613</v>
      </c>
      <c r="BI112" s="121">
        <f>SUM(E112,AG112)</f>
        <v>253613</v>
      </c>
      <c r="BJ112" s="121">
        <f>SUM(F112,AH112)</f>
        <v>0</v>
      </c>
      <c r="BK112" s="121">
        <f>SUM(G112,AI112)</f>
        <v>0</v>
      </c>
      <c r="BL112" s="121">
        <f>SUM(H112,AJ112)</f>
        <v>253613</v>
      </c>
      <c r="BM112" s="121">
        <f>SUM(I112,AK112)</f>
        <v>0</v>
      </c>
      <c r="BN112" s="121">
        <f>SUM(J112,AL112)</f>
        <v>0</v>
      </c>
      <c r="BO112" s="121">
        <f>SUM(K112,AM112)</f>
        <v>0</v>
      </c>
      <c r="BP112" s="121">
        <f>SUM(L112,AN112)</f>
        <v>66669</v>
      </c>
      <c r="BQ112" s="121">
        <f>SUM(M112,AO112)</f>
        <v>19050</v>
      </c>
      <c r="BR112" s="121">
        <f>SUM(N112,AP112)</f>
        <v>6668</v>
      </c>
      <c r="BS112" s="121">
        <f>SUM(O112,AQ112)</f>
        <v>3812</v>
      </c>
      <c r="BT112" s="121">
        <f>SUM(P112,AR112)</f>
        <v>3036</v>
      </c>
      <c r="BU112" s="121">
        <f>SUM(Q112,AS112)</f>
        <v>5534</v>
      </c>
      <c r="BV112" s="121">
        <f>SUM(R112,AT112)</f>
        <v>16960</v>
      </c>
      <c r="BW112" s="121">
        <f>SUM(S112,AU112)</f>
        <v>4291</v>
      </c>
      <c r="BX112" s="121">
        <f>SUM(T112,AV112)</f>
        <v>3172</v>
      </c>
      <c r="BY112" s="121">
        <f>SUM(U112,AW112)</f>
        <v>9497</v>
      </c>
      <c r="BZ112" s="121">
        <f>SUM(V112,AX112)</f>
        <v>0</v>
      </c>
      <c r="CA112" s="121">
        <f>SUM(W112,AY112)</f>
        <v>30659</v>
      </c>
      <c r="CB112" s="121">
        <f>SUM(X112,AZ112)</f>
        <v>1419</v>
      </c>
      <c r="CC112" s="121">
        <f>SUM(Y112,BA112)</f>
        <v>4307</v>
      </c>
      <c r="CD112" s="121">
        <f>SUM(Z112,BB112)</f>
        <v>20507</v>
      </c>
      <c r="CE112" s="121">
        <f>SUM(AA112,BC112)</f>
        <v>4426</v>
      </c>
      <c r="CF112" s="121">
        <f>SUM(AB112,BD112)</f>
        <v>0</v>
      </c>
      <c r="CG112" s="121">
        <f>SUM(AC112,BE112)</f>
        <v>0</v>
      </c>
      <c r="CH112" s="121">
        <f>SUM(AD112,BF112)</f>
        <v>0</v>
      </c>
      <c r="CI112" s="121">
        <f>SUM(AE112,BG112)</f>
        <v>320282</v>
      </c>
    </row>
    <row r="113" spans="1:87" s="136" customFormat="1" ht="13.5" customHeight="1" x14ac:dyDescent="0.15">
      <c r="A113" s="119" t="s">
        <v>3</v>
      </c>
      <c r="B113" s="120" t="s">
        <v>602</v>
      </c>
      <c r="C113" s="119" t="s">
        <v>603</v>
      </c>
      <c r="D113" s="121">
        <f>+SUM(E113,J113)</f>
        <v>0</v>
      </c>
      <c r="E113" s="121">
        <f>+SUM(F113:I113)</f>
        <v>0</v>
      </c>
      <c r="F113" s="121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28965</v>
      </c>
      <c r="L113" s="121">
        <f>+SUM(M113,R113,V113,W113,AC113)</f>
        <v>13638</v>
      </c>
      <c r="M113" s="121">
        <f>+SUM(N113:Q113)</f>
        <v>8129</v>
      </c>
      <c r="N113" s="121">
        <v>6689</v>
      </c>
      <c r="O113" s="121">
        <v>0</v>
      </c>
      <c r="P113" s="121">
        <v>0</v>
      </c>
      <c r="Q113" s="121">
        <v>1440</v>
      </c>
      <c r="R113" s="121">
        <f>+SUM(S113:U113)</f>
        <v>2330</v>
      </c>
      <c r="S113" s="121">
        <v>0</v>
      </c>
      <c r="T113" s="121">
        <v>2268</v>
      </c>
      <c r="U113" s="121">
        <v>62</v>
      </c>
      <c r="V113" s="121">
        <v>0</v>
      </c>
      <c r="W113" s="121">
        <f>+SUM(X113:AA113)</f>
        <v>1485</v>
      </c>
      <c r="X113" s="121">
        <v>0</v>
      </c>
      <c r="Y113" s="121">
        <v>1485</v>
      </c>
      <c r="Z113" s="121">
        <v>0</v>
      </c>
      <c r="AA113" s="121">
        <v>0</v>
      </c>
      <c r="AB113" s="121">
        <v>76329</v>
      </c>
      <c r="AC113" s="121">
        <v>1694</v>
      </c>
      <c r="AD113" s="121">
        <v>660</v>
      </c>
      <c r="AE113" s="121">
        <f>+SUM(D113,L113,AD113)</f>
        <v>14298</v>
      </c>
      <c r="AF113" s="121">
        <f>+SUM(AG113,AL113)</f>
        <v>0</v>
      </c>
      <c r="AG113" s="121">
        <f>+SUM(AH113:AK113)</f>
        <v>0</v>
      </c>
      <c r="AH113" s="121">
        <v>0</v>
      </c>
      <c r="AI113" s="121">
        <v>0</v>
      </c>
      <c r="AJ113" s="121">
        <v>0</v>
      </c>
      <c r="AK113" s="121">
        <v>0</v>
      </c>
      <c r="AL113" s="121">
        <v>0</v>
      </c>
      <c r="AM113" s="121">
        <v>0</v>
      </c>
      <c r="AN113" s="121">
        <f>+SUM(AO113,AT113,AX113,AY113,BE113)</f>
        <v>6689</v>
      </c>
      <c r="AO113" s="121">
        <f>+SUM(AP113:AS113)</f>
        <v>6689</v>
      </c>
      <c r="AP113" s="121">
        <v>6689</v>
      </c>
      <c r="AQ113" s="121">
        <v>0</v>
      </c>
      <c r="AR113" s="121">
        <v>0</v>
      </c>
      <c r="AS113" s="121">
        <v>0</v>
      </c>
      <c r="AT113" s="121">
        <f>+SUM(AU113:AW113)</f>
        <v>0</v>
      </c>
      <c r="AU113" s="121">
        <v>0</v>
      </c>
      <c r="AV113" s="121">
        <v>0</v>
      </c>
      <c r="AW113" s="121">
        <v>0</v>
      </c>
      <c r="AX113" s="121">
        <v>0</v>
      </c>
      <c r="AY113" s="121">
        <f>+SUM(AZ113:BC113)</f>
        <v>0</v>
      </c>
      <c r="AZ113" s="121">
        <v>0</v>
      </c>
      <c r="BA113" s="121">
        <v>0</v>
      </c>
      <c r="BB113" s="121">
        <v>0</v>
      </c>
      <c r="BC113" s="121">
        <v>0</v>
      </c>
      <c r="BD113" s="121">
        <v>19341</v>
      </c>
      <c r="BE113" s="121">
        <v>0</v>
      </c>
      <c r="BF113" s="121">
        <v>21512</v>
      </c>
      <c r="BG113" s="121">
        <f>+SUM(BF113,AN113,AF113)</f>
        <v>28201</v>
      </c>
      <c r="BH113" s="121">
        <f>SUM(D113,AF113)</f>
        <v>0</v>
      </c>
      <c r="BI113" s="121">
        <f>SUM(E113,AG113)</f>
        <v>0</v>
      </c>
      <c r="BJ113" s="121">
        <f>SUM(F113,AH113)</f>
        <v>0</v>
      </c>
      <c r="BK113" s="121">
        <f>SUM(G113,AI113)</f>
        <v>0</v>
      </c>
      <c r="BL113" s="121">
        <f>SUM(H113,AJ113)</f>
        <v>0</v>
      </c>
      <c r="BM113" s="121">
        <f>SUM(I113,AK113)</f>
        <v>0</v>
      </c>
      <c r="BN113" s="121">
        <f>SUM(J113,AL113)</f>
        <v>0</v>
      </c>
      <c r="BO113" s="121">
        <f>SUM(K113,AM113)</f>
        <v>28965</v>
      </c>
      <c r="BP113" s="121">
        <f>SUM(L113,AN113)</f>
        <v>20327</v>
      </c>
      <c r="BQ113" s="121">
        <f>SUM(M113,AO113)</f>
        <v>14818</v>
      </c>
      <c r="BR113" s="121">
        <f>SUM(N113,AP113)</f>
        <v>13378</v>
      </c>
      <c r="BS113" s="121">
        <f>SUM(O113,AQ113)</f>
        <v>0</v>
      </c>
      <c r="BT113" s="121">
        <f>SUM(P113,AR113)</f>
        <v>0</v>
      </c>
      <c r="BU113" s="121">
        <f>SUM(Q113,AS113)</f>
        <v>1440</v>
      </c>
      <c r="BV113" s="121">
        <f>SUM(R113,AT113)</f>
        <v>2330</v>
      </c>
      <c r="BW113" s="121">
        <f>SUM(S113,AU113)</f>
        <v>0</v>
      </c>
      <c r="BX113" s="121">
        <f>SUM(T113,AV113)</f>
        <v>2268</v>
      </c>
      <c r="BY113" s="121">
        <f>SUM(U113,AW113)</f>
        <v>62</v>
      </c>
      <c r="BZ113" s="121">
        <f>SUM(V113,AX113)</f>
        <v>0</v>
      </c>
      <c r="CA113" s="121">
        <f>SUM(W113,AY113)</f>
        <v>1485</v>
      </c>
      <c r="CB113" s="121">
        <f>SUM(X113,AZ113)</f>
        <v>0</v>
      </c>
      <c r="CC113" s="121">
        <f>SUM(Y113,BA113)</f>
        <v>1485</v>
      </c>
      <c r="CD113" s="121">
        <f>SUM(Z113,BB113)</f>
        <v>0</v>
      </c>
      <c r="CE113" s="121">
        <f>SUM(AA113,BC113)</f>
        <v>0</v>
      </c>
      <c r="CF113" s="121">
        <f>SUM(AB113,BD113)</f>
        <v>95670</v>
      </c>
      <c r="CG113" s="121">
        <f>SUM(AC113,BE113)</f>
        <v>1694</v>
      </c>
      <c r="CH113" s="121">
        <f>SUM(AD113,BF113)</f>
        <v>22172</v>
      </c>
      <c r="CI113" s="121">
        <f>SUM(AE113,BG113)</f>
        <v>42499</v>
      </c>
    </row>
    <row r="114" spans="1:87" s="136" customFormat="1" ht="13.5" customHeight="1" x14ac:dyDescent="0.15">
      <c r="A114" s="119" t="s">
        <v>3</v>
      </c>
      <c r="B114" s="120" t="s">
        <v>604</v>
      </c>
      <c r="C114" s="119" t="s">
        <v>605</v>
      </c>
      <c r="D114" s="121">
        <f>+SUM(E114,J114)</f>
        <v>0</v>
      </c>
      <c r="E114" s="121">
        <f>+SUM(F114:I114)</f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24620</v>
      </c>
      <c r="L114" s="121">
        <f>+SUM(M114,R114,V114,W114,AC114)</f>
        <v>14925</v>
      </c>
      <c r="M114" s="121">
        <f>+SUM(N114:Q114)</f>
        <v>0</v>
      </c>
      <c r="N114" s="121">
        <v>0</v>
      </c>
      <c r="O114" s="121">
        <v>0</v>
      </c>
      <c r="P114" s="121">
        <v>0</v>
      </c>
      <c r="Q114" s="121">
        <v>0</v>
      </c>
      <c r="R114" s="121">
        <f>+SUM(S114:U114)</f>
        <v>10474</v>
      </c>
      <c r="S114" s="121">
        <v>0</v>
      </c>
      <c r="T114" s="121">
        <v>0</v>
      </c>
      <c r="U114" s="121">
        <v>10474</v>
      </c>
      <c r="V114" s="121">
        <v>0</v>
      </c>
      <c r="W114" s="121">
        <f>+SUM(X114:AA114)</f>
        <v>4451</v>
      </c>
      <c r="X114" s="121">
        <v>2745</v>
      </c>
      <c r="Y114" s="121">
        <v>0</v>
      </c>
      <c r="Z114" s="121">
        <v>0</v>
      </c>
      <c r="AA114" s="121">
        <v>1706</v>
      </c>
      <c r="AB114" s="121">
        <v>66095</v>
      </c>
      <c r="AC114" s="121">
        <v>0</v>
      </c>
      <c r="AD114" s="121">
        <v>297</v>
      </c>
      <c r="AE114" s="121">
        <f>+SUM(D114,L114,AD114)</f>
        <v>15222</v>
      </c>
      <c r="AF114" s="121">
        <f>+SUM(AG114,AL114)</f>
        <v>0</v>
      </c>
      <c r="AG114" s="121">
        <f>+SUM(AH114:AK114)</f>
        <v>0</v>
      </c>
      <c r="AH114" s="121">
        <v>0</v>
      </c>
      <c r="AI114" s="121">
        <v>0</v>
      </c>
      <c r="AJ114" s="121">
        <v>0</v>
      </c>
      <c r="AK114" s="121">
        <v>0</v>
      </c>
      <c r="AL114" s="121">
        <v>0</v>
      </c>
      <c r="AM114" s="121">
        <v>0</v>
      </c>
      <c r="AN114" s="121">
        <f>+SUM(AO114,AT114,AX114,AY114,BE114)</f>
        <v>7342</v>
      </c>
      <c r="AO114" s="121">
        <f>+SUM(AP114:AS114)</f>
        <v>0</v>
      </c>
      <c r="AP114" s="121">
        <v>0</v>
      </c>
      <c r="AQ114" s="121">
        <v>0</v>
      </c>
      <c r="AR114" s="121">
        <v>0</v>
      </c>
      <c r="AS114" s="121">
        <v>0</v>
      </c>
      <c r="AT114" s="121">
        <f>+SUM(AU114:AW114)</f>
        <v>0</v>
      </c>
      <c r="AU114" s="121">
        <v>0</v>
      </c>
      <c r="AV114" s="121">
        <v>0</v>
      </c>
      <c r="AW114" s="121">
        <v>0</v>
      </c>
      <c r="AX114" s="121">
        <v>0</v>
      </c>
      <c r="AY114" s="121">
        <f>+SUM(AZ114:BC114)</f>
        <v>7342</v>
      </c>
      <c r="AZ114" s="121">
        <v>3186</v>
      </c>
      <c r="BA114" s="121">
        <v>0</v>
      </c>
      <c r="BB114" s="121">
        <v>4156</v>
      </c>
      <c r="BC114" s="121">
        <v>0</v>
      </c>
      <c r="BD114" s="121">
        <v>15152</v>
      </c>
      <c r="BE114" s="121">
        <v>0</v>
      </c>
      <c r="BF114" s="121">
        <v>0</v>
      </c>
      <c r="BG114" s="121">
        <f>+SUM(BF114,AN114,AF114)</f>
        <v>7342</v>
      </c>
      <c r="BH114" s="121">
        <f>SUM(D114,AF114)</f>
        <v>0</v>
      </c>
      <c r="BI114" s="121">
        <f>SUM(E114,AG114)</f>
        <v>0</v>
      </c>
      <c r="BJ114" s="121">
        <f>SUM(F114,AH114)</f>
        <v>0</v>
      </c>
      <c r="BK114" s="121">
        <f>SUM(G114,AI114)</f>
        <v>0</v>
      </c>
      <c r="BL114" s="121">
        <f>SUM(H114,AJ114)</f>
        <v>0</v>
      </c>
      <c r="BM114" s="121">
        <f>SUM(I114,AK114)</f>
        <v>0</v>
      </c>
      <c r="BN114" s="121">
        <f>SUM(J114,AL114)</f>
        <v>0</v>
      </c>
      <c r="BO114" s="121">
        <f>SUM(K114,AM114)</f>
        <v>24620</v>
      </c>
      <c r="BP114" s="121">
        <f>SUM(L114,AN114)</f>
        <v>22267</v>
      </c>
      <c r="BQ114" s="121">
        <f>SUM(M114,AO114)</f>
        <v>0</v>
      </c>
      <c r="BR114" s="121">
        <f>SUM(N114,AP114)</f>
        <v>0</v>
      </c>
      <c r="BS114" s="121">
        <f>SUM(O114,AQ114)</f>
        <v>0</v>
      </c>
      <c r="BT114" s="121">
        <f>SUM(P114,AR114)</f>
        <v>0</v>
      </c>
      <c r="BU114" s="121">
        <f>SUM(Q114,AS114)</f>
        <v>0</v>
      </c>
      <c r="BV114" s="121">
        <f>SUM(R114,AT114)</f>
        <v>10474</v>
      </c>
      <c r="BW114" s="121">
        <f>SUM(S114,AU114)</f>
        <v>0</v>
      </c>
      <c r="BX114" s="121">
        <f>SUM(T114,AV114)</f>
        <v>0</v>
      </c>
      <c r="BY114" s="121">
        <f>SUM(U114,AW114)</f>
        <v>10474</v>
      </c>
      <c r="BZ114" s="121">
        <f>SUM(V114,AX114)</f>
        <v>0</v>
      </c>
      <c r="CA114" s="121">
        <f>SUM(W114,AY114)</f>
        <v>11793</v>
      </c>
      <c r="CB114" s="121">
        <f>SUM(X114,AZ114)</f>
        <v>5931</v>
      </c>
      <c r="CC114" s="121">
        <f>SUM(Y114,BA114)</f>
        <v>0</v>
      </c>
      <c r="CD114" s="121">
        <f>SUM(Z114,BB114)</f>
        <v>4156</v>
      </c>
      <c r="CE114" s="121">
        <f>SUM(AA114,BC114)</f>
        <v>1706</v>
      </c>
      <c r="CF114" s="121">
        <f>SUM(AB114,BD114)</f>
        <v>81247</v>
      </c>
      <c r="CG114" s="121">
        <f>SUM(AC114,BE114)</f>
        <v>0</v>
      </c>
      <c r="CH114" s="121">
        <f>SUM(AD114,BF114)</f>
        <v>297</v>
      </c>
      <c r="CI114" s="121">
        <f>SUM(AE114,BG114)</f>
        <v>22564</v>
      </c>
    </row>
    <row r="115" spans="1:87" s="136" customFormat="1" ht="13.5" customHeight="1" x14ac:dyDescent="0.15">
      <c r="A115" s="119" t="s">
        <v>3</v>
      </c>
      <c r="B115" s="120" t="s">
        <v>606</v>
      </c>
      <c r="C115" s="119" t="s">
        <v>607</v>
      </c>
      <c r="D115" s="121">
        <f>+SUM(E115,J115)</f>
        <v>0</v>
      </c>
      <c r="E115" s="121">
        <f>+SUM(F115:I115)</f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69402</v>
      </c>
      <c r="L115" s="121">
        <f>+SUM(M115,R115,V115,W115,AC115)</f>
        <v>41237</v>
      </c>
      <c r="M115" s="121">
        <f>+SUM(N115:Q115)</f>
        <v>0</v>
      </c>
      <c r="N115" s="121">
        <v>0</v>
      </c>
      <c r="O115" s="121">
        <v>0</v>
      </c>
      <c r="P115" s="121">
        <v>0</v>
      </c>
      <c r="Q115" s="121">
        <v>0</v>
      </c>
      <c r="R115" s="121">
        <f>+SUM(S115:U115)</f>
        <v>0</v>
      </c>
      <c r="S115" s="121">
        <v>0</v>
      </c>
      <c r="T115" s="121">
        <v>0</v>
      </c>
      <c r="U115" s="121">
        <v>0</v>
      </c>
      <c r="V115" s="121">
        <v>2992</v>
      </c>
      <c r="W115" s="121">
        <f>+SUM(X115:AA115)</f>
        <v>38245</v>
      </c>
      <c r="X115" s="121">
        <v>38245</v>
      </c>
      <c r="Y115" s="121">
        <v>0</v>
      </c>
      <c r="Z115" s="121">
        <v>0</v>
      </c>
      <c r="AA115" s="121">
        <v>0</v>
      </c>
      <c r="AB115" s="121">
        <v>17812</v>
      </c>
      <c r="AC115" s="121">
        <v>0</v>
      </c>
      <c r="AD115" s="121">
        <v>17249</v>
      </c>
      <c r="AE115" s="121">
        <f>+SUM(D115,L115,AD115)</f>
        <v>58486</v>
      </c>
      <c r="AF115" s="121">
        <f>+SUM(AG115,AL115)</f>
        <v>2444</v>
      </c>
      <c r="AG115" s="121">
        <f>+SUM(AH115:AK115)</f>
        <v>2444</v>
      </c>
      <c r="AH115" s="121">
        <v>0</v>
      </c>
      <c r="AI115" s="121">
        <v>2444</v>
      </c>
      <c r="AJ115" s="121">
        <v>0</v>
      </c>
      <c r="AK115" s="121">
        <v>0</v>
      </c>
      <c r="AL115" s="121">
        <v>0</v>
      </c>
      <c r="AM115" s="121">
        <v>0</v>
      </c>
      <c r="AN115" s="121">
        <f>+SUM(AO115,AT115,AX115,AY115,BE115)</f>
        <v>57275</v>
      </c>
      <c r="AO115" s="121">
        <f>+SUM(AP115:AS115)</f>
        <v>0</v>
      </c>
      <c r="AP115" s="121">
        <v>0</v>
      </c>
      <c r="AQ115" s="121">
        <v>0</v>
      </c>
      <c r="AR115" s="121">
        <v>0</v>
      </c>
      <c r="AS115" s="121">
        <v>0</v>
      </c>
      <c r="AT115" s="121">
        <f>+SUM(AU115:AW115)</f>
        <v>0</v>
      </c>
      <c r="AU115" s="121">
        <v>0</v>
      </c>
      <c r="AV115" s="121">
        <v>0</v>
      </c>
      <c r="AW115" s="121">
        <v>0</v>
      </c>
      <c r="AX115" s="121">
        <v>27797</v>
      </c>
      <c r="AY115" s="121">
        <f>+SUM(AZ115:BC115)</f>
        <v>29478</v>
      </c>
      <c r="AZ115" s="121">
        <v>13620</v>
      </c>
      <c r="BA115" s="121">
        <v>0</v>
      </c>
      <c r="BB115" s="121">
        <v>15858</v>
      </c>
      <c r="BC115" s="121">
        <v>0</v>
      </c>
      <c r="BD115" s="121">
        <v>0</v>
      </c>
      <c r="BE115" s="121">
        <v>0</v>
      </c>
      <c r="BF115" s="121">
        <v>646</v>
      </c>
      <c r="BG115" s="121">
        <f>+SUM(BF115,AN115,AF115)</f>
        <v>60365</v>
      </c>
      <c r="BH115" s="121">
        <f>SUM(D115,AF115)</f>
        <v>2444</v>
      </c>
      <c r="BI115" s="121">
        <f>SUM(E115,AG115)</f>
        <v>2444</v>
      </c>
      <c r="BJ115" s="121">
        <f>SUM(F115,AH115)</f>
        <v>0</v>
      </c>
      <c r="BK115" s="121">
        <f>SUM(G115,AI115)</f>
        <v>2444</v>
      </c>
      <c r="BL115" s="121">
        <f>SUM(H115,AJ115)</f>
        <v>0</v>
      </c>
      <c r="BM115" s="121">
        <f>SUM(I115,AK115)</f>
        <v>0</v>
      </c>
      <c r="BN115" s="121">
        <f>SUM(J115,AL115)</f>
        <v>0</v>
      </c>
      <c r="BO115" s="121">
        <f>SUM(K115,AM115)</f>
        <v>69402</v>
      </c>
      <c r="BP115" s="121">
        <f>SUM(L115,AN115)</f>
        <v>98512</v>
      </c>
      <c r="BQ115" s="121">
        <f>SUM(M115,AO115)</f>
        <v>0</v>
      </c>
      <c r="BR115" s="121">
        <f>SUM(N115,AP115)</f>
        <v>0</v>
      </c>
      <c r="BS115" s="121">
        <f>SUM(O115,AQ115)</f>
        <v>0</v>
      </c>
      <c r="BT115" s="121">
        <f>SUM(P115,AR115)</f>
        <v>0</v>
      </c>
      <c r="BU115" s="121">
        <f>SUM(Q115,AS115)</f>
        <v>0</v>
      </c>
      <c r="BV115" s="121">
        <f>SUM(R115,AT115)</f>
        <v>0</v>
      </c>
      <c r="BW115" s="121">
        <f>SUM(S115,AU115)</f>
        <v>0</v>
      </c>
      <c r="BX115" s="121">
        <f>SUM(T115,AV115)</f>
        <v>0</v>
      </c>
      <c r="BY115" s="121">
        <f>SUM(U115,AW115)</f>
        <v>0</v>
      </c>
      <c r="BZ115" s="121">
        <f>SUM(V115,AX115)</f>
        <v>30789</v>
      </c>
      <c r="CA115" s="121">
        <f>SUM(W115,AY115)</f>
        <v>67723</v>
      </c>
      <c r="CB115" s="121">
        <f>SUM(X115,AZ115)</f>
        <v>51865</v>
      </c>
      <c r="CC115" s="121">
        <f>SUM(Y115,BA115)</f>
        <v>0</v>
      </c>
      <c r="CD115" s="121">
        <f>SUM(Z115,BB115)</f>
        <v>15858</v>
      </c>
      <c r="CE115" s="121">
        <f>SUM(AA115,BC115)</f>
        <v>0</v>
      </c>
      <c r="CF115" s="121">
        <f>SUM(AB115,BD115)</f>
        <v>17812</v>
      </c>
      <c r="CG115" s="121">
        <f>SUM(AC115,BE115)</f>
        <v>0</v>
      </c>
      <c r="CH115" s="121">
        <f>SUM(AD115,BF115)</f>
        <v>17895</v>
      </c>
      <c r="CI115" s="121">
        <f>SUM(AE115,BG115)</f>
        <v>118851</v>
      </c>
    </row>
    <row r="116" spans="1:87" s="136" customFormat="1" ht="13.5" customHeight="1" x14ac:dyDescent="0.15">
      <c r="A116" s="119" t="s">
        <v>3</v>
      </c>
      <c r="B116" s="120" t="s">
        <v>610</v>
      </c>
      <c r="C116" s="119" t="s">
        <v>611</v>
      </c>
      <c r="D116" s="121">
        <f>+SUM(E116,J116)</f>
        <v>0</v>
      </c>
      <c r="E116" s="121">
        <f>+SUM(F116:I116)</f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126364</v>
      </c>
      <c r="L116" s="121">
        <f>+SUM(M116,R116,V116,W116,AC116)</f>
        <v>80547</v>
      </c>
      <c r="M116" s="121">
        <f>+SUM(N116:Q116)</f>
        <v>0</v>
      </c>
      <c r="N116" s="121">
        <v>0</v>
      </c>
      <c r="O116" s="121">
        <v>0</v>
      </c>
      <c r="P116" s="121">
        <v>0</v>
      </c>
      <c r="Q116" s="121">
        <v>0</v>
      </c>
      <c r="R116" s="121">
        <f>+SUM(S116:U116)</f>
        <v>6051</v>
      </c>
      <c r="S116" s="121">
        <v>6051</v>
      </c>
      <c r="T116" s="121">
        <v>0</v>
      </c>
      <c r="U116" s="121">
        <v>0</v>
      </c>
      <c r="V116" s="121">
        <v>12046</v>
      </c>
      <c r="W116" s="121">
        <f>+SUM(X116:AA116)</f>
        <v>62450</v>
      </c>
      <c r="X116" s="121">
        <v>56226</v>
      </c>
      <c r="Y116" s="121">
        <v>0</v>
      </c>
      <c r="Z116" s="121">
        <v>0</v>
      </c>
      <c r="AA116" s="121">
        <v>6224</v>
      </c>
      <c r="AB116" s="121">
        <v>34202</v>
      </c>
      <c r="AC116" s="121">
        <v>0</v>
      </c>
      <c r="AD116" s="121">
        <v>0</v>
      </c>
      <c r="AE116" s="121">
        <f>+SUM(D116,L116,AD116)</f>
        <v>80547</v>
      </c>
      <c r="AF116" s="121">
        <f>+SUM(AG116,AL116)</f>
        <v>0</v>
      </c>
      <c r="AG116" s="121">
        <f>+SUM(AH116:AK116)</f>
        <v>0</v>
      </c>
      <c r="AH116" s="121">
        <v>0</v>
      </c>
      <c r="AI116" s="121">
        <v>0</v>
      </c>
      <c r="AJ116" s="121">
        <v>0</v>
      </c>
      <c r="AK116" s="121">
        <v>0</v>
      </c>
      <c r="AL116" s="121">
        <v>0</v>
      </c>
      <c r="AM116" s="121">
        <v>0</v>
      </c>
      <c r="AN116" s="121">
        <f>+SUM(AO116,AT116,AX116,AY116,BE116)</f>
        <v>34204</v>
      </c>
      <c r="AO116" s="121">
        <f>+SUM(AP116:AS116)</f>
        <v>0</v>
      </c>
      <c r="AP116" s="121">
        <v>0</v>
      </c>
      <c r="AQ116" s="121">
        <v>0</v>
      </c>
      <c r="AR116" s="121">
        <v>0</v>
      </c>
      <c r="AS116" s="121">
        <v>0</v>
      </c>
      <c r="AT116" s="121">
        <f>+SUM(AU116:AW116)</f>
        <v>2960</v>
      </c>
      <c r="AU116" s="121">
        <v>0</v>
      </c>
      <c r="AV116" s="121">
        <v>2960</v>
      </c>
      <c r="AW116" s="121">
        <v>0</v>
      </c>
      <c r="AX116" s="121">
        <v>0</v>
      </c>
      <c r="AY116" s="121">
        <f>+SUM(AZ116:BC116)</f>
        <v>31244</v>
      </c>
      <c r="AZ116" s="121">
        <v>18000</v>
      </c>
      <c r="BA116" s="121">
        <v>12210</v>
      </c>
      <c r="BB116" s="121">
        <v>0</v>
      </c>
      <c r="BC116" s="121">
        <v>1034</v>
      </c>
      <c r="BD116" s="121">
        <v>0</v>
      </c>
      <c r="BE116" s="121">
        <v>0</v>
      </c>
      <c r="BF116" s="121">
        <v>0</v>
      </c>
      <c r="BG116" s="121">
        <f>+SUM(BF116,AN116,AF116)</f>
        <v>34204</v>
      </c>
      <c r="BH116" s="121">
        <f>SUM(D116,AF116)</f>
        <v>0</v>
      </c>
      <c r="BI116" s="121">
        <f>SUM(E116,AG116)</f>
        <v>0</v>
      </c>
      <c r="BJ116" s="121">
        <f>SUM(F116,AH116)</f>
        <v>0</v>
      </c>
      <c r="BK116" s="121">
        <f>SUM(G116,AI116)</f>
        <v>0</v>
      </c>
      <c r="BL116" s="121">
        <f>SUM(H116,AJ116)</f>
        <v>0</v>
      </c>
      <c r="BM116" s="121">
        <f>SUM(I116,AK116)</f>
        <v>0</v>
      </c>
      <c r="BN116" s="121">
        <f>SUM(J116,AL116)</f>
        <v>0</v>
      </c>
      <c r="BO116" s="121">
        <f>SUM(K116,AM116)</f>
        <v>126364</v>
      </c>
      <c r="BP116" s="121">
        <f>SUM(L116,AN116)</f>
        <v>114751</v>
      </c>
      <c r="BQ116" s="121">
        <f>SUM(M116,AO116)</f>
        <v>0</v>
      </c>
      <c r="BR116" s="121">
        <f>SUM(N116,AP116)</f>
        <v>0</v>
      </c>
      <c r="BS116" s="121">
        <f>SUM(O116,AQ116)</f>
        <v>0</v>
      </c>
      <c r="BT116" s="121">
        <f>SUM(P116,AR116)</f>
        <v>0</v>
      </c>
      <c r="BU116" s="121">
        <f>SUM(Q116,AS116)</f>
        <v>0</v>
      </c>
      <c r="BV116" s="121">
        <f>SUM(R116,AT116)</f>
        <v>9011</v>
      </c>
      <c r="BW116" s="121">
        <f>SUM(S116,AU116)</f>
        <v>6051</v>
      </c>
      <c r="BX116" s="121">
        <f>SUM(T116,AV116)</f>
        <v>2960</v>
      </c>
      <c r="BY116" s="121">
        <f>SUM(U116,AW116)</f>
        <v>0</v>
      </c>
      <c r="BZ116" s="121">
        <f>SUM(V116,AX116)</f>
        <v>12046</v>
      </c>
      <c r="CA116" s="121">
        <f>SUM(W116,AY116)</f>
        <v>93694</v>
      </c>
      <c r="CB116" s="121">
        <f>SUM(X116,AZ116)</f>
        <v>74226</v>
      </c>
      <c r="CC116" s="121">
        <f>SUM(Y116,BA116)</f>
        <v>12210</v>
      </c>
      <c r="CD116" s="121">
        <f>SUM(Z116,BB116)</f>
        <v>0</v>
      </c>
      <c r="CE116" s="121">
        <f>SUM(AA116,BC116)</f>
        <v>7258</v>
      </c>
      <c r="CF116" s="121">
        <f>SUM(AB116,BD116)</f>
        <v>34202</v>
      </c>
      <c r="CG116" s="121">
        <f>SUM(AC116,BE116)</f>
        <v>0</v>
      </c>
      <c r="CH116" s="121">
        <f>SUM(AD116,BF116)</f>
        <v>0</v>
      </c>
      <c r="CI116" s="121">
        <f>SUM(AE116,BG116)</f>
        <v>114751</v>
      </c>
    </row>
    <row r="117" spans="1:87" s="136" customFormat="1" ht="13.5" customHeight="1" x14ac:dyDescent="0.15">
      <c r="A117" s="119" t="s">
        <v>3</v>
      </c>
      <c r="B117" s="120" t="s">
        <v>612</v>
      </c>
      <c r="C117" s="119" t="s">
        <v>613</v>
      </c>
      <c r="D117" s="121">
        <f>+SUM(E117,J117)</f>
        <v>0</v>
      </c>
      <c r="E117" s="121">
        <f>+SUM(F117:I117)</f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41182</v>
      </c>
      <c r="L117" s="121">
        <f>+SUM(M117,R117,V117,W117,AC117)</f>
        <v>24311</v>
      </c>
      <c r="M117" s="121">
        <f>+SUM(N117:Q117)</f>
        <v>292</v>
      </c>
      <c r="N117" s="121">
        <v>292</v>
      </c>
      <c r="O117" s="121">
        <v>0</v>
      </c>
      <c r="P117" s="121">
        <v>0</v>
      </c>
      <c r="Q117" s="121">
        <v>0</v>
      </c>
      <c r="R117" s="121">
        <f>+SUM(S117:U117)</f>
        <v>965</v>
      </c>
      <c r="S117" s="121">
        <v>965</v>
      </c>
      <c r="T117" s="121">
        <v>0</v>
      </c>
      <c r="U117" s="121">
        <v>0</v>
      </c>
      <c r="V117" s="121">
        <v>0</v>
      </c>
      <c r="W117" s="121">
        <f>+SUM(X117:AA117)</f>
        <v>23054</v>
      </c>
      <c r="X117" s="121">
        <v>23054</v>
      </c>
      <c r="Y117" s="121">
        <v>0</v>
      </c>
      <c r="Z117" s="121">
        <v>0</v>
      </c>
      <c r="AA117" s="121">
        <v>0</v>
      </c>
      <c r="AB117" s="121">
        <v>10711</v>
      </c>
      <c r="AC117" s="121">
        <v>0</v>
      </c>
      <c r="AD117" s="121">
        <v>0</v>
      </c>
      <c r="AE117" s="121">
        <f>+SUM(D117,L117,AD117)</f>
        <v>24311</v>
      </c>
      <c r="AF117" s="121">
        <f>+SUM(AG117,AL117)</f>
        <v>0</v>
      </c>
      <c r="AG117" s="121">
        <f>+SUM(AH117:AK117)</f>
        <v>0</v>
      </c>
      <c r="AH117" s="121">
        <v>0</v>
      </c>
      <c r="AI117" s="121">
        <v>0</v>
      </c>
      <c r="AJ117" s="121">
        <v>0</v>
      </c>
      <c r="AK117" s="121">
        <v>0</v>
      </c>
      <c r="AL117" s="121">
        <v>0</v>
      </c>
      <c r="AM117" s="121">
        <v>0</v>
      </c>
      <c r="AN117" s="121">
        <f>+SUM(AO117,AT117,AX117,AY117,BE117)</f>
        <v>4318</v>
      </c>
      <c r="AO117" s="121">
        <f>+SUM(AP117:AS117)</f>
        <v>0</v>
      </c>
      <c r="AP117" s="121">
        <v>0</v>
      </c>
      <c r="AQ117" s="121">
        <v>0</v>
      </c>
      <c r="AR117" s="121">
        <v>0</v>
      </c>
      <c r="AS117" s="121">
        <v>0</v>
      </c>
      <c r="AT117" s="121">
        <f>+SUM(AU117:AW117)</f>
        <v>0</v>
      </c>
      <c r="AU117" s="121">
        <v>0</v>
      </c>
      <c r="AV117" s="121">
        <v>0</v>
      </c>
      <c r="AW117" s="121">
        <v>0</v>
      </c>
      <c r="AX117" s="121">
        <v>0</v>
      </c>
      <c r="AY117" s="121">
        <f>+SUM(AZ117:BC117)</f>
        <v>4318</v>
      </c>
      <c r="AZ117" s="121">
        <v>4318</v>
      </c>
      <c r="BA117" s="121">
        <v>0</v>
      </c>
      <c r="BB117" s="121">
        <v>0</v>
      </c>
      <c r="BC117" s="121">
        <v>0</v>
      </c>
      <c r="BD117" s="121">
        <v>0</v>
      </c>
      <c r="BE117" s="121">
        <v>0</v>
      </c>
      <c r="BF117" s="121">
        <v>0</v>
      </c>
      <c r="BG117" s="121">
        <f>+SUM(BF117,AN117,AF117)</f>
        <v>4318</v>
      </c>
      <c r="BH117" s="121">
        <f>SUM(D117,AF117)</f>
        <v>0</v>
      </c>
      <c r="BI117" s="121">
        <f>SUM(E117,AG117)</f>
        <v>0</v>
      </c>
      <c r="BJ117" s="121">
        <f>SUM(F117,AH117)</f>
        <v>0</v>
      </c>
      <c r="BK117" s="121">
        <f>SUM(G117,AI117)</f>
        <v>0</v>
      </c>
      <c r="BL117" s="121">
        <f>SUM(H117,AJ117)</f>
        <v>0</v>
      </c>
      <c r="BM117" s="121">
        <f>SUM(I117,AK117)</f>
        <v>0</v>
      </c>
      <c r="BN117" s="121">
        <f>SUM(J117,AL117)</f>
        <v>0</v>
      </c>
      <c r="BO117" s="121">
        <f>SUM(K117,AM117)</f>
        <v>41182</v>
      </c>
      <c r="BP117" s="121">
        <f>SUM(L117,AN117)</f>
        <v>28629</v>
      </c>
      <c r="BQ117" s="121">
        <f>SUM(M117,AO117)</f>
        <v>292</v>
      </c>
      <c r="BR117" s="121">
        <f>SUM(N117,AP117)</f>
        <v>292</v>
      </c>
      <c r="BS117" s="121">
        <f>SUM(O117,AQ117)</f>
        <v>0</v>
      </c>
      <c r="BT117" s="121">
        <f>SUM(P117,AR117)</f>
        <v>0</v>
      </c>
      <c r="BU117" s="121">
        <f>SUM(Q117,AS117)</f>
        <v>0</v>
      </c>
      <c r="BV117" s="121">
        <f>SUM(R117,AT117)</f>
        <v>965</v>
      </c>
      <c r="BW117" s="121">
        <f>SUM(S117,AU117)</f>
        <v>965</v>
      </c>
      <c r="BX117" s="121">
        <f>SUM(T117,AV117)</f>
        <v>0</v>
      </c>
      <c r="BY117" s="121">
        <f>SUM(U117,AW117)</f>
        <v>0</v>
      </c>
      <c r="BZ117" s="121">
        <f>SUM(V117,AX117)</f>
        <v>0</v>
      </c>
      <c r="CA117" s="121">
        <f>SUM(W117,AY117)</f>
        <v>27372</v>
      </c>
      <c r="CB117" s="121">
        <f>SUM(X117,AZ117)</f>
        <v>27372</v>
      </c>
      <c r="CC117" s="121">
        <f>SUM(Y117,BA117)</f>
        <v>0</v>
      </c>
      <c r="CD117" s="121">
        <f>SUM(Z117,BB117)</f>
        <v>0</v>
      </c>
      <c r="CE117" s="121">
        <f>SUM(AA117,BC117)</f>
        <v>0</v>
      </c>
      <c r="CF117" s="121">
        <f>SUM(AB117,BD117)</f>
        <v>10711</v>
      </c>
      <c r="CG117" s="121">
        <f>SUM(AC117,BE117)</f>
        <v>0</v>
      </c>
      <c r="CH117" s="121">
        <f>SUM(AD117,BF117)</f>
        <v>0</v>
      </c>
      <c r="CI117" s="121">
        <f>SUM(AE117,BG117)</f>
        <v>28629</v>
      </c>
    </row>
    <row r="118" spans="1:87" s="136" customFormat="1" ht="13.5" customHeight="1" x14ac:dyDescent="0.15">
      <c r="A118" s="119" t="s">
        <v>3</v>
      </c>
      <c r="B118" s="120" t="s">
        <v>614</v>
      </c>
      <c r="C118" s="119" t="s">
        <v>615</v>
      </c>
      <c r="D118" s="121">
        <f>+SUM(E118,J118)</f>
        <v>0</v>
      </c>
      <c r="E118" s="121">
        <f>+SUM(F118:I118)</f>
        <v>0</v>
      </c>
      <c r="F118" s="121">
        <v>0</v>
      </c>
      <c r="G118" s="121">
        <v>0</v>
      </c>
      <c r="H118" s="121">
        <v>0</v>
      </c>
      <c r="I118" s="121">
        <v>0</v>
      </c>
      <c r="J118" s="121">
        <v>0</v>
      </c>
      <c r="K118" s="121">
        <v>6340</v>
      </c>
      <c r="L118" s="121">
        <f>+SUM(M118,R118,V118,W118,AC118)</f>
        <v>0</v>
      </c>
      <c r="M118" s="121">
        <f>+SUM(N118:Q118)</f>
        <v>0</v>
      </c>
      <c r="N118" s="121">
        <v>0</v>
      </c>
      <c r="O118" s="121">
        <v>0</v>
      </c>
      <c r="P118" s="121">
        <v>0</v>
      </c>
      <c r="Q118" s="121">
        <v>0</v>
      </c>
      <c r="R118" s="121">
        <f>+SUM(S118:U118)</f>
        <v>0</v>
      </c>
      <c r="S118" s="121">
        <v>0</v>
      </c>
      <c r="T118" s="121">
        <v>0</v>
      </c>
      <c r="U118" s="121">
        <v>0</v>
      </c>
      <c r="V118" s="121">
        <v>0</v>
      </c>
      <c r="W118" s="121">
        <f>+SUM(X118:AA118)</f>
        <v>0</v>
      </c>
      <c r="X118" s="121">
        <v>0</v>
      </c>
      <c r="Y118" s="121">
        <v>0</v>
      </c>
      <c r="Z118" s="121">
        <v>0</v>
      </c>
      <c r="AA118" s="121">
        <v>0</v>
      </c>
      <c r="AB118" s="121">
        <v>42811</v>
      </c>
      <c r="AC118" s="121">
        <v>0</v>
      </c>
      <c r="AD118" s="121">
        <v>0</v>
      </c>
      <c r="AE118" s="121">
        <f>+SUM(D118,L118,AD118)</f>
        <v>0</v>
      </c>
      <c r="AF118" s="121">
        <f>+SUM(AG118,AL118)</f>
        <v>0</v>
      </c>
      <c r="AG118" s="121">
        <f>+SUM(AH118:AK118)</f>
        <v>0</v>
      </c>
      <c r="AH118" s="121">
        <v>0</v>
      </c>
      <c r="AI118" s="121">
        <v>0</v>
      </c>
      <c r="AJ118" s="121">
        <v>0</v>
      </c>
      <c r="AK118" s="121">
        <v>0</v>
      </c>
      <c r="AL118" s="121">
        <v>0</v>
      </c>
      <c r="AM118" s="121">
        <v>7165</v>
      </c>
      <c r="AN118" s="121">
        <f>+SUM(AO118,AT118,AX118,AY118,BE118)</f>
        <v>0</v>
      </c>
      <c r="AO118" s="121">
        <f>+SUM(AP118:AS118)</f>
        <v>0</v>
      </c>
      <c r="AP118" s="121">
        <v>0</v>
      </c>
      <c r="AQ118" s="121">
        <v>0</v>
      </c>
      <c r="AR118" s="121">
        <v>0</v>
      </c>
      <c r="AS118" s="121">
        <v>0</v>
      </c>
      <c r="AT118" s="121">
        <f>+SUM(AU118:AW118)</f>
        <v>0</v>
      </c>
      <c r="AU118" s="121">
        <v>0</v>
      </c>
      <c r="AV118" s="121">
        <v>0</v>
      </c>
      <c r="AW118" s="121">
        <v>0</v>
      </c>
      <c r="AX118" s="121">
        <v>0</v>
      </c>
      <c r="AY118" s="121">
        <f>+SUM(AZ118:BC118)</f>
        <v>0</v>
      </c>
      <c r="AZ118" s="121">
        <v>0</v>
      </c>
      <c r="BA118" s="121">
        <v>0</v>
      </c>
      <c r="BB118" s="121">
        <v>0</v>
      </c>
      <c r="BC118" s="121">
        <v>0</v>
      </c>
      <c r="BD118" s="121">
        <v>24259</v>
      </c>
      <c r="BE118" s="121">
        <v>0</v>
      </c>
      <c r="BF118" s="121">
        <v>0</v>
      </c>
      <c r="BG118" s="121">
        <f>+SUM(BF118,AN118,AF118)</f>
        <v>0</v>
      </c>
      <c r="BH118" s="121">
        <f>SUM(D118,AF118)</f>
        <v>0</v>
      </c>
      <c r="BI118" s="121">
        <f>SUM(E118,AG118)</f>
        <v>0</v>
      </c>
      <c r="BJ118" s="121">
        <f>SUM(F118,AH118)</f>
        <v>0</v>
      </c>
      <c r="BK118" s="121">
        <f>SUM(G118,AI118)</f>
        <v>0</v>
      </c>
      <c r="BL118" s="121">
        <f>SUM(H118,AJ118)</f>
        <v>0</v>
      </c>
      <c r="BM118" s="121">
        <f>SUM(I118,AK118)</f>
        <v>0</v>
      </c>
      <c r="BN118" s="121">
        <f>SUM(J118,AL118)</f>
        <v>0</v>
      </c>
      <c r="BO118" s="121">
        <f>SUM(K118,AM118)</f>
        <v>13505</v>
      </c>
      <c r="BP118" s="121">
        <f>SUM(L118,AN118)</f>
        <v>0</v>
      </c>
      <c r="BQ118" s="121">
        <f>SUM(M118,AO118)</f>
        <v>0</v>
      </c>
      <c r="BR118" s="121">
        <f>SUM(N118,AP118)</f>
        <v>0</v>
      </c>
      <c r="BS118" s="121">
        <f>SUM(O118,AQ118)</f>
        <v>0</v>
      </c>
      <c r="BT118" s="121">
        <f>SUM(P118,AR118)</f>
        <v>0</v>
      </c>
      <c r="BU118" s="121">
        <f>SUM(Q118,AS118)</f>
        <v>0</v>
      </c>
      <c r="BV118" s="121">
        <f>SUM(R118,AT118)</f>
        <v>0</v>
      </c>
      <c r="BW118" s="121">
        <f>SUM(S118,AU118)</f>
        <v>0</v>
      </c>
      <c r="BX118" s="121">
        <f>SUM(T118,AV118)</f>
        <v>0</v>
      </c>
      <c r="BY118" s="121">
        <f>SUM(U118,AW118)</f>
        <v>0</v>
      </c>
      <c r="BZ118" s="121">
        <f>SUM(V118,AX118)</f>
        <v>0</v>
      </c>
      <c r="CA118" s="121">
        <f>SUM(W118,AY118)</f>
        <v>0</v>
      </c>
      <c r="CB118" s="121">
        <f>SUM(X118,AZ118)</f>
        <v>0</v>
      </c>
      <c r="CC118" s="121">
        <f>SUM(Y118,BA118)</f>
        <v>0</v>
      </c>
      <c r="CD118" s="121">
        <f>SUM(Z118,BB118)</f>
        <v>0</v>
      </c>
      <c r="CE118" s="121">
        <f>SUM(AA118,BC118)</f>
        <v>0</v>
      </c>
      <c r="CF118" s="121">
        <f>SUM(AB118,BD118)</f>
        <v>67070</v>
      </c>
      <c r="CG118" s="121">
        <f>SUM(AC118,BE118)</f>
        <v>0</v>
      </c>
      <c r="CH118" s="121">
        <f>SUM(AD118,BF118)</f>
        <v>0</v>
      </c>
      <c r="CI118" s="121">
        <f>SUM(AE118,BG118)</f>
        <v>0</v>
      </c>
    </row>
    <row r="119" spans="1:87" s="136" customFormat="1" ht="13.5" customHeight="1" x14ac:dyDescent="0.15">
      <c r="A119" s="119" t="s">
        <v>3</v>
      </c>
      <c r="B119" s="120" t="s">
        <v>616</v>
      </c>
      <c r="C119" s="119" t="s">
        <v>617</v>
      </c>
      <c r="D119" s="121">
        <f>+SUM(E119,J119)</f>
        <v>0</v>
      </c>
      <c r="E119" s="121">
        <f>+SUM(F119:I119)</f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7045</v>
      </c>
      <c r="L119" s="121">
        <f>+SUM(M119,R119,V119,W119,AC119)</f>
        <v>0</v>
      </c>
      <c r="M119" s="121">
        <f>+SUM(N119:Q119)</f>
        <v>0</v>
      </c>
      <c r="N119" s="121">
        <v>0</v>
      </c>
      <c r="O119" s="121">
        <v>0</v>
      </c>
      <c r="P119" s="121">
        <v>0</v>
      </c>
      <c r="Q119" s="121">
        <v>0</v>
      </c>
      <c r="R119" s="121">
        <f>+SUM(S119:U119)</f>
        <v>0</v>
      </c>
      <c r="S119" s="121">
        <v>0</v>
      </c>
      <c r="T119" s="121">
        <v>0</v>
      </c>
      <c r="U119" s="121">
        <v>0</v>
      </c>
      <c r="V119" s="121">
        <v>0</v>
      </c>
      <c r="W119" s="121">
        <f>+SUM(X119:AA119)</f>
        <v>0</v>
      </c>
      <c r="X119" s="121">
        <v>0</v>
      </c>
      <c r="Y119" s="121">
        <v>0</v>
      </c>
      <c r="Z119" s="121">
        <v>0</v>
      </c>
      <c r="AA119" s="121">
        <v>0</v>
      </c>
      <c r="AB119" s="121">
        <v>47567</v>
      </c>
      <c r="AC119" s="121">
        <v>0</v>
      </c>
      <c r="AD119" s="121">
        <v>0</v>
      </c>
      <c r="AE119" s="121">
        <f>+SUM(D119,L119,AD119)</f>
        <v>0</v>
      </c>
      <c r="AF119" s="121">
        <f>+SUM(AG119,AL119)</f>
        <v>0</v>
      </c>
      <c r="AG119" s="121">
        <f>+SUM(AH119:AK119)</f>
        <v>0</v>
      </c>
      <c r="AH119" s="121">
        <v>0</v>
      </c>
      <c r="AI119" s="121">
        <v>0</v>
      </c>
      <c r="AJ119" s="121">
        <v>0</v>
      </c>
      <c r="AK119" s="121">
        <v>0</v>
      </c>
      <c r="AL119" s="121">
        <v>0</v>
      </c>
      <c r="AM119" s="121">
        <v>7961</v>
      </c>
      <c r="AN119" s="121">
        <f>+SUM(AO119,AT119,AX119,AY119,BE119)</f>
        <v>0</v>
      </c>
      <c r="AO119" s="121">
        <f>+SUM(AP119:AS119)</f>
        <v>0</v>
      </c>
      <c r="AP119" s="121">
        <v>0</v>
      </c>
      <c r="AQ119" s="121">
        <v>0</v>
      </c>
      <c r="AR119" s="121">
        <v>0</v>
      </c>
      <c r="AS119" s="121">
        <v>0</v>
      </c>
      <c r="AT119" s="121">
        <f>+SUM(AU119:AW119)</f>
        <v>0</v>
      </c>
      <c r="AU119" s="121">
        <v>0</v>
      </c>
      <c r="AV119" s="121">
        <v>0</v>
      </c>
      <c r="AW119" s="121">
        <v>0</v>
      </c>
      <c r="AX119" s="121">
        <v>0</v>
      </c>
      <c r="AY119" s="121">
        <f>+SUM(AZ119:BC119)</f>
        <v>0</v>
      </c>
      <c r="AZ119" s="121">
        <v>0</v>
      </c>
      <c r="BA119" s="121">
        <v>0</v>
      </c>
      <c r="BB119" s="121">
        <v>0</v>
      </c>
      <c r="BC119" s="121">
        <v>0</v>
      </c>
      <c r="BD119" s="121">
        <v>26955</v>
      </c>
      <c r="BE119" s="121">
        <v>0</v>
      </c>
      <c r="BF119" s="121">
        <v>0</v>
      </c>
      <c r="BG119" s="121">
        <f>+SUM(BF119,AN119,AF119)</f>
        <v>0</v>
      </c>
      <c r="BH119" s="121">
        <f>SUM(D119,AF119)</f>
        <v>0</v>
      </c>
      <c r="BI119" s="121">
        <f>SUM(E119,AG119)</f>
        <v>0</v>
      </c>
      <c r="BJ119" s="121">
        <f>SUM(F119,AH119)</f>
        <v>0</v>
      </c>
      <c r="BK119" s="121">
        <f>SUM(G119,AI119)</f>
        <v>0</v>
      </c>
      <c r="BL119" s="121">
        <f>SUM(H119,AJ119)</f>
        <v>0</v>
      </c>
      <c r="BM119" s="121">
        <f>SUM(I119,AK119)</f>
        <v>0</v>
      </c>
      <c r="BN119" s="121">
        <f>SUM(J119,AL119)</f>
        <v>0</v>
      </c>
      <c r="BO119" s="121">
        <f>SUM(K119,AM119)</f>
        <v>15006</v>
      </c>
      <c r="BP119" s="121">
        <f>SUM(L119,AN119)</f>
        <v>0</v>
      </c>
      <c r="BQ119" s="121">
        <f>SUM(M119,AO119)</f>
        <v>0</v>
      </c>
      <c r="BR119" s="121">
        <f>SUM(N119,AP119)</f>
        <v>0</v>
      </c>
      <c r="BS119" s="121">
        <f>SUM(O119,AQ119)</f>
        <v>0</v>
      </c>
      <c r="BT119" s="121">
        <f>SUM(P119,AR119)</f>
        <v>0</v>
      </c>
      <c r="BU119" s="121">
        <f>SUM(Q119,AS119)</f>
        <v>0</v>
      </c>
      <c r="BV119" s="121">
        <f>SUM(R119,AT119)</f>
        <v>0</v>
      </c>
      <c r="BW119" s="121">
        <f>SUM(S119,AU119)</f>
        <v>0</v>
      </c>
      <c r="BX119" s="121">
        <f>SUM(T119,AV119)</f>
        <v>0</v>
      </c>
      <c r="BY119" s="121">
        <f>SUM(U119,AW119)</f>
        <v>0</v>
      </c>
      <c r="BZ119" s="121">
        <f>SUM(V119,AX119)</f>
        <v>0</v>
      </c>
      <c r="CA119" s="121">
        <f>SUM(W119,AY119)</f>
        <v>0</v>
      </c>
      <c r="CB119" s="121">
        <f>SUM(X119,AZ119)</f>
        <v>0</v>
      </c>
      <c r="CC119" s="121">
        <f>SUM(Y119,BA119)</f>
        <v>0</v>
      </c>
      <c r="CD119" s="121">
        <f>SUM(Z119,BB119)</f>
        <v>0</v>
      </c>
      <c r="CE119" s="121">
        <f>SUM(AA119,BC119)</f>
        <v>0</v>
      </c>
      <c r="CF119" s="121">
        <f>SUM(AB119,BD119)</f>
        <v>74522</v>
      </c>
      <c r="CG119" s="121">
        <f>SUM(AC119,BE119)</f>
        <v>0</v>
      </c>
      <c r="CH119" s="121">
        <f>SUM(AD119,BF119)</f>
        <v>0</v>
      </c>
      <c r="CI119" s="121">
        <f>SUM(AE119,BG119)</f>
        <v>0</v>
      </c>
    </row>
    <row r="120" spans="1:87" s="136" customFormat="1" ht="13.5" customHeight="1" x14ac:dyDescent="0.15">
      <c r="A120" s="119" t="s">
        <v>3</v>
      </c>
      <c r="B120" s="120" t="s">
        <v>618</v>
      </c>
      <c r="C120" s="119" t="s">
        <v>619</v>
      </c>
      <c r="D120" s="121">
        <f>+SUM(E120,J120)</f>
        <v>0</v>
      </c>
      <c r="E120" s="121">
        <f>+SUM(F120:I120)</f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f>+SUM(M120,R120,V120,W120,AC120)</f>
        <v>79142</v>
      </c>
      <c r="M120" s="121">
        <f>+SUM(N120:Q120)</f>
        <v>8785</v>
      </c>
      <c r="N120" s="121">
        <v>8785</v>
      </c>
      <c r="O120" s="121">
        <v>0</v>
      </c>
      <c r="P120" s="121">
        <v>0</v>
      </c>
      <c r="Q120" s="121">
        <v>0</v>
      </c>
      <c r="R120" s="121">
        <f>+SUM(S120:U120)</f>
        <v>6381</v>
      </c>
      <c r="S120" s="121">
        <v>327</v>
      </c>
      <c r="T120" s="121">
        <v>4093</v>
      </c>
      <c r="U120" s="121">
        <v>1961</v>
      </c>
      <c r="V120" s="121">
        <v>0</v>
      </c>
      <c r="W120" s="121">
        <f>+SUM(X120:AA120)</f>
        <v>63976</v>
      </c>
      <c r="X120" s="121">
        <v>36436</v>
      </c>
      <c r="Y120" s="121">
        <v>4044</v>
      </c>
      <c r="Z120" s="121">
        <v>23496</v>
      </c>
      <c r="AA120" s="121">
        <v>0</v>
      </c>
      <c r="AB120" s="121">
        <v>40822</v>
      </c>
      <c r="AC120" s="121">
        <v>0</v>
      </c>
      <c r="AD120" s="121">
        <v>0</v>
      </c>
      <c r="AE120" s="121">
        <f>+SUM(D120,L120,AD120)</f>
        <v>79142</v>
      </c>
      <c r="AF120" s="121">
        <f>+SUM(AG120,AL120)</f>
        <v>0</v>
      </c>
      <c r="AG120" s="121">
        <f>+SUM(AH120:AK120)</f>
        <v>0</v>
      </c>
      <c r="AH120" s="121">
        <v>0</v>
      </c>
      <c r="AI120" s="121">
        <v>0</v>
      </c>
      <c r="AJ120" s="121">
        <v>0</v>
      </c>
      <c r="AK120" s="121">
        <v>0</v>
      </c>
      <c r="AL120" s="121">
        <v>0</v>
      </c>
      <c r="AM120" s="121">
        <v>0</v>
      </c>
      <c r="AN120" s="121">
        <f>+SUM(AO120,AT120,AX120,AY120,BE120)</f>
        <v>0</v>
      </c>
      <c r="AO120" s="121">
        <f>+SUM(AP120:AS120)</f>
        <v>0</v>
      </c>
      <c r="AP120" s="121">
        <v>0</v>
      </c>
      <c r="AQ120" s="121">
        <v>0</v>
      </c>
      <c r="AR120" s="121">
        <v>0</v>
      </c>
      <c r="AS120" s="121">
        <v>0</v>
      </c>
      <c r="AT120" s="121">
        <f>+SUM(AU120:AW120)</f>
        <v>0</v>
      </c>
      <c r="AU120" s="121">
        <v>0</v>
      </c>
      <c r="AV120" s="121">
        <v>0</v>
      </c>
      <c r="AW120" s="121">
        <v>0</v>
      </c>
      <c r="AX120" s="121">
        <v>0</v>
      </c>
      <c r="AY120" s="121">
        <f>+SUM(AZ120:BC120)</f>
        <v>0</v>
      </c>
      <c r="AZ120" s="121">
        <v>0</v>
      </c>
      <c r="BA120" s="121">
        <v>0</v>
      </c>
      <c r="BB120" s="121">
        <v>0</v>
      </c>
      <c r="BC120" s="121">
        <v>0</v>
      </c>
      <c r="BD120" s="121">
        <v>38449</v>
      </c>
      <c r="BE120" s="121">
        <v>0</v>
      </c>
      <c r="BF120" s="121">
        <v>0</v>
      </c>
      <c r="BG120" s="121">
        <f>+SUM(BF120,AN120,AF120)</f>
        <v>0</v>
      </c>
      <c r="BH120" s="121">
        <f>SUM(D120,AF120)</f>
        <v>0</v>
      </c>
      <c r="BI120" s="121">
        <f>SUM(E120,AG120)</f>
        <v>0</v>
      </c>
      <c r="BJ120" s="121">
        <f>SUM(F120,AH120)</f>
        <v>0</v>
      </c>
      <c r="BK120" s="121">
        <f>SUM(G120,AI120)</f>
        <v>0</v>
      </c>
      <c r="BL120" s="121">
        <f>SUM(H120,AJ120)</f>
        <v>0</v>
      </c>
      <c r="BM120" s="121">
        <f>SUM(I120,AK120)</f>
        <v>0</v>
      </c>
      <c r="BN120" s="121">
        <f>SUM(J120,AL120)</f>
        <v>0</v>
      </c>
      <c r="BO120" s="121">
        <f>SUM(K120,AM120)</f>
        <v>0</v>
      </c>
      <c r="BP120" s="121">
        <f>SUM(L120,AN120)</f>
        <v>79142</v>
      </c>
      <c r="BQ120" s="121">
        <f>SUM(M120,AO120)</f>
        <v>8785</v>
      </c>
      <c r="BR120" s="121">
        <f>SUM(N120,AP120)</f>
        <v>8785</v>
      </c>
      <c r="BS120" s="121">
        <f>SUM(O120,AQ120)</f>
        <v>0</v>
      </c>
      <c r="BT120" s="121">
        <f>SUM(P120,AR120)</f>
        <v>0</v>
      </c>
      <c r="BU120" s="121">
        <f>SUM(Q120,AS120)</f>
        <v>0</v>
      </c>
      <c r="BV120" s="121">
        <f>SUM(R120,AT120)</f>
        <v>6381</v>
      </c>
      <c r="BW120" s="121">
        <f>SUM(S120,AU120)</f>
        <v>327</v>
      </c>
      <c r="BX120" s="121">
        <f>SUM(T120,AV120)</f>
        <v>4093</v>
      </c>
      <c r="BY120" s="121">
        <f>SUM(U120,AW120)</f>
        <v>1961</v>
      </c>
      <c r="BZ120" s="121">
        <f>SUM(V120,AX120)</f>
        <v>0</v>
      </c>
      <c r="CA120" s="121">
        <f>SUM(W120,AY120)</f>
        <v>63976</v>
      </c>
      <c r="CB120" s="121">
        <f>SUM(X120,AZ120)</f>
        <v>36436</v>
      </c>
      <c r="CC120" s="121">
        <f>SUM(Y120,BA120)</f>
        <v>4044</v>
      </c>
      <c r="CD120" s="121">
        <f>SUM(Z120,BB120)</f>
        <v>23496</v>
      </c>
      <c r="CE120" s="121">
        <f>SUM(AA120,BC120)</f>
        <v>0</v>
      </c>
      <c r="CF120" s="121">
        <f>SUM(AB120,BD120)</f>
        <v>79271</v>
      </c>
      <c r="CG120" s="121">
        <f>SUM(AC120,BE120)</f>
        <v>0</v>
      </c>
      <c r="CH120" s="121">
        <f>SUM(AD120,BF120)</f>
        <v>0</v>
      </c>
      <c r="CI120" s="121">
        <f>SUM(AE120,BG120)</f>
        <v>79142</v>
      </c>
    </row>
    <row r="121" spans="1:87" s="136" customFormat="1" ht="13.5" customHeight="1" x14ac:dyDescent="0.15">
      <c r="A121" s="119" t="s">
        <v>3</v>
      </c>
      <c r="B121" s="120" t="s">
        <v>622</v>
      </c>
      <c r="C121" s="119" t="s">
        <v>623</v>
      </c>
      <c r="D121" s="121">
        <f>+SUM(E121,J121)</f>
        <v>19580</v>
      </c>
      <c r="E121" s="121">
        <f>+SUM(F121:I121)</f>
        <v>19580</v>
      </c>
      <c r="F121" s="121">
        <v>0</v>
      </c>
      <c r="G121" s="121">
        <v>0</v>
      </c>
      <c r="H121" s="121">
        <v>19580</v>
      </c>
      <c r="I121" s="121">
        <v>0</v>
      </c>
      <c r="J121" s="121">
        <v>0</v>
      </c>
      <c r="K121" s="121">
        <v>0</v>
      </c>
      <c r="L121" s="121">
        <f>+SUM(M121,R121,V121,W121,AC121)</f>
        <v>96208</v>
      </c>
      <c r="M121" s="121">
        <f>+SUM(N121:Q121)</f>
        <v>9579</v>
      </c>
      <c r="N121" s="121">
        <v>9579</v>
      </c>
      <c r="O121" s="121">
        <v>0</v>
      </c>
      <c r="P121" s="121">
        <v>0</v>
      </c>
      <c r="Q121" s="121">
        <v>0</v>
      </c>
      <c r="R121" s="121">
        <f>+SUM(S121:U121)</f>
        <v>6320</v>
      </c>
      <c r="S121" s="121">
        <v>0</v>
      </c>
      <c r="T121" s="121">
        <v>2517</v>
      </c>
      <c r="U121" s="121">
        <v>3803</v>
      </c>
      <c r="V121" s="121">
        <v>0</v>
      </c>
      <c r="W121" s="121">
        <f>+SUM(X121:AA121)</f>
        <v>80309</v>
      </c>
      <c r="X121" s="121">
        <v>49170</v>
      </c>
      <c r="Y121" s="121">
        <v>12397</v>
      </c>
      <c r="Z121" s="121">
        <v>18742</v>
      </c>
      <c r="AA121" s="121">
        <v>0</v>
      </c>
      <c r="AB121" s="121">
        <v>64177</v>
      </c>
      <c r="AC121" s="121">
        <v>0</v>
      </c>
      <c r="AD121" s="121">
        <v>0</v>
      </c>
      <c r="AE121" s="121">
        <f>+SUM(D121,L121,AD121)</f>
        <v>115788</v>
      </c>
      <c r="AF121" s="121">
        <f>+SUM(AG121,AL121)</f>
        <v>0</v>
      </c>
      <c r="AG121" s="121">
        <f>+SUM(AH121:AK121)</f>
        <v>0</v>
      </c>
      <c r="AH121" s="121">
        <v>0</v>
      </c>
      <c r="AI121" s="121">
        <v>0</v>
      </c>
      <c r="AJ121" s="121">
        <v>0</v>
      </c>
      <c r="AK121" s="121">
        <v>0</v>
      </c>
      <c r="AL121" s="121">
        <v>0</v>
      </c>
      <c r="AM121" s="121">
        <v>0</v>
      </c>
      <c r="AN121" s="121">
        <f>+SUM(AO121,AT121,AX121,AY121,BE121)</f>
        <v>0</v>
      </c>
      <c r="AO121" s="121">
        <f>+SUM(AP121:AS121)</f>
        <v>0</v>
      </c>
      <c r="AP121" s="121">
        <v>0</v>
      </c>
      <c r="AQ121" s="121">
        <v>0</v>
      </c>
      <c r="AR121" s="121">
        <v>0</v>
      </c>
      <c r="AS121" s="121">
        <v>0</v>
      </c>
      <c r="AT121" s="121">
        <f>+SUM(AU121:AW121)</f>
        <v>0</v>
      </c>
      <c r="AU121" s="121">
        <v>0</v>
      </c>
      <c r="AV121" s="121">
        <v>0</v>
      </c>
      <c r="AW121" s="121">
        <v>0</v>
      </c>
      <c r="AX121" s="121">
        <v>0</v>
      </c>
      <c r="AY121" s="121">
        <f>+SUM(AZ121:BC121)</f>
        <v>0</v>
      </c>
      <c r="AZ121" s="121">
        <v>0</v>
      </c>
      <c r="BA121" s="121">
        <v>0</v>
      </c>
      <c r="BB121" s="121">
        <v>0</v>
      </c>
      <c r="BC121" s="121">
        <v>0</v>
      </c>
      <c r="BD121" s="121">
        <v>47223</v>
      </c>
      <c r="BE121" s="121">
        <v>0</v>
      </c>
      <c r="BF121" s="121">
        <v>0</v>
      </c>
      <c r="BG121" s="121">
        <f>+SUM(BF121,AN121,AF121)</f>
        <v>0</v>
      </c>
      <c r="BH121" s="121">
        <f>SUM(D121,AF121)</f>
        <v>19580</v>
      </c>
      <c r="BI121" s="121">
        <f>SUM(E121,AG121)</f>
        <v>19580</v>
      </c>
      <c r="BJ121" s="121">
        <f>SUM(F121,AH121)</f>
        <v>0</v>
      </c>
      <c r="BK121" s="121">
        <f>SUM(G121,AI121)</f>
        <v>0</v>
      </c>
      <c r="BL121" s="121">
        <f>SUM(H121,AJ121)</f>
        <v>19580</v>
      </c>
      <c r="BM121" s="121">
        <f>SUM(I121,AK121)</f>
        <v>0</v>
      </c>
      <c r="BN121" s="121">
        <f>SUM(J121,AL121)</f>
        <v>0</v>
      </c>
      <c r="BO121" s="121">
        <f>SUM(K121,AM121)</f>
        <v>0</v>
      </c>
      <c r="BP121" s="121">
        <f>SUM(L121,AN121)</f>
        <v>96208</v>
      </c>
      <c r="BQ121" s="121">
        <f>SUM(M121,AO121)</f>
        <v>9579</v>
      </c>
      <c r="BR121" s="121">
        <f>SUM(N121,AP121)</f>
        <v>9579</v>
      </c>
      <c r="BS121" s="121">
        <f>SUM(O121,AQ121)</f>
        <v>0</v>
      </c>
      <c r="BT121" s="121">
        <f>SUM(P121,AR121)</f>
        <v>0</v>
      </c>
      <c r="BU121" s="121">
        <f>SUM(Q121,AS121)</f>
        <v>0</v>
      </c>
      <c r="BV121" s="121">
        <f>SUM(R121,AT121)</f>
        <v>6320</v>
      </c>
      <c r="BW121" s="121">
        <f>SUM(S121,AU121)</f>
        <v>0</v>
      </c>
      <c r="BX121" s="121">
        <f>SUM(T121,AV121)</f>
        <v>2517</v>
      </c>
      <c r="BY121" s="121">
        <f>SUM(U121,AW121)</f>
        <v>3803</v>
      </c>
      <c r="BZ121" s="121">
        <f>SUM(V121,AX121)</f>
        <v>0</v>
      </c>
      <c r="CA121" s="121">
        <f>SUM(W121,AY121)</f>
        <v>80309</v>
      </c>
      <c r="CB121" s="121">
        <f>SUM(X121,AZ121)</f>
        <v>49170</v>
      </c>
      <c r="CC121" s="121">
        <f>SUM(Y121,BA121)</f>
        <v>12397</v>
      </c>
      <c r="CD121" s="121">
        <f>SUM(Z121,BB121)</f>
        <v>18742</v>
      </c>
      <c r="CE121" s="121">
        <f>SUM(AA121,BC121)</f>
        <v>0</v>
      </c>
      <c r="CF121" s="121">
        <f>SUM(AB121,BD121)</f>
        <v>111400</v>
      </c>
      <c r="CG121" s="121">
        <f>SUM(AC121,BE121)</f>
        <v>0</v>
      </c>
      <c r="CH121" s="121">
        <f>SUM(AD121,BF121)</f>
        <v>0</v>
      </c>
      <c r="CI121" s="121">
        <f>SUM(AE121,BG121)</f>
        <v>115788</v>
      </c>
    </row>
    <row r="122" spans="1:87" s="136" customFormat="1" ht="13.5" customHeight="1" x14ac:dyDescent="0.15">
      <c r="A122" s="119" t="s">
        <v>3</v>
      </c>
      <c r="B122" s="120" t="s">
        <v>624</v>
      </c>
      <c r="C122" s="119" t="s">
        <v>625</v>
      </c>
      <c r="D122" s="121">
        <f>+SUM(E122,J122)</f>
        <v>0</v>
      </c>
      <c r="E122" s="121">
        <f>+SUM(F122:I122)</f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f>+SUM(M122,R122,V122,W122,AC122)</f>
        <v>32764</v>
      </c>
      <c r="M122" s="121">
        <f>+SUM(N122:Q122)</f>
        <v>300</v>
      </c>
      <c r="N122" s="121">
        <v>300</v>
      </c>
      <c r="O122" s="121">
        <v>0</v>
      </c>
      <c r="P122" s="121">
        <v>0</v>
      </c>
      <c r="Q122" s="121">
        <v>0</v>
      </c>
      <c r="R122" s="121">
        <f>+SUM(S122:U122)</f>
        <v>0</v>
      </c>
      <c r="S122" s="121">
        <v>0</v>
      </c>
      <c r="T122" s="121">
        <v>0</v>
      </c>
      <c r="U122" s="121">
        <v>0</v>
      </c>
      <c r="V122" s="121">
        <v>0</v>
      </c>
      <c r="W122" s="121">
        <f>+SUM(X122:AA122)</f>
        <v>32464</v>
      </c>
      <c r="X122" s="121">
        <v>10699</v>
      </c>
      <c r="Y122" s="121">
        <v>0</v>
      </c>
      <c r="Z122" s="121">
        <v>21765</v>
      </c>
      <c r="AA122" s="121">
        <v>0</v>
      </c>
      <c r="AB122" s="121">
        <v>30958</v>
      </c>
      <c r="AC122" s="121">
        <v>0</v>
      </c>
      <c r="AD122" s="121">
        <v>1560</v>
      </c>
      <c r="AE122" s="121">
        <f>+SUM(D122,L122,AD122)</f>
        <v>34324</v>
      </c>
      <c r="AF122" s="121">
        <f>+SUM(AG122,AL122)</f>
        <v>0</v>
      </c>
      <c r="AG122" s="121">
        <f>+SUM(AH122:AK122)</f>
        <v>0</v>
      </c>
      <c r="AH122" s="121">
        <v>0</v>
      </c>
      <c r="AI122" s="121">
        <v>0</v>
      </c>
      <c r="AJ122" s="121">
        <v>0</v>
      </c>
      <c r="AK122" s="121">
        <v>0</v>
      </c>
      <c r="AL122" s="121">
        <v>0</v>
      </c>
      <c r="AM122" s="121">
        <v>0</v>
      </c>
      <c r="AN122" s="121">
        <f>+SUM(AO122,AT122,AX122,AY122,BE122)</f>
        <v>300</v>
      </c>
      <c r="AO122" s="121">
        <f>+SUM(AP122:AS122)</f>
        <v>300</v>
      </c>
      <c r="AP122" s="121">
        <v>300</v>
      </c>
      <c r="AQ122" s="121">
        <v>0</v>
      </c>
      <c r="AR122" s="121">
        <v>0</v>
      </c>
      <c r="AS122" s="121">
        <v>0</v>
      </c>
      <c r="AT122" s="121">
        <f>+SUM(AU122:AW122)</f>
        <v>0</v>
      </c>
      <c r="AU122" s="121">
        <v>0</v>
      </c>
      <c r="AV122" s="121">
        <v>0</v>
      </c>
      <c r="AW122" s="121">
        <v>0</v>
      </c>
      <c r="AX122" s="121">
        <v>0</v>
      </c>
      <c r="AY122" s="121">
        <f>+SUM(AZ122:BC122)</f>
        <v>0</v>
      </c>
      <c r="AZ122" s="121">
        <v>0</v>
      </c>
      <c r="BA122" s="121">
        <v>0</v>
      </c>
      <c r="BB122" s="121">
        <v>0</v>
      </c>
      <c r="BC122" s="121">
        <v>0</v>
      </c>
      <c r="BD122" s="121">
        <v>30255</v>
      </c>
      <c r="BE122" s="121">
        <v>0</v>
      </c>
      <c r="BF122" s="121">
        <v>0</v>
      </c>
      <c r="BG122" s="121">
        <f>+SUM(BF122,AN122,AF122)</f>
        <v>300</v>
      </c>
      <c r="BH122" s="121">
        <f>SUM(D122,AF122)</f>
        <v>0</v>
      </c>
      <c r="BI122" s="121">
        <f>SUM(E122,AG122)</f>
        <v>0</v>
      </c>
      <c r="BJ122" s="121">
        <f>SUM(F122,AH122)</f>
        <v>0</v>
      </c>
      <c r="BK122" s="121">
        <f>SUM(G122,AI122)</f>
        <v>0</v>
      </c>
      <c r="BL122" s="121">
        <f>SUM(H122,AJ122)</f>
        <v>0</v>
      </c>
      <c r="BM122" s="121">
        <f>SUM(I122,AK122)</f>
        <v>0</v>
      </c>
      <c r="BN122" s="121">
        <f>SUM(J122,AL122)</f>
        <v>0</v>
      </c>
      <c r="BO122" s="121">
        <f>SUM(K122,AM122)</f>
        <v>0</v>
      </c>
      <c r="BP122" s="121">
        <f>SUM(L122,AN122)</f>
        <v>33064</v>
      </c>
      <c r="BQ122" s="121">
        <f>SUM(M122,AO122)</f>
        <v>600</v>
      </c>
      <c r="BR122" s="121">
        <f>SUM(N122,AP122)</f>
        <v>600</v>
      </c>
      <c r="BS122" s="121">
        <f>SUM(O122,AQ122)</f>
        <v>0</v>
      </c>
      <c r="BT122" s="121">
        <f>SUM(P122,AR122)</f>
        <v>0</v>
      </c>
      <c r="BU122" s="121">
        <f>SUM(Q122,AS122)</f>
        <v>0</v>
      </c>
      <c r="BV122" s="121">
        <f>SUM(R122,AT122)</f>
        <v>0</v>
      </c>
      <c r="BW122" s="121">
        <f>SUM(S122,AU122)</f>
        <v>0</v>
      </c>
      <c r="BX122" s="121">
        <f>SUM(T122,AV122)</f>
        <v>0</v>
      </c>
      <c r="BY122" s="121">
        <f>SUM(U122,AW122)</f>
        <v>0</v>
      </c>
      <c r="BZ122" s="121">
        <f>SUM(V122,AX122)</f>
        <v>0</v>
      </c>
      <c r="CA122" s="121">
        <f>SUM(W122,AY122)</f>
        <v>32464</v>
      </c>
      <c r="CB122" s="121">
        <f>SUM(X122,AZ122)</f>
        <v>10699</v>
      </c>
      <c r="CC122" s="121">
        <f>SUM(Y122,BA122)</f>
        <v>0</v>
      </c>
      <c r="CD122" s="121">
        <f>SUM(Z122,BB122)</f>
        <v>21765</v>
      </c>
      <c r="CE122" s="121">
        <f>SUM(AA122,BC122)</f>
        <v>0</v>
      </c>
      <c r="CF122" s="121">
        <f>SUM(AB122,BD122)</f>
        <v>61213</v>
      </c>
      <c r="CG122" s="121">
        <f>SUM(AC122,BE122)</f>
        <v>0</v>
      </c>
      <c r="CH122" s="121">
        <f>SUM(AD122,BF122)</f>
        <v>1560</v>
      </c>
      <c r="CI122" s="121">
        <f>SUM(AE122,BG122)</f>
        <v>34624</v>
      </c>
    </row>
    <row r="123" spans="1:87" s="136" customFormat="1" ht="13.5" customHeight="1" x14ac:dyDescent="0.15">
      <c r="A123" s="119" t="s">
        <v>3</v>
      </c>
      <c r="B123" s="120" t="s">
        <v>626</v>
      </c>
      <c r="C123" s="119" t="s">
        <v>627</v>
      </c>
      <c r="D123" s="121">
        <f>+SUM(E123,J123)</f>
        <v>0</v>
      </c>
      <c r="E123" s="121">
        <f>+SUM(F123:I123)</f>
        <v>0</v>
      </c>
      <c r="F123" s="121">
        <v>0</v>
      </c>
      <c r="G123" s="121">
        <v>0</v>
      </c>
      <c r="H123" s="121">
        <v>0</v>
      </c>
      <c r="I123" s="121">
        <v>0</v>
      </c>
      <c r="J123" s="121">
        <v>0</v>
      </c>
      <c r="K123" s="121">
        <v>0</v>
      </c>
      <c r="L123" s="121">
        <f>+SUM(M123,R123,V123,W123,AC123)</f>
        <v>69563</v>
      </c>
      <c r="M123" s="121">
        <f>+SUM(N123:Q123)</f>
        <v>9744</v>
      </c>
      <c r="N123" s="121">
        <v>9744</v>
      </c>
      <c r="O123" s="121">
        <v>0</v>
      </c>
      <c r="P123" s="121">
        <v>0</v>
      </c>
      <c r="Q123" s="121">
        <v>0</v>
      </c>
      <c r="R123" s="121">
        <f>+SUM(S123:U123)</f>
        <v>41511</v>
      </c>
      <c r="S123" s="121">
        <v>2345</v>
      </c>
      <c r="T123" s="121">
        <v>8909</v>
      </c>
      <c r="U123" s="121">
        <v>30257</v>
      </c>
      <c r="V123" s="121">
        <v>18223</v>
      </c>
      <c r="W123" s="121">
        <f>+SUM(X123:AA123)</f>
        <v>85</v>
      </c>
      <c r="X123" s="121">
        <v>85</v>
      </c>
      <c r="Y123" s="121">
        <v>0</v>
      </c>
      <c r="Z123" s="121">
        <v>0</v>
      </c>
      <c r="AA123" s="121">
        <v>0</v>
      </c>
      <c r="AB123" s="121">
        <v>115741</v>
      </c>
      <c r="AC123" s="121">
        <v>0</v>
      </c>
      <c r="AD123" s="121">
        <v>0</v>
      </c>
      <c r="AE123" s="121">
        <f>+SUM(D123,L123,AD123)</f>
        <v>69563</v>
      </c>
      <c r="AF123" s="121">
        <f>+SUM(AG123,AL123)</f>
        <v>0</v>
      </c>
      <c r="AG123" s="121">
        <f>+SUM(AH123:AK123)</f>
        <v>0</v>
      </c>
      <c r="AH123" s="121">
        <v>0</v>
      </c>
      <c r="AI123" s="121">
        <v>0</v>
      </c>
      <c r="AJ123" s="121">
        <v>0</v>
      </c>
      <c r="AK123" s="121">
        <v>0</v>
      </c>
      <c r="AL123" s="121">
        <v>0</v>
      </c>
      <c r="AM123" s="121">
        <v>0</v>
      </c>
      <c r="AN123" s="121">
        <f>+SUM(AO123,AT123,AX123,AY123,BE123)</f>
        <v>0</v>
      </c>
      <c r="AO123" s="121">
        <f>+SUM(AP123:AS123)</f>
        <v>0</v>
      </c>
      <c r="AP123" s="121">
        <v>0</v>
      </c>
      <c r="AQ123" s="121">
        <v>0</v>
      </c>
      <c r="AR123" s="121">
        <v>0</v>
      </c>
      <c r="AS123" s="121">
        <v>0</v>
      </c>
      <c r="AT123" s="121">
        <f>+SUM(AU123:AW123)</f>
        <v>0</v>
      </c>
      <c r="AU123" s="121">
        <v>0</v>
      </c>
      <c r="AV123" s="121">
        <v>0</v>
      </c>
      <c r="AW123" s="121">
        <v>0</v>
      </c>
      <c r="AX123" s="121">
        <v>0</v>
      </c>
      <c r="AY123" s="121">
        <f>+SUM(AZ123:BC123)</f>
        <v>0</v>
      </c>
      <c r="AZ123" s="121">
        <v>0</v>
      </c>
      <c r="BA123" s="121">
        <v>0</v>
      </c>
      <c r="BB123" s="121">
        <v>0</v>
      </c>
      <c r="BC123" s="121">
        <v>0</v>
      </c>
      <c r="BD123" s="121">
        <v>84288</v>
      </c>
      <c r="BE123" s="121">
        <v>0</v>
      </c>
      <c r="BF123" s="121">
        <v>0</v>
      </c>
      <c r="BG123" s="121">
        <f>+SUM(BF123,AN123,AF123)</f>
        <v>0</v>
      </c>
      <c r="BH123" s="121">
        <f>SUM(D123,AF123)</f>
        <v>0</v>
      </c>
      <c r="BI123" s="121">
        <f>SUM(E123,AG123)</f>
        <v>0</v>
      </c>
      <c r="BJ123" s="121">
        <f>SUM(F123,AH123)</f>
        <v>0</v>
      </c>
      <c r="BK123" s="121">
        <f>SUM(G123,AI123)</f>
        <v>0</v>
      </c>
      <c r="BL123" s="121">
        <f>SUM(H123,AJ123)</f>
        <v>0</v>
      </c>
      <c r="BM123" s="121">
        <f>SUM(I123,AK123)</f>
        <v>0</v>
      </c>
      <c r="BN123" s="121">
        <f>SUM(J123,AL123)</f>
        <v>0</v>
      </c>
      <c r="BO123" s="121">
        <f>SUM(K123,AM123)</f>
        <v>0</v>
      </c>
      <c r="BP123" s="121">
        <f>SUM(L123,AN123)</f>
        <v>69563</v>
      </c>
      <c r="BQ123" s="121">
        <f>SUM(M123,AO123)</f>
        <v>9744</v>
      </c>
      <c r="BR123" s="121">
        <f>SUM(N123,AP123)</f>
        <v>9744</v>
      </c>
      <c r="BS123" s="121">
        <f>SUM(O123,AQ123)</f>
        <v>0</v>
      </c>
      <c r="BT123" s="121">
        <f>SUM(P123,AR123)</f>
        <v>0</v>
      </c>
      <c r="BU123" s="121">
        <f>SUM(Q123,AS123)</f>
        <v>0</v>
      </c>
      <c r="BV123" s="121">
        <f>SUM(R123,AT123)</f>
        <v>41511</v>
      </c>
      <c r="BW123" s="121">
        <f>SUM(S123,AU123)</f>
        <v>2345</v>
      </c>
      <c r="BX123" s="121">
        <f>SUM(T123,AV123)</f>
        <v>8909</v>
      </c>
      <c r="BY123" s="121">
        <f>SUM(U123,AW123)</f>
        <v>30257</v>
      </c>
      <c r="BZ123" s="121">
        <f>SUM(V123,AX123)</f>
        <v>18223</v>
      </c>
      <c r="CA123" s="121">
        <f>SUM(W123,AY123)</f>
        <v>85</v>
      </c>
      <c r="CB123" s="121">
        <f>SUM(X123,AZ123)</f>
        <v>85</v>
      </c>
      <c r="CC123" s="121">
        <f>SUM(Y123,BA123)</f>
        <v>0</v>
      </c>
      <c r="CD123" s="121">
        <f>SUM(Z123,BB123)</f>
        <v>0</v>
      </c>
      <c r="CE123" s="121">
        <f>SUM(AA123,BC123)</f>
        <v>0</v>
      </c>
      <c r="CF123" s="121">
        <f>SUM(AB123,BD123)</f>
        <v>200029</v>
      </c>
      <c r="CG123" s="121">
        <f>SUM(AC123,BE123)</f>
        <v>0</v>
      </c>
      <c r="CH123" s="121">
        <f>SUM(AD123,BF123)</f>
        <v>0</v>
      </c>
      <c r="CI123" s="121">
        <f>SUM(AE123,BG123)</f>
        <v>69563</v>
      </c>
    </row>
    <row r="124" spans="1:87" s="136" customFormat="1" ht="13.5" customHeight="1" x14ac:dyDescent="0.15">
      <c r="A124" s="119" t="s">
        <v>3</v>
      </c>
      <c r="B124" s="120" t="s">
        <v>628</v>
      </c>
      <c r="C124" s="119" t="s">
        <v>629</v>
      </c>
      <c r="D124" s="121">
        <f>+SUM(E124,J124)</f>
        <v>0</v>
      </c>
      <c r="E124" s="121">
        <f>+SUM(F124:I124)</f>
        <v>0</v>
      </c>
      <c r="F124" s="121">
        <v>0</v>
      </c>
      <c r="G124" s="121">
        <v>0</v>
      </c>
      <c r="H124" s="121">
        <v>0</v>
      </c>
      <c r="I124" s="121">
        <v>0</v>
      </c>
      <c r="J124" s="121">
        <v>0</v>
      </c>
      <c r="K124" s="121">
        <v>8730</v>
      </c>
      <c r="L124" s="121">
        <f>+SUM(M124,R124,V124,W124,AC124)</f>
        <v>0</v>
      </c>
      <c r="M124" s="121">
        <f>+SUM(N124:Q124)</f>
        <v>0</v>
      </c>
      <c r="N124" s="121">
        <v>0</v>
      </c>
      <c r="O124" s="121">
        <v>0</v>
      </c>
      <c r="P124" s="121">
        <v>0</v>
      </c>
      <c r="Q124" s="121">
        <v>0</v>
      </c>
      <c r="R124" s="121">
        <f>+SUM(S124:U124)</f>
        <v>0</v>
      </c>
      <c r="S124" s="121">
        <v>0</v>
      </c>
      <c r="T124" s="121">
        <v>0</v>
      </c>
      <c r="U124" s="121">
        <v>0</v>
      </c>
      <c r="V124" s="121">
        <v>0</v>
      </c>
      <c r="W124" s="121">
        <f>+SUM(X124:AA124)</f>
        <v>0</v>
      </c>
      <c r="X124" s="121">
        <v>0</v>
      </c>
      <c r="Y124" s="121">
        <v>0</v>
      </c>
      <c r="Z124" s="121">
        <v>0</v>
      </c>
      <c r="AA124" s="121">
        <v>0</v>
      </c>
      <c r="AB124" s="121">
        <v>58948</v>
      </c>
      <c r="AC124" s="121">
        <v>0</v>
      </c>
      <c r="AD124" s="121">
        <v>0</v>
      </c>
      <c r="AE124" s="121">
        <f>+SUM(D124,L124,AD124)</f>
        <v>0</v>
      </c>
      <c r="AF124" s="121">
        <f>+SUM(AG124,AL124)</f>
        <v>0</v>
      </c>
      <c r="AG124" s="121">
        <f>+SUM(AH124:AK124)</f>
        <v>0</v>
      </c>
      <c r="AH124" s="121">
        <v>0</v>
      </c>
      <c r="AI124" s="121">
        <v>0</v>
      </c>
      <c r="AJ124" s="121">
        <v>0</v>
      </c>
      <c r="AK124" s="121">
        <v>0</v>
      </c>
      <c r="AL124" s="121">
        <v>0</v>
      </c>
      <c r="AM124" s="121">
        <v>9866</v>
      </c>
      <c r="AN124" s="121">
        <f>+SUM(AO124,AT124,AX124,AY124,BE124)</f>
        <v>0</v>
      </c>
      <c r="AO124" s="121">
        <f>+SUM(AP124:AS124)</f>
        <v>0</v>
      </c>
      <c r="AP124" s="121">
        <v>0</v>
      </c>
      <c r="AQ124" s="121">
        <v>0</v>
      </c>
      <c r="AR124" s="121">
        <v>0</v>
      </c>
      <c r="AS124" s="121">
        <v>0</v>
      </c>
      <c r="AT124" s="121">
        <f>+SUM(AU124:AW124)</f>
        <v>0</v>
      </c>
      <c r="AU124" s="121">
        <v>0</v>
      </c>
      <c r="AV124" s="121">
        <v>0</v>
      </c>
      <c r="AW124" s="121">
        <v>0</v>
      </c>
      <c r="AX124" s="121">
        <v>0</v>
      </c>
      <c r="AY124" s="121">
        <f>+SUM(AZ124:BC124)</f>
        <v>0</v>
      </c>
      <c r="AZ124" s="121">
        <v>0</v>
      </c>
      <c r="BA124" s="121">
        <v>0</v>
      </c>
      <c r="BB124" s="121">
        <v>0</v>
      </c>
      <c r="BC124" s="121">
        <v>0</v>
      </c>
      <c r="BD124" s="121">
        <v>33404</v>
      </c>
      <c r="BE124" s="121">
        <v>0</v>
      </c>
      <c r="BF124" s="121">
        <v>0</v>
      </c>
      <c r="BG124" s="121">
        <f>+SUM(BF124,AN124,AF124)</f>
        <v>0</v>
      </c>
      <c r="BH124" s="121">
        <f>SUM(D124,AF124)</f>
        <v>0</v>
      </c>
      <c r="BI124" s="121">
        <f>SUM(E124,AG124)</f>
        <v>0</v>
      </c>
      <c r="BJ124" s="121">
        <f>SUM(F124,AH124)</f>
        <v>0</v>
      </c>
      <c r="BK124" s="121">
        <f>SUM(G124,AI124)</f>
        <v>0</v>
      </c>
      <c r="BL124" s="121">
        <f>SUM(H124,AJ124)</f>
        <v>0</v>
      </c>
      <c r="BM124" s="121">
        <f>SUM(I124,AK124)</f>
        <v>0</v>
      </c>
      <c r="BN124" s="121">
        <f>SUM(J124,AL124)</f>
        <v>0</v>
      </c>
      <c r="BO124" s="121">
        <f>SUM(K124,AM124)</f>
        <v>18596</v>
      </c>
      <c r="BP124" s="121">
        <f>SUM(L124,AN124)</f>
        <v>0</v>
      </c>
      <c r="BQ124" s="121">
        <f>SUM(M124,AO124)</f>
        <v>0</v>
      </c>
      <c r="BR124" s="121">
        <f>SUM(N124,AP124)</f>
        <v>0</v>
      </c>
      <c r="BS124" s="121">
        <f>SUM(O124,AQ124)</f>
        <v>0</v>
      </c>
      <c r="BT124" s="121">
        <f>SUM(P124,AR124)</f>
        <v>0</v>
      </c>
      <c r="BU124" s="121">
        <f>SUM(Q124,AS124)</f>
        <v>0</v>
      </c>
      <c r="BV124" s="121">
        <f>SUM(R124,AT124)</f>
        <v>0</v>
      </c>
      <c r="BW124" s="121">
        <f>SUM(S124,AU124)</f>
        <v>0</v>
      </c>
      <c r="BX124" s="121">
        <f>SUM(T124,AV124)</f>
        <v>0</v>
      </c>
      <c r="BY124" s="121">
        <f>SUM(U124,AW124)</f>
        <v>0</v>
      </c>
      <c r="BZ124" s="121">
        <f>SUM(V124,AX124)</f>
        <v>0</v>
      </c>
      <c r="CA124" s="121">
        <f>SUM(W124,AY124)</f>
        <v>0</v>
      </c>
      <c r="CB124" s="121">
        <f>SUM(X124,AZ124)</f>
        <v>0</v>
      </c>
      <c r="CC124" s="121">
        <f>SUM(Y124,BA124)</f>
        <v>0</v>
      </c>
      <c r="CD124" s="121">
        <f>SUM(Z124,BB124)</f>
        <v>0</v>
      </c>
      <c r="CE124" s="121">
        <f>SUM(AA124,BC124)</f>
        <v>0</v>
      </c>
      <c r="CF124" s="121">
        <f>SUM(AB124,BD124)</f>
        <v>92352</v>
      </c>
      <c r="CG124" s="121">
        <f>SUM(AC124,BE124)</f>
        <v>0</v>
      </c>
      <c r="CH124" s="121">
        <f>SUM(AD124,BF124)</f>
        <v>0</v>
      </c>
      <c r="CI124" s="121">
        <f>SUM(AE124,BG124)</f>
        <v>0</v>
      </c>
    </row>
    <row r="125" spans="1:87" s="136" customFormat="1" ht="13.5" customHeight="1" x14ac:dyDescent="0.15">
      <c r="A125" s="119" t="s">
        <v>3</v>
      </c>
      <c r="B125" s="120" t="s">
        <v>630</v>
      </c>
      <c r="C125" s="119" t="s">
        <v>631</v>
      </c>
      <c r="D125" s="121">
        <f>+SUM(E125,J125)</f>
        <v>143660</v>
      </c>
      <c r="E125" s="121">
        <f>+SUM(F125:I125)</f>
        <v>143660</v>
      </c>
      <c r="F125" s="121">
        <v>0</v>
      </c>
      <c r="G125" s="121">
        <v>0</v>
      </c>
      <c r="H125" s="121">
        <v>143660</v>
      </c>
      <c r="I125" s="121">
        <v>0</v>
      </c>
      <c r="J125" s="121">
        <v>0</v>
      </c>
      <c r="K125" s="121">
        <v>0</v>
      </c>
      <c r="L125" s="121">
        <f>+SUM(M125,R125,V125,W125,AC125)</f>
        <v>86397</v>
      </c>
      <c r="M125" s="121">
        <f>+SUM(N125:Q125)</f>
        <v>17228</v>
      </c>
      <c r="N125" s="121">
        <v>17228</v>
      </c>
      <c r="O125" s="121">
        <v>0</v>
      </c>
      <c r="P125" s="121">
        <v>0</v>
      </c>
      <c r="Q125" s="121">
        <v>0</v>
      </c>
      <c r="R125" s="121">
        <f>+SUM(S125:U125)</f>
        <v>35249</v>
      </c>
      <c r="S125" s="121">
        <v>0</v>
      </c>
      <c r="T125" s="121">
        <v>18992</v>
      </c>
      <c r="U125" s="121">
        <v>16257</v>
      </c>
      <c r="V125" s="121">
        <v>0</v>
      </c>
      <c r="W125" s="121">
        <f>+SUM(X125:AA125)</f>
        <v>33920</v>
      </c>
      <c r="X125" s="121">
        <v>14850</v>
      </c>
      <c r="Y125" s="121">
        <v>3282</v>
      </c>
      <c r="Z125" s="121">
        <v>15788</v>
      </c>
      <c r="AA125" s="121">
        <v>0</v>
      </c>
      <c r="AB125" s="121">
        <v>0</v>
      </c>
      <c r="AC125" s="121">
        <v>0</v>
      </c>
      <c r="AD125" s="121">
        <v>0</v>
      </c>
      <c r="AE125" s="121">
        <f>+SUM(D125,L125,AD125)</f>
        <v>230057</v>
      </c>
      <c r="AF125" s="121">
        <f>+SUM(AG125,AL125)</f>
        <v>0</v>
      </c>
      <c r="AG125" s="121">
        <f>+SUM(AH125:AK125)</f>
        <v>0</v>
      </c>
      <c r="AH125" s="121">
        <v>0</v>
      </c>
      <c r="AI125" s="121">
        <v>0</v>
      </c>
      <c r="AJ125" s="121">
        <v>0</v>
      </c>
      <c r="AK125" s="121">
        <v>0</v>
      </c>
      <c r="AL125" s="121">
        <v>0</v>
      </c>
      <c r="AM125" s="121">
        <v>0</v>
      </c>
      <c r="AN125" s="121">
        <f>+SUM(AO125,AT125,AX125,AY125,BE125)</f>
        <v>28091</v>
      </c>
      <c r="AO125" s="121">
        <f>+SUM(AP125:AS125)</f>
        <v>10591</v>
      </c>
      <c r="AP125" s="121">
        <v>10591</v>
      </c>
      <c r="AQ125" s="121">
        <v>0</v>
      </c>
      <c r="AR125" s="121">
        <v>0</v>
      </c>
      <c r="AS125" s="121">
        <v>0</v>
      </c>
      <c r="AT125" s="121">
        <f>+SUM(AU125:AW125)</f>
        <v>5962</v>
      </c>
      <c r="AU125" s="121">
        <v>0</v>
      </c>
      <c r="AV125" s="121">
        <v>5962</v>
      </c>
      <c r="AW125" s="121">
        <v>0</v>
      </c>
      <c r="AX125" s="121">
        <v>0</v>
      </c>
      <c r="AY125" s="121">
        <f>+SUM(AZ125:BC125)</f>
        <v>11538</v>
      </c>
      <c r="AZ125" s="121">
        <v>11000</v>
      </c>
      <c r="BA125" s="121">
        <v>538</v>
      </c>
      <c r="BB125" s="121">
        <v>0</v>
      </c>
      <c r="BC125" s="121">
        <v>0</v>
      </c>
      <c r="BD125" s="121">
        <v>0</v>
      </c>
      <c r="BE125" s="121">
        <v>0</v>
      </c>
      <c r="BF125" s="121">
        <v>0</v>
      </c>
      <c r="BG125" s="121">
        <f>+SUM(BF125,AN125,AF125)</f>
        <v>28091</v>
      </c>
      <c r="BH125" s="121">
        <f>SUM(D125,AF125)</f>
        <v>143660</v>
      </c>
      <c r="BI125" s="121">
        <f>SUM(E125,AG125)</f>
        <v>143660</v>
      </c>
      <c r="BJ125" s="121">
        <f>SUM(F125,AH125)</f>
        <v>0</v>
      </c>
      <c r="BK125" s="121">
        <f>SUM(G125,AI125)</f>
        <v>0</v>
      </c>
      <c r="BL125" s="121">
        <f>SUM(H125,AJ125)</f>
        <v>143660</v>
      </c>
      <c r="BM125" s="121">
        <f>SUM(I125,AK125)</f>
        <v>0</v>
      </c>
      <c r="BN125" s="121">
        <f>SUM(J125,AL125)</f>
        <v>0</v>
      </c>
      <c r="BO125" s="121">
        <f>SUM(K125,AM125)</f>
        <v>0</v>
      </c>
      <c r="BP125" s="121">
        <f>SUM(L125,AN125)</f>
        <v>114488</v>
      </c>
      <c r="BQ125" s="121">
        <f>SUM(M125,AO125)</f>
        <v>27819</v>
      </c>
      <c r="BR125" s="121">
        <f>SUM(N125,AP125)</f>
        <v>27819</v>
      </c>
      <c r="BS125" s="121">
        <f>SUM(O125,AQ125)</f>
        <v>0</v>
      </c>
      <c r="BT125" s="121">
        <f>SUM(P125,AR125)</f>
        <v>0</v>
      </c>
      <c r="BU125" s="121">
        <f>SUM(Q125,AS125)</f>
        <v>0</v>
      </c>
      <c r="BV125" s="121">
        <f>SUM(R125,AT125)</f>
        <v>41211</v>
      </c>
      <c r="BW125" s="121">
        <f>SUM(S125,AU125)</f>
        <v>0</v>
      </c>
      <c r="BX125" s="121">
        <f>SUM(T125,AV125)</f>
        <v>24954</v>
      </c>
      <c r="BY125" s="121">
        <f>SUM(U125,AW125)</f>
        <v>16257</v>
      </c>
      <c r="BZ125" s="121">
        <f>SUM(V125,AX125)</f>
        <v>0</v>
      </c>
      <c r="CA125" s="121">
        <f>SUM(W125,AY125)</f>
        <v>45458</v>
      </c>
      <c r="CB125" s="121">
        <f>SUM(X125,AZ125)</f>
        <v>25850</v>
      </c>
      <c r="CC125" s="121">
        <f>SUM(Y125,BA125)</f>
        <v>3820</v>
      </c>
      <c r="CD125" s="121">
        <f>SUM(Z125,BB125)</f>
        <v>15788</v>
      </c>
      <c r="CE125" s="121">
        <f>SUM(AA125,BC125)</f>
        <v>0</v>
      </c>
      <c r="CF125" s="121">
        <f>SUM(AB125,BD125)</f>
        <v>0</v>
      </c>
      <c r="CG125" s="121">
        <f>SUM(AC125,BE125)</f>
        <v>0</v>
      </c>
      <c r="CH125" s="121">
        <f>SUM(AD125,BF125)</f>
        <v>0</v>
      </c>
      <c r="CI125" s="121">
        <f>SUM(AE125,BG125)</f>
        <v>258148</v>
      </c>
    </row>
    <row r="126" spans="1:87" s="136" customFormat="1" ht="13.5" customHeight="1" x14ac:dyDescent="0.15">
      <c r="A126" s="119" t="s">
        <v>3</v>
      </c>
      <c r="B126" s="120" t="s">
        <v>632</v>
      </c>
      <c r="C126" s="119" t="s">
        <v>633</v>
      </c>
      <c r="D126" s="121">
        <f>+SUM(E126,J126)</f>
        <v>0</v>
      </c>
      <c r="E126" s="121">
        <f>+SUM(F126:I126)</f>
        <v>0</v>
      </c>
      <c r="F126" s="121">
        <v>0</v>
      </c>
      <c r="G126" s="121">
        <v>0</v>
      </c>
      <c r="H126" s="121">
        <v>0</v>
      </c>
      <c r="I126" s="121">
        <v>0</v>
      </c>
      <c r="J126" s="121">
        <v>0</v>
      </c>
      <c r="K126" s="121">
        <v>0</v>
      </c>
      <c r="L126" s="121">
        <f>+SUM(M126,R126,V126,W126,AC126)</f>
        <v>5362</v>
      </c>
      <c r="M126" s="121">
        <f>+SUM(N126:Q126)</f>
        <v>5362</v>
      </c>
      <c r="N126" s="121">
        <v>5362</v>
      </c>
      <c r="O126" s="121">
        <v>0</v>
      </c>
      <c r="P126" s="121">
        <v>0</v>
      </c>
      <c r="Q126" s="121">
        <v>0</v>
      </c>
      <c r="R126" s="121">
        <f>+SUM(S126:U126)</f>
        <v>0</v>
      </c>
      <c r="S126" s="121">
        <v>0</v>
      </c>
      <c r="T126" s="121">
        <v>0</v>
      </c>
      <c r="U126" s="121">
        <v>0</v>
      </c>
      <c r="V126" s="121">
        <v>0</v>
      </c>
      <c r="W126" s="121">
        <f>+SUM(X126:AA126)</f>
        <v>0</v>
      </c>
      <c r="X126" s="121">
        <v>0</v>
      </c>
      <c r="Y126" s="121">
        <v>0</v>
      </c>
      <c r="Z126" s="121">
        <v>0</v>
      </c>
      <c r="AA126" s="121">
        <v>0</v>
      </c>
      <c r="AB126" s="121">
        <v>105562</v>
      </c>
      <c r="AC126" s="121">
        <v>0</v>
      </c>
      <c r="AD126" s="121">
        <v>0</v>
      </c>
      <c r="AE126" s="121">
        <f>+SUM(D126,L126,AD126)</f>
        <v>5362</v>
      </c>
      <c r="AF126" s="121">
        <f>+SUM(AG126,AL126)</f>
        <v>0</v>
      </c>
      <c r="AG126" s="121">
        <f>+SUM(AH126:AK126)</f>
        <v>0</v>
      </c>
      <c r="AH126" s="121">
        <v>0</v>
      </c>
      <c r="AI126" s="121">
        <v>0</v>
      </c>
      <c r="AJ126" s="121">
        <v>0</v>
      </c>
      <c r="AK126" s="121">
        <v>0</v>
      </c>
      <c r="AL126" s="121">
        <v>0</v>
      </c>
      <c r="AM126" s="121">
        <v>0</v>
      </c>
      <c r="AN126" s="121">
        <f>+SUM(AO126,AT126,AX126,AY126,BE126)</f>
        <v>20096</v>
      </c>
      <c r="AO126" s="121">
        <f>+SUM(AP126:AS126)</f>
        <v>0</v>
      </c>
      <c r="AP126" s="121">
        <v>0</v>
      </c>
      <c r="AQ126" s="121">
        <v>0</v>
      </c>
      <c r="AR126" s="121">
        <v>0</v>
      </c>
      <c r="AS126" s="121">
        <v>0</v>
      </c>
      <c r="AT126" s="121">
        <f>+SUM(AU126:AW126)</f>
        <v>8142</v>
      </c>
      <c r="AU126" s="121">
        <v>226</v>
      </c>
      <c r="AV126" s="121">
        <v>7916</v>
      </c>
      <c r="AW126" s="121">
        <v>0</v>
      </c>
      <c r="AX126" s="121">
        <v>0</v>
      </c>
      <c r="AY126" s="121">
        <f>+SUM(AZ126:BC126)</f>
        <v>11954</v>
      </c>
      <c r="AZ126" s="121">
        <v>624</v>
      </c>
      <c r="BA126" s="121">
        <v>11330</v>
      </c>
      <c r="BB126" s="121">
        <v>0</v>
      </c>
      <c r="BC126" s="121">
        <v>0</v>
      </c>
      <c r="BD126" s="121">
        <v>0</v>
      </c>
      <c r="BE126" s="121">
        <v>0</v>
      </c>
      <c r="BF126" s="121">
        <v>0</v>
      </c>
      <c r="BG126" s="121">
        <f>+SUM(BF126,AN126,AF126)</f>
        <v>20096</v>
      </c>
      <c r="BH126" s="121">
        <f>SUM(D126,AF126)</f>
        <v>0</v>
      </c>
      <c r="BI126" s="121">
        <f>SUM(E126,AG126)</f>
        <v>0</v>
      </c>
      <c r="BJ126" s="121">
        <f>SUM(F126,AH126)</f>
        <v>0</v>
      </c>
      <c r="BK126" s="121">
        <f>SUM(G126,AI126)</f>
        <v>0</v>
      </c>
      <c r="BL126" s="121">
        <f>SUM(H126,AJ126)</f>
        <v>0</v>
      </c>
      <c r="BM126" s="121">
        <f>SUM(I126,AK126)</f>
        <v>0</v>
      </c>
      <c r="BN126" s="121">
        <f>SUM(J126,AL126)</f>
        <v>0</v>
      </c>
      <c r="BO126" s="121">
        <f>SUM(K126,AM126)</f>
        <v>0</v>
      </c>
      <c r="BP126" s="121">
        <f>SUM(L126,AN126)</f>
        <v>25458</v>
      </c>
      <c r="BQ126" s="121">
        <f>SUM(M126,AO126)</f>
        <v>5362</v>
      </c>
      <c r="BR126" s="121">
        <f>SUM(N126,AP126)</f>
        <v>5362</v>
      </c>
      <c r="BS126" s="121">
        <f>SUM(O126,AQ126)</f>
        <v>0</v>
      </c>
      <c r="BT126" s="121">
        <f>SUM(P126,AR126)</f>
        <v>0</v>
      </c>
      <c r="BU126" s="121">
        <f>SUM(Q126,AS126)</f>
        <v>0</v>
      </c>
      <c r="BV126" s="121">
        <f>SUM(R126,AT126)</f>
        <v>8142</v>
      </c>
      <c r="BW126" s="121">
        <f>SUM(S126,AU126)</f>
        <v>226</v>
      </c>
      <c r="BX126" s="121">
        <f>SUM(T126,AV126)</f>
        <v>7916</v>
      </c>
      <c r="BY126" s="121">
        <f>SUM(U126,AW126)</f>
        <v>0</v>
      </c>
      <c r="BZ126" s="121">
        <f>SUM(V126,AX126)</f>
        <v>0</v>
      </c>
      <c r="CA126" s="121">
        <f>SUM(W126,AY126)</f>
        <v>11954</v>
      </c>
      <c r="CB126" s="121">
        <f>SUM(X126,AZ126)</f>
        <v>624</v>
      </c>
      <c r="CC126" s="121">
        <f>SUM(Y126,BA126)</f>
        <v>11330</v>
      </c>
      <c r="CD126" s="121">
        <f>SUM(Z126,BB126)</f>
        <v>0</v>
      </c>
      <c r="CE126" s="121">
        <f>SUM(AA126,BC126)</f>
        <v>0</v>
      </c>
      <c r="CF126" s="121">
        <f>SUM(AB126,BD126)</f>
        <v>105562</v>
      </c>
      <c r="CG126" s="121">
        <f>SUM(AC126,BE126)</f>
        <v>0</v>
      </c>
      <c r="CH126" s="121">
        <f>SUM(AD126,BF126)</f>
        <v>0</v>
      </c>
      <c r="CI126" s="121">
        <f>SUM(AE126,BG126)</f>
        <v>25458</v>
      </c>
    </row>
    <row r="127" spans="1:87" s="136" customFormat="1" ht="13.5" customHeight="1" x14ac:dyDescent="0.15">
      <c r="A127" s="119" t="s">
        <v>3</v>
      </c>
      <c r="B127" s="120" t="s">
        <v>636</v>
      </c>
      <c r="C127" s="119" t="s">
        <v>637</v>
      </c>
      <c r="D127" s="121">
        <f>+SUM(E127,J127)</f>
        <v>0</v>
      </c>
      <c r="E127" s="121">
        <f>+SUM(F127:I127)</f>
        <v>0</v>
      </c>
      <c r="F127" s="121">
        <v>0</v>
      </c>
      <c r="G127" s="121">
        <v>0</v>
      </c>
      <c r="H127" s="121">
        <v>0</v>
      </c>
      <c r="I127" s="121">
        <v>0</v>
      </c>
      <c r="J127" s="121">
        <v>0</v>
      </c>
      <c r="K127" s="121">
        <v>0</v>
      </c>
      <c r="L127" s="121">
        <f>+SUM(M127,R127,V127,W127,AC127)</f>
        <v>8775</v>
      </c>
      <c r="M127" s="121">
        <f>+SUM(N127:Q127)</f>
        <v>8775</v>
      </c>
      <c r="N127" s="121">
        <v>8775</v>
      </c>
      <c r="O127" s="121">
        <v>0</v>
      </c>
      <c r="P127" s="121">
        <v>0</v>
      </c>
      <c r="Q127" s="121">
        <v>0</v>
      </c>
      <c r="R127" s="121">
        <f>+SUM(S127:U127)</f>
        <v>0</v>
      </c>
      <c r="S127" s="121">
        <v>0</v>
      </c>
      <c r="T127" s="121">
        <v>0</v>
      </c>
      <c r="U127" s="121">
        <v>0</v>
      </c>
      <c r="V127" s="121">
        <v>0</v>
      </c>
      <c r="W127" s="121">
        <f>+SUM(X127:AA127)</f>
        <v>0</v>
      </c>
      <c r="X127" s="121">
        <v>0</v>
      </c>
      <c r="Y127" s="121">
        <v>0</v>
      </c>
      <c r="Z127" s="121">
        <v>0</v>
      </c>
      <c r="AA127" s="121">
        <v>0</v>
      </c>
      <c r="AB127" s="121">
        <v>105562</v>
      </c>
      <c r="AC127" s="121">
        <v>0</v>
      </c>
      <c r="AD127" s="121">
        <v>0</v>
      </c>
      <c r="AE127" s="121">
        <f>+SUM(D127,L127,AD127)</f>
        <v>8775</v>
      </c>
      <c r="AF127" s="121">
        <f>+SUM(AG127,AL127)</f>
        <v>0</v>
      </c>
      <c r="AG127" s="121">
        <f>+SUM(AH127:AK127)</f>
        <v>0</v>
      </c>
      <c r="AH127" s="121">
        <v>0</v>
      </c>
      <c r="AI127" s="121">
        <v>0</v>
      </c>
      <c r="AJ127" s="121">
        <v>0</v>
      </c>
      <c r="AK127" s="121">
        <v>0</v>
      </c>
      <c r="AL127" s="121">
        <v>0</v>
      </c>
      <c r="AM127" s="121">
        <v>0</v>
      </c>
      <c r="AN127" s="121">
        <f>+SUM(AO127,AT127,AX127,AY127,BE127)</f>
        <v>0</v>
      </c>
      <c r="AO127" s="121">
        <f>+SUM(AP127:AS127)</f>
        <v>0</v>
      </c>
      <c r="AP127" s="121">
        <v>0</v>
      </c>
      <c r="AQ127" s="121">
        <v>0</v>
      </c>
      <c r="AR127" s="121">
        <v>0</v>
      </c>
      <c r="AS127" s="121">
        <v>0</v>
      </c>
      <c r="AT127" s="121">
        <f>+SUM(AU127:AW127)</f>
        <v>0</v>
      </c>
      <c r="AU127" s="121">
        <v>0</v>
      </c>
      <c r="AV127" s="121">
        <v>0</v>
      </c>
      <c r="AW127" s="121">
        <v>0</v>
      </c>
      <c r="AX127" s="121">
        <v>0</v>
      </c>
      <c r="AY127" s="121">
        <f>+SUM(AZ127:BC127)</f>
        <v>0</v>
      </c>
      <c r="AZ127" s="121">
        <v>0</v>
      </c>
      <c r="BA127" s="121">
        <v>0</v>
      </c>
      <c r="BB127" s="121">
        <v>0</v>
      </c>
      <c r="BC127" s="121">
        <v>0</v>
      </c>
      <c r="BD127" s="121">
        <v>0</v>
      </c>
      <c r="BE127" s="121">
        <v>0</v>
      </c>
      <c r="BF127" s="121">
        <v>0</v>
      </c>
      <c r="BG127" s="121">
        <f>+SUM(BF127,AN127,AF127)</f>
        <v>0</v>
      </c>
      <c r="BH127" s="121">
        <f>SUM(D127,AF127)</f>
        <v>0</v>
      </c>
      <c r="BI127" s="121">
        <f>SUM(E127,AG127)</f>
        <v>0</v>
      </c>
      <c r="BJ127" s="121">
        <f>SUM(F127,AH127)</f>
        <v>0</v>
      </c>
      <c r="BK127" s="121">
        <f>SUM(G127,AI127)</f>
        <v>0</v>
      </c>
      <c r="BL127" s="121">
        <f>SUM(H127,AJ127)</f>
        <v>0</v>
      </c>
      <c r="BM127" s="121">
        <f>SUM(I127,AK127)</f>
        <v>0</v>
      </c>
      <c r="BN127" s="121">
        <f>SUM(J127,AL127)</f>
        <v>0</v>
      </c>
      <c r="BO127" s="121">
        <f>SUM(K127,AM127)</f>
        <v>0</v>
      </c>
      <c r="BP127" s="121">
        <f>SUM(L127,AN127)</f>
        <v>8775</v>
      </c>
      <c r="BQ127" s="121">
        <f>SUM(M127,AO127)</f>
        <v>8775</v>
      </c>
      <c r="BR127" s="121">
        <f>SUM(N127,AP127)</f>
        <v>8775</v>
      </c>
      <c r="BS127" s="121">
        <f>SUM(O127,AQ127)</f>
        <v>0</v>
      </c>
      <c r="BT127" s="121">
        <f>SUM(P127,AR127)</f>
        <v>0</v>
      </c>
      <c r="BU127" s="121">
        <f>SUM(Q127,AS127)</f>
        <v>0</v>
      </c>
      <c r="BV127" s="121">
        <f>SUM(R127,AT127)</f>
        <v>0</v>
      </c>
      <c r="BW127" s="121">
        <f>SUM(S127,AU127)</f>
        <v>0</v>
      </c>
      <c r="BX127" s="121">
        <f>SUM(T127,AV127)</f>
        <v>0</v>
      </c>
      <c r="BY127" s="121">
        <f>SUM(U127,AW127)</f>
        <v>0</v>
      </c>
      <c r="BZ127" s="121">
        <f>SUM(V127,AX127)</f>
        <v>0</v>
      </c>
      <c r="CA127" s="121">
        <f>SUM(W127,AY127)</f>
        <v>0</v>
      </c>
      <c r="CB127" s="121">
        <f>SUM(X127,AZ127)</f>
        <v>0</v>
      </c>
      <c r="CC127" s="121">
        <f>SUM(Y127,BA127)</f>
        <v>0</v>
      </c>
      <c r="CD127" s="121">
        <f>SUM(Z127,BB127)</f>
        <v>0</v>
      </c>
      <c r="CE127" s="121">
        <f>SUM(AA127,BC127)</f>
        <v>0</v>
      </c>
      <c r="CF127" s="121">
        <f>SUM(AB127,BD127)</f>
        <v>105562</v>
      </c>
      <c r="CG127" s="121">
        <f>SUM(AC127,BE127)</f>
        <v>0</v>
      </c>
      <c r="CH127" s="121">
        <f>SUM(AD127,BF127)</f>
        <v>0</v>
      </c>
      <c r="CI127" s="121">
        <f>SUM(AE127,BG127)</f>
        <v>8775</v>
      </c>
    </row>
    <row r="128" spans="1:87" s="136" customFormat="1" ht="13.5" customHeight="1" x14ac:dyDescent="0.15">
      <c r="A128" s="119" t="s">
        <v>3</v>
      </c>
      <c r="B128" s="120" t="s">
        <v>638</v>
      </c>
      <c r="C128" s="119" t="s">
        <v>639</v>
      </c>
      <c r="D128" s="121">
        <f>+SUM(E128,J128)</f>
        <v>0</v>
      </c>
      <c r="E128" s="121">
        <f>+SUM(F128:I128)</f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6097</v>
      </c>
      <c r="L128" s="121">
        <f>+SUM(M128,R128,V128,W128,AC128)</f>
        <v>0</v>
      </c>
      <c r="M128" s="121">
        <f>+SUM(N128:Q128)</f>
        <v>0</v>
      </c>
      <c r="N128" s="121">
        <v>0</v>
      </c>
      <c r="O128" s="121">
        <v>0</v>
      </c>
      <c r="P128" s="121">
        <v>0</v>
      </c>
      <c r="Q128" s="121">
        <v>0</v>
      </c>
      <c r="R128" s="121">
        <f>+SUM(S128:U128)</f>
        <v>0</v>
      </c>
      <c r="S128" s="121">
        <v>0</v>
      </c>
      <c r="T128" s="121">
        <v>0</v>
      </c>
      <c r="U128" s="121">
        <v>0</v>
      </c>
      <c r="V128" s="121">
        <v>0</v>
      </c>
      <c r="W128" s="121">
        <f>+SUM(X128:AA128)</f>
        <v>0</v>
      </c>
      <c r="X128" s="121">
        <v>0</v>
      </c>
      <c r="Y128" s="121">
        <v>0</v>
      </c>
      <c r="Z128" s="121">
        <v>0</v>
      </c>
      <c r="AA128" s="121">
        <v>0</v>
      </c>
      <c r="AB128" s="121">
        <v>41165</v>
      </c>
      <c r="AC128" s="121">
        <v>0</v>
      </c>
      <c r="AD128" s="121">
        <v>0</v>
      </c>
      <c r="AE128" s="121">
        <f>+SUM(D128,L128,AD128)</f>
        <v>0</v>
      </c>
      <c r="AF128" s="121">
        <f>+SUM(AG128,AL128)</f>
        <v>0</v>
      </c>
      <c r="AG128" s="121">
        <f>+SUM(AH128:AK128)</f>
        <v>0</v>
      </c>
      <c r="AH128" s="121">
        <v>0</v>
      </c>
      <c r="AI128" s="121">
        <v>0</v>
      </c>
      <c r="AJ128" s="121">
        <v>0</v>
      </c>
      <c r="AK128" s="121">
        <v>0</v>
      </c>
      <c r="AL128" s="121">
        <v>0</v>
      </c>
      <c r="AM128" s="121">
        <v>6889</v>
      </c>
      <c r="AN128" s="121">
        <f>+SUM(AO128,AT128,AX128,AY128,BE128)</f>
        <v>0</v>
      </c>
      <c r="AO128" s="121">
        <f>+SUM(AP128:AS128)</f>
        <v>0</v>
      </c>
      <c r="AP128" s="121">
        <v>0</v>
      </c>
      <c r="AQ128" s="121">
        <v>0</v>
      </c>
      <c r="AR128" s="121">
        <v>0</v>
      </c>
      <c r="AS128" s="121">
        <v>0</v>
      </c>
      <c r="AT128" s="121">
        <f>+SUM(AU128:AW128)</f>
        <v>0</v>
      </c>
      <c r="AU128" s="121">
        <v>0</v>
      </c>
      <c r="AV128" s="121">
        <v>0</v>
      </c>
      <c r="AW128" s="121">
        <v>0</v>
      </c>
      <c r="AX128" s="121">
        <v>0</v>
      </c>
      <c r="AY128" s="121">
        <f>+SUM(AZ128:BC128)</f>
        <v>0</v>
      </c>
      <c r="AZ128" s="121">
        <v>0</v>
      </c>
      <c r="BA128" s="121">
        <v>0</v>
      </c>
      <c r="BB128" s="121">
        <v>0</v>
      </c>
      <c r="BC128" s="121">
        <v>0</v>
      </c>
      <c r="BD128" s="121">
        <v>23328</v>
      </c>
      <c r="BE128" s="121">
        <v>0</v>
      </c>
      <c r="BF128" s="121">
        <v>0</v>
      </c>
      <c r="BG128" s="121">
        <f>+SUM(BF128,AN128,AF128)</f>
        <v>0</v>
      </c>
      <c r="BH128" s="121">
        <f>SUM(D128,AF128)</f>
        <v>0</v>
      </c>
      <c r="BI128" s="121">
        <f>SUM(E128,AG128)</f>
        <v>0</v>
      </c>
      <c r="BJ128" s="121">
        <f>SUM(F128,AH128)</f>
        <v>0</v>
      </c>
      <c r="BK128" s="121">
        <f>SUM(G128,AI128)</f>
        <v>0</v>
      </c>
      <c r="BL128" s="121">
        <f>SUM(H128,AJ128)</f>
        <v>0</v>
      </c>
      <c r="BM128" s="121">
        <f>SUM(I128,AK128)</f>
        <v>0</v>
      </c>
      <c r="BN128" s="121">
        <f>SUM(J128,AL128)</f>
        <v>0</v>
      </c>
      <c r="BO128" s="121">
        <f>SUM(K128,AM128)</f>
        <v>12986</v>
      </c>
      <c r="BP128" s="121">
        <f>SUM(L128,AN128)</f>
        <v>0</v>
      </c>
      <c r="BQ128" s="121">
        <f>SUM(M128,AO128)</f>
        <v>0</v>
      </c>
      <c r="BR128" s="121">
        <f>SUM(N128,AP128)</f>
        <v>0</v>
      </c>
      <c r="BS128" s="121">
        <f>SUM(O128,AQ128)</f>
        <v>0</v>
      </c>
      <c r="BT128" s="121">
        <f>SUM(P128,AR128)</f>
        <v>0</v>
      </c>
      <c r="BU128" s="121">
        <f>SUM(Q128,AS128)</f>
        <v>0</v>
      </c>
      <c r="BV128" s="121">
        <f>SUM(R128,AT128)</f>
        <v>0</v>
      </c>
      <c r="BW128" s="121">
        <f>SUM(S128,AU128)</f>
        <v>0</v>
      </c>
      <c r="BX128" s="121">
        <f>SUM(T128,AV128)</f>
        <v>0</v>
      </c>
      <c r="BY128" s="121">
        <f>SUM(U128,AW128)</f>
        <v>0</v>
      </c>
      <c r="BZ128" s="121">
        <f>SUM(V128,AX128)</f>
        <v>0</v>
      </c>
      <c r="CA128" s="121">
        <f>SUM(W128,AY128)</f>
        <v>0</v>
      </c>
      <c r="CB128" s="121">
        <f>SUM(X128,AZ128)</f>
        <v>0</v>
      </c>
      <c r="CC128" s="121">
        <f>SUM(Y128,BA128)</f>
        <v>0</v>
      </c>
      <c r="CD128" s="121">
        <f>SUM(Z128,BB128)</f>
        <v>0</v>
      </c>
      <c r="CE128" s="121">
        <f>SUM(AA128,BC128)</f>
        <v>0</v>
      </c>
      <c r="CF128" s="121">
        <f>SUM(AB128,BD128)</f>
        <v>64493</v>
      </c>
      <c r="CG128" s="121">
        <f>SUM(AC128,BE128)</f>
        <v>0</v>
      </c>
      <c r="CH128" s="121">
        <f>SUM(AD128,BF128)</f>
        <v>0</v>
      </c>
      <c r="CI128" s="121">
        <f>SUM(AE128,BG128)</f>
        <v>0</v>
      </c>
    </row>
    <row r="129" spans="1:87" s="136" customFormat="1" ht="13.5" customHeight="1" x14ac:dyDescent="0.15">
      <c r="A129" s="119" t="s">
        <v>3</v>
      </c>
      <c r="B129" s="120" t="s">
        <v>640</v>
      </c>
      <c r="C129" s="119" t="s">
        <v>641</v>
      </c>
      <c r="D129" s="121">
        <f>+SUM(E129,J129)</f>
        <v>14040</v>
      </c>
      <c r="E129" s="121">
        <f>+SUM(F129:I129)</f>
        <v>14040</v>
      </c>
      <c r="F129" s="121">
        <v>0</v>
      </c>
      <c r="G129" s="121">
        <v>0</v>
      </c>
      <c r="H129" s="121">
        <v>14040</v>
      </c>
      <c r="I129" s="121">
        <v>0</v>
      </c>
      <c r="J129" s="121">
        <v>0</v>
      </c>
      <c r="K129" s="121">
        <v>0</v>
      </c>
      <c r="L129" s="121">
        <f>+SUM(M129,R129,V129,W129,AC129)</f>
        <v>300442</v>
      </c>
      <c r="M129" s="121">
        <f>+SUM(N129:Q129)</f>
        <v>6696</v>
      </c>
      <c r="N129" s="121">
        <v>6696</v>
      </c>
      <c r="O129" s="121">
        <v>0</v>
      </c>
      <c r="P129" s="121">
        <v>0</v>
      </c>
      <c r="Q129" s="121">
        <v>0</v>
      </c>
      <c r="R129" s="121">
        <f>+SUM(S129:U129)</f>
        <v>53278</v>
      </c>
      <c r="S129" s="121">
        <v>0</v>
      </c>
      <c r="T129" s="121">
        <v>9071</v>
      </c>
      <c r="U129" s="121">
        <v>44207</v>
      </c>
      <c r="V129" s="121">
        <v>0</v>
      </c>
      <c r="W129" s="121">
        <f>+SUM(X129:AA129)</f>
        <v>240468</v>
      </c>
      <c r="X129" s="121">
        <v>140865</v>
      </c>
      <c r="Y129" s="121">
        <v>23104</v>
      </c>
      <c r="Z129" s="121">
        <v>76499</v>
      </c>
      <c r="AA129" s="121">
        <v>0</v>
      </c>
      <c r="AB129" s="121">
        <v>0</v>
      </c>
      <c r="AC129" s="121">
        <v>0</v>
      </c>
      <c r="AD129" s="121">
        <v>11877</v>
      </c>
      <c r="AE129" s="121">
        <f>+SUM(D129,L129,AD129)</f>
        <v>326359</v>
      </c>
      <c r="AF129" s="121">
        <f>+SUM(AG129,AL129)</f>
        <v>0</v>
      </c>
      <c r="AG129" s="121">
        <f>+SUM(AH129:AK129)</f>
        <v>0</v>
      </c>
      <c r="AH129" s="121">
        <v>0</v>
      </c>
      <c r="AI129" s="121">
        <v>0</v>
      </c>
      <c r="AJ129" s="121">
        <v>0</v>
      </c>
      <c r="AK129" s="121">
        <v>0</v>
      </c>
      <c r="AL129" s="121">
        <v>0</v>
      </c>
      <c r="AM129" s="121">
        <v>0</v>
      </c>
      <c r="AN129" s="121">
        <f>+SUM(AO129,AT129,AX129,AY129,BE129)</f>
        <v>31289</v>
      </c>
      <c r="AO129" s="121">
        <f>+SUM(AP129:AS129)</f>
        <v>3931</v>
      </c>
      <c r="AP129" s="121">
        <v>3931</v>
      </c>
      <c r="AQ129" s="121">
        <v>0</v>
      </c>
      <c r="AR129" s="121">
        <v>0</v>
      </c>
      <c r="AS129" s="121">
        <v>0</v>
      </c>
      <c r="AT129" s="121">
        <f>+SUM(AU129:AW129)</f>
        <v>21446</v>
      </c>
      <c r="AU129" s="121">
        <v>0</v>
      </c>
      <c r="AV129" s="121">
        <v>0</v>
      </c>
      <c r="AW129" s="121">
        <v>21446</v>
      </c>
      <c r="AX129" s="121">
        <v>0</v>
      </c>
      <c r="AY129" s="121">
        <f>+SUM(AZ129:BC129)</f>
        <v>5912</v>
      </c>
      <c r="AZ129" s="121">
        <v>5912</v>
      </c>
      <c r="BA129" s="121">
        <v>0</v>
      </c>
      <c r="BB129" s="121">
        <v>0</v>
      </c>
      <c r="BC129" s="121">
        <v>0</v>
      </c>
      <c r="BD129" s="121">
        <v>0</v>
      </c>
      <c r="BE129" s="121">
        <v>0</v>
      </c>
      <c r="BF129" s="121">
        <v>0</v>
      </c>
      <c r="BG129" s="121">
        <f>+SUM(BF129,AN129,AF129)</f>
        <v>31289</v>
      </c>
      <c r="BH129" s="121">
        <f>SUM(D129,AF129)</f>
        <v>14040</v>
      </c>
      <c r="BI129" s="121">
        <f>SUM(E129,AG129)</f>
        <v>14040</v>
      </c>
      <c r="BJ129" s="121">
        <f>SUM(F129,AH129)</f>
        <v>0</v>
      </c>
      <c r="BK129" s="121">
        <f>SUM(G129,AI129)</f>
        <v>0</v>
      </c>
      <c r="BL129" s="121">
        <f>SUM(H129,AJ129)</f>
        <v>14040</v>
      </c>
      <c r="BM129" s="121">
        <f>SUM(I129,AK129)</f>
        <v>0</v>
      </c>
      <c r="BN129" s="121">
        <f>SUM(J129,AL129)</f>
        <v>0</v>
      </c>
      <c r="BO129" s="121">
        <f>SUM(K129,AM129)</f>
        <v>0</v>
      </c>
      <c r="BP129" s="121">
        <f>SUM(L129,AN129)</f>
        <v>331731</v>
      </c>
      <c r="BQ129" s="121">
        <f>SUM(M129,AO129)</f>
        <v>10627</v>
      </c>
      <c r="BR129" s="121">
        <f>SUM(N129,AP129)</f>
        <v>10627</v>
      </c>
      <c r="BS129" s="121">
        <f>SUM(O129,AQ129)</f>
        <v>0</v>
      </c>
      <c r="BT129" s="121">
        <f>SUM(P129,AR129)</f>
        <v>0</v>
      </c>
      <c r="BU129" s="121">
        <f>SUM(Q129,AS129)</f>
        <v>0</v>
      </c>
      <c r="BV129" s="121">
        <f>SUM(R129,AT129)</f>
        <v>74724</v>
      </c>
      <c r="BW129" s="121">
        <f>SUM(S129,AU129)</f>
        <v>0</v>
      </c>
      <c r="BX129" s="121">
        <f>SUM(T129,AV129)</f>
        <v>9071</v>
      </c>
      <c r="BY129" s="121">
        <f>SUM(U129,AW129)</f>
        <v>65653</v>
      </c>
      <c r="BZ129" s="121">
        <f>SUM(V129,AX129)</f>
        <v>0</v>
      </c>
      <c r="CA129" s="121">
        <f>SUM(W129,AY129)</f>
        <v>246380</v>
      </c>
      <c r="CB129" s="121">
        <f>SUM(X129,AZ129)</f>
        <v>146777</v>
      </c>
      <c r="CC129" s="121">
        <f>SUM(Y129,BA129)</f>
        <v>23104</v>
      </c>
      <c r="CD129" s="121">
        <f>SUM(Z129,BB129)</f>
        <v>76499</v>
      </c>
      <c r="CE129" s="121">
        <f>SUM(AA129,BC129)</f>
        <v>0</v>
      </c>
      <c r="CF129" s="121">
        <f>SUM(AB129,BD129)</f>
        <v>0</v>
      </c>
      <c r="CG129" s="121">
        <f>SUM(AC129,BE129)</f>
        <v>0</v>
      </c>
      <c r="CH129" s="121">
        <f>SUM(AD129,BF129)</f>
        <v>11877</v>
      </c>
      <c r="CI129" s="121">
        <f>SUM(AE129,BG129)</f>
        <v>357648</v>
      </c>
    </row>
    <row r="130" spans="1:87" s="136" customFormat="1" ht="13.5" customHeight="1" x14ac:dyDescent="0.15">
      <c r="A130" s="119" t="s">
        <v>3</v>
      </c>
      <c r="B130" s="120" t="s">
        <v>642</v>
      </c>
      <c r="C130" s="119" t="s">
        <v>643</v>
      </c>
      <c r="D130" s="121">
        <f>+SUM(E130,J130)</f>
        <v>0</v>
      </c>
      <c r="E130" s="121">
        <f>+SUM(F130:I130)</f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0</v>
      </c>
      <c r="K130" s="121">
        <v>0</v>
      </c>
      <c r="L130" s="121">
        <f>+SUM(M130,R130,V130,W130,AC130)</f>
        <v>108812</v>
      </c>
      <c r="M130" s="121">
        <f>+SUM(N130:Q130)</f>
        <v>0</v>
      </c>
      <c r="N130" s="121">
        <v>0</v>
      </c>
      <c r="O130" s="121">
        <v>0</v>
      </c>
      <c r="P130" s="121">
        <v>0</v>
      </c>
      <c r="Q130" s="121">
        <v>0</v>
      </c>
      <c r="R130" s="121">
        <f>+SUM(S130:U130)</f>
        <v>7998</v>
      </c>
      <c r="S130" s="121">
        <v>0</v>
      </c>
      <c r="T130" s="121">
        <v>1716</v>
      </c>
      <c r="U130" s="121">
        <v>6282</v>
      </c>
      <c r="V130" s="121">
        <v>0</v>
      </c>
      <c r="W130" s="121">
        <f>+SUM(X130:AA130)</f>
        <v>100814</v>
      </c>
      <c r="X130" s="121">
        <v>34980</v>
      </c>
      <c r="Y130" s="121">
        <v>14099</v>
      </c>
      <c r="Z130" s="121">
        <v>49354</v>
      </c>
      <c r="AA130" s="121">
        <v>2381</v>
      </c>
      <c r="AB130" s="121">
        <v>0</v>
      </c>
      <c r="AC130" s="121">
        <v>0</v>
      </c>
      <c r="AD130" s="121">
        <v>8433</v>
      </c>
      <c r="AE130" s="121">
        <f>+SUM(D130,L130,AD130)</f>
        <v>117245</v>
      </c>
      <c r="AF130" s="121">
        <f>+SUM(AG130,AL130)</f>
        <v>0</v>
      </c>
      <c r="AG130" s="121">
        <f>+SUM(AH130:AK130)</f>
        <v>0</v>
      </c>
      <c r="AH130" s="121">
        <v>0</v>
      </c>
      <c r="AI130" s="121">
        <v>0</v>
      </c>
      <c r="AJ130" s="121">
        <v>0</v>
      </c>
      <c r="AK130" s="121">
        <v>0</v>
      </c>
      <c r="AL130" s="121">
        <v>0</v>
      </c>
      <c r="AM130" s="121">
        <v>0</v>
      </c>
      <c r="AN130" s="121">
        <f>+SUM(AO130,AT130,AX130,AY130,BE130)</f>
        <v>30808</v>
      </c>
      <c r="AO130" s="121">
        <f>+SUM(AP130:AS130)</f>
        <v>0</v>
      </c>
      <c r="AP130" s="121">
        <v>0</v>
      </c>
      <c r="AQ130" s="121">
        <v>0</v>
      </c>
      <c r="AR130" s="121">
        <v>0</v>
      </c>
      <c r="AS130" s="121">
        <v>0</v>
      </c>
      <c r="AT130" s="121">
        <f>+SUM(AU130:AW130)</f>
        <v>16498</v>
      </c>
      <c r="AU130" s="121">
        <v>0</v>
      </c>
      <c r="AV130" s="121">
        <v>16498</v>
      </c>
      <c r="AW130" s="121">
        <v>0</v>
      </c>
      <c r="AX130" s="121">
        <v>0</v>
      </c>
      <c r="AY130" s="121">
        <f>+SUM(AZ130:BC130)</f>
        <v>14310</v>
      </c>
      <c r="AZ130" s="121">
        <v>14179</v>
      </c>
      <c r="BA130" s="121">
        <v>0</v>
      </c>
      <c r="BB130" s="121">
        <v>0</v>
      </c>
      <c r="BC130" s="121">
        <v>131</v>
      </c>
      <c r="BD130" s="121">
        <v>0</v>
      </c>
      <c r="BE130" s="121">
        <v>0</v>
      </c>
      <c r="BF130" s="121">
        <v>0</v>
      </c>
      <c r="BG130" s="121">
        <f>+SUM(BF130,AN130,AF130)</f>
        <v>30808</v>
      </c>
      <c r="BH130" s="121">
        <f>SUM(D130,AF130)</f>
        <v>0</v>
      </c>
      <c r="BI130" s="121">
        <f>SUM(E130,AG130)</f>
        <v>0</v>
      </c>
      <c r="BJ130" s="121">
        <f>SUM(F130,AH130)</f>
        <v>0</v>
      </c>
      <c r="BK130" s="121">
        <f>SUM(G130,AI130)</f>
        <v>0</v>
      </c>
      <c r="BL130" s="121">
        <f>SUM(H130,AJ130)</f>
        <v>0</v>
      </c>
      <c r="BM130" s="121">
        <f>SUM(I130,AK130)</f>
        <v>0</v>
      </c>
      <c r="BN130" s="121">
        <f>SUM(J130,AL130)</f>
        <v>0</v>
      </c>
      <c r="BO130" s="121">
        <f>SUM(K130,AM130)</f>
        <v>0</v>
      </c>
      <c r="BP130" s="121">
        <f>SUM(L130,AN130)</f>
        <v>139620</v>
      </c>
      <c r="BQ130" s="121">
        <f>SUM(M130,AO130)</f>
        <v>0</v>
      </c>
      <c r="BR130" s="121">
        <f>SUM(N130,AP130)</f>
        <v>0</v>
      </c>
      <c r="BS130" s="121">
        <f>SUM(O130,AQ130)</f>
        <v>0</v>
      </c>
      <c r="BT130" s="121">
        <f>SUM(P130,AR130)</f>
        <v>0</v>
      </c>
      <c r="BU130" s="121">
        <f>SUM(Q130,AS130)</f>
        <v>0</v>
      </c>
      <c r="BV130" s="121">
        <f>SUM(R130,AT130)</f>
        <v>24496</v>
      </c>
      <c r="BW130" s="121">
        <f>SUM(S130,AU130)</f>
        <v>0</v>
      </c>
      <c r="BX130" s="121">
        <f>SUM(T130,AV130)</f>
        <v>18214</v>
      </c>
      <c r="BY130" s="121">
        <f>SUM(U130,AW130)</f>
        <v>6282</v>
      </c>
      <c r="BZ130" s="121">
        <f>SUM(V130,AX130)</f>
        <v>0</v>
      </c>
      <c r="CA130" s="121">
        <f>SUM(W130,AY130)</f>
        <v>115124</v>
      </c>
      <c r="CB130" s="121">
        <f>SUM(X130,AZ130)</f>
        <v>49159</v>
      </c>
      <c r="CC130" s="121">
        <f>SUM(Y130,BA130)</f>
        <v>14099</v>
      </c>
      <c r="CD130" s="121">
        <f>SUM(Z130,BB130)</f>
        <v>49354</v>
      </c>
      <c r="CE130" s="121">
        <f>SUM(AA130,BC130)</f>
        <v>2512</v>
      </c>
      <c r="CF130" s="121">
        <f>SUM(AB130,BD130)</f>
        <v>0</v>
      </c>
      <c r="CG130" s="121">
        <f>SUM(AC130,BE130)</f>
        <v>0</v>
      </c>
      <c r="CH130" s="121">
        <f>SUM(AD130,BF130)</f>
        <v>8433</v>
      </c>
      <c r="CI130" s="121">
        <f>SUM(AE130,BG130)</f>
        <v>148053</v>
      </c>
    </row>
    <row r="131" spans="1:87" s="136" customFormat="1" ht="13.5" customHeight="1" x14ac:dyDescent="0.15">
      <c r="A131" s="119" t="s">
        <v>3</v>
      </c>
      <c r="B131" s="120" t="s">
        <v>644</v>
      </c>
      <c r="C131" s="119" t="s">
        <v>645</v>
      </c>
      <c r="D131" s="121">
        <f>+SUM(E131,J131)</f>
        <v>0</v>
      </c>
      <c r="E131" s="121">
        <f>+SUM(F131:I131)</f>
        <v>0</v>
      </c>
      <c r="F131" s="121">
        <v>0</v>
      </c>
      <c r="G131" s="121">
        <v>0</v>
      </c>
      <c r="H131" s="121">
        <v>0</v>
      </c>
      <c r="I131" s="121">
        <v>0</v>
      </c>
      <c r="J131" s="121">
        <v>0</v>
      </c>
      <c r="K131" s="121">
        <v>0</v>
      </c>
      <c r="L131" s="121">
        <f>+SUM(M131,R131,V131,W131,AC131)</f>
        <v>421934</v>
      </c>
      <c r="M131" s="121">
        <f>+SUM(N131:Q131)</f>
        <v>17931</v>
      </c>
      <c r="N131" s="121">
        <v>10049</v>
      </c>
      <c r="O131" s="121">
        <v>0</v>
      </c>
      <c r="P131" s="121">
        <v>0</v>
      </c>
      <c r="Q131" s="121">
        <v>7882</v>
      </c>
      <c r="R131" s="121">
        <f>+SUM(S131:U131)</f>
        <v>177995</v>
      </c>
      <c r="S131" s="121">
        <v>34100</v>
      </c>
      <c r="T131" s="121">
        <v>127651</v>
      </c>
      <c r="U131" s="121">
        <v>16244</v>
      </c>
      <c r="V131" s="121">
        <v>0</v>
      </c>
      <c r="W131" s="121">
        <f>+SUM(X131:AA131)</f>
        <v>226008</v>
      </c>
      <c r="X131" s="121">
        <v>66616</v>
      </c>
      <c r="Y131" s="121">
        <v>148342</v>
      </c>
      <c r="Z131" s="121">
        <v>11050</v>
      </c>
      <c r="AA131" s="121">
        <v>0</v>
      </c>
      <c r="AB131" s="121">
        <v>0</v>
      </c>
      <c r="AC131" s="121">
        <v>0</v>
      </c>
      <c r="AD131" s="121">
        <v>0</v>
      </c>
      <c r="AE131" s="121">
        <f>+SUM(D131,L131,AD131)</f>
        <v>421934</v>
      </c>
      <c r="AF131" s="121">
        <f>+SUM(AG131,AL131)</f>
        <v>0</v>
      </c>
      <c r="AG131" s="121">
        <f>+SUM(AH131:AK131)</f>
        <v>0</v>
      </c>
      <c r="AH131" s="121">
        <v>0</v>
      </c>
      <c r="AI131" s="121">
        <v>0</v>
      </c>
      <c r="AJ131" s="121">
        <v>0</v>
      </c>
      <c r="AK131" s="121">
        <v>0</v>
      </c>
      <c r="AL131" s="121">
        <v>0</v>
      </c>
      <c r="AM131" s="121">
        <v>0</v>
      </c>
      <c r="AN131" s="121">
        <f>+SUM(AO131,AT131,AX131,AY131,BE131)</f>
        <v>0</v>
      </c>
      <c r="AO131" s="121">
        <f>+SUM(AP131:AS131)</f>
        <v>0</v>
      </c>
      <c r="AP131" s="121">
        <v>0</v>
      </c>
      <c r="AQ131" s="121">
        <v>0</v>
      </c>
      <c r="AR131" s="121">
        <v>0</v>
      </c>
      <c r="AS131" s="121">
        <v>0</v>
      </c>
      <c r="AT131" s="121">
        <f>+SUM(AU131:AW131)</f>
        <v>0</v>
      </c>
      <c r="AU131" s="121">
        <v>0</v>
      </c>
      <c r="AV131" s="121">
        <v>0</v>
      </c>
      <c r="AW131" s="121">
        <v>0</v>
      </c>
      <c r="AX131" s="121">
        <v>0</v>
      </c>
      <c r="AY131" s="121">
        <f>+SUM(AZ131:BC131)</f>
        <v>0</v>
      </c>
      <c r="AZ131" s="121">
        <v>0</v>
      </c>
      <c r="BA131" s="121">
        <v>0</v>
      </c>
      <c r="BB131" s="121">
        <v>0</v>
      </c>
      <c r="BC131" s="121">
        <v>0</v>
      </c>
      <c r="BD131" s="121">
        <v>50130</v>
      </c>
      <c r="BE131" s="121">
        <v>0</v>
      </c>
      <c r="BF131" s="121">
        <v>0</v>
      </c>
      <c r="BG131" s="121">
        <f>+SUM(BF131,AN131,AF131)</f>
        <v>0</v>
      </c>
      <c r="BH131" s="121">
        <f>SUM(D131,AF131)</f>
        <v>0</v>
      </c>
      <c r="BI131" s="121">
        <f>SUM(E131,AG131)</f>
        <v>0</v>
      </c>
      <c r="BJ131" s="121">
        <f>SUM(F131,AH131)</f>
        <v>0</v>
      </c>
      <c r="BK131" s="121">
        <f>SUM(G131,AI131)</f>
        <v>0</v>
      </c>
      <c r="BL131" s="121">
        <f>SUM(H131,AJ131)</f>
        <v>0</v>
      </c>
      <c r="BM131" s="121">
        <f>SUM(I131,AK131)</f>
        <v>0</v>
      </c>
      <c r="BN131" s="121">
        <f>SUM(J131,AL131)</f>
        <v>0</v>
      </c>
      <c r="BO131" s="121">
        <f>SUM(K131,AM131)</f>
        <v>0</v>
      </c>
      <c r="BP131" s="121">
        <f>SUM(L131,AN131)</f>
        <v>421934</v>
      </c>
      <c r="BQ131" s="121">
        <f>SUM(M131,AO131)</f>
        <v>17931</v>
      </c>
      <c r="BR131" s="121">
        <f>SUM(N131,AP131)</f>
        <v>10049</v>
      </c>
      <c r="BS131" s="121">
        <f>SUM(O131,AQ131)</f>
        <v>0</v>
      </c>
      <c r="BT131" s="121">
        <f>SUM(P131,AR131)</f>
        <v>0</v>
      </c>
      <c r="BU131" s="121">
        <f>SUM(Q131,AS131)</f>
        <v>7882</v>
      </c>
      <c r="BV131" s="121">
        <f>SUM(R131,AT131)</f>
        <v>177995</v>
      </c>
      <c r="BW131" s="121">
        <f>SUM(S131,AU131)</f>
        <v>34100</v>
      </c>
      <c r="BX131" s="121">
        <f>SUM(T131,AV131)</f>
        <v>127651</v>
      </c>
      <c r="BY131" s="121">
        <f>SUM(U131,AW131)</f>
        <v>16244</v>
      </c>
      <c r="BZ131" s="121">
        <f>SUM(V131,AX131)</f>
        <v>0</v>
      </c>
      <c r="CA131" s="121">
        <f>SUM(W131,AY131)</f>
        <v>226008</v>
      </c>
      <c r="CB131" s="121">
        <f>SUM(X131,AZ131)</f>
        <v>66616</v>
      </c>
      <c r="CC131" s="121">
        <f>SUM(Y131,BA131)</f>
        <v>148342</v>
      </c>
      <c r="CD131" s="121">
        <f>SUM(Z131,BB131)</f>
        <v>11050</v>
      </c>
      <c r="CE131" s="121">
        <f>SUM(AA131,BC131)</f>
        <v>0</v>
      </c>
      <c r="CF131" s="121">
        <f>SUM(AB131,BD131)</f>
        <v>50130</v>
      </c>
      <c r="CG131" s="121">
        <f>SUM(AC131,BE131)</f>
        <v>0</v>
      </c>
      <c r="CH131" s="121">
        <f>SUM(AD131,BF131)</f>
        <v>0</v>
      </c>
      <c r="CI131" s="121">
        <f>SUM(AE131,BG131)</f>
        <v>421934</v>
      </c>
    </row>
    <row r="132" spans="1:87" s="136" customFormat="1" ht="13.5" customHeight="1" x14ac:dyDescent="0.15">
      <c r="A132" s="119" t="s">
        <v>3</v>
      </c>
      <c r="B132" s="120" t="s">
        <v>648</v>
      </c>
      <c r="C132" s="119" t="s">
        <v>649</v>
      </c>
      <c r="D132" s="121">
        <f>+SUM(E132,J132)</f>
        <v>0</v>
      </c>
      <c r="E132" s="121">
        <f>+SUM(F132:I132)</f>
        <v>0</v>
      </c>
      <c r="F132" s="121">
        <v>0</v>
      </c>
      <c r="G132" s="121">
        <v>0</v>
      </c>
      <c r="H132" s="121">
        <v>0</v>
      </c>
      <c r="I132" s="121">
        <v>0</v>
      </c>
      <c r="J132" s="121">
        <v>0</v>
      </c>
      <c r="K132" s="121">
        <v>0</v>
      </c>
      <c r="L132" s="121">
        <f>+SUM(M132,R132,V132,W132,AC132)</f>
        <v>92455</v>
      </c>
      <c r="M132" s="121">
        <f>+SUM(N132:Q132)</f>
        <v>0</v>
      </c>
      <c r="N132" s="121">
        <v>0</v>
      </c>
      <c r="O132" s="121">
        <v>0</v>
      </c>
      <c r="P132" s="121">
        <v>0</v>
      </c>
      <c r="Q132" s="121">
        <v>0</v>
      </c>
      <c r="R132" s="121">
        <f>+SUM(S132:U132)</f>
        <v>33474</v>
      </c>
      <c r="S132" s="121">
        <v>2451</v>
      </c>
      <c r="T132" s="121">
        <v>29178</v>
      </c>
      <c r="U132" s="121">
        <v>1845</v>
      </c>
      <c r="V132" s="121">
        <v>0</v>
      </c>
      <c r="W132" s="121">
        <f>+SUM(X132:AA132)</f>
        <v>55351</v>
      </c>
      <c r="X132" s="121">
        <v>19312</v>
      </c>
      <c r="Y132" s="121">
        <v>20968</v>
      </c>
      <c r="Z132" s="121">
        <v>7425</v>
      </c>
      <c r="AA132" s="121">
        <v>7646</v>
      </c>
      <c r="AB132" s="121">
        <v>0</v>
      </c>
      <c r="AC132" s="121">
        <v>3630</v>
      </c>
      <c r="AD132" s="121">
        <v>4368</v>
      </c>
      <c r="AE132" s="121">
        <f>+SUM(D132,L132,AD132)</f>
        <v>96823</v>
      </c>
      <c r="AF132" s="121">
        <f>+SUM(AG132,AL132)</f>
        <v>0</v>
      </c>
      <c r="AG132" s="121">
        <f>+SUM(AH132:AK132)</f>
        <v>0</v>
      </c>
      <c r="AH132" s="121">
        <v>0</v>
      </c>
      <c r="AI132" s="121">
        <v>0</v>
      </c>
      <c r="AJ132" s="121">
        <v>0</v>
      </c>
      <c r="AK132" s="121">
        <v>0</v>
      </c>
      <c r="AL132" s="121">
        <v>0</v>
      </c>
      <c r="AM132" s="121">
        <v>0</v>
      </c>
      <c r="AN132" s="121">
        <f>+SUM(AO132,AT132,AX132,AY132,BE132)</f>
        <v>0</v>
      </c>
      <c r="AO132" s="121">
        <f>+SUM(AP132:AS132)</f>
        <v>0</v>
      </c>
      <c r="AP132" s="121">
        <v>0</v>
      </c>
      <c r="AQ132" s="121">
        <v>0</v>
      </c>
      <c r="AR132" s="121">
        <v>0</v>
      </c>
      <c r="AS132" s="121">
        <v>0</v>
      </c>
      <c r="AT132" s="121">
        <f>+SUM(AU132:AW132)</f>
        <v>0</v>
      </c>
      <c r="AU132" s="121">
        <v>0</v>
      </c>
      <c r="AV132" s="121">
        <v>0</v>
      </c>
      <c r="AW132" s="121">
        <v>0</v>
      </c>
      <c r="AX132" s="121">
        <v>0</v>
      </c>
      <c r="AY132" s="121">
        <f>+SUM(AZ132:BC132)</f>
        <v>0</v>
      </c>
      <c r="AZ132" s="121">
        <v>0</v>
      </c>
      <c r="BA132" s="121">
        <v>0</v>
      </c>
      <c r="BB132" s="121">
        <v>0</v>
      </c>
      <c r="BC132" s="121">
        <v>0</v>
      </c>
      <c r="BD132" s="121">
        <v>16541</v>
      </c>
      <c r="BE132" s="121">
        <v>0</v>
      </c>
      <c r="BF132" s="121">
        <v>0</v>
      </c>
      <c r="BG132" s="121">
        <f>+SUM(BF132,AN132,AF132)</f>
        <v>0</v>
      </c>
      <c r="BH132" s="121">
        <f>SUM(D132,AF132)</f>
        <v>0</v>
      </c>
      <c r="BI132" s="121">
        <f>SUM(E132,AG132)</f>
        <v>0</v>
      </c>
      <c r="BJ132" s="121">
        <f>SUM(F132,AH132)</f>
        <v>0</v>
      </c>
      <c r="BK132" s="121">
        <f>SUM(G132,AI132)</f>
        <v>0</v>
      </c>
      <c r="BL132" s="121">
        <f>SUM(H132,AJ132)</f>
        <v>0</v>
      </c>
      <c r="BM132" s="121">
        <f>SUM(I132,AK132)</f>
        <v>0</v>
      </c>
      <c r="BN132" s="121">
        <f>SUM(J132,AL132)</f>
        <v>0</v>
      </c>
      <c r="BO132" s="121">
        <f>SUM(K132,AM132)</f>
        <v>0</v>
      </c>
      <c r="BP132" s="121">
        <f>SUM(L132,AN132)</f>
        <v>92455</v>
      </c>
      <c r="BQ132" s="121">
        <f>SUM(M132,AO132)</f>
        <v>0</v>
      </c>
      <c r="BR132" s="121">
        <f>SUM(N132,AP132)</f>
        <v>0</v>
      </c>
      <c r="BS132" s="121">
        <f>SUM(O132,AQ132)</f>
        <v>0</v>
      </c>
      <c r="BT132" s="121">
        <f>SUM(P132,AR132)</f>
        <v>0</v>
      </c>
      <c r="BU132" s="121">
        <f>SUM(Q132,AS132)</f>
        <v>0</v>
      </c>
      <c r="BV132" s="121">
        <f>SUM(R132,AT132)</f>
        <v>33474</v>
      </c>
      <c r="BW132" s="121">
        <f>SUM(S132,AU132)</f>
        <v>2451</v>
      </c>
      <c r="BX132" s="121">
        <f>SUM(T132,AV132)</f>
        <v>29178</v>
      </c>
      <c r="BY132" s="121">
        <f>SUM(U132,AW132)</f>
        <v>1845</v>
      </c>
      <c r="BZ132" s="121">
        <f>SUM(V132,AX132)</f>
        <v>0</v>
      </c>
      <c r="CA132" s="121">
        <f>SUM(W132,AY132)</f>
        <v>55351</v>
      </c>
      <c r="CB132" s="121">
        <f>SUM(X132,AZ132)</f>
        <v>19312</v>
      </c>
      <c r="CC132" s="121">
        <f>SUM(Y132,BA132)</f>
        <v>20968</v>
      </c>
      <c r="CD132" s="121">
        <f>SUM(Z132,BB132)</f>
        <v>7425</v>
      </c>
      <c r="CE132" s="121">
        <f>SUM(AA132,BC132)</f>
        <v>7646</v>
      </c>
      <c r="CF132" s="121">
        <f>SUM(AB132,BD132)</f>
        <v>16541</v>
      </c>
      <c r="CG132" s="121">
        <f>SUM(AC132,BE132)</f>
        <v>3630</v>
      </c>
      <c r="CH132" s="121">
        <f>SUM(AD132,BF132)</f>
        <v>4368</v>
      </c>
      <c r="CI132" s="121">
        <f>SUM(AE132,BG132)</f>
        <v>96823</v>
      </c>
    </row>
    <row r="133" spans="1:87" s="136" customFormat="1" ht="13.5" customHeight="1" x14ac:dyDescent="0.15">
      <c r="A133" s="119" t="s">
        <v>3</v>
      </c>
      <c r="B133" s="120" t="s">
        <v>651</v>
      </c>
      <c r="C133" s="119" t="s">
        <v>652</v>
      </c>
      <c r="D133" s="121">
        <f>+SUM(E133,J133)</f>
        <v>0</v>
      </c>
      <c r="E133" s="121">
        <f>+SUM(F133:I133)</f>
        <v>0</v>
      </c>
      <c r="F133" s="121">
        <v>0</v>
      </c>
      <c r="G133" s="121">
        <v>0</v>
      </c>
      <c r="H133" s="121">
        <v>0</v>
      </c>
      <c r="I133" s="121">
        <v>0</v>
      </c>
      <c r="J133" s="121">
        <v>0</v>
      </c>
      <c r="K133" s="121">
        <v>0</v>
      </c>
      <c r="L133" s="121">
        <f>+SUM(M133,R133,V133,W133,AC133)</f>
        <v>62519</v>
      </c>
      <c r="M133" s="121">
        <f>+SUM(N133:Q133)</f>
        <v>0</v>
      </c>
      <c r="N133" s="121">
        <v>0</v>
      </c>
      <c r="O133" s="121">
        <v>0</v>
      </c>
      <c r="P133" s="121">
        <v>0</v>
      </c>
      <c r="Q133" s="121">
        <v>0</v>
      </c>
      <c r="R133" s="121">
        <f>+SUM(S133:U133)</f>
        <v>3706</v>
      </c>
      <c r="S133" s="121">
        <v>1711</v>
      </c>
      <c r="T133" s="121">
        <v>263</v>
      </c>
      <c r="U133" s="121">
        <v>1732</v>
      </c>
      <c r="V133" s="121">
        <v>2494</v>
      </c>
      <c r="W133" s="121">
        <f>+SUM(X133:AA133)</f>
        <v>56319</v>
      </c>
      <c r="X133" s="121">
        <v>21733</v>
      </c>
      <c r="Y133" s="121">
        <v>19263</v>
      </c>
      <c r="Z133" s="121">
        <v>10621</v>
      </c>
      <c r="AA133" s="121">
        <v>4702</v>
      </c>
      <c r="AB133" s="121">
        <v>0</v>
      </c>
      <c r="AC133" s="121">
        <v>0</v>
      </c>
      <c r="AD133" s="121">
        <v>0</v>
      </c>
      <c r="AE133" s="121">
        <f>+SUM(D133,L133,AD133)</f>
        <v>62519</v>
      </c>
      <c r="AF133" s="121">
        <f>+SUM(AG133,AL133)</f>
        <v>0</v>
      </c>
      <c r="AG133" s="121">
        <f>+SUM(AH133:AK133)</f>
        <v>0</v>
      </c>
      <c r="AH133" s="121">
        <v>0</v>
      </c>
      <c r="AI133" s="121">
        <v>0</v>
      </c>
      <c r="AJ133" s="121">
        <v>0</v>
      </c>
      <c r="AK133" s="121">
        <v>0</v>
      </c>
      <c r="AL133" s="121">
        <v>0</v>
      </c>
      <c r="AM133" s="121">
        <v>0</v>
      </c>
      <c r="AN133" s="121">
        <f>+SUM(AO133,AT133,AX133,AY133,BE133)</f>
        <v>0</v>
      </c>
      <c r="AO133" s="121">
        <f>+SUM(AP133:AS133)</f>
        <v>0</v>
      </c>
      <c r="AP133" s="121">
        <v>0</v>
      </c>
      <c r="AQ133" s="121">
        <v>0</v>
      </c>
      <c r="AR133" s="121">
        <v>0</v>
      </c>
      <c r="AS133" s="121">
        <v>0</v>
      </c>
      <c r="AT133" s="121">
        <f>+SUM(AU133:AW133)</f>
        <v>0</v>
      </c>
      <c r="AU133" s="121">
        <v>0</v>
      </c>
      <c r="AV133" s="121">
        <v>0</v>
      </c>
      <c r="AW133" s="121">
        <v>0</v>
      </c>
      <c r="AX133" s="121">
        <v>0</v>
      </c>
      <c r="AY133" s="121">
        <f>+SUM(AZ133:BC133)</f>
        <v>0</v>
      </c>
      <c r="AZ133" s="121">
        <v>0</v>
      </c>
      <c r="BA133" s="121">
        <v>0</v>
      </c>
      <c r="BB133" s="121">
        <v>0</v>
      </c>
      <c r="BC133" s="121">
        <v>0</v>
      </c>
      <c r="BD133" s="121">
        <v>19659</v>
      </c>
      <c r="BE133" s="121">
        <v>0</v>
      </c>
      <c r="BF133" s="121">
        <v>0</v>
      </c>
      <c r="BG133" s="121">
        <f>+SUM(BF133,AN133,AF133)</f>
        <v>0</v>
      </c>
      <c r="BH133" s="121">
        <f>SUM(D133,AF133)</f>
        <v>0</v>
      </c>
      <c r="BI133" s="121">
        <f>SUM(E133,AG133)</f>
        <v>0</v>
      </c>
      <c r="BJ133" s="121">
        <f>SUM(F133,AH133)</f>
        <v>0</v>
      </c>
      <c r="BK133" s="121">
        <f>SUM(G133,AI133)</f>
        <v>0</v>
      </c>
      <c r="BL133" s="121">
        <f>SUM(H133,AJ133)</f>
        <v>0</v>
      </c>
      <c r="BM133" s="121">
        <f>SUM(I133,AK133)</f>
        <v>0</v>
      </c>
      <c r="BN133" s="121">
        <f>SUM(J133,AL133)</f>
        <v>0</v>
      </c>
      <c r="BO133" s="121">
        <f>SUM(K133,AM133)</f>
        <v>0</v>
      </c>
      <c r="BP133" s="121">
        <f>SUM(L133,AN133)</f>
        <v>62519</v>
      </c>
      <c r="BQ133" s="121">
        <f>SUM(M133,AO133)</f>
        <v>0</v>
      </c>
      <c r="BR133" s="121">
        <f>SUM(N133,AP133)</f>
        <v>0</v>
      </c>
      <c r="BS133" s="121">
        <f>SUM(O133,AQ133)</f>
        <v>0</v>
      </c>
      <c r="BT133" s="121">
        <f>SUM(P133,AR133)</f>
        <v>0</v>
      </c>
      <c r="BU133" s="121">
        <f>SUM(Q133,AS133)</f>
        <v>0</v>
      </c>
      <c r="BV133" s="121">
        <f>SUM(R133,AT133)</f>
        <v>3706</v>
      </c>
      <c r="BW133" s="121">
        <f>SUM(S133,AU133)</f>
        <v>1711</v>
      </c>
      <c r="BX133" s="121">
        <f>SUM(T133,AV133)</f>
        <v>263</v>
      </c>
      <c r="BY133" s="121">
        <f>SUM(U133,AW133)</f>
        <v>1732</v>
      </c>
      <c r="BZ133" s="121">
        <f>SUM(V133,AX133)</f>
        <v>2494</v>
      </c>
      <c r="CA133" s="121">
        <f>SUM(W133,AY133)</f>
        <v>56319</v>
      </c>
      <c r="CB133" s="121">
        <f>SUM(X133,AZ133)</f>
        <v>21733</v>
      </c>
      <c r="CC133" s="121">
        <f>SUM(Y133,BA133)</f>
        <v>19263</v>
      </c>
      <c r="CD133" s="121">
        <f>SUM(Z133,BB133)</f>
        <v>10621</v>
      </c>
      <c r="CE133" s="121">
        <f>SUM(AA133,BC133)</f>
        <v>4702</v>
      </c>
      <c r="CF133" s="121">
        <f>SUM(AB133,BD133)</f>
        <v>19659</v>
      </c>
      <c r="CG133" s="121">
        <f>SUM(AC133,BE133)</f>
        <v>0</v>
      </c>
      <c r="CH133" s="121">
        <f>SUM(AD133,BF133)</f>
        <v>0</v>
      </c>
      <c r="CI133" s="121">
        <f>SUM(AE133,BG133)</f>
        <v>62519</v>
      </c>
    </row>
    <row r="134" spans="1:87" s="136" customFormat="1" ht="13.5" customHeight="1" x14ac:dyDescent="0.15">
      <c r="A134" s="119" t="s">
        <v>3</v>
      </c>
      <c r="B134" s="120" t="s">
        <v>654</v>
      </c>
      <c r="C134" s="119" t="s">
        <v>655</v>
      </c>
      <c r="D134" s="121">
        <f>+SUM(E134,J134)</f>
        <v>0</v>
      </c>
      <c r="E134" s="121">
        <f>+SUM(F134:I134)</f>
        <v>0</v>
      </c>
      <c r="F134" s="121">
        <v>0</v>
      </c>
      <c r="G134" s="121">
        <v>0</v>
      </c>
      <c r="H134" s="121">
        <v>0</v>
      </c>
      <c r="I134" s="121">
        <v>0</v>
      </c>
      <c r="J134" s="121">
        <v>0</v>
      </c>
      <c r="K134" s="121">
        <v>0</v>
      </c>
      <c r="L134" s="121">
        <f>+SUM(M134,R134,V134,W134,AC134)</f>
        <v>106631</v>
      </c>
      <c r="M134" s="121">
        <f>+SUM(N134:Q134)</f>
        <v>9678</v>
      </c>
      <c r="N134" s="121">
        <v>9678</v>
      </c>
      <c r="O134" s="121">
        <v>0</v>
      </c>
      <c r="P134" s="121">
        <v>0</v>
      </c>
      <c r="Q134" s="121">
        <v>0</v>
      </c>
      <c r="R134" s="121">
        <f>+SUM(S134:U134)</f>
        <v>36860</v>
      </c>
      <c r="S134" s="121">
        <v>3281</v>
      </c>
      <c r="T134" s="121">
        <v>0</v>
      </c>
      <c r="U134" s="121">
        <v>33579</v>
      </c>
      <c r="V134" s="121">
        <v>0</v>
      </c>
      <c r="W134" s="121">
        <f>+SUM(X134:AA134)</f>
        <v>60093</v>
      </c>
      <c r="X134" s="121">
        <v>29612</v>
      </c>
      <c r="Y134" s="121">
        <v>9649</v>
      </c>
      <c r="Z134" s="121">
        <v>20832</v>
      </c>
      <c r="AA134" s="121">
        <v>0</v>
      </c>
      <c r="AB134" s="121">
        <v>0</v>
      </c>
      <c r="AC134" s="121">
        <v>0</v>
      </c>
      <c r="AD134" s="121">
        <v>0</v>
      </c>
      <c r="AE134" s="121">
        <f>+SUM(D134,L134,AD134)</f>
        <v>106631</v>
      </c>
      <c r="AF134" s="121">
        <f>+SUM(AG134,AL134)</f>
        <v>0</v>
      </c>
      <c r="AG134" s="121">
        <f>+SUM(AH134:AK134)</f>
        <v>0</v>
      </c>
      <c r="AH134" s="121">
        <v>0</v>
      </c>
      <c r="AI134" s="121">
        <v>0</v>
      </c>
      <c r="AJ134" s="121">
        <v>0</v>
      </c>
      <c r="AK134" s="121">
        <v>0</v>
      </c>
      <c r="AL134" s="121">
        <v>0</v>
      </c>
      <c r="AM134" s="121">
        <v>0</v>
      </c>
      <c r="AN134" s="121">
        <f>+SUM(AO134,AT134,AX134,AY134,BE134)</f>
        <v>10432</v>
      </c>
      <c r="AO134" s="121">
        <f>+SUM(AP134:AS134)</f>
        <v>0</v>
      </c>
      <c r="AP134" s="121">
        <v>0</v>
      </c>
      <c r="AQ134" s="121">
        <v>0</v>
      </c>
      <c r="AR134" s="121">
        <v>0</v>
      </c>
      <c r="AS134" s="121">
        <v>0</v>
      </c>
      <c r="AT134" s="121">
        <f>+SUM(AU134:AW134)</f>
        <v>0</v>
      </c>
      <c r="AU134" s="121">
        <v>0</v>
      </c>
      <c r="AV134" s="121">
        <v>0</v>
      </c>
      <c r="AW134" s="121">
        <v>0</v>
      </c>
      <c r="AX134" s="121">
        <v>0</v>
      </c>
      <c r="AY134" s="121">
        <f>+SUM(AZ134:BC134)</f>
        <v>10432</v>
      </c>
      <c r="AZ134" s="121">
        <v>0</v>
      </c>
      <c r="BA134" s="121">
        <v>0</v>
      </c>
      <c r="BB134" s="121">
        <v>10432</v>
      </c>
      <c r="BC134" s="121">
        <v>0</v>
      </c>
      <c r="BD134" s="121">
        <v>0</v>
      </c>
      <c r="BE134" s="121">
        <v>0</v>
      </c>
      <c r="BF134" s="121">
        <v>0</v>
      </c>
      <c r="BG134" s="121">
        <f>+SUM(BF134,AN134,AF134)</f>
        <v>10432</v>
      </c>
      <c r="BH134" s="121">
        <f>SUM(D134,AF134)</f>
        <v>0</v>
      </c>
      <c r="BI134" s="121">
        <f>SUM(E134,AG134)</f>
        <v>0</v>
      </c>
      <c r="BJ134" s="121">
        <f>SUM(F134,AH134)</f>
        <v>0</v>
      </c>
      <c r="BK134" s="121">
        <f>SUM(G134,AI134)</f>
        <v>0</v>
      </c>
      <c r="BL134" s="121">
        <f>SUM(H134,AJ134)</f>
        <v>0</v>
      </c>
      <c r="BM134" s="121">
        <f>SUM(I134,AK134)</f>
        <v>0</v>
      </c>
      <c r="BN134" s="121">
        <f>SUM(J134,AL134)</f>
        <v>0</v>
      </c>
      <c r="BO134" s="121">
        <f>SUM(K134,AM134)</f>
        <v>0</v>
      </c>
      <c r="BP134" s="121">
        <f>SUM(L134,AN134)</f>
        <v>117063</v>
      </c>
      <c r="BQ134" s="121">
        <f>SUM(M134,AO134)</f>
        <v>9678</v>
      </c>
      <c r="BR134" s="121">
        <f>SUM(N134,AP134)</f>
        <v>9678</v>
      </c>
      <c r="BS134" s="121">
        <f>SUM(O134,AQ134)</f>
        <v>0</v>
      </c>
      <c r="BT134" s="121">
        <f>SUM(P134,AR134)</f>
        <v>0</v>
      </c>
      <c r="BU134" s="121">
        <f>SUM(Q134,AS134)</f>
        <v>0</v>
      </c>
      <c r="BV134" s="121">
        <f>SUM(R134,AT134)</f>
        <v>36860</v>
      </c>
      <c r="BW134" s="121">
        <f>SUM(S134,AU134)</f>
        <v>3281</v>
      </c>
      <c r="BX134" s="121">
        <f>SUM(T134,AV134)</f>
        <v>0</v>
      </c>
      <c r="BY134" s="121">
        <f>SUM(U134,AW134)</f>
        <v>33579</v>
      </c>
      <c r="BZ134" s="121">
        <f>SUM(V134,AX134)</f>
        <v>0</v>
      </c>
      <c r="CA134" s="121">
        <f>SUM(W134,AY134)</f>
        <v>70525</v>
      </c>
      <c r="CB134" s="121">
        <f>SUM(X134,AZ134)</f>
        <v>29612</v>
      </c>
      <c r="CC134" s="121">
        <f>SUM(Y134,BA134)</f>
        <v>9649</v>
      </c>
      <c r="CD134" s="121">
        <f>SUM(Z134,BB134)</f>
        <v>31264</v>
      </c>
      <c r="CE134" s="121">
        <f>SUM(AA134,BC134)</f>
        <v>0</v>
      </c>
      <c r="CF134" s="121">
        <f>SUM(AB134,BD134)</f>
        <v>0</v>
      </c>
      <c r="CG134" s="121">
        <f>SUM(AC134,BE134)</f>
        <v>0</v>
      </c>
      <c r="CH134" s="121">
        <f>SUM(AD134,BF134)</f>
        <v>0</v>
      </c>
      <c r="CI134" s="121">
        <f>SUM(AE134,BG134)</f>
        <v>117063</v>
      </c>
    </row>
    <row r="135" spans="1:87" s="136" customFormat="1" ht="13.5" customHeight="1" x14ac:dyDescent="0.15">
      <c r="A135" s="119" t="s">
        <v>3</v>
      </c>
      <c r="B135" s="120" t="s">
        <v>656</v>
      </c>
      <c r="C135" s="119" t="s">
        <v>657</v>
      </c>
      <c r="D135" s="121">
        <f>+SUM(E135,J135)</f>
        <v>428</v>
      </c>
      <c r="E135" s="121">
        <f>+SUM(F135:I135)</f>
        <v>0</v>
      </c>
      <c r="F135" s="121">
        <v>0</v>
      </c>
      <c r="G135" s="121">
        <v>0</v>
      </c>
      <c r="H135" s="121">
        <v>0</v>
      </c>
      <c r="I135" s="121">
        <v>0</v>
      </c>
      <c r="J135" s="121">
        <v>428</v>
      </c>
      <c r="K135" s="121">
        <v>0</v>
      </c>
      <c r="L135" s="121">
        <f>+SUM(M135,R135,V135,W135,AC135)</f>
        <v>71128</v>
      </c>
      <c r="M135" s="121">
        <f>+SUM(N135:Q135)</f>
        <v>2068</v>
      </c>
      <c r="N135" s="121">
        <v>2068</v>
      </c>
      <c r="O135" s="121">
        <v>0</v>
      </c>
      <c r="P135" s="121">
        <v>0</v>
      </c>
      <c r="Q135" s="121">
        <v>0</v>
      </c>
      <c r="R135" s="121">
        <f>+SUM(S135:U135)</f>
        <v>0</v>
      </c>
      <c r="S135" s="121">
        <v>0</v>
      </c>
      <c r="T135" s="121">
        <v>0</v>
      </c>
      <c r="U135" s="121">
        <v>0</v>
      </c>
      <c r="V135" s="121">
        <v>0</v>
      </c>
      <c r="W135" s="121">
        <f>+SUM(X135:AA135)</f>
        <v>68576</v>
      </c>
      <c r="X135" s="121">
        <v>34256</v>
      </c>
      <c r="Y135" s="121">
        <v>16769</v>
      </c>
      <c r="Z135" s="121">
        <v>17423</v>
      </c>
      <c r="AA135" s="121">
        <v>128</v>
      </c>
      <c r="AB135" s="121">
        <v>0</v>
      </c>
      <c r="AC135" s="121">
        <v>484</v>
      </c>
      <c r="AD135" s="121">
        <v>1945</v>
      </c>
      <c r="AE135" s="121">
        <f>+SUM(D135,L135,AD135)</f>
        <v>73501</v>
      </c>
      <c r="AF135" s="121">
        <f>+SUM(AG135,AL135)</f>
        <v>0</v>
      </c>
      <c r="AG135" s="121">
        <f>+SUM(AH135:AK135)</f>
        <v>0</v>
      </c>
      <c r="AH135" s="121">
        <v>0</v>
      </c>
      <c r="AI135" s="121">
        <v>0</v>
      </c>
      <c r="AJ135" s="121">
        <v>0</v>
      </c>
      <c r="AK135" s="121">
        <v>0</v>
      </c>
      <c r="AL135" s="121">
        <v>0</v>
      </c>
      <c r="AM135" s="121">
        <v>0</v>
      </c>
      <c r="AN135" s="121">
        <f>+SUM(AO135,AT135,AX135,AY135,BE135)</f>
        <v>7283</v>
      </c>
      <c r="AO135" s="121">
        <f>+SUM(AP135:AS135)</f>
        <v>172</v>
      </c>
      <c r="AP135" s="121">
        <v>172</v>
      </c>
      <c r="AQ135" s="121">
        <v>0</v>
      </c>
      <c r="AR135" s="121">
        <v>0</v>
      </c>
      <c r="AS135" s="121">
        <v>0</v>
      </c>
      <c r="AT135" s="121">
        <f>+SUM(AU135:AW135)</f>
        <v>0</v>
      </c>
      <c r="AU135" s="121">
        <v>0</v>
      </c>
      <c r="AV135" s="121">
        <v>0</v>
      </c>
      <c r="AW135" s="121">
        <v>0</v>
      </c>
      <c r="AX135" s="121">
        <v>0</v>
      </c>
      <c r="AY135" s="121">
        <f>+SUM(AZ135:BC135)</f>
        <v>7111</v>
      </c>
      <c r="AZ135" s="121">
        <v>0</v>
      </c>
      <c r="BA135" s="121">
        <v>0</v>
      </c>
      <c r="BB135" s="121">
        <v>0</v>
      </c>
      <c r="BC135" s="121">
        <v>7111</v>
      </c>
      <c r="BD135" s="121">
        <v>0</v>
      </c>
      <c r="BE135" s="121">
        <v>0</v>
      </c>
      <c r="BF135" s="121">
        <v>4180</v>
      </c>
      <c r="BG135" s="121">
        <f>+SUM(BF135,AN135,AF135)</f>
        <v>11463</v>
      </c>
      <c r="BH135" s="121">
        <f>SUM(D135,AF135)</f>
        <v>428</v>
      </c>
      <c r="BI135" s="121">
        <f>SUM(E135,AG135)</f>
        <v>0</v>
      </c>
      <c r="BJ135" s="121">
        <f>SUM(F135,AH135)</f>
        <v>0</v>
      </c>
      <c r="BK135" s="121">
        <f>SUM(G135,AI135)</f>
        <v>0</v>
      </c>
      <c r="BL135" s="121">
        <f>SUM(H135,AJ135)</f>
        <v>0</v>
      </c>
      <c r="BM135" s="121">
        <f>SUM(I135,AK135)</f>
        <v>0</v>
      </c>
      <c r="BN135" s="121">
        <f>SUM(J135,AL135)</f>
        <v>428</v>
      </c>
      <c r="BO135" s="121">
        <f>SUM(K135,AM135)</f>
        <v>0</v>
      </c>
      <c r="BP135" s="121">
        <f>SUM(L135,AN135)</f>
        <v>78411</v>
      </c>
      <c r="BQ135" s="121">
        <f>SUM(M135,AO135)</f>
        <v>2240</v>
      </c>
      <c r="BR135" s="121">
        <f>SUM(N135,AP135)</f>
        <v>2240</v>
      </c>
      <c r="BS135" s="121">
        <f>SUM(O135,AQ135)</f>
        <v>0</v>
      </c>
      <c r="BT135" s="121">
        <f>SUM(P135,AR135)</f>
        <v>0</v>
      </c>
      <c r="BU135" s="121">
        <f>SUM(Q135,AS135)</f>
        <v>0</v>
      </c>
      <c r="BV135" s="121">
        <f>SUM(R135,AT135)</f>
        <v>0</v>
      </c>
      <c r="BW135" s="121">
        <f>SUM(S135,AU135)</f>
        <v>0</v>
      </c>
      <c r="BX135" s="121">
        <f>SUM(T135,AV135)</f>
        <v>0</v>
      </c>
      <c r="BY135" s="121">
        <f>SUM(U135,AW135)</f>
        <v>0</v>
      </c>
      <c r="BZ135" s="121">
        <f>SUM(V135,AX135)</f>
        <v>0</v>
      </c>
      <c r="CA135" s="121">
        <f>SUM(W135,AY135)</f>
        <v>75687</v>
      </c>
      <c r="CB135" s="121">
        <f>SUM(X135,AZ135)</f>
        <v>34256</v>
      </c>
      <c r="CC135" s="121">
        <f>SUM(Y135,BA135)</f>
        <v>16769</v>
      </c>
      <c r="CD135" s="121">
        <f>SUM(Z135,BB135)</f>
        <v>17423</v>
      </c>
      <c r="CE135" s="121">
        <f>SUM(AA135,BC135)</f>
        <v>7239</v>
      </c>
      <c r="CF135" s="121">
        <f>SUM(AB135,BD135)</f>
        <v>0</v>
      </c>
      <c r="CG135" s="121">
        <f>SUM(AC135,BE135)</f>
        <v>484</v>
      </c>
      <c r="CH135" s="121">
        <f>SUM(AD135,BF135)</f>
        <v>6125</v>
      </c>
      <c r="CI135" s="121">
        <f>SUM(AE135,BG135)</f>
        <v>84964</v>
      </c>
    </row>
    <row r="136" spans="1:87" s="136" customFormat="1" ht="13.5" customHeight="1" x14ac:dyDescent="0.15">
      <c r="A136" s="119" t="s">
        <v>3</v>
      </c>
      <c r="B136" s="120" t="s">
        <v>658</v>
      </c>
      <c r="C136" s="119" t="s">
        <v>659</v>
      </c>
      <c r="D136" s="121">
        <f>+SUM(E136,J136)</f>
        <v>0</v>
      </c>
      <c r="E136" s="121">
        <f>+SUM(F136:I136)</f>
        <v>0</v>
      </c>
      <c r="F136" s="121">
        <v>0</v>
      </c>
      <c r="G136" s="121">
        <v>0</v>
      </c>
      <c r="H136" s="121">
        <v>0</v>
      </c>
      <c r="I136" s="121">
        <v>0</v>
      </c>
      <c r="J136" s="121">
        <v>0</v>
      </c>
      <c r="K136" s="121">
        <v>5151</v>
      </c>
      <c r="L136" s="121">
        <f>+SUM(M136,R136,V136,W136,AC136)</f>
        <v>50085</v>
      </c>
      <c r="M136" s="121">
        <f>+SUM(N136:Q136)</f>
        <v>0</v>
      </c>
      <c r="N136" s="121">
        <v>0</v>
      </c>
      <c r="O136" s="121">
        <v>0</v>
      </c>
      <c r="P136" s="121">
        <v>0</v>
      </c>
      <c r="Q136" s="121">
        <v>0</v>
      </c>
      <c r="R136" s="121">
        <f>+SUM(S136:U136)</f>
        <v>4512</v>
      </c>
      <c r="S136" s="121">
        <v>0</v>
      </c>
      <c r="T136" s="121">
        <v>0</v>
      </c>
      <c r="U136" s="121">
        <v>4512</v>
      </c>
      <c r="V136" s="121">
        <v>0</v>
      </c>
      <c r="W136" s="121">
        <f>+SUM(X136:AA136)</f>
        <v>45573</v>
      </c>
      <c r="X136" s="121">
        <v>38177</v>
      </c>
      <c r="Y136" s="121">
        <v>0</v>
      </c>
      <c r="Z136" s="121">
        <v>4954</v>
      </c>
      <c r="AA136" s="121">
        <v>2442</v>
      </c>
      <c r="AB136" s="121">
        <v>38811</v>
      </c>
      <c r="AC136" s="121">
        <v>0</v>
      </c>
      <c r="AD136" s="121">
        <v>0</v>
      </c>
      <c r="AE136" s="121">
        <f>+SUM(D136,L136,AD136)</f>
        <v>50085</v>
      </c>
      <c r="AF136" s="121">
        <f>+SUM(AG136,AL136)</f>
        <v>0</v>
      </c>
      <c r="AG136" s="121">
        <f>+SUM(AH136:AK136)</f>
        <v>0</v>
      </c>
      <c r="AH136" s="121">
        <v>0</v>
      </c>
      <c r="AI136" s="121">
        <v>0</v>
      </c>
      <c r="AJ136" s="121">
        <v>0</v>
      </c>
      <c r="AK136" s="121">
        <v>0</v>
      </c>
      <c r="AL136" s="121">
        <v>0</v>
      </c>
      <c r="AM136" s="121">
        <v>0</v>
      </c>
      <c r="AN136" s="121">
        <f>+SUM(AO136,AT136,AX136,AY136,BE136)</f>
        <v>0</v>
      </c>
      <c r="AO136" s="121">
        <f>+SUM(AP136:AS136)</f>
        <v>0</v>
      </c>
      <c r="AP136" s="121">
        <v>0</v>
      </c>
      <c r="AQ136" s="121">
        <v>0</v>
      </c>
      <c r="AR136" s="121">
        <v>0</v>
      </c>
      <c r="AS136" s="121">
        <v>0</v>
      </c>
      <c r="AT136" s="121">
        <f>+SUM(AU136:AW136)</f>
        <v>0</v>
      </c>
      <c r="AU136" s="121">
        <v>0</v>
      </c>
      <c r="AV136" s="121">
        <v>0</v>
      </c>
      <c r="AW136" s="121">
        <v>0</v>
      </c>
      <c r="AX136" s="121">
        <v>0</v>
      </c>
      <c r="AY136" s="121">
        <f>+SUM(AZ136:BC136)</f>
        <v>0</v>
      </c>
      <c r="AZ136" s="121">
        <v>0</v>
      </c>
      <c r="BA136" s="121">
        <v>0</v>
      </c>
      <c r="BB136" s="121">
        <v>0</v>
      </c>
      <c r="BC136" s="121">
        <v>0</v>
      </c>
      <c r="BD136" s="121">
        <v>8143</v>
      </c>
      <c r="BE136" s="121">
        <v>0</v>
      </c>
      <c r="BF136" s="121">
        <v>0</v>
      </c>
      <c r="BG136" s="121">
        <f>+SUM(BF136,AN136,AF136)</f>
        <v>0</v>
      </c>
      <c r="BH136" s="121">
        <f>SUM(D136,AF136)</f>
        <v>0</v>
      </c>
      <c r="BI136" s="121">
        <f>SUM(E136,AG136)</f>
        <v>0</v>
      </c>
      <c r="BJ136" s="121">
        <f>SUM(F136,AH136)</f>
        <v>0</v>
      </c>
      <c r="BK136" s="121">
        <f>SUM(G136,AI136)</f>
        <v>0</v>
      </c>
      <c r="BL136" s="121">
        <f>SUM(H136,AJ136)</f>
        <v>0</v>
      </c>
      <c r="BM136" s="121">
        <f>SUM(I136,AK136)</f>
        <v>0</v>
      </c>
      <c r="BN136" s="121">
        <f>SUM(J136,AL136)</f>
        <v>0</v>
      </c>
      <c r="BO136" s="121">
        <f>SUM(K136,AM136)</f>
        <v>5151</v>
      </c>
      <c r="BP136" s="121">
        <f>SUM(L136,AN136)</f>
        <v>50085</v>
      </c>
      <c r="BQ136" s="121">
        <f>SUM(M136,AO136)</f>
        <v>0</v>
      </c>
      <c r="BR136" s="121">
        <f>SUM(N136,AP136)</f>
        <v>0</v>
      </c>
      <c r="BS136" s="121">
        <f>SUM(O136,AQ136)</f>
        <v>0</v>
      </c>
      <c r="BT136" s="121">
        <f>SUM(P136,AR136)</f>
        <v>0</v>
      </c>
      <c r="BU136" s="121">
        <f>SUM(Q136,AS136)</f>
        <v>0</v>
      </c>
      <c r="BV136" s="121">
        <f>SUM(R136,AT136)</f>
        <v>4512</v>
      </c>
      <c r="BW136" s="121">
        <f>SUM(S136,AU136)</f>
        <v>0</v>
      </c>
      <c r="BX136" s="121">
        <f>SUM(T136,AV136)</f>
        <v>0</v>
      </c>
      <c r="BY136" s="121">
        <f>SUM(U136,AW136)</f>
        <v>4512</v>
      </c>
      <c r="BZ136" s="121">
        <f>SUM(V136,AX136)</f>
        <v>0</v>
      </c>
      <c r="CA136" s="121">
        <f>SUM(W136,AY136)</f>
        <v>45573</v>
      </c>
      <c r="CB136" s="121">
        <f>SUM(X136,AZ136)</f>
        <v>38177</v>
      </c>
      <c r="CC136" s="121">
        <f>SUM(Y136,BA136)</f>
        <v>0</v>
      </c>
      <c r="CD136" s="121">
        <f>SUM(Z136,BB136)</f>
        <v>4954</v>
      </c>
      <c r="CE136" s="121">
        <f>SUM(AA136,BC136)</f>
        <v>2442</v>
      </c>
      <c r="CF136" s="121">
        <f>SUM(AB136,BD136)</f>
        <v>46954</v>
      </c>
      <c r="CG136" s="121">
        <f>SUM(AC136,BE136)</f>
        <v>0</v>
      </c>
      <c r="CH136" s="121">
        <f>SUM(AD136,BF136)</f>
        <v>0</v>
      </c>
      <c r="CI136" s="121">
        <f>SUM(AE136,BG136)</f>
        <v>50085</v>
      </c>
    </row>
    <row r="137" spans="1:87" s="136" customFormat="1" ht="13.5" customHeight="1" x14ac:dyDescent="0.15">
      <c r="A137" s="119" t="s">
        <v>3</v>
      </c>
      <c r="B137" s="120" t="s">
        <v>662</v>
      </c>
      <c r="C137" s="119" t="s">
        <v>663</v>
      </c>
      <c r="D137" s="121">
        <f>+SUM(E137,J137)</f>
        <v>0</v>
      </c>
      <c r="E137" s="121">
        <f>+SUM(F137:I137)</f>
        <v>0</v>
      </c>
      <c r="F137" s="121">
        <v>0</v>
      </c>
      <c r="G137" s="121">
        <v>0</v>
      </c>
      <c r="H137" s="121">
        <v>0</v>
      </c>
      <c r="I137" s="121">
        <v>0</v>
      </c>
      <c r="J137" s="121">
        <v>0</v>
      </c>
      <c r="K137" s="121">
        <v>34214</v>
      </c>
      <c r="L137" s="121">
        <f>+SUM(M137,R137,V137,W137,AC137)</f>
        <v>323409</v>
      </c>
      <c r="M137" s="121">
        <f>+SUM(N137:Q137)</f>
        <v>10940</v>
      </c>
      <c r="N137" s="121">
        <v>10940</v>
      </c>
      <c r="O137" s="121">
        <v>0</v>
      </c>
      <c r="P137" s="121">
        <v>0</v>
      </c>
      <c r="Q137" s="121">
        <v>0</v>
      </c>
      <c r="R137" s="121">
        <f>+SUM(S137:U137)</f>
        <v>46802</v>
      </c>
      <c r="S137" s="121">
        <v>0</v>
      </c>
      <c r="T137" s="121">
        <v>996</v>
      </c>
      <c r="U137" s="121">
        <v>45806</v>
      </c>
      <c r="V137" s="121">
        <v>0</v>
      </c>
      <c r="W137" s="121">
        <f>+SUM(X137:AA137)</f>
        <v>265667</v>
      </c>
      <c r="X137" s="121">
        <v>132349</v>
      </c>
      <c r="Y137" s="121">
        <v>13078</v>
      </c>
      <c r="Z137" s="121">
        <v>120240</v>
      </c>
      <c r="AA137" s="121">
        <v>0</v>
      </c>
      <c r="AB137" s="121">
        <v>252880</v>
      </c>
      <c r="AC137" s="121">
        <v>0</v>
      </c>
      <c r="AD137" s="121">
        <v>0</v>
      </c>
      <c r="AE137" s="121">
        <f>+SUM(D137,L137,AD137)</f>
        <v>323409</v>
      </c>
      <c r="AF137" s="121">
        <f>+SUM(AG137,AL137)</f>
        <v>0</v>
      </c>
      <c r="AG137" s="121">
        <f>+SUM(AH137:AK137)</f>
        <v>0</v>
      </c>
      <c r="AH137" s="121">
        <v>0</v>
      </c>
      <c r="AI137" s="121">
        <v>0</v>
      </c>
      <c r="AJ137" s="121">
        <v>0</v>
      </c>
      <c r="AK137" s="121">
        <v>0</v>
      </c>
      <c r="AL137" s="121">
        <v>0</v>
      </c>
      <c r="AM137" s="121">
        <v>0</v>
      </c>
      <c r="AN137" s="121">
        <f>+SUM(AO137,AT137,AX137,AY137,BE137)</f>
        <v>0</v>
      </c>
      <c r="AO137" s="121">
        <f>+SUM(AP137:AS137)</f>
        <v>0</v>
      </c>
      <c r="AP137" s="121">
        <v>0</v>
      </c>
      <c r="AQ137" s="121">
        <v>0</v>
      </c>
      <c r="AR137" s="121">
        <v>0</v>
      </c>
      <c r="AS137" s="121">
        <v>0</v>
      </c>
      <c r="AT137" s="121">
        <f>+SUM(AU137:AW137)</f>
        <v>0</v>
      </c>
      <c r="AU137" s="121">
        <v>0</v>
      </c>
      <c r="AV137" s="121">
        <v>0</v>
      </c>
      <c r="AW137" s="121">
        <v>0</v>
      </c>
      <c r="AX137" s="121">
        <v>0</v>
      </c>
      <c r="AY137" s="121">
        <f>+SUM(AZ137:BC137)</f>
        <v>0</v>
      </c>
      <c r="AZ137" s="121">
        <v>0</v>
      </c>
      <c r="BA137" s="121">
        <v>0</v>
      </c>
      <c r="BB137" s="121">
        <v>0</v>
      </c>
      <c r="BC137" s="121">
        <v>0</v>
      </c>
      <c r="BD137" s="121">
        <v>56108</v>
      </c>
      <c r="BE137" s="121">
        <v>0</v>
      </c>
      <c r="BF137" s="121">
        <v>0</v>
      </c>
      <c r="BG137" s="121">
        <f>+SUM(BF137,AN137,AF137)</f>
        <v>0</v>
      </c>
      <c r="BH137" s="121">
        <f>SUM(D137,AF137)</f>
        <v>0</v>
      </c>
      <c r="BI137" s="121">
        <f>SUM(E137,AG137)</f>
        <v>0</v>
      </c>
      <c r="BJ137" s="121">
        <f>SUM(F137,AH137)</f>
        <v>0</v>
      </c>
      <c r="BK137" s="121">
        <f>SUM(G137,AI137)</f>
        <v>0</v>
      </c>
      <c r="BL137" s="121">
        <f>SUM(H137,AJ137)</f>
        <v>0</v>
      </c>
      <c r="BM137" s="121">
        <f>SUM(I137,AK137)</f>
        <v>0</v>
      </c>
      <c r="BN137" s="121">
        <f>SUM(J137,AL137)</f>
        <v>0</v>
      </c>
      <c r="BO137" s="121">
        <f>SUM(K137,AM137)</f>
        <v>34214</v>
      </c>
      <c r="BP137" s="121">
        <f>SUM(L137,AN137)</f>
        <v>323409</v>
      </c>
      <c r="BQ137" s="121">
        <f>SUM(M137,AO137)</f>
        <v>10940</v>
      </c>
      <c r="BR137" s="121">
        <f>SUM(N137,AP137)</f>
        <v>10940</v>
      </c>
      <c r="BS137" s="121">
        <f>SUM(O137,AQ137)</f>
        <v>0</v>
      </c>
      <c r="BT137" s="121">
        <f>SUM(P137,AR137)</f>
        <v>0</v>
      </c>
      <c r="BU137" s="121">
        <f>SUM(Q137,AS137)</f>
        <v>0</v>
      </c>
      <c r="BV137" s="121">
        <f>SUM(R137,AT137)</f>
        <v>46802</v>
      </c>
      <c r="BW137" s="121">
        <f>SUM(S137,AU137)</f>
        <v>0</v>
      </c>
      <c r="BX137" s="121">
        <f>SUM(T137,AV137)</f>
        <v>996</v>
      </c>
      <c r="BY137" s="121">
        <f>SUM(U137,AW137)</f>
        <v>45806</v>
      </c>
      <c r="BZ137" s="121">
        <f>SUM(V137,AX137)</f>
        <v>0</v>
      </c>
      <c r="CA137" s="121">
        <f>SUM(W137,AY137)</f>
        <v>265667</v>
      </c>
      <c r="CB137" s="121">
        <f>SUM(X137,AZ137)</f>
        <v>132349</v>
      </c>
      <c r="CC137" s="121">
        <f>SUM(Y137,BA137)</f>
        <v>13078</v>
      </c>
      <c r="CD137" s="121">
        <f>SUM(Z137,BB137)</f>
        <v>120240</v>
      </c>
      <c r="CE137" s="121">
        <f>SUM(AA137,BC137)</f>
        <v>0</v>
      </c>
      <c r="CF137" s="121">
        <f>SUM(AB137,BD137)</f>
        <v>308988</v>
      </c>
      <c r="CG137" s="121">
        <f>SUM(AC137,BE137)</f>
        <v>0</v>
      </c>
      <c r="CH137" s="121">
        <f>SUM(AD137,BF137)</f>
        <v>0</v>
      </c>
      <c r="CI137" s="121">
        <f>SUM(AE137,BG137)</f>
        <v>323409</v>
      </c>
    </row>
    <row r="138" spans="1:87" s="136" customFormat="1" ht="13.5" customHeight="1" x14ac:dyDescent="0.15">
      <c r="A138" s="119" t="s">
        <v>3</v>
      </c>
      <c r="B138" s="120" t="s">
        <v>664</v>
      </c>
      <c r="C138" s="119" t="s">
        <v>665</v>
      </c>
      <c r="D138" s="121">
        <f>+SUM(E138,J138)</f>
        <v>0</v>
      </c>
      <c r="E138" s="121">
        <f>+SUM(F138:I138)</f>
        <v>0</v>
      </c>
      <c r="F138" s="121">
        <v>0</v>
      </c>
      <c r="G138" s="121">
        <v>0</v>
      </c>
      <c r="H138" s="121">
        <v>0</v>
      </c>
      <c r="I138" s="121">
        <v>0</v>
      </c>
      <c r="J138" s="121">
        <v>0</v>
      </c>
      <c r="K138" s="121">
        <v>10654</v>
      </c>
      <c r="L138" s="121">
        <f>+SUM(M138,R138,V138,W138,AC138)</f>
        <v>111074</v>
      </c>
      <c r="M138" s="121">
        <f>+SUM(N138:Q138)</f>
        <v>0</v>
      </c>
      <c r="N138" s="121">
        <v>0</v>
      </c>
      <c r="O138" s="121">
        <v>0</v>
      </c>
      <c r="P138" s="121">
        <v>0</v>
      </c>
      <c r="Q138" s="121">
        <v>0</v>
      </c>
      <c r="R138" s="121">
        <f>+SUM(S138:U138)</f>
        <v>14826</v>
      </c>
      <c r="S138" s="121">
        <v>9101</v>
      </c>
      <c r="T138" s="121">
        <v>0</v>
      </c>
      <c r="U138" s="121">
        <v>5725</v>
      </c>
      <c r="V138" s="121">
        <v>0</v>
      </c>
      <c r="W138" s="121">
        <f>+SUM(X138:AA138)</f>
        <v>96248</v>
      </c>
      <c r="X138" s="121">
        <v>70651</v>
      </c>
      <c r="Y138" s="121">
        <v>0</v>
      </c>
      <c r="Z138" s="121">
        <v>25597</v>
      </c>
      <c r="AA138" s="121">
        <v>0</v>
      </c>
      <c r="AB138" s="121">
        <v>80902</v>
      </c>
      <c r="AC138" s="121">
        <v>0</v>
      </c>
      <c r="AD138" s="121">
        <v>3012</v>
      </c>
      <c r="AE138" s="121">
        <f>+SUM(D138,L138,AD138)</f>
        <v>114086</v>
      </c>
      <c r="AF138" s="121">
        <f>+SUM(AG138,AL138)</f>
        <v>0</v>
      </c>
      <c r="AG138" s="121">
        <f>+SUM(AH138:AK138)</f>
        <v>0</v>
      </c>
      <c r="AH138" s="121">
        <v>0</v>
      </c>
      <c r="AI138" s="121">
        <v>0</v>
      </c>
      <c r="AJ138" s="121">
        <v>0</v>
      </c>
      <c r="AK138" s="121">
        <v>0</v>
      </c>
      <c r="AL138" s="121">
        <v>0</v>
      </c>
      <c r="AM138" s="121">
        <v>0</v>
      </c>
      <c r="AN138" s="121">
        <f>+SUM(AO138,AT138,AX138,AY138,BE138)</f>
        <v>0</v>
      </c>
      <c r="AO138" s="121">
        <f>+SUM(AP138:AS138)</f>
        <v>0</v>
      </c>
      <c r="AP138" s="121">
        <v>0</v>
      </c>
      <c r="AQ138" s="121">
        <v>0</v>
      </c>
      <c r="AR138" s="121">
        <v>0</v>
      </c>
      <c r="AS138" s="121">
        <v>0</v>
      </c>
      <c r="AT138" s="121">
        <f>+SUM(AU138:AW138)</f>
        <v>0</v>
      </c>
      <c r="AU138" s="121">
        <v>0</v>
      </c>
      <c r="AV138" s="121">
        <v>0</v>
      </c>
      <c r="AW138" s="121">
        <v>0</v>
      </c>
      <c r="AX138" s="121">
        <v>0</v>
      </c>
      <c r="AY138" s="121">
        <f>+SUM(AZ138:BC138)</f>
        <v>0</v>
      </c>
      <c r="AZ138" s="121">
        <v>0</v>
      </c>
      <c r="BA138" s="121">
        <v>0</v>
      </c>
      <c r="BB138" s="121">
        <v>0</v>
      </c>
      <c r="BC138" s="121">
        <v>0</v>
      </c>
      <c r="BD138" s="121">
        <v>17183</v>
      </c>
      <c r="BE138" s="121">
        <v>0</v>
      </c>
      <c r="BF138" s="121">
        <v>0</v>
      </c>
      <c r="BG138" s="121">
        <f>+SUM(BF138,AN138,AF138)</f>
        <v>0</v>
      </c>
      <c r="BH138" s="121">
        <f>SUM(D138,AF138)</f>
        <v>0</v>
      </c>
      <c r="BI138" s="121">
        <f>SUM(E138,AG138)</f>
        <v>0</v>
      </c>
      <c r="BJ138" s="121">
        <f>SUM(F138,AH138)</f>
        <v>0</v>
      </c>
      <c r="BK138" s="121">
        <f>SUM(G138,AI138)</f>
        <v>0</v>
      </c>
      <c r="BL138" s="121">
        <f>SUM(H138,AJ138)</f>
        <v>0</v>
      </c>
      <c r="BM138" s="121">
        <f>SUM(I138,AK138)</f>
        <v>0</v>
      </c>
      <c r="BN138" s="121">
        <f>SUM(J138,AL138)</f>
        <v>0</v>
      </c>
      <c r="BO138" s="121">
        <f>SUM(K138,AM138)</f>
        <v>10654</v>
      </c>
      <c r="BP138" s="121">
        <f>SUM(L138,AN138)</f>
        <v>111074</v>
      </c>
      <c r="BQ138" s="121">
        <f>SUM(M138,AO138)</f>
        <v>0</v>
      </c>
      <c r="BR138" s="121">
        <f>SUM(N138,AP138)</f>
        <v>0</v>
      </c>
      <c r="BS138" s="121">
        <f>SUM(O138,AQ138)</f>
        <v>0</v>
      </c>
      <c r="BT138" s="121">
        <f>SUM(P138,AR138)</f>
        <v>0</v>
      </c>
      <c r="BU138" s="121">
        <f>SUM(Q138,AS138)</f>
        <v>0</v>
      </c>
      <c r="BV138" s="121">
        <f>SUM(R138,AT138)</f>
        <v>14826</v>
      </c>
      <c r="BW138" s="121">
        <f>SUM(S138,AU138)</f>
        <v>9101</v>
      </c>
      <c r="BX138" s="121">
        <f>SUM(T138,AV138)</f>
        <v>0</v>
      </c>
      <c r="BY138" s="121">
        <f>SUM(U138,AW138)</f>
        <v>5725</v>
      </c>
      <c r="BZ138" s="121">
        <f>SUM(V138,AX138)</f>
        <v>0</v>
      </c>
      <c r="CA138" s="121">
        <f>SUM(W138,AY138)</f>
        <v>96248</v>
      </c>
      <c r="CB138" s="121">
        <f>SUM(X138,AZ138)</f>
        <v>70651</v>
      </c>
      <c r="CC138" s="121">
        <f>SUM(Y138,BA138)</f>
        <v>0</v>
      </c>
      <c r="CD138" s="121">
        <f>SUM(Z138,BB138)</f>
        <v>25597</v>
      </c>
      <c r="CE138" s="121">
        <f>SUM(AA138,BC138)</f>
        <v>0</v>
      </c>
      <c r="CF138" s="121">
        <f>SUM(AB138,BD138)</f>
        <v>98085</v>
      </c>
      <c r="CG138" s="121">
        <f>SUM(AC138,BE138)</f>
        <v>0</v>
      </c>
      <c r="CH138" s="121">
        <f>SUM(AD138,BF138)</f>
        <v>3012</v>
      </c>
      <c r="CI138" s="121">
        <f>SUM(AE138,BG138)</f>
        <v>114086</v>
      </c>
    </row>
    <row r="139" spans="1:87" s="136" customFormat="1" ht="13.5" customHeight="1" x14ac:dyDescent="0.15">
      <c r="A139" s="119" t="s">
        <v>3</v>
      </c>
      <c r="B139" s="120" t="s">
        <v>666</v>
      </c>
      <c r="C139" s="119" t="s">
        <v>667</v>
      </c>
      <c r="D139" s="121">
        <f>+SUM(E139,J139)</f>
        <v>0</v>
      </c>
      <c r="E139" s="121">
        <f>+SUM(F139:I139)</f>
        <v>0</v>
      </c>
      <c r="F139" s="121">
        <v>0</v>
      </c>
      <c r="G139" s="121">
        <v>0</v>
      </c>
      <c r="H139" s="121">
        <v>0</v>
      </c>
      <c r="I139" s="121">
        <v>0</v>
      </c>
      <c r="J139" s="121">
        <v>0</v>
      </c>
      <c r="K139" s="121">
        <v>0</v>
      </c>
      <c r="L139" s="121">
        <f>+SUM(M139,R139,V139,W139,AC139)</f>
        <v>37037</v>
      </c>
      <c r="M139" s="121">
        <f>+SUM(N139:Q139)</f>
        <v>17580</v>
      </c>
      <c r="N139" s="121">
        <v>2488</v>
      </c>
      <c r="O139" s="121">
        <v>9984</v>
      </c>
      <c r="P139" s="121">
        <v>3579</v>
      </c>
      <c r="Q139" s="121">
        <v>1529</v>
      </c>
      <c r="R139" s="121">
        <f>+SUM(S139:U139)</f>
        <v>8603</v>
      </c>
      <c r="S139" s="121">
        <v>1856</v>
      </c>
      <c r="T139" s="121">
        <v>4607</v>
      </c>
      <c r="U139" s="121">
        <v>2140</v>
      </c>
      <c r="V139" s="121">
        <v>0</v>
      </c>
      <c r="W139" s="121">
        <f>+SUM(X139:AA139)</f>
        <v>10854</v>
      </c>
      <c r="X139" s="121">
        <v>1485</v>
      </c>
      <c r="Y139" s="121">
        <v>7812</v>
      </c>
      <c r="Z139" s="121">
        <v>1557</v>
      </c>
      <c r="AA139" s="121">
        <v>0</v>
      </c>
      <c r="AB139" s="121">
        <v>44600</v>
      </c>
      <c r="AC139" s="121">
        <v>0</v>
      </c>
      <c r="AD139" s="121">
        <v>169</v>
      </c>
      <c r="AE139" s="121">
        <f>+SUM(D139,L139,AD139)</f>
        <v>37206</v>
      </c>
      <c r="AF139" s="121">
        <f>+SUM(AG139,AL139)</f>
        <v>3419</v>
      </c>
      <c r="AG139" s="121">
        <f>+SUM(AH139:AK139)</f>
        <v>3419</v>
      </c>
      <c r="AH139" s="121">
        <v>0</v>
      </c>
      <c r="AI139" s="121">
        <v>0</v>
      </c>
      <c r="AJ139" s="121">
        <v>0</v>
      </c>
      <c r="AK139" s="121">
        <v>3419</v>
      </c>
      <c r="AL139" s="121">
        <v>0</v>
      </c>
      <c r="AM139" s="121">
        <v>0</v>
      </c>
      <c r="AN139" s="121">
        <f>+SUM(AO139,AT139,AX139,AY139,BE139)</f>
        <v>9246</v>
      </c>
      <c r="AO139" s="121">
        <f>+SUM(AP139:AS139)</f>
        <v>0</v>
      </c>
      <c r="AP139" s="121">
        <v>0</v>
      </c>
      <c r="AQ139" s="121">
        <v>0</v>
      </c>
      <c r="AR139" s="121">
        <v>0</v>
      </c>
      <c r="AS139" s="121">
        <v>0</v>
      </c>
      <c r="AT139" s="121">
        <f>+SUM(AU139:AW139)</f>
        <v>9246</v>
      </c>
      <c r="AU139" s="121">
        <v>1295</v>
      </c>
      <c r="AV139" s="121">
        <v>7951</v>
      </c>
      <c r="AW139" s="121">
        <v>0</v>
      </c>
      <c r="AX139" s="121">
        <v>0</v>
      </c>
      <c r="AY139" s="121">
        <f>+SUM(AZ139:BC139)</f>
        <v>0</v>
      </c>
      <c r="AZ139" s="121">
        <v>0</v>
      </c>
      <c r="BA139" s="121">
        <v>0</v>
      </c>
      <c r="BB139" s="121">
        <v>0</v>
      </c>
      <c r="BC139" s="121">
        <v>0</v>
      </c>
      <c r="BD139" s="121">
        <v>3695</v>
      </c>
      <c r="BE139" s="121">
        <v>0</v>
      </c>
      <c r="BF139" s="121">
        <v>0</v>
      </c>
      <c r="BG139" s="121">
        <f>+SUM(BF139,AN139,AF139)</f>
        <v>12665</v>
      </c>
      <c r="BH139" s="121">
        <f>SUM(D139,AF139)</f>
        <v>3419</v>
      </c>
      <c r="BI139" s="121">
        <f>SUM(E139,AG139)</f>
        <v>3419</v>
      </c>
      <c r="BJ139" s="121">
        <f>SUM(F139,AH139)</f>
        <v>0</v>
      </c>
      <c r="BK139" s="121">
        <f>SUM(G139,AI139)</f>
        <v>0</v>
      </c>
      <c r="BL139" s="121">
        <f>SUM(H139,AJ139)</f>
        <v>0</v>
      </c>
      <c r="BM139" s="121">
        <f>SUM(I139,AK139)</f>
        <v>3419</v>
      </c>
      <c r="BN139" s="121">
        <f>SUM(J139,AL139)</f>
        <v>0</v>
      </c>
      <c r="BO139" s="121">
        <f>SUM(K139,AM139)</f>
        <v>0</v>
      </c>
      <c r="BP139" s="121">
        <f>SUM(L139,AN139)</f>
        <v>46283</v>
      </c>
      <c r="BQ139" s="121">
        <f>SUM(M139,AO139)</f>
        <v>17580</v>
      </c>
      <c r="BR139" s="121">
        <f>SUM(N139,AP139)</f>
        <v>2488</v>
      </c>
      <c r="BS139" s="121">
        <f>SUM(O139,AQ139)</f>
        <v>9984</v>
      </c>
      <c r="BT139" s="121">
        <f>SUM(P139,AR139)</f>
        <v>3579</v>
      </c>
      <c r="BU139" s="121">
        <f>SUM(Q139,AS139)</f>
        <v>1529</v>
      </c>
      <c r="BV139" s="121">
        <f>SUM(R139,AT139)</f>
        <v>17849</v>
      </c>
      <c r="BW139" s="121">
        <f>SUM(S139,AU139)</f>
        <v>3151</v>
      </c>
      <c r="BX139" s="121">
        <f>SUM(T139,AV139)</f>
        <v>12558</v>
      </c>
      <c r="BY139" s="121">
        <f>SUM(U139,AW139)</f>
        <v>2140</v>
      </c>
      <c r="BZ139" s="121">
        <f>SUM(V139,AX139)</f>
        <v>0</v>
      </c>
      <c r="CA139" s="121">
        <f>SUM(W139,AY139)</f>
        <v>10854</v>
      </c>
      <c r="CB139" s="121">
        <f>SUM(X139,AZ139)</f>
        <v>1485</v>
      </c>
      <c r="CC139" s="121">
        <f>SUM(Y139,BA139)</f>
        <v>7812</v>
      </c>
      <c r="CD139" s="121">
        <f>SUM(Z139,BB139)</f>
        <v>1557</v>
      </c>
      <c r="CE139" s="121">
        <f>SUM(AA139,BC139)</f>
        <v>0</v>
      </c>
      <c r="CF139" s="121">
        <f>SUM(AB139,BD139)</f>
        <v>48295</v>
      </c>
      <c r="CG139" s="121">
        <f>SUM(AC139,BE139)</f>
        <v>0</v>
      </c>
      <c r="CH139" s="121">
        <f>SUM(AD139,BF139)</f>
        <v>169</v>
      </c>
      <c r="CI139" s="121">
        <f>SUM(AE139,BG139)</f>
        <v>49871</v>
      </c>
    </row>
    <row r="140" spans="1:87" s="136" customFormat="1" ht="13.5" customHeight="1" x14ac:dyDescent="0.15">
      <c r="A140" s="119" t="s">
        <v>3</v>
      </c>
      <c r="B140" s="120" t="s">
        <v>668</v>
      </c>
      <c r="C140" s="119" t="s">
        <v>669</v>
      </c>
      <c r="D140" s="121">
        <f>+SUM(E140,J140)</f>
        <v>0</v>
      </c>
      <c r="E140" s="121">
        <f>+SUM(F140:I140)</f>
        <v>0</v>
      </c>
      <c r="F140" s="121">
        <v>0</v>
      </c>
      <c r="G140" s="121">
        <v>0</v>
      </c>
      <c r="H140" s="121">
        <v>0</v>
      </c>
      <c r="I140" s="121">
        <v>0</v>
      </c>
      <c r="J140" s="121">
        <v>0</v>
      </c>
      <c r="K140" s="121">
        <v>0</v>
      </c>
      <c r="L140" s="121">
        <f>+SUM(M140,R140,V140,W140,AC140)</f>
        <v>58819</v>
      </c>
      <c r="M140" s="121">
        <f>+SUM(N140:Q140)</f>
        <v>3211</v>
      </c>
      <c r="N140" s="121">
        <v>0</v>
      </c>
      <c r="O140" s="121">
        <v>0</v>
      </c>
      <c r="P140" s="121">
        <v>3211</v>
      </c>
      <c r="Q140" s="121">
        <v>0</v>
      </c>
      <c r="R140" s="121">
        <f>+SUM(S140:U140)</f>
        <v>13588</v>
      </c>
      <c r="S140" s="121">
        <v>5090</v>
      </c>
      <c r="T140" s="121">
        <v>0</v>
      </c>
      <c r="U140" s="121">
        <v>8498</v>
      </c>
      <c r="V140" s="121">
        <v>0</v>
      </c>
      <c r="W140" s="121">
        <f>+SUM(X140:AA140)</f>
        <v>42020</v>
      </c>
      <c r="X140" s="121">
        <v>42020</v>
      </c>
      <c r="Y140" s="121">
        <v>0</v>
      </c>
      <c r="Z140" s="121">
        <v>0</v>
      </c>
      <c r="AA140" s="121">
        <v>0</v>
      </c>
      <c r="AB140" s="121">
        <v>40376</v>
      </c>
      <c r="AC140" s="121">
        <v>0</v>
      </c>
      <c r="AD140" s="121">
        <v>8769</v>
      </c>
      <c r="AE140" s="121">
        <f>+SUM(D140,L140,AD140)</f>
        <v>67588</v>
      </c>
      <c r="AF140" s="121">
        <f>+SUM(AG140,AL140)</f>
        <v>0</v>
      </c>
      <c r="AG140" s="121">
        <f>+SUM(AH140:AK140)</f>
        <v>0</v>
      </c>
      <c r="AH140" s="121">
        <v>0</v>
      </c>
      <c r="AI140" s="121">
        <v>0</v>
      </c>
      <c r="AJ140" s="121">
        <v>0</v>
      </c>
      <c r="AK140" s="121">
        <v>0</v>
      </c>
      <c r="AL140" s="121">
        <v>0</v>
      </c>
      <c r="AM140" s="121">
        <v>0</v>
      </c>
      <c r="AN140" s="121">
        <f>+SUM(AO140,AT140,AX140,AY140,BE140)</f>
        <v>5032</v>
      </c>
      <c r="AO140" s="121">
        <f>+SUM(AP140:AS140)</f>
        <v>0</v>
      </c>
      <c r="AP140" s="121">
        <v>0</v>
      </c>
      <c r="AQ140" s="121">
        <v>0</v>
      </c>
      <c r="AR140" s="121">
        <v>0</v>
      </c>
      <c r="AS140" s="121">
        <v>0</v>
      </c>
      <c r="AT140" s="121">
        <f>+SUM(AU140:AW140)</f>
        <v>570</v>
      </c>
      <c r="AU140" s="121">
        <v>570</v>
      </c>
      <c r="AV140" s="121">
        <v>0</v>
      </c>
      <c r="AW140" s="121">
        <v>0</v>
      </c>
      <c r="AX140" s="121">
        <v>0</v>
      </c>
      <c r="AY140" s="121">
        <f>+SUM(AZ140:BC140)</f>
        <v>4462</v>
      </c>
      <c r="AZ140" s="121">
        <v>0</v>
      </c>
      <c r="BA140" s="121">
        <v>0</v>
      </c>
      <c r="BB140" s="121">
        <v>0</v>
      </c>
      <c r="BC140" s="121">
        <v>4462</v>
      </c>
      <c r="BD140" s="121">
        <v>3460</v>
      </c>
      <c r="BE140" s="121">
        <v>0</v>
      </c>
      <c r="BF140" s="121">
        <v>0</v>
      </c>
      <c r="BG140" s="121">
        <f>+SUM(BF140,AN140,AF140)</f>
        <v>5032</v>
      </c>
      <c r="BH140" s="121">
        <f>SUM(D140,AF140)</f>
        <v>0</v>
      </c>
      <c r="BI140" s="121">
        <f>SUM(E140,AG140)</f>
        <v>0</v>
      </c>
      <c r="BJ140" s="121">
        <f>SUM(F140,AH140)</f>
        <v>0</v>
      </c>
      <c r="BK140" s="121">
        <f>SUM(G140,AI140)</f>
        <v>0</v>
      </c>
      <c r="BL140" s="121">
        <f>SUM(H140,AJ140)</f>
        <v>0</v>
      </c>
      <c r="BM140" s="121">
        <f>SUM(I140,AK140)</f>
        <v>0</v>
      </c>
      <c r="BN140" s="121">
        <f>SUM(J140,AL140)</f>
        <v>0</v>
      </c>
      <c r="BO140" s="121">
        <f>SUM(K140,AM140)</f>
        <v>0</v>
      </c>
      <c r="BP140" s="121">
        <f>SUM(L140,AN140)</f>
        <v>63851</v>
      </c>
      <c r="BQ140" s="121">
        <f>SUM(M140,AO140)</f>
        <v>3211</v>
      </c>
      <c r="BR140" s="121">
        <f>SUM(N140,AP140)</f>
        <v>0</v>
      </c>
      <c r="BS140" s="121">
        <f>SUM(O140,AQ140)</f>
        <v>0</v>
      </c>
      <c r="BT140" s="121">
        <f>SUM(P140,AR140)</f>
        <v>3211</v>
      </c>
      <c r="BU140" s="121">
        <f>SUM(Q140,AS140)</f>
        <v>0</v>
      </c>
      <c r="BV140" s="121">
        <f>SUM(R140,AT140)</f>
        <v>14158</v>
      </c>
      <c r="BW140" s="121">
        <f>SUM(S140,AU140)</f>
        <v>5660</v>
      </c>
      <c r="BX140" s="121">
        <f>SUM(T140,AV140)</f>
        <v>0</v>
      </c>
      <c r="BY140" s="121">
        <f>SUM(U140,AW140)</f>
        <v>8498</v>
      </c>
      <c r="BZ140" s="121">
        <f>SUM(V140,AX140)</f>
        <v>0</v>
      </c>
      <c r="CA140" s="121">
        <f>SUM(W140,AY140)</f>
        <v>46482</v>
      </c>
      <c r="CB140" s="121">
        <f>SUM(X140,AZ140)</f>
        <v>42020</v>
      </c>
      <c r="CC140" s="121">
        <f>SUM(Y140,BA140)</f>
        <v>0</v>
      </c>
      <c r="CD140" s="121">
        <f>SUM(Z140,BB140)</f>
        <v>0</v>
      </c>
      <c r="CE140" s="121">
        <f>SUM(AA140,BC140)</f>
        <v>4462</v>
      </c>
      <c r="CF140" s="121">
        <f>SUM(AB140,BD140)</f>
        <v>43836</v>
      </c>
      <c r="CG140" s="121">
        <f>SUM(AC140,BE140)</f>
        <v>0</v>
      </c>
      <c r="CH140" s="121">
        <f>SUM(AD140,BF140)</f>
        <v>8769</v>
      </c>
      <c r="CI140" s="121">
        <f>SUM(AE140,BG140)</f>
        <v>72620</v>
      </c>
    </row>
    <row r="141" spans="1:87" s="136" customFormat="1" ht="13.5" customHeight="1" x14ac:dyDescent="0.15">
      <c r="A141" s="119" t="s">
        <v>3</v>
      </c>
      <c r="B141" s="120" t="s">
        <v>670</v>
      </c>
      <c r="C141" s="119" t="s">
        <v>671</v>
      </c>
      <c r="D141" s="121">
        <f>+SUM(E141,J141)</f>
        <v>0</v>
      </c>
      <c r="E141" s="121">
        <f>+SUM(F141:I141)</f>
        <v>0</v>
      </c>
      <c r="F141" s="121">
        <v>0</v>
      </c>
      <c r="G141" s="121">
        <v>0</v>
      </c>
      <c r="H141" s="121">
        <v>0</v>
      </c>
      <c r="I141" s="121">
        <v>0</v>
      </c>
      <c r="J141" s="121">
        <v>0</v>
      </c>
      <c r="K141" s="121">
        <v>0</v>
      </c>
      <c r="L141" s="121">
        <f>+SUM(M141,R141,V141,W141,AC141)</f>
        <v>11554</v>
      </c>
      <c r="M141" s="121">
        <f>+SUM(N141:Q141)</f>
        <v>3253</v>
      </c>
      <c r="N141" s="121">
        <v>3253</v>
      </c>
      <c r="O141" s="121">
        <v>0</v>
      </c>
      <c r="P141" s="121">
        <v>0</v>
      </c>
      <c r="Q141" s="121">
        <v>0</v>
      </c>
      <c r="R141" s="121">
        <f>+SUM(S141:U141)</f>
        <v>0</v>
      </c>
      <c r="S141" s="121">
        <v>0</v>
      </c>
      <c r="T141" s="121">
        <v>0</v>
      </c>
      <c r="U141" s="121">
        <v>0</v>
      </c>
      <c r="V141" s="121">
        <v>0</v>
      </c>
      <c r="W141" s="121">
        <f>+SUM(X141:AA141)</f>
        <v>8301</v>
      </c>
      <c r="X141" s="121">
        <v>4352</v>
      </c>
      <c r="Y141" s="121">
        <v>3655</v>
      </c>
      <c r="Z141" s="121">
        <v>0</v>
      </c>
      <c r="AA141" s="121">
        <v>294</v>
      </c>
      <c r="AB141" s="121">
        <v>10559</v>
      </c>
      <c r="AC141" s="121">
        <v>0</v>
      </c>
      <c r="AD141" s="121">
        <v>0</v>
      </c>
      <c r="AE141" s="121">
        <f>+SUM(D141,L141,AD141)</f>
        <v>11554</v>
      </c>
      <c r="AF141" s="121">
        <f>+SUM(AG141,AL141)</f>
        <v>0</v>
      </c>
      <c r="AG141" s="121">
        <f>+SUM(AH141:AK141)</f>
        <v>0</v>
      </c>
      <c r="AH141" s="121">
        <v>0</v>
      </c>
      <c r="AI141" s="121">
        <v>0</v>
      </c>
      <c r="AJ141" s="121">
        <v>0</v>
      </c>
      <c r="AK141" s="121">
        <v>0</v>
      </c>
      <c r="AL141" s="121">
        <v>0</v>
      </c>
      <c r="AM141" s="121">
        <v>0</v>
      </c>
      <c r="AN141" s="121">
        <f>+SUM(AO141,AT141,AX141,AY141,BE141)</f>
        <v>1750</v>
      </c>
      <c r="AO141" s="121">
        <f>+SUM(AP141:AS141)</f>
        <v>0</v>
      </c>
      <c r="AP141" s="121">
        <v>0</v>
      </c>
      <c r="AQ141" s="121">
        <v>0</v>
      </c>
      <c r="AR141" s="121">
        <v>0</v>
      </c>
      <c r="AS141" s="121">
        <v>0</v>
      </c>
      <c r="AT141" s="121">
        <f>+SUM(AU141:AW141)</f>
        <v>0</v>
      </c>
      <c r="AU141" s="121">
        <v>0</v>
      </c>
      <c r="AV141" s="121">
        <v>0</v>
      </c>
      <c r="AW141" s="121">
        <v>0</v>
      </c>
      <c r="AX141" s="121">
        <v>0</v>
      </c>
      <c r="AY141" s="121">
        <f>+SUM(AZ141:BC141)</f>
        <v>1750</v>
      </c>
      <c r="AZ141" s="121">
        <v>228</v>
      </c>
      <c r="BA141" s="121">
        <v>1522</v>
      </c>
      <c r="BB141" s="121">
        <v>0</v>
      </c>
      <c r="BC141" s="121">
        <v>0</v>
      </c>
      <c r="BD141" s="121">
        <v>1153</v>
      </c>
      <c r="BE141" s="121">
        <v>0</v>
      </c>
      <c r="BF141" s="121">
        <v>0</v>
      </c>
      <c r="BG141" s="121">
        <f>+SUM(BF141,AN141,AF141)</f>
        <v>1750</v>
      </c>
      <c r="BH141" s="121">
        <f>SUM(D141,AF141)</f>
        <v>0</v>
      </c>
      <c r="BI141" s="121">
        <f>SUM(E141,AG141)</f>
        <v>0</v>
      </c>
      <c r="BJ141" s="121">
        <f>SUM(F141,AH141)</f>
        <v>0</v>
      </c>
      <c r="BK141" s="121">
        <f>SUM(G141,AI141)</f>
        <v>0</v>
      </c>
      <c r="BL141" s="121">
        <f>SUM(H141,AJ141)</f>
        <v>0</v>
      </c>
      <c r="BM141" s="121">
        <f>SUM(I141,AK141)</f>
        <v>0</v>
      </c>
      <c r="BN141" s="121">
        <f>SUM(J141,AL141)</f>
        <v>0</v>
      </c>
      <c r="BO141" s="121">
        <f>SUM(K141,AM141)</f>
        <v>0</v>
      </c>
      <c r="BP141" s="121">
        <f>SUM(L141,AN141)</f>
        <v>13304</v>
      </c>
      <c r="BQ141" s="121">
        <f>SUM(M141,AO141)</f>
        <v>3253</v>
      </c>
      <c r="BR141" s="121">
        <f>SUM(N141,AP141)</f>
        <v>3253</v>
      </c>
      <c r="BS141" s="121">
        <f>SUM(O141,AQ141)</f>
        <v>0</v>
      </c>
      <c r="BT141" s="121">
        <f>SUM(P141,AR141)</f>
        <v>0</v>
      </c>
      <c r="BU141" s="121">
        <f>SUM(Q141,AS141)</f>
        <v>0</v>
      </c>
      <c r="BV141" s="121">
        <f>SUM(R141,AT141)</f>
        <v>0</v>
      </c>
      <c r="BW141" s="121">
        <f>SUM(S141,AU141)</f>
        <v>0</v>
      </c>
      <c r="BX141" s="121">
        <f>SUM(T141,AV141)</f>
        <v>0</v>
      </c>
      <c r="BY141" s="121">
        <f>SUM(U141,AW141)</f>
        <v>0</v>
      </c>
      <c r="BZ141" s="121">
        <f>SUM(V141,AX141)</f>
        <v>0</v>
      </c>
      <c r="CA141" s="121">
        <f>SUM(W141,AY141)</f>
        <v>10051</v>
      </c>
      <c r="CB141" s="121">
        <f>SUM(X141,AZ141)</f>
        <v>4580</v>
      </c>
      <c r="CC141" s="121">
        <f>SUM(Y141,BA141)</f>
        <v>5177</v>
      </c>
      <c r="CD141" s="121">
        <f>SUM(Z141,BB141)</f>
        <v>0</v>
      </c>
      <c r="CE141" s="121">
        <f>SUM(AA141,BC141)</f>
        <v>294</v>
      </c>
      <c r="CF141" s="121">
        <f>SUM(AB141,BD141)</f>
        <v>11712</v>
      </c>
      <c r="CG141" s="121">
        <f>SUM(AC141,BE141)</f>
        <v>0</v>
      </c>
      <c r="CH141" s="121">
        <f>SUM(AD141,BF141)</f>
        <v>0</v>
      </c>
      <c r="CI141" s="121">
        <f>SUM(AE141,BG141)</f>
        <v>13304</v>
      </c>
    </row>
    <row r="142" spans="1:87" s="136" customFormat="1" ht="13.5" customHeight="1" x14ac:dyDescent="0.15">
      <c r="A142" s="119" t="s">
        <v>3</v>
      </c>
      <c r="B142" s="120" t="s">
        <v>673</v>
      </c>
      <c r="C142" s="119" t="s">
        <v>674</v>
      </c>
      <c r="D142" s="121">
        <f>+SUM(E142,J142)</f>
        <v>0</v>
      </c>
      <c r="E142" s="121">
        <f>+SUM(F142:I142)</f>
        <v>0</v>
      </c>
      <c r="F142" s="121">
        <v>0</v>
      </c>
      <c r="G142" s="121">
        <v>0</v>
      </c>
      <c r="H142" s="121">
        <v>0</v>
      </c>
      <c r="I142" s="121">
        <v>0</v>
      </c>
      <c r="J142" s="121">
        <v>0</v>
      </c>
      <c r="K142" s="121">
        <v>0</v>
      </c>
      <c r="L142" s="121">
        <f>+SUM(M142,R142,V142,W142,AC142)</f>
        <v>69091</v>
      </c>
      <c r="M142" s="121">
        <f>+SUM(N142:Q142)</f>
        <v>0</v>
      </c>
      <c r="N142" s="121">
        <v>0</v>
      </c>
      <c r="O142" s="121">
        <v>0</v>
      </c>
      <c r="P142" s="121">
        <v>0</v>
      </c>
      <c r="Q142" s="121">
        <v>0</v>
      </c>
      <c r="R142" s="121">
        <f>+SUM(S142:U142)</f>
        <v>11450</v>
      </c>
      <c r="S142" s="121">
        <v>0</v>
      </c>
      <c r="T142" s="121">
        <v>7169</v>
      </c>
      <c r="U142" s="121">
        <v>4281</v>
      </c>
      <c r="V142" s="121">
        <v>4049</v>
      </c>
      <c r="W142" s="121">
        <f>+SUM(X142:AA142)</f>
        <v>53592</v>
      </c>
      <c r="X142" s="121">
        <v>0</v>
      </c>
      <c r="Y142" s="121">
        <v>51868</v>
      </c>
      <c r="Z142" s="121">
        <v>1724</v>
      </c>
      <c r="AA142" s="121">
        <v>0</v>
      </c>
      <c r="AB142" s="121">
        <v>1043</v>
      </c>
      <c r="AC142" s="121">
        <v>0</v>
      </c>
      <c r="AD142" s="121">
        <v>0</v>
      </c>
      <c r="AE142" s="121">
        <f>+SUM(D142,L142,AD142)</f>
        <v>69091</v>
      </c>
      <c r="AF142" s="121">
        <f>+SUM(AG142,AL142)</f>
        <v>0</v>
      </c>
      <c r="AG142" s="121">
        <f>+SUM(AH142:AK142)</f>
        <v>0</v>
      </c>
      <c r="AH142" s="121">
        <v>0</v>
      </c>
      <c r="AI142" s="121">
        <v>0</v>
      </c>
      <c r="AJ142" s="121">
        <v>0</v>
      </c>
      <c r="AK142" s="121">
        <v>0</v>
      </c>
      <c r="AL142" s="121">
        <v>0</v>
      </c>
      <c r="AM142" s="121">
        <v>0</v>
      </c>
      <c r="AN142" s="121">
        <f>+SUM(AO142,AT142,AX142,AY142,BE142)</f>
        <v>11332</v>
      </c>
      <c r="AO142" s="121">
        <f>+SUM(AP142:AS142)</f>
        <v>0</v>
      </c>
      <c r="AP142" s="121">
        <v>0</v>
      </c>
      <c r="AQ142" s="121">
        <v>0</v>
      </c>
      <c r="AR142" s="121">
        <v>0</v>
      </c>
      <c r="AS142" s="121">
        <v>0</v>
      </c>
      <c r="AT142" s="121">
        <f>+SUM(AU142:AW142)</f>
        <v>0</v>
      </c>
      <c r="AU142" s="121">
        <v>0</v>
      </c>
      <c r="AV142" s="121">
        <v>0</v>
      </c>
      <c r="AW142" s="121">
        <v>0</v>
      </c>
      <c r="AX142" s="121">
        <v>0</v>
      </c>
      <c r="AY142" s="121">
        <f>+SUM(AZ142:BC142)</f>
        <v>11332</v>
      </c>
      <c r="AZ142" s="121">
        <v>732</v>
      </c>
      <c r="BA142" s="121">
        <v>0</v>
      </c>
      <c r="BB142" s="121">
        <v>0</v>
      </c>
      <c r="BC142" s="121">
        <v>10600</v>
      </c>
      <c r="BD142" s="121">
        <v>7570</v>
      </c>
      <c r="BE142" s="121">
        <v>0</v>
      </c>
      <c r="BF142" s="121">
        <v>0</v>
      </c>
      <c r="BG142" s="121">
        <f>+SUM(BF142,AN142,AF142)</f>
        <v>11332</v>
      </c>
      <c r="BH142" s="121">
        <f>SUM(D142,AF142)</f>
        <v>0</v>
      </c>
      <c r="BI142" s="121">
        <f>SUM(E142,AG142)</f>
        <v>0</v>
      </c>
      <c r="BJ142" s="121">
        <f>SUM(F142,AH142)</f>
        <v>0</v>
      </c>
      <c r="BK142" s="121">
        <f>SUM(G142,AI142)</f>
        <v>0</v>
      </c>
      <c r="BL142" s="121">
        <f>SUM(H142,AJ142)</f>
        <v>0</v>
      </c>
      <c r="BM142" s="121">
        <f>SUM(I142,AK142)</f>
        <v>0</v>
      </c>
      <c r="BN142" s="121">
        <f>SUM(J142,AL142)</f>
        <v>0</v>
      </c>
      <c r="BO142" s="121">
        <f>SUM(K142,AM142)</f>
        <v>0</v>
      </c>
      <c r="BP142" s="121">
        <f>SUM(L142,AN142)</f>
        <v>80423</v>
      </c>
      <c r="BQ142" s="121">
        <f>SUM(M142,AO142)</f>
        <v>0</v>
      </c>
      <c r="BR142" s="121">
        <f>SUM(N142,AP142)</f>
        <v>0</v>
      </c>
      <c r="BS142" s="121">
        <f>SUM(O142,AQ142)</f>
        <v>0</v>
      </c>
      <c r="BT142" s="121">
        <f>SUM(P142,AR142)</f>
        <v>0</v>
      </c>
      <c r="BU142" s="121">
        <f>SUM(Q142,AS142)</f>
        <v>0</v>
      </c>
      <c r="BV142" s="121">
        <f>SUM(R142,AT142)</f>
        <v>11450</v>
      </c>
      <c r="BW142" s="121">
        <f>SUM(S142,AU142)</f>
        <v>0</v>
      </c>
      <c r="BX142" s="121">
        <f>SUM(T142,AV142)</f>
        <v>7169</v>
      </c>
      <c r="BY142" s="121">
        <f>SUM(U142,AW142)</f>
        <v>4281</v>
      </c>
      <c r="BZ142" s="121">
        <f>SUM(V142,AX142)</f>
        <v>4049</v>
      </c>
      <c r="CA142" s="121">
        <f>SUM(W142,AY142)</f>
        <v>64924</v>
      </c>
      <c r="CB142" s="121">
        <f>SUM(X142,AZ142)</f>
        <v>732</v>
      </c>
      <c r="CC142" s="121">
        <f>SUM(Y142,BA142)</f>
        <v>51868</v>
      </c>
      <c r="CD142" s="121">
        <f>SUM(Z142,BB142)</f>
        <v>1724</v>
      </c>
      <c r="CE142" s="121">
        <f>SUM(AA142,BC142)</f>
        <v>10600</v>
      </c>
      <c r="CF142" s="121">
        <f>SUM(AB142,BD142)</f>
        <v>8613</v>
      </c>
      <c r="CG142" s="121">
        <f>SUM(AC142,BE142)</f>
        <v>0</v>
      </c>
      <c r="CH142" s="121">
        <f>SUM(AD142,BF142)</f>
        <v>0</v>
      </c>
      <c r="CI142" s="121">
        <f>SUM(AE142,BG142)</f>
        <v>80423</v>
      </c>
    </row>
    <row r="143" spans="1:87" s="136" customFormat="1" ht="13.5" customHeight="1" x14ac:dyDescent="0.15">
      <c r="A143" s="119" t="s">
        <v>3</v>
      </c>
      <c r="B143" s="120" t="s">
        <v>675</v>
      </c>
      <c r="C143" s="119" t="s">
        <v>676</v>
      </c>
      <c r="D143" s="121">
        <f>+SUM(E143,J143)</f>
        <v>0</v>
      </c>
      <c r="E143" s="121">
        <f>+SUM(F143:I143)</f>
        <v>0</v>
      </c>
      <c r="F143" s="121">
        <v>0</v>
      </c>
      <c r="G143" s="121">
        <v>0</v>
      </c>
      <c r="H143" s="121">
        <v>0</v>
      </c>
      <c r="I143" s="121">
        <v>0</v>
      </c>
      <c r="J143" s="121">
        <v>0</v>
      </c>
      <c r="K143" s="121">
        <v>0</v>
      </c>
      <c r="L143" s="121">
        <f>+SUM(M143,R143,V143,W143,AC143)</f>
        <v>214021</v>
      </c>
      <c r="M143" s="121">
        <f>+SUM(N143:Q143)</f>
        <v>8546</v>
      </c>
      <c r="N143" s="121">
        <v>8546</v>
      </c>
      <c r="O143" s="121">
        <v>0</v>
      </c>
      <c r="P143" s="121">
        <v>0</v>
      </c>
      <c r="Q143" s="121">
        <v>0</v>
      </c>
      <c r="R143" s="121">
        <f>+SUM(S143:U143)</f>
        <v>101930</v>
      </c>
      <c r="S143" s="121">
        <v>8686</v>
      </c>
      <c r="T143" s="121">
        <v>61270</v>
      </c>
      <c r="U143" s="121">
        <v>31974</v>
      </c>
      <c r="V143" s="121">
        <v>0</v>
      </c>
      <c r="W143" s="121">
        <f>+SUM(X143:AA143)</f>
        <v>103545</v>
      </c>
      <c r="X143" s="121">
        <v>54011</v>
      </c>
      <c r="Y143" s="121">
        <v>34230</v>
      </c>
      <c r="Z143" s="121">
        <v>15304</v>
      </c>
      <c r="AA143" s="121">
        <v>0</v>
      </c>
      <c r="AB143" s="121">
        <v>0</v>
      </c>
      <c r="AC143" s="121">
        <v>0</v>
      </c>
      <c r="AD143" s="121">
        <v>0</v>
      </c>
      <c r="AE143" s="121">
        <f>+SUM(D143,L143,AD143)</f>
        <v>214021</v>
      </c>
      <c r="AF143" s="121">
        <f>+SUM(AG143,AL143)</f>
        <v>0</v>
      </c>
      <c r="AG143" s="121">
        <f>+SUM(AH143:AK143)</f>
        <v>0</v>
      </c>
      <c r="AH143" s="121">
        <v>0</v>
      </c>
      <c r="AI143" s="121">
        <v>0</v>
      </c>
      <c r="AJ143" s="121">
        <v>0</v>
      </c>
      <c r="AK143" s="121">
        <v>0</v>
      </c>
      <c r="AL143" s="121">
        <v>0</v>
      </c>
      <c r="AM143" s="121">
        <v>0</v>
      </c>
      <c r="AN143" s="121">
        <f>+SUM(AO143,AT143,AX143,AY143,BE143)</f>
        <v>43925</v>
      </c>
      <c r="AO143" s="121">
        <f>+SUM(AP143:AS143)</f>
        <v>5399</v>
      </c>
      <c r="AP143" s="121">
        <v>5399</v>
      </c>
      <c r="AQ143" s="121">
        <v>0</v>
      </c>
      <c r="AR143" s="121">
        <v>0</v>
      </c>
      <c r="AS143" s="121">
        <v>0</v>
      </c>
      <c r="AT143" s="121">
        <f>+SUM(AU143:AW143)</f>
        <v>10</v>
      </c>
      <c r="AU143" s="121">
        <v>10</v>
      </c>
      <c r="AV143" s="121">
        <v>0</v>
      </c>
      <c r="AW143" s="121">
        <v>0</v>
      </c>
      <c r="AX143" s="121">
        <v>0</v>
      </c>
      <c r="AY143" s="121">
        <f>+SUM(AZ143:BC143)</f>
        <v>38516</v>
      </c>
      <c r="AZ143" s="121">
        <v>18066</v>
      </c>
      <c r="BA143" s="121">
        <v>20450</v>
      </c>
      <c r="BB143" s="121">
        <v>0</v>
      </c>
      <c r="BC143" s="121">
        <v>0</v>
      </c>
      <c r="BD143" s="121">
        <v>0</v>
      </c>
      <c r="BE143" s="121">
        <v>0</v>
      </c>
      <c r="BF143" s="121">
        <v>0</v>
      </c>
      <c r="BG143" s="121">
        <f>+SUM(BF143,AN143,AF143)</f>
        <v>43925</v>
      </c>
      <c r="BH143" s="121">
        <f>SUM(D143,AF143)</f>
        <v>0</v>
      </c>
      <c r="BI143" s="121">
        <f>SUM(E143,AG143)</f>
        <v>0</v>
      </c>
      <c r="BJ143" s="121">
        <f>SUM(F143,AH143)</f>
        <v>0</v>
      </c>
      <c r="BK143" s="121">
        <f>SUM(G143,AI143)</f>
        <v>0</v>
      </c>
      <c r="BL143" s="121">
        <f>SUM(H143,AJ143)</f>
        <v>0</v>
      </c>
      <c r="BM143" s="121">
        <f>SUM(I143,AK143)</f>
        <v>0</v>
      </c>
      <c r="BN143" s="121">
        <f>SUM(J143,AL143)</f>
        <v>0</v>
      </c>
      <c r="BO143" s="121">
        <f>SUM(K143,AM143)</f>
        <v>0</v>
      </c>
      <c r="BP143" s="121">
        <f>SUM(L143,AN143)</f>
        <v>257946</v>
      </c>
      <c r="BQ143" s="121">
        <f>SUM(M143,AO143)</f>
        <v>13945</v>
      </c>
      <c r="BR143" s="121">
        <f>SUM(N143,AP143)</f>
        <v>13945</v>
      </c>
      <c r="BS143" s="121">
        <f>SUM(O143,AQ143)</f>
        <v>0</v>
      </c>
      <c r="BT143" s="121">
        <f>SUM(P143,AR143)</f>
        <v>0</v>
      </c>
      <c r="BU143" s="121">
        <f>SUM(Q143,AS143)</f>
        <v>0</v>
      </c>
      <c r="BV143" s="121">
        <f>SUM(R143,AT143)</f>
        <v>101940</v>
      </c>
      <c r="BW143" s="121">
        <f>SUM(S143,AU143)</f>
        <v>8696</v>
      </c>
      <c r="BX143" s="121">
        <f>SUM(T143,AV143)</f>
        <v>61270</v>
      </c>
      <c r="BY143" s="121">
        <f>SUM(U143,AW143)</f>
        <v>31974</v>
      </c>
      <c r="BZ143" s="121">
        <f>SUM(V143,AX143)</f>
        <v>0</v>
      </c>
      <c r="CA143" s="121">
        <f>SUM(W143,AY143)</f>
        <v>142061</v>
      </c>
      <c r="CB143" s="121">
        <f>SUM(X143,AZ143)</f>
        <v>72077</v>
      </c>
      <c r="CC143" s="121">
        <f>SUM(Y143,BA143)</f>
        <v>54680</v>
      </c>
      <c r="CD143" s="121">
        <f>SUM(Z143,BB143)</f>
        <v>15304</v>
      </c>
      <c r="CE143" s="121">
        <f>SUM(AA143,BC143)</f>
        <v>0</v>
      </c>
      <c r="CF143" s="121">
        <f>SUM(AB143,BD143)</f>
        <v>0</v>
      </c>
      <c r="CG143" s="121">
        <f>SUM(AC143,BE143)</f>
        <v>0</v>
      </c>
      <c r="CH143" s="121">
        <f>SUM(AD143,BF143)</f>
        <v>0</v>
      </c>
      <c r="CI143" s="121">
        <f>SUM(AE143,BG143)</f>
        <v>257946</v>
      </c>
    </row>
    <row r="144" spans="1:87" s="136" customFormat="1" ht="13.5" customHeight="1" x14ac:dyDescent="0.15">
      <c r="A144" s="119" t="s">
        <v>3</v>
      </c>
      <c r="B144" s="120" t="s">
        <v>677</v>
      </c>
      <c r="C144" s="119" t="s">
        <v>678</v>
      </c>
      <c r="D144" s="121">
        <f>+SUM(E144,J144)</f>
        <v>0</v>
      </c>
      <c r="E144" s="121">
        <f>+SUM(F144:I144)</f>
        <v>0</v>
      </c>
      <c r="F144" s="121">
        <v>0</v>
      </c>
      <c r="G144" s="121">
        <v>0</v>
      </c>
      <c r="H144" s="121">
        <v>0</v>
      </c>
      <c r="I144" s="121">
        <v>0</v>
      </c>
      <c r="J144" s="121">
        <v>0</v>
      </c>
      <c r="K144" s="121">
        <v>286</v>
      </c>
      <c r="L144" s="121">
        <f>+SUM(M144,R144,V144,W144,AC144)</f>
        <v>125710</v>
      </c>
      <c r="M144" s="121">
        <f>+SUM(N144:Q144)</f>
        <v>0</v>
      </c>
      <c r="N144" s="121">
        <v>0</v>
      </c>
      <c r="O144" s="121">
        <v>0</v>
      </c>
      <c r="P144" s="121">
        <v>0</v>
      </c>
      <c r="Q144" s="121">
        <v>0</v>
      </c>
      <c r="R144" s="121">
        <f>+SUM(S144:U144)</f>
        <v>0</v>
      </c>
      <c r="S144" s="121">
        <v>0</v>
      </c>
      <c r="T144" s="121">
        <v>0</v>
      </c>
      <c r="U144" s="121">
        <v>0</v>
      </c>
      <c r="V144" s="121">
        <v>0</v>
      </c>
      <c r="W144" s="121">
        <f>+SUM(X144:AA144)</f>
        <v>125710</v>
      </c>
      <c r="X144" s="121">
        <v>36792</v>
      </c>
      <c r="Y144" s="121">
        <v>88918</v>
      </c>
      <c r="Z144" s="121">
        <v>0</v>
      </c>
      <c r="AA144" s="121">
        <v>0</v>
      </c>
      <c r="AB144" s="121">
        <v>54277</v>
      </c>
      <c r="AC144" s="121">
        <v>0</v>
      </c>
      <c r="AD144" s="121">
        <v>0</v>
      </c>
      <c r="AE144" s="121">
        <f>+SUM(D144,L144,AD144)</f>
        <v>125710</v>
      </c>
      <c r="AF144" s="121">
        <f>+SUM(AG144,AL144)</f>
        <v>0</v>
      </c>
      <c r="AG144" s="121">
        <f>+SUM(AH144:AK144)</f>
        <v>0</v>
      </c>
      <c r="AH144" s="121">
        <v>0</v>
      </c>
      <c r="AI144" s="121">
        <v>0</v>
      </c>
      <c r="AJ144" s="121">
        <v>0</v>
      </c>
      <c r="AK144" s="121">
        <v>0</v>
      </c>
      <c r="AL144" s="121">
        <v>0</v>
      </c>
      <c r="AM144" s="121">
        <v>0</v>
      </c>
      <c r="AN144" s="121">
        <f>+SUM(AO144,AT144,AX144,AY144,BE144)</f>
        <v>7639</v>
      </c>
      <c r="AO144" s="121">
        <f>+SUM(AP144:AS144)</f>
        <v>516</v>
      </c>
      <c r="AP144" s="121">
        <v>516</v>
      </c>
      <c r="AQ144" s="121">
        <v>0</v>
      </c>
      <c r="AR144" s="121">
        <v>0</v>
      </c>
      <c r="AS144" s="121">
        <v>0</v>
      </c>
      <c r="AT144" s="121">
        <f>+SUM(AU144:AW144)</f>
        <v>137</v>
      </c>
      <c r="AU144" s="121">
        <v>137</v>
      </c>
      <c r="AV144" s="121">
        <v>0</v>
      </c>
      <c r="AW144" s="121">
        <v>0</v>
      </c>
      <c r="AX144" s="121">
        <v>0</v>
      </c>
      <c r="AY144" s="121">
        <f>+SUM(AZ144:BC144)</f>
        <v>6986</v>
      </c>
      <c r="AZ144" s="121">
        <v>3685</v>
      </c>
      <c r="BA144" s="121">
        <v>3301</v>
      </c>
      <c r="BB144" s="121">
        <v>0</v>
      </c>
      <c r="BC144" s="121">
        <v>0</v>
      </c>
      <c r="BD144" s="121">
        <v>0</v>
      </c>
      <c r="BE144" s="121">
        <v>0</v>
      </c>
      <c r="BF144" s="121">
        <v>0</v>
      </c>
      <c r="BG144" s="121">
        <f>+SUM(BF144,AN144,AF144)</f>
        <v>7639</v>
      </c>
      <c r="BH144" s="121">
        <f>SUM(D144,AF144)</f>
        <v>0</v>
      </c>
      <c r="BI144" s="121">
        <f>SUM(E144,AG144)</f>
        <v>0</v>
      </c>
      <c r="BJ144" s="121">
        <f>SUM(F144,AH144)</f>
        <v>0</v>
      </c>
      <c r="BK144" s="121">
        <f>SUM(G144,AI144)</f>
        <v>0</v>
      </c>
      <c r="BL144" s="121">
        <f>SUM(H144,AJ144)</f>
        <v>0</v>
      </c>
      <c r="BM144" s="121">
        <f>SUM(I144,AK144)</f>
        <v>0</v>
      </c>
      <c r="BN144" s="121">
        <f>SUM(J144,AL144)</f>
        <v>0</v>
      </c>
      <c r="BO144" s="121">
        <f>SUM(K144,AM144)</f>
        <v>286</v>
      </c>
      <c r="BP144" s="121">
        <f>SUM(L144,AN144)</f>
        <v>133349</v>
      </c>
      <c r="BQ144" s="121">
        <f>SUM(M144,AO144)</f>
        <v>516</v>
      </c>
      <c r="BR144" s="121">
        <f>SUM(N144,AP144)</f>
        <v>516</v>
      </c>
      <c r="BS144" s="121">
        <f>SUM(O144,AQ144)</f>
        <v>0</v>
      </c>
      <c r="BT144" s="121">
        <f>SUM(P144,AR144)</f>
        <v>0</v>
      </c>
      <c r="BU144" s="121">
        <f>SUM(Q144,AS144)</f>
        <v>0</v>
      </c>
      <c r="BV144" s="121">
        <f>SUM(R144,AT144)</f>
        <v>137</v>
      </c>
      <c r="BW144" s="121">
        <f>SUM(S144,AU144)</f>
        <v>137</v>
      </c>
      <c r="BX144" s="121">
        <f>SUM(T144,AV144)</f>
        <v>0</v>
      </c>
      <c r="BY144" s="121">
        <f>SUM(U144,AW144)</f>
        <v>0</v>
      </c>
      <c r="BZ144" s="121">
        <f>SUM(V144,AX144)</f>
        <v>0</v>
      </c>
      <c r="CA144" s="121">
        <f>SUM(W144,AY144)</f>
        <v>132696</v>
      </c>
      <c r="CB144" s="121">
        <f>SUM(X144,AZ144)</f>
        <v>40477</v>
      </c>
      <c r="CC144" s="121">
        <f>SUM(Y144,BA144)</f>
        <v>92219</v>
      </c>
      <c r="CD144" s="121">
        <f>SUM(Z144,BB144)</f>
        <v>0</v>
      </c>
      <c r="CE144" s="121">
        <f>SUM(AA144,BC144)</f>
        <v>0</v>
      </c>
      <c r="CF144" s="121">
        <f>SUM(AB144,BD144)</f>
        <v>54277</v>
      </c>
      <c r="CG144" s="121">
        <f>SUM(AC144,BE144)</f>
        <v>0</v>
      </c>
      <c r="CH144" s="121">
        <f>SUM(AD144,BF144)</f>
        <v>0</v>
      </c>
      <c r="CI144" s="121">
        <f>SUM(AE144,BG144)</f>
        <v>133349</v>
      </c>
    </row>
    <row r="145" spans="1:87" s="136" customFormat="1" ht="13.5" customHeight="1" x14ac:dyDescent="0.15">
      <c r="A145" s="119" t="s">
        <v>3</v>
      </c>
      <c r="B145" s="120" t="s">
        <v>679</v>
      </c>
      <c r="C145" s="119" t="s">
        <v>680</v>
      </c>
      <c r="D145" s="121">
        <f>+SUM(E145,J145)</f>
        <v>0</v>
      </c>
      <c r="E145" s="121">
        <f>+SUM(F145:I145)</f>
        <v>0</v>
      </c>
      <c r="F145" s="121">
        <v>0</v>
      </c>
      <c r="G145" s="121">
        <v>0</v>
      </c>
      <c r="H145" s="121">
        <v>0</v>
      </c>
      <c r="I145" s="121">
        <v>0</v>
      </c>
      <c r="J145" s="121">
        <v>0</v>
      </c>
      <c r="K145" s="121">
        <v>339</v>
      </c>
      <c r="L145" s="121">
        <f>+SUM(M145,R145,V145,W145,AC145)</f>
        <v>36630</v>
      </c>
      <c r="M145" s="121">
        <f>+SUM(N145:Q145)</f>
        <v>0</v>
      </c>
      <c r="N145" s="121">
        <v>0</v>
      </c>
      <c r="O145" s="121">
        <v>0</v>
      </c>
      <c r="P145" s="121">
        <v>0</v>
      </c>
      <c r="Q145" s="121">
        <v>0</v>
      </c>
      <c r="R145" s="121">
        <f>+SUM(S145:U145)</f>
        <v>0</v>
      </c>
      <c r="S145" s="121">
        <v>0</v>
      </c>
      <c r="T145" s="121">
        <v>0</v>
      </c>
      <c r="U145" s="121">
        <v>0</v>
      </c>
      <c r="V145" s="121">
        <v>0</v>
      </c>
      <c r="W145" s="121">
        <f>+SUM(X145:AA145)</f>
        <v>36630</v>
      </c>
      <c r="X145" s="121">
        <v>36630</v>
      </c>
      <c r="Y145" s="121">
        <v>0</v>
      </c>
      <c r="Z145" s="121">
        <v>0</v>
      </c>
      <c r="AA145" s="121">
        <v>0</v>
      </c>
      <c r="AB145" s="121">
        <v>50797</v>
      </c>
      <c r="AC145" s="121">
        <v>0</v>
      </c>
      <c r="AD145" s="121">
        <v>2639</v>
      </c>
      <c r="AE145" s="121">
        <f>+SUM(D145,L145,AD145)</f>
        <v>39269</v>
      </c>
      <c r="AF145" s="121">
        <f>+SUM(AG145,AL145)</f>
        <v>0</v>
      </c>
      <c r="AG145" s="121">
        <f>+SUM(AH145:AK145)</f>
        <v>0</v>
      </c>
      <c r="AH145" s="121">
        <v>0</v>
      </c>
      <c r="AI145" s="121">
        <v>0</v>
      </c>
      <c r="AJ145" s="121">
        <v>0</v>
      </c>
      <c r="AK145" s="121">
        <v>0</v>
      </c>
      <c r="AL145" s="121">
        <v>0</v>
      </c>
      <c r="AM145" s="121">
        <v>0</v>
      </c>
      <c r="AN145" s="121">
        <f>+SUM(AO145,AT145,AX145,AY145,BE145)</f>
        <v>0</v>
      </c>
      <c r="AO145" s="121">
        <f>+SUM(AP145:AS145)</f>
        <v>0</v>
      </c>
      <c r="AP145" s="121">
        <v>0</v>
      </c>
      <c r="AQ145" s="121">
        <v>0</v>
      </c>
      <c r="AR145" s="121">
        <v>0</v>
      </c>
      <c r="AS145" s="121">
        <v>0</v>
      </c>
      <c r="AT145" s="121">
        <f>+SUM(AU145:AW145)</f>
        <v>0</v>
      </c>
      <c r="AU145" s="121">
        <v>0</v>
      </c>
      <c r="AV145" s="121">
        <v>0</v>
      </c>
      <c r="AW145" s="121">
        <v>0</v>
      </c>
      <c r="AX145" s="121">
        <v>0</v>
      </c>
      <c r="AY145" s="121">
        <f>+SUM(AZ145:BC145)</f>
        <v>0</v>
      </c>
      <c r="AZ145" s="121">
        <v>0</v>
      </c>
      <c r="BA145" s="121">
        <v>0</v>
      </c>
      <c r="BB145" s="121">
        <v>0</v>
      </c>
      <c r="BC145" s="121">
        <v>0</v>
      </c>
      <c r="BD145" s="121">
        <v>0</v>
      </c>
      <c r="BE145" s="121">
        <v>0</v>
      </c>
      <c r="BF145" s="121">
        <v>4384</v>
      </c>
      <c r="BG145" s="121">
        <f>+SUM(BF145,AN145,AF145)</f>
        <v>4384</v>
      </c>
      <c r="BH145" s="121">
        <f>SUM(D145,AF145)</f>
        <v>0</v>
      </c>
      <c r="BI145" s="121">
        <f>SUM(E145,AG145)</f>
        <v>0</v>
      </c>
      <c r="BJ145" s="121">
        <f>SUM(F145,AH145)</f>
        <v>0</v>
      </c>
      <c r="BK145" s="121">
        <f>SUM(G145,AI145)</f>
        <v>0</v>
      </c>
      <c r="BL145" s="121">
        <f>SUM(H145,AJ145)</f>
        <v>0</v>
      </c>
      <c r="BM145" s="121">
        <f>SUM(I145,AK145)</f>
        <v>0</v>
      </c>
      <c r="BN145" s="121">
        <f>SUM(J145,AL145)</f>
        <v>0</v>
      </c>
      <c r="BO145" s="121">
        <f>SUM(K145,AM145)</f>
        <v>339</v>
      </c>
      <c r="BP145" s="121">
        <f>SUM(L145,AN145)</f>
        <v>36630</v>
      </c>
      <c r="BQ145" s="121">
        <f>SUM(M145,AO145)</f>
        <v>0</v>
      </c>
      <c r="BR145" s="121">
        <f>SUM(N145,AP145)</f>
        <v>0</v>
      </c>
      <c r="BS145" s="121">
        <f>SUM(O145,AQ145)</f>
        <v>0</v>
      </c>
      <c r="BT145" s="121">
        <f>SUM(P145,AR145)</f>
        <v>0</v>
      </c>
      <c r="BU145" s="121">
        <f>SUM(Q145,AS145)</f>
        <v>0</v>
      </c>
      <c r="BV145" s="121">
        <f>SUM(R145,AT145)</f>
        <v>0</v>
      </c>
      <c r="BW145" s="121">
        <f>SUM(S145,AU145)</f>
        <v>0</v>
      </c>
      <c r="BX145" s="121">
        <f>SUM(T145,AV145)</f>
        <v>0</v>
      </c>
      <c r="BY145" s="121">
        <f>SUM(U145,AW145)</f>
        <v>0</v>
      </c>
      <c r="BZ145" s="121">
        <f>SUM(V145,AX145)</f>
        <v>0</v>
      </c>
      <c r="CA145" s="121">
        <f>SUM(W145,AY145)</f>
        <v>36630</v>
      </c>
      <c r="CB145" s="121">
        <f>SUM(X145,AZ145)</f>
        <v>36630</v>
      </c>
      <c r="CC145" s="121">
        <f>SUM(Y145,BA145)</f>
        <v>0</v>
      </c>
      <c r="CD145" s="121">
        <f>SUM(Z145,BB145)</f>
        <v>0</v>
      </c>
      <c r="CE145" s="121">
        <f>SUM(AA145,BC145)</f>
        <v>0</v>
      </c>
      <c r="CF145" s="121">
        <f>SUM(AB145,BD145)</f>
        <v>50797</v>
      </c>
      <c r="CG145" s="121">
        <f>SUM(AC145,BE145)</f>
        <v>0</v>
      </c>
      <c r="CH145" s="121">
        <f>SUM(AD145,BF145)</f>
        <v>7023</v>
      </c>
      <c r="CI145" s="121">
        <f>SUM(AE145,BG145)</f>
        <v>43653</v>
      </c>
    </row>
    <row r="146" spans="1:87" s="136" customFormat="1" ht="13.5" customHeight="1" x14ac:dyDescent="0.15">
      <c r="A146" s="119" t="s">
        <v>3</v>
      </c>
      <c r="B146" s="120" t="s">
        <v>681</v>
      </c>
      <c r="C146" s="119" t="s">
        <v>682</v>
      </c>
      <c r="D146" s="121">
        <f>+SUM(E146,J146)</f>
        <v>0</v>
      </c>
      <c r="E146" s="121">
        <f>+SUM(F146:I146)</f>
        <v>0</v>
      </c>
      <c r="F146" s="121">
        <v>0</v>
      </c>
      <c r="G146" s="121">
        <v>0</v>
      </c>
      <c r="H146" s="121">
        <v>0</v>
      </c>
      <c r="I146" s="121">
        <v>0</v>
      </c>
      <c r="J146" s="121">
        <v>0</v>
      </c>
      <c r="K146" s="121">
        <v>0</v>
      </c>
      <c r="L146" s="121">
        <f>+SUM(M146,R146,V146,W146,AC146)</f>
        <v>348296</v>
      </c>
      <c r="M146" s="121">
        <f>+SUM(N146:Q146)</f>
        <v>0</v>
      </c>
      <c r="N146" s="121">
        <v>0</v>
      </c>
      <c r="O146" s="121">
        <v>0</v>
      </c>
      <c r="P146" s="121">
        <v>0</v>
      </c>
      <c r="Q146" s="121">
        <v>0</v>
      </c>
      <c r="R146" s="121">
        <f>+SUM(S146:U146)</f>
        <v>206926</v>
      </c>
      <c r="S146" s="121">
        <v>0</v>
      </c>
      <c r="T146" s="121">
        <v>206926</v>
      </c>
      <c r="U146" s="121">
        <v>0</v>
      </c>
      <c r="V146" s="121">
        <v>0</v>
      </c>
      <c r="W146" s="121">
        <f>+SUM(X146:AA146)</f>
        <v>141370</v>
      </c>
      <c r="X146" s="121">
        <v>109682</v>
      </c>
      <c r="Y146" s="121">
        <v>0</v>
      </c>
      <c r="Z146" s="121">
        <v>31688</v>
      </c>
      <c r="AA146" s="121">
        <v>0</v>
      </c>
      <c r="AB146" s="121">
        <v>0</v>
      </c>
      <c r="AC146" s="121">
        <v>0</v>
      </c>
      <c r="AD146" s="121">
        <v>0</v>
      </c>
      <c r="AE146" s="121">
        <f>+SUM(D146,L146,AD146)</f>
        <v>348296</v>
      </c>
      <c r="AF146" s="121">
        <f>+SUM(AG146,AL146)</f>
        <v>0</v>
      </c>
      <c r="AG146" s="121">
        <f>+SUM(AH146:AK146)</f>
        <v>0</v>
      </c>
      <c r="AH146" s="121">
        <v>0</v>
      </c>
      <c r="AI146" s="121">
        <v>0</v>
      </c>
      <c r="AJ146" s="121">
        <v>0</v>
      </c>
      <c r="AK146" s="121">
        <v>0</v>
      </c>
      <c r="AL146" s="121">
        <v>0</v>
      </c>
      <c r="AM146" s="121">
        <v>0</v>
      </c>
      <c r="AN146" s="121">
        <f>+SUM(AO146,AT146,AX146,AY146,BE146)</f>
        <v>16380</v>
      </c>
      <c r="AO146" s="121">
        <f>+SUM(AP146:AS146)</f>
        <v>1229</v>
      </c>
      <c r="AP146" s="121">
        <v>0</v>
      </c>
      <c r="AQ146" s="121">
        <v>0</v>
      </c>
      <c r="AR146" s="121">
        <v>1229</v>
      </c>
      <c r="AS146" s="121">
        <v>0</v>
      </c>
      <c r="AT146" s="121">
        <f>+SUM(AU146:AW146)</f>
        <v>0</v>
      </c>
      <c r="AU146" s="121">
        <v>0</v>
      </c>
      <c r="AV146" s="121">
        <v>0</v>
      </c>
      <c r="AW146" s="121">
        <v>0</v>
      </c>
      <c r="AX146" s="121">
        <v>0</v>
      </c>
      <c r="AY146" s="121">
        <f>+SUM(AZ146:BC146)</f>
        <v>15151</v>
      </c>
      <c r="AZ146" s="121">
        <v>0</v>
      </c>
      <c r="BA146" s="121">
        <v>15151</v>
      </c>
      <c r="BB146" s="121">
        <v>0</v>
      </c>
      <c r="BC146" s="121">
        <v>0</v>
      </c>
      <c r="BD146" s="121">
        <v>0</v>
      </c>
      <c r="BE146" s="121">
        <v>0</v>
      </c>
      <c r="BF146" s="121">
        <v>0</v>
      </c>
      <c r="BG146" s="121">
        <f>+SUM(BF146,AN146,AF146)</f>
        <v>16380</v>
      </c>
      <c r="BH146" s="121">
        <f>SUM(D146,AF146)</f>
        <v>0</v>
      </c>
      <c r="BI146" s="121">
        <f>SUM(E146,AG146)</f>
        <v>0</v>
      </c>
      <c r="BJ146" s="121">
        <f>SUM(F146,AH146)</f>
        <v>0</v>
      </c>
      <c r="BK146" s="121">
        <f>SUM(G146,AI146)</f>
        <v>0</v>
      </c>
      <c r="BL146" s="121">
        <f>SUM(H146,AJ146)</f>
        <v>0</v>
      </c>
      <c r="BM146" s="121">
        <f>SUM(I146,AK146)</f>
        <v>0</v>
      </c>
      <c r="BN146" s="121">
        <f>SUM(J146,AL146)</f>
        <v>0</v>
      </c>
      <c r="BO146" s="121">
        <f>SUM(K146,AM146)</f>
        <v>0</v>
      </c>
      <c r="BP146" s="121">
        <f>SUM(L146,AN146)</f>
        <v>364676</v>
      </c>
      <c r="BQ146" s="121">
        <f>SUM(M146,AO146)</f>
        <v>1229</v>
      </c>
      <c r="BR146" s="121">
        <f>SUM(N146,AP146)</f>
        <v>0</v>
      </c>
      <c r="BS146" s="121">
        <f>SUM(O146,AQ146)</f>
        <v>0</v>
      </c>
      <c r="BT146" s="121">
        <f>SUM(P146,AR146)</f>
        <v>1229</v>
      </c>
      <c r="BU146" s="121">
        <f>SUM(Q146,AS146)</f>
        <v>0</v>
      </c>
      <c r="BV146" s="121">
        <f>SUM(R146,AT146)</f>
        <v>206926</v>
      </c>
      <c r="BW146" s="121">
        <f>SUM(S146,AU146)</f>
        <v>0</v>
      </c>
      <c r="BX146" s="121">
        <f>SUM(T146,AV146)</f>
        <v>206926</v>
      </c>
      <c r="BY146" s="121">
        <f>SUM(U146,AW146)</f>
        <v>0</v>
      </c>
      <c r="BZ146" s="121">
        <f>SUM(V146,AX146)</f>
        <v>0</v>
      </c>
      <c r="CA146" s="121">
        <f>SUM(W146,AY146)</f>
        <v>156521</v>
      </c>
      <c r="CB146" s="121">
        <f>SUM(X146,AZ146)</f>
        <v>109682</v>
      </c>
      <c r="CC146" s="121">
        <f>SUM(Y146,BA146)</f>
        <v>15151</v>
      </c>
      <c r="CD146" s="121">
        <f>SUM(Z146,BB146)</f>
        <v>31688</v>
      </c>
      <c r="CE146" s="121">
        <f>SUM(AA146,BC146)</f>
        <v>0</v>
      </c>
      <c r="CF146" s="121">
        <f>SUM(AB146,BD146)</f>
        <v>0</v>
      </c>
      <c r="CG146" s="121">
        <f>SUM(AC146,BE146)</f>
        <v>0</v>
      </c>
      <c r="CH146" s="121">
        <f>SUM(AD146,BF146)</f>
        <v>0</v>
      </c>
      <c r="CI146" s="121">
        <f>SUM(AE146,BG146)</f>
        <v>364676</v>
      </c>
    </row>
    <row r="147" spans="1:87" s="136" customFormat="1" ht="13.5" customHeight="1" x14ac:dyDescent="0.15">
      <c r="A147" s="119" t="s">
        <v>3</v>
      </c>
      <c r="B147" s="120" t="s">
        <v>683</v>
      </c>
      <c r="C147" s="119" t="s">
        <v>684</v>
      </c>
      <c r="D147" s="121">
        <f>+SUM(E147,J147)</f>
        <v>0</v>
      </c>
      <c r="E147" s="121">
        <f>+SUM(F147:I147)</f>
        <v>0</v>
      </c>
      <c r="F147" s="121">
        <v>0</v>
      </c>
      <c r="G147" s="121">
        <v>0</v>
      </c>
      <c r="H147" s="121">
        <v>0</v>
      </c>
      <c r="I147" s="121">
        <v>0</v>
      </c>
      <c r="J147" s="121">
        <v>0</v>
      </c>
      <c r="K147" s="121">
        <v>0</v>
      </c>
      <c r="L147" s="121">
        <f>+SUM(M147,R147,V147,W147,AC147)</f>
        <v>0</v>
      </c>
      <c r="M147" s="121">
        <f>+SUM(N147:Q147)</f>
        <v>0</v>
      </c>
      <c r="N147" s="121">
        <v>0</v>
      </c>
      <c r="O147" s="121">
        <v>0</v>
      </c>
      <c r="P147" s="121">
        <v>0</v>
      </c>
      <c r="Q147" s="121">
        <v>0</v>
      </c>
      <c r="R147" s="121">
        <f>+SUM(S147:U147)</f>
        <v>0</v>
      </c>
      <c r="S147" s="121">
        <v>0</v>
      </c>
      <c r="T147" s="121">
        <v>0</v>
      </c>
      <c r="U147" s="121">
        <v>0</v>
      </c>
      <c r="V147" s="121">
        <v>0</v>
      </c>
      <c r="W147" s="121">
        <f>+SUM(X147:AA147)</f>
        <v>0</v>
      </c>
      <c r="X147" s="121">
        <v>0</v>
      </c>
      <c r="Y147" s="121">
        <v>0</v>
      </c>
      <c r="Z147" s="121">
        <v>0</v>
      </c>
      <c r="AA147" s="121">
        <v>0</v>
      </c>
      <c r="AB147" s="121">
        <v>79365</v>
      </c>
      <c r="AC147" s="121">
        <v>0</v>
      </c>
      <c r="AD147" s="121">
        <v>0</v>
      </c>
      <c r="AE147" s="121">
        <f>+SUM(D147,L147,AD147)</f>
        <v>0</v>
      </c>
      <c r="AF147" s="121">
        <f>+SUM(AG147,AL147)</f>
        <v>0</v>
      </c>
      <c r="AG147" s="121">
        <f>+SUM(AH147:AK147)</f>
        <v>0</v>
      </c>
      <c r="AH147" s="121">
        <v>0</v>
      </c>
      <c r="AI147" s="121">
        <v>0</v>
      </c>
      <c r="AJ147" s="121">
        <v>0</v>
      </c>
      <c r="AK147" s="121">
        <v>0</v>
      </c>
      <c r="AL147" s="121">
        <v>0</v>
      </c>
      <c r="AM147" s="121">
        <v>0</v>
      </c>
      <c r="AN147" s="121">
        <f>+SUM(AO147,AT147,AX147,AY147,BE147)</f>
        <v>0</v>
      </c>
      <c r="AO147" s="121">
        <f>+SUM(AP147:AS147)</f>
        <v>0</v>
      </c>
      <c r="AP147" s="121">
        <v>0</v>
      </c>
      <c r="AQ147" s="121">
        <v>0</v>
      </c>
      <c r="AR147" s="121">
        <v>0</v>
      </c>
      <c r="AS147" s="121">
        <v>0</v>
      </c>
      <c r="AT147" s="121">
        <f>+SUM(AU147:AW147)</f>
        <v>0</v>
      </c>
      <c r="AU147" s="121">
        <v>0</v>
      </c>
      <c r="AV147" s="121">
        <v>0</v>
      </c>
      <c r="AW147" s="121">
        <v>0</v>
      </c>
      <c r="AX147" s="121">
        <v>0</v>
      </c>
      <c r="AY147" s="121">
        <f>+SUM(AZ147:BC147)</f>
        <v>0</v>
      </c>
      <c r="AZ147" s="121">
        <v>0</v>
      </c>
      <c r="BA147" s="121">
        <v>0</v>
      </c>
      <c r="BB147" s="121">
        <v>0</v>
      </c>
      <c r="BC147" s="121">
        <v>0</v>
      </c>
      <c r="BD147" s="121">
        <v>13984</v>
      </c>
      <c r="BE147" s="121">
        <v>0</v>
      </c>
      <c r="BF147" s="121">
        <v>0</v>
      </c>
      <c r="BG147" s="121">
        <f>+SUM(BF147,AN147,AF147)</f>
        <v>0</v>
      </c>
      <c r="BH147" s="121">
        <f>SUM(D147,AF147)</f>
        <v>0</v>
      </c>
      <c r="BI147" s="121">
        <f>SUM(E147,AG147)</f>
        <v>0</v>
      </c>
      <c r="BJ147" s="121">
        <f>SUM(F147,AH147)</f>
        <v>0</v>
      </c>
      <c r="BK147" s="121">
        <f>SUM(G147,AI147)</f>
        <v>0</v>
      </c>
      <c r="BL147" s="121">
        <f>SUM(H147,AJ147)</f>
        <v>0</v>
      </c>
      <c r="BM147" s="121">
        <f>SUM(I147,AK147)</f>
        <v>0</v>
      </c>
      <c r="BN147" s="121">
        <f>SUM(J147,AL147)</f>
        <v>0</v>
      </c>
      <c r="BO147" s="121">
        <f>SUM(K147,AM147)</f>
        <v>0</v>
      </c>
      <c r="BP147" s="121">
        <f>SUM(L147,AN147)</f>
        <v>0</v>
      </c>
      <c r="BQ147" s="121">
        <f>SUM(M147,AO147)</f>
        <v>0</v>
      </c>
      <c r="BR147" s="121">
        <f>SUM(N147,AP147)</f>
        <v>0</v>
      </c>
      <c r="BS147" s="121">
        <f>SUM(O147,AQ147)</f>
        <v>0</v>
      </c>
      <c r="BT147" s="121">
        <f>SUM(P147,AR147)</f>
        <v>0</v>
      </c>
      <c r="BU147" s="121">
        <f>SUM(Q147,AS147)</f>
        <v>0</v>
      </c>
      <c r="BV147" s="121">
        <f>SUM(R147,AT147)</f>
        <v>0</v>
      </c>
      <c r="BW147" s="121">
        <f>SUM(S147,AU147)</f>
        <v>0</v>
      </c>
      <c r="BX147" s="121">
        <f>SUM(T147,AV147)</f>
        <v>0</v>
      </c>
      <c r="BY147" s="121">
        <f>SUM(U147,AW147)</f>
        <v>0</v>
      </c>
      <c r="BZ147" s="121">
        <f>SUM(V147,AX147)</f>
        <v>0</v>
      </c>
      <c r="CA147" s="121">
        <f>SUM(W147,AY147)</f>
        <v>0</v>
      </c>
      <c r="CB147" s="121">
        <f>SUM(X147,AZ147)</f>
        <v>0</v>
      </c>
      <c r="CC147" s="121">
        <f>SUM(Y147,BA147)</f>
        <v>0</v>
      </c>
      <c r="CD147" s="121">
        <f>SUM(Z147,BB147)</f>
        <v>0</v>
      </c>
      <c r="CE147" s="121">
        <f>SUM(AA147,BC147)</f>
        <v>0</v>
      </c>
      <c r="CF147" s="121">
        <f>SUM(AB147,BD147)</f>
        <v>93349</v>
      </c>
      <c r="CG147" s="121">
        <f>SUM(AC147,BE147)</f>
        <v>0</v>
      </c>
      <c r="CH147" s="121">
        <f>SUM(AD147,BF147)</f>
        <v>0</v>
      </c>
      <c r="CI147" s="121">
        <f>SUM(AE147,BG147)</f>
        <v>0</v>
      </c>
    </row>
    <row r="148" spans="1:87" s="136" customFormat="1" ht="13.5" customHeight="1" x14ac:dyDescent="0.15">
      <c r="A148" s="119" t="s">
        <v>3</v>
      </c>
      <c r="B148" s="120" t="s">
        <v>689</v>
      </c>
      <c r="C148" s="119" t="s">
        <v>690</v>
      </c>
      <c r="D148" s="121">
        <f>+SUM(E148,J148)</f>
        <v>0</v>
      </c>
      <c r="E148" s="121">
        <f>+SUM(F148:I148)</f>
        <v>0</v>
      </c>
      <c r="F148" s="121">
        <v>0</v>
      </c>
      <c r="G148" s="121">
        <v>0</v>
      </c>
      <c r="H148" s="121">
        <v>0</v>
      </c>
      <c r="I148" s="121">
        <v>0</v>
      </c>
      <c r="J148" s="121">
        <v>0</v>
      </c>
      <c r="K148" s="121">
        <v>967</v>
      </c>
      <c r="L148" s="121">
        <f>+SUM(M148,R148,V148,W148,AC148)</f>
        <v>124887</v>
      </c>
      <c r="M148" s="121">
        <f>+SUM(N148:Q148)</f>
        <v>8745</v>
      </c>
      <c r="N148" s="121">
        <v>8745</v>
      </c>
      <c r="O148" s="121">
        <v>0</v>
      </c>
      <c r="P148" s="121">
        <v>0</v>
      </c>
      <c r="Q148" s="121">
        <v>0</v>
      </c>
      <c r="R148" s="121">
        <f>+SUM(S148:U148)</f>
        <v>0</v>
      </c>
      <c r="S148" s="121">
        <v>0</v>
      </c>
      <c r="T148" s="121">
        <v>0</v>
      </c>
      <c r="U148" s="121">
        <v>0</v>
      </c>
      <c r="V148" s="121">
        <v>0</v>
      </c>
      <c r="W148" s="121">
        <f>+SUM(X148:AA148)</f>
        <v>116142</v>
      </c>
      <c r="X148" s="121">
        <v>99484</v>
      </c>
      <c r="Y148" s="121">
        <v>0</v>
      </c>
      <c r="Z148" s="121">
        <v>0</v>
      </c>
      <c r="AA148" s="121">
        <v>16658</v>
      </c>
      <c r="AB148" s="121">
        <v>111417</v>
      </c>
      <c r="AC148" s="121">
        <v>0</v>
      </c>
      <c r="AD148" s="121">
        <v>11697</v>
      </c>
      <c r="AE148" s="121">
        <f>+SUM(D148,L148,AD148)</f>
        <v>136584</v>
      </c>
      <c r="AF148" s="121">
        <f>+SUM(AG148,AL148)</f>
        <v>0</v>
      </c>
      <c r="AG148" s="121">
        <f>+SUM(AH148:AK148)</f>
        <v>0</v>
      </c>
      <c r="AH148" s="121">
        <v>0</v>
      </c>
      <c r="AI148" s="121">
        <v>0</v>
      </c>
      <c r="AJ148" s="121">
        <v>0</v>
      </c>
      <c r="AK148" s="121">
        <v>0</v>
      </c>
      <c r="AL148" s="121">
        <v>0</v>
      </c>
      <c r="AM148" s="121">
        <v>0</v>
      </c>
      <c r="AN148" s="121">
        <f>+SUM(AO148,AT148,AX148,AY148,BE148)</f>
        <v>12341</v>
      </c>
      <c r="AO148" s="121">
        <f>+SUM(AP148:AS148)</f>
        <v>833</v>
      </c>
      <c r="AP148" s="121">
        <v>833</v>
      </c>
      <c r="AQ148" s="121">
        <v>0</v>
      </c>
      <c r="AR148" s="121">
        <v>0</v>
      </c>
      <c r="AS148" s="121">
        <v>0</v>
      </c>
      <c r="AT148" s="121">
        <f>+SUM(AU148:AW148)</f>
        <v>221</v>
      </c>
      <c r="AU148" s="121">
        <v>221</v>
      </c>
      <c r="AV148" s="121">
        <v>0</v>
      </c>
      <c r="AW148" s="121">
        <v>0</v>
      </c>
      <c r="AX148" s="121">
        <v>0</v>
      </c>
      <c r="AY148" s="121">
        <f>+SUM(AZ148:BC148)</f>
        <v>11287</v>
      </c>
      <c r="AZ148" s="121">
        <v>5953</v>
      </c>
      <c r="BA148" s="121">
        <v>5334</v>
      </c>
      <c r="BB148" s="121">
        <v>0</v>
      </c>
      <c r="BC148" s="121">
        <v>0</v>
      </c>
      <c r="BD148" s="121">
        <v>0</v>
      </c>
      <c r="BE148" s="121">
        <v>0</v>
      </c>
      <c r="BF148" s="121">
        <v>0</v>
      </c>
      <c r="BG148" s="121">
        <f>+SUM(BF148,AN148,AF148)</f>
        <v>12341</v>
      </c>
      <c r="BH148" s="121">
        <f>SUM(D148,AF148)</f>
        <v>0</v>
      </c>
      <c r="BI148" s="121">
        <f>SUM(E148,AG148)</f>
        <v>0</v>
      </c>
      <c r="BJ148" s="121">
        <f>SUM(F148,AH148)</f>
        <v>0</v>
      </c>
      <c r="BK148" s="121">
        <f>SUM(G148,AI148)</f>
        <v>0</v>
      </c>
      <c r="BL148" s="121">
        <f>SUM(H148,AJ148)</f>
        <v>0</v>
      </c>
      <c r="BM148" s="121">
        <f>SUM(I148,AK148)</f>
        <v>0</v>
      </c>
      <c r="BN148" s="121">
        <f>SUM(J148,AL148)</f>
        <v>0</v>
      </c>
      <c r="BO148" s="121">
        <f>SUM(K148,AM148)</f>
        <v>967</v>
      </c>
      <c r="BP148" s="121">
        <f>SUM(L148,AN148)</f>
        <v>137228</v>
      </c>
      <c r="BQ148" s="121">
        <f>SUM(M148,AO148)</f>
        <v>9578</v>
      </c>
      <c r="BR148" s="121">
        <f>SUM(N148,AP148)</f>
        <v>9578</v>
      </c>
      <c r="BS148" s="121">
        <f>SUM(O148,AQ148)</f>
        <v>0</v>
      </c>
      <c r="BT148" s="121">
        <f>SUM(P148,AR148)</f>
        <v>0</v>
      </c>
      <c r="BU148" s="121">
        <f>SUM(Q148,AS148)</f>
        <v>0</v>
      </c>
      <c r="BV148" s="121">
        <f>SUM(R148,AT148)</f>
        <v>221</v>
      </c>
      <c r="BW148" s="121">
        <f>SUM(S148,AU148)</f>
        <v>221</v>
      </c>
      <c r="BX148" s="121">
        <f>SUM(T148,AV148)</f>
        <v>0</v>
      </c>
      <c r="BY148" s="121">
        <f>SUM(U148,AW148)</f>
        <v>0</v>
      </c>
      <c r="BZ148" s="121">
        <f>SUM(V148,AX148)</f>
        <v>0</v>
      </c>
      <c r="CA148" s="121">
        <f>SUM(W148,AY148)</f>
        <v>127429</v>
      </c>
      <c r="CB148" s="121">
        <f>SUM(X148,AZ148)</f>
        <v>105437</v>
      </c>
      <c r="CC148" s="121">
        <f>SUM(Y148,BA148)</f>
        <v>5334</v>
      </c>
      <c r="CD148" s="121">
        <f>SUM(Z148,BB148)</f>
        <v>0</v>
      </c>
      <c r="CE148" s="121">
        <f>SUM(AA148,BC148)</f>
        <v>16658</v>
      </c>
      <c r="CF148" s="121">
        <f>SUM(AB148,BD148)</f>
        <v>111417</v>
      </c>
      <c r="CG148" s="121">
        <f>SUM(AC148,BE148)</f>
        <v>0</v>
      </c>
      <c r="CH148" s="121">
        <f>SUM(AD148,BF148)</f>
        <v>11697</v>
      </c>
      <c r="CI148" s="121">
        <f>SUM(AE148,BG148)</f>
        <v>148925</v>
      </c>
    </row>
    <row r="149" spans="1:87" s="136" customFormat="1" ht="13.5" customHeight="1" x14ac:dyDescent="0.15">
      <c r="A149" s="119" t="s">
        <v>3</v>
      </c>
      <c r="B149" s="120" t="s">
        <v>691</v>
      </c>
      <c r="C149" s="119" t="s">
        <v>692</v>
      </c>
      <c r="D149" s="121">
        <f>+SUM(E149,J149)</f>
        <v>0</v>
      </c>
      <c r="E149" s="121">
        <f>+SUM(F149:I149)</f>
        <v>0</v>
      </c>
      <c r="F149" s="121">
        <v>0</v>
      </c>
      <c r="G149" s="121">
        <v>0</v>
      </c>
      <c r="H149" s="121">
        <v>0</v>
      </c>
      <c r="I149" s="121">
        <v>0</v>
      </c>
      <c r="J149" s="121">
        <v>0</v>
      </c>
      <c r="K149" s="121">
        <v>0</v>
      </c>
      <c r="L149" s="121">
        <f>+SUM(M149,R149,V149,W149,AC149)</f>
        <v>0</v>
      </c>
      <c r="M149" s="121">
        <f>+SUM(N149:Q149)</f>
        <v>0</v>
      </c>
      <c r="N149" s="121">
        <v>0</v>
      </c>
      <c r="O149" s="121">
        <v>0</v>
      </c>
      <c r="P149" s="121">
        <v>0</v>
      </c>
      <c r="Q149" s="121">
        <v>0</v>
      </c>
      <c r="R149" s="121">
        <f>+SUM(S149:U149)</f>
        <v>0</v>
      </c>
      <c r="S149" s="121">
        <v>0</v>
      </c>
      <c r="T149" s="121">
        <v>0</v>
      </c>
      <c r="U149" s="121">
        <v>0</v>
      </c>
      <c r="V149" s="121">
        <v>0</v>
      </c>
      <c r="W149" s="121">
        <f>+SUM(X149:AA149)</f>
        <v>0</v>
      </c>
      <c r="X149" s="121">
        <v>0</v>
      </c>
      <c r="Y149" s="121">
        <v>0</v>
      </c>
      <c r="Z149" s="121">
        <v>0</v>
      </c>
      <c r="AA149" s="121">
        <v>0</v>
      </c>
      <c r="AB149" s="121">
        <v>133469</v>
      </c>
      <c r="AC149" s="121">
        <v>0</v>
      </c>
      <c r="AD149" s="121">
        <v>0</v>
      </c>
      <c r="AE149" s="121">
        <f>+SUM(D149,L149,AD149)</f>
        <v>0</v>
      </c>
      <c r="AF149" s="121">
        <f>+SUM(AG149,AL149)</f>
        <v>0</v>
      </c>
      <c r="AG149" s="121">
        <f>+SUM(AH149:AK149)</f>
        <v>0</v>
      </c>
      <c r="AH149" s="121">
        <v>0</v>
      </c>
      <c r="AI149" s="121">
        <v>0</v>
      </c>
      <c r="AJ149" s="121">
        <v>0</v>
      </c>
      <c r="AK149" s="121">
        <v>0</v>
      </c>
      <c r="AL149" s="121">
        <v>0</v>
      </c>
      <c r="AM149" s="121">
        <v>0</v>
      </c>
      <c r="AN149" s="121">
        <f>+SUM(AO149,AT149,AX149,AY149,BE149)</f>
        <v>0</v>
      </c>
      <c r="AO149" s="121">
        <f>+SUM(AP149:AS149)</f>
        <v>0</v>
      </c>
      <c r="AP149" s="121">
        <v>0</v>
      </c>
      <c r="AQ149" s="121">
        <v>0</v>
      </c>
      <c r="AR149" s="121">
        <v>0</v>
      </c>
      <c r="AS149" s="121">
        <v>0</v>
      </c>
      <c r="AT149" s="121">
        <f>+SUM(AU149:AW149)</f>
        <v>0</v>
      </c>
      <c r="AU149" s="121">
        <v>0</v>
      </c>
      <c r="AV149" s="121">
        <v>0</v>
      </c>
      <c r="AW149" s="121">
        <v>0</v>
      </c>
      <c r="AX149" s="121">
        <v>0</v>
      </c>
      <c r="AY149" s="121">
        <f>+SUM(AZ149:BC149)</f>
        <v>0</v>
      </c>
      <c r="AZ149" s="121">
        <v>0</v>
      </c>
      <c r="BA149" s="121">
        <v>0</v>
      </c>
      <c r="BB149" s="121">
        <v>0</v>
      </c>
      <c r="BC149" s="121">
        <v>0</v>
      </c>
      <c r="BD149" s="121">
        <v>19285</v>
      </c>
      <c r="BE149" s="121">
        <v>0</v>
      </c>
      <c r="BF149" s="121">
        <v>0</v>
      </c>
      <c r="BG149" s="121">
        <f>+SUM(BF149,AN149,AF149)</f>
        <v>0</v>
      </c>
      <c r="BH149" s="121">
        <f>SUM(D149,AF149)</f>
        <v>0</v>
      </c>
      <c r="BI149" s="121">
        <f>SUM(E149,AG149)</f>
        <v>0</v>
      </c>
      <c r="BJ149" s="121">
        <f>SUM(F149,AH149)</f>
        <v>0</v>
      </c>
      <c r="BK149" s="121">
        <f>SUM(G149,AI149)</f>
        <v>0</v>
      </c>
      <c r="BL149" s="121">
        <f>SUM(H149,AJ149)</f>
        <v>0</v>
      </c>
      <c r="BM149" s="121">
        <f>SUM(I149,AK149)</f>
        <v>0</v>
      </c>
      <c r="BN149" s="121">
        <f>SUM(J149,AL149)</f>
        <v>0</v>
      </c>
      <c r="BO149" s="121">
        <f>SUM(K149,AM149)</f>
        <v>0</v>
      </c>
      <c r="BP149" s="121">
        <f>SUM(L149,AN149)</f>
        <v>0</v>
      </c>
      <c r="BQ149" s="121">
        <f>SUM(M149,AO149)</f>
        <v>0</v>
      </c>
      <c r="BR149" s="121">
        <f>SUM(N149,AP149)</f>
        <v>0</v>
      </c>
      <c r="BS149" s="121">
        <f>SUM(O149,AQ149)</f>
        <v>0</v>
      </c>
      <c r="BT149" s="121">
        <f>SUM(P149,AR149)</f>
        <v>0</v>
      </c>
      <c r="BU149" s="121">
        <f>SUM(Q149,AS149)</f>
        <v>0</v>
      </c>
      <c r="BV149" s="121">
        <f>SUM(R149,AT149)</f>
        <v>0</v>
      </c>
      <c r="BW149" s="121">
        <f>SUM(S149,AU149)</f>
        <v>0</v>
      </c>
      <c r="BX149" s="121">
        <f>SUM(T149,AV149)</f>
        <v>0</v>
      </c>
      <c r="BY149" s="121">
        <f>SUM(U149,AW149)</f>
        <v>0</v>
      </c>
      <c r="BZ149" s="121">
        <f>SUM(V149,AX149)</f>
        <v>0</v>
      </c>
      <c r="CA149" s="121">
        <f>SUM(W149,AY149)</f>
        <v>0</v>
      </c>
      <c r="CB149" s="121">
        <f>SUM(X149,AZ149)</f>
        <v>0</v>
      </c>
      <c r="CC149" s="121">
        <f>SUM(Y149,BA149)</f>
        <v>0</v>
      </c>
      <c r="CD149" s="121">
        <f>SUM(Z149,BB149)</f>
        <v>0</v>
      </c>
      <c r="CE149" s="121">
        <f>SUM(AA149,BC149)</f>
        <v>0</v>
      </c>
      <c r="CF149" s="121">
        <f>SUM(AB149,BD149)</f>
        <v>152754</v>
      </c>
      <c r="CG149" s="121">
        <f>SUM(AC149,BE149)</f>
        <v>0</v>
      </c>
      <c r="CH149" s="121">
        <f>SUM(AD149,BF149)</f>
        <v>0</v>
      </c>
      <c r="CI149" s="121">
        <f>SUM(AE149,BG149)</f>
        <v>0</v>
      </c>
    </row>
    <row r="150" spans="1:87" s="136" customFormat="1" ht="13.5" customHeight="1" x14ac:dyDescent="0.15">
      <c r="A150" s="119" t="s">
        <v>3</v>
      </c>
      <c r="B150" s="120" t="s">
        <v>693</v>
      </c>
      <c r="C150" s="119" t="s">
        <v>694</v>
      </c>
      <c r="D150" s="121">
        <f>+SUM(E150,J150)</f>
        <v>0</v>
      </c>
      <c r="E150" s="121">
        <f>+SUM(F150:I150)</f>
        <v>0</v>
      </c>
      <c r="F150" s="121">
        <v>0</v>
      </c>
      <c r="G150" s="121">
        <v>0</v>
      </c>
      <c r="H150" s="121">
        <v>0</v>
      </c>
      <c r="I150" s="121">
        <v>0</v>
      </c>
      <c r="J150" s="121">
        <v>0</v>
      </c>
      <c r="K150" s="121">
        <v>8860</v>
      </c>
      <c r="L150" s="121">
        <f>+SUM(M150,R150,V150,W150,AC150)</f>
        <v>0</v>
      </c>
      <c r="M150" s="121">
        <f>+SUM(N150:Q150)</f>
        <v>0</v>
      </c>
      <c r="N150" s="121">
        <v>0</v>
      </c>
      <c r="O150" s="121">
        <v>0</v>
      </c>
      <c r="P150" s="121">
        <v>0</v>
      </c>
      <c r="Q150" s="121">
        <v>0</v>
      </c>
      <c r="R150" s="121">
        <f>+SUM(S150:U150)</f>
        <v>0</v>
      </c>
      <c r="S150" s="121">
        <v>0</v>
      </c>
      <c r="T150" s="121">
        <v>0</v>
      </c>
      <c r="U150" s="121">
        <v>0</v>
      </c>
      <c r="V150" s="121">
        <v>0</v>
      </c>
      <c r="W150" s="121">
        <f>+SUM(X150:AA150)</f>
        <v>0</v>
      </c>
      <c r="X150" s="121">
        <v>0</v>
      </c>
      <c r="Y150" s="121">
        <v>0</v>
      </c>
      <c r="Z150" s="121">
        <v>0</v>
      </c>
      <c r="AA150" s="121">
        <v>0</v>
      </c>
      <c r="AB150" s="121">
        <v>73087</v>
      </c>
      <c r="AC150" s="121">
        <v>0</v>
      </c>
      <c r="AD150" s="121">
        <v>0</v>
      </c>
      <c r="AE150" s="121">
        <f>+SUM(D150,L150,AD150)</f>
        <v>0</v>
      </c>
      <c r="AF150" s="121">
        <f>+SUM(AG150,AL150)</f>
        <v>0</v>
      </c>
      <c r="AG150" s="121">
        <f>+SUM(AH150:AK150)</f>
        <v>0</v>
      </c>
      <c r="AH150" s="121">
        <v>0</v>
      </c>
      <c r="AI150" s="121">
        <v>0</v>
      </c>
      <c r="AJ150" s="121">
        <v>0</v>
      </c>
      <c r="AK150" s="121">
        <v>0</v>
      </c>
      <c r="AL150" s="121">
        <v>0</v>
      </c>
      <c r="AM150" s="121">
        <v>0</v>
      </c>
      <c r="AN150" s="121">
        <f>+SUM(AO150,AT150,AX150,AY150,BE150)</f>
        <v>0</v>
      </c>
      <c r="AO150" s="121">
        <f>+SUM(AP150:AS150)</f>
        <v>0</v>
      </c>
      <c r="AP150" s="121">
        <v>0</v>
      </c>
      <c r="AQ150" s="121">
        <v>0</v>
      </c>
      <c r="AR150" s="121">
        <v>0</v>
      </c>
      <c r="AS150" s="121">
        <v>0</v>
      </c>
      <c r="AT150" s="121">
        <f>+SUM(AU150:AW150)</f>
        <v>0</v>
      </c>
      <c r="AU150" s="121">
        <v>0</v>
      </c>
      <c r="AV150" s="121">
        <v>0</v>
      </c>
      <c r="AW150" s="121">
        <v>0</v>
      </c>
      <c r="AX150" s="121">
        <v>0</v>
      </c>
      <c r="AY150" s="121">
        <f>+SUM(AZ150:BC150)</f>
        <v>0</v>
      </c>
      <c r="AZ150" s="121">
        <v>0</v>
      </c>
      <c r="BA150" s="121">
        <v>0</v>
      </c>
      <c r="BB150" s="121">
        <v>0</v>
      </c>
      <c r="BC150" s="121">
        <v>0</v>
      </c>
      <c r="BD150" s="121">
        <v>20265</v>
      </c>
      <c r="BE150" s="121">
        <v>0</v>
      </c>
      <c r="BF150" s="121">
        <v>0</v>
      </c>
      <c r="BG150" s="121">
        <f>+SUM(BF150,AN150,AF150)</f>
        <v>0</v>
      </c>
      <c r="BH150" s="121">
        <f>SUM(D150,AF150)</f>
        <v>0</v>
      </c>
      <c r="BI150" s="121">
        <f>SUM(E150,AG150)</f>
        <v>0</v>
      </c>
      <c r="BJ150" s="121">
        <f>SUM(F150,AH150)</f>
        <v>0</v>
      </c>
      <c r="BK150" s="121">
        <f>SUM(G150,AI150)</f>
        <v>0</v>
      </c>
      <c r="BL150" s="121">
        <f>SUM(H150,AJ150)</f>
        <v>0</v>
      </c>
      <c r="BM150" s="121">
        <f>SUM(I150,AK150)</f>
        <v>0</v>
      </c>
      <c r="BN150" s="121">
        <f>SUM(J150,AL150)</f>
        <v>0</v>
      </c>
      <c r="BO150" s="121">
        <f>SUM(K150,AM150)</f>
        <v>8860</v>
      </c>
      <c r="BP150" s="121">
        <f>SUM(L150,AN150)</f>
        <v>0</v>
      </c>
      <c r="BQ150" s="121">
        <f>SUM(M150,AO150)</f>
        <v>0</v>
      </c>
      <c r="BR150" s="121">
        <f>SUM(N150,AP150)</f>
        <v>0</v>
      </c>
      <c r="BS150" s="121">
        <f>SUM(O150,AQ150)</f>
        <v>0</v>
      </c>
      <c r="BT150" s="121">
        <f>SUM(P150,AR150)</f>
        <v>0</v>
      </c>
      <c r="BU150" s="121">
        <f>SUM(Q150,AS150)</f>
        <v>0</v>
      </c>
      <c r="BV150" s="121">
        <f>SUM(R150,AT150)</f>
        <v>0</v>
      </c>
      <c r="BW150" s="121">
        <f>SUM(S150,AU150)</f>
        <v>0</v>
      </c>
      <c r="BX150" s="121">
        <f>SUM(T150,AV150)</f>
        <v>0</v>
      </c>
      <c r="BY150" s="121">
        <f>SUM(U150,AW150)</f>
        <v>0</v>
      </c>
      <c r="BZ150" s="121">
        <f>SUM(V150,AX150)</f>
        <v>0</v>
      </c>
      <c r="CA150" s="121">
        <f>SUM(W150,AY150)</f>
        <v>0</v>
      </c>
      <c r="CB150" s="121">
        <f>SUM(X150,AZ150)</f>
        <v>0</v>
      </c>
      <c r="CC150" s="121">
        <f>SUM(Y150,BA150)</f>
        <v>0</v>
      </c>
      <c r="CD150" s="121">
        <f>SUM(Z150,BB150)</f>
        <v>0</v>
      </c>
      <c r="CE150" s="121">
        <f>SUM(AA150,BC150)</f>
        <v>0</v>
      </c>
      <c r="CF150" s="121">
        <f>SUM(AB150,BD150)</f>
        <v>93352</v>
      </c>
      <c r="CG150" s="121">
        <f>SUM(AC150,BE150)</f>
        <v>0</v>
      </c>
      <c r="CH150" s="121">
        <f>SUM(AD150,BF150)</f>
        <v>0</v>
      </c>
      <c r="CI150" s="121">
        <f>SUM(AE150,BG150)</f>
        <v>0</v>
      </c>
    </row>
    <row r="151" spans="1:87" s="136" customFormat="1" ht="13.5" customHeight="1" x14ac:dyDescent="0.15">
      <c r="A151" s="119" t="s">
        <v>3</v>
      </c>
      <c r="B151" s="120" t="s">
        <v>697</v>
      </c>
      <c r="C151" s="119" t="s">
        <v>698</v>
      </c>
      <c r="D151" s="121">
        <f>+SUM(E151,J151)</f>
        <v>0</v>
      </c>
      <c r="E151" s="121">
        <f>+SUM(F151:I151)</f>
        <v>0</v>
      </c>
      <c r="F151" s="121">
        <v>0</v>
      </c>
      <c r="G151" s="121">
        <v>0</v>
      </c>
      <c r="H151" s="121">
        <v>0</v>
      </c>
      <c r="I151" s="121">
        <v>0</v>
      </c>
      <c r="J151" s="121">
        <v>0</v>
      </c>
      <c r="K151" s="121">
        <v>12195</v>
      </c>
      <c r="L151" s="121">
        <f>+SUM(M151,R151,V151,W151,AC151)</f>
        <v>0</v>
      </c>
      <c r="M151" s="121">
        <f>+SUM(N151:Q151)</f>
        <v>0</v>
      </c>
      <c r="N151" s="121">
        <v>0</v>
      </c>
      <c r="O151" s="121">
        <v>0</v>
      </c>
      <c r="P151" s="121">
        <v>0</v>
      </c>
      <c r="Q151" s="121">
        <v>0</v>
      </c>
      <c r="R151" s="121">
        <f>+SUM(S151:U151)</f>
        <v>0</v>
      </c>
      <c r="S151" s="121">
        <v>0</v>
      </c>
      <c r="T151" s="121">
        <v>0</v>
      </c>
      <c r="U151" s="121">
        <v>0</v>
      </c>
      <c r="V151" s="121">
        <v>0</v>
      </c>
      <c r="W151" s="121">
        <f>+SUM(X151:AA151)</f>
        <v>0</v>
      </c>
      <c r="X151" s="121">
        <v>0</v>
      </c>
      <c r="Y151" s="121">
        <v>0</v>
      </c>
      <c r="Z151" s="121">
        <v>0</v>
      </c>
      <c r="AA151" s="121">
        <v>0</v>
      </c>
      <c r="AB151" s="121">
        <v>108526</v>
      </c>
      <c r="AC151" s="121">
        <v>0</v>
      </c>
      <c r="AD151" s="121">
        <v>0</v>
      </c>
      <c r="AE151" s="121">
        <f>+SUM(D151,L151,AD151)</f>
        <v>0</v>
      </c>
      <c r="AF151" s="121">
        <f>+SUM(AG151,AL151)</f>
        <v>0</v>
      </c>
      <c r="AG151" s="121">
        <f>+SUM(AH151:AK151)</f>
        <v>0</v>
      </c>
      <c r="AH151" s="121">
        <v>0</v>
      </c>
      <c r="AI151" s="121">
        <v>0</v>
      </c>
      <c r="AJ151" s="121">
        <v>0</v>
      </c>
      <c r="AK151" s="121">
        <v>0</v>
      </c>
      <c r="AL151" s="121">
        <v>0</v>
      </c>
      <c r="AM151" s="121">
        <v>0</v>
      </c>
      <c r="AN151" s="121">
        <f>+SUM(AO151,AT151,AX151,AY151,BE151)</f>
        <v>0</v>
      </c>
      <c r="AO151" s="121">
        <f>+SUM(AP151:AS151)</f>
        <v>0</v>
      </c>
      <c r="AP151" s="121">
        <v>0</v>
      </c>
      <c r="AQ151" s="121">
        <v>0</v>
      </c>
      <c r="AR151" s="121">
        <v>0</v>
      </c>
      <c r="AS151" s="121">
        <v>0</v>
      </c>
      <c r="AT151" s="121">
        <f>+SUM(AU151:AW151)</f>
        <v>0</v>
      </c>
      <c r="AU151" s="121">
        <v>0</v>
      </c>
      <c r="AV151" s="121">
        <v>0</v>
      </c>
      <c r="AW151" s="121">
        <v>0</v>
      </c>
      <c r="AX151" s="121">
        <v>0</v>
      </c>
      <c r="AY151" s="121">
        <f>+SUM(AZ151:BC151)</f>
        <v>0</v>
      </c>
      <c r="AZ151" s="121">
        <v>0</v>
      </c>
      <c r="BA151" s="121">
        <v>0</v>
      </c>
      <c r="BB151" s="121">
        <v>0</v>
      </c>
      <c r="BC151" s="121">
        <v>0</v>
      </c>
      <c r="BD151" s="121">
        <v>23789</v>
      </c>
      <c r="BE151" s="121">
        <v>0</v>
      </c>
      <c r="BF151" s="121">
        <v>0</v>
      </c>
      <c r="BG151" s="121">
        <f>+SUM(BF151,AN151,AF151)</f>
        <v>0</v>
      </c>
      <c r="BH151" s="121">
        <f>SUM(D151,AF151)</f>
        <v>0</v>
      </c>
      <c r="BI151" s="121">
        <f>SUM(E151,AG151)</f>
        <v>0</v>
      </c>
      <c r="BJ151" s="121">
        <f>SUM(F151,AH151)</f>
        <v>0</v>
      </c>
      <c r="BK151" s="121">
        <f>SUM(G151,AI151)</f>
        <v>0</v>
      </c>
      <c r="BL151" s="121">
        <f>SUM(H151,AJ151)</f>
        <v>0</v>
      </c>
      <c r="BM151" s="121">
        <f>SUM(I151,AK151)</f>
        <v>0</v>
      </c>
      <c r="BN151" s="121">
        <f>SUM(J151,AL151)</f>
        <v>0</v>
      </c>
      <c r="BO151" s="121">
        <f>SUM(K151,AM151)</f>
        <v>12195</v>
      </c>
      <c r="BP151" s="121">
        <f>SUM(L151,AN151)</f>
        <v>0</v>
      </c>
      <c r="BQ151" s="121">
        <f>SUM(M151,AO151)</f>
        <v>0</v>
      </c>
      <c r="BR151" s="121">
        <f>SUM(N151,AP151)</f>
        <v>0</v>
      </c>
      <c r="BS151" s="121">
        <f>SUM(O151,AQ151)</f>
        <v>0</v>
      </c>
      <c r="BT151" s="121">
        <f>SUM(P151,AR151)</f>
        <v>0</v>
      </c>
      <c r="BU151" s="121">
        <f>SUM(Q151,AS151)</f>
        <v>0</v>
      </c>
      <c r="BV151" s="121">
        <f>SUM(R151,AT151)</f>
        <v>0</v>
      </c>
      <c r="BW151" s="121">
        <f>SUM(S151,AU151)</f>
        <v>0</v>
      </c>
      <c r="BX151" s="121">
        <f>SUM(T151,AV151)</f>
        <v>0</v>
      </c>
      <c r="BY151" s="121">
        <f>SUM(U151,AW151)</f>
        <v>0</v>
      </c>
      <c r="BZ151" s="121">
        <f>SUM(V151,AX151)</f>
        <v>0</v>
      </c>
      <c r="CA151" s="121">
        <f>SUM(W151,AY151)</f>
        <v>0</v>
      </c>
      <c r="CB151" s="121">
        <f>SUM(X151,AZ151)</f>
        <v>0</v>
      </c>
      <c r="CC151" s="121">
        <f>SUM(Y151,BA151)</f>
        <v>0</v>
      </c>
      <c r="CD151" s="121">
        <f>SUM(Z151,BB151)</f>
        <v>0</v>
      </c>
      <c r="CE151" s="121">
        <f>SUM(AA151,BC151)</f>
        <v>0</v>
      </c>
      <c r="CF151" s="121">
        <f>SUM(AB151,BD151)</f>
        <v>132315</v>
      </c>
      <c r="CG151" s="121">
        <f>SUM(AC151,BE151)</f>
        <v>0</v>
      </c>
      <c r="CH151" s="121">
        <f>SUM(AD151,BF151)</f>
        <v>0</v>
      </c>
      <c r="CI151" s="121">
        <f>SUM(AE151,BG151)</f>
        <v>0</v>
      </c>
    </row>
    <row r="152" spans="1:87" s="136" customFormat="1" ht="13.5" customHeight="1" x14ac:dyDescent="0.15">
      <c r="A152" s="119" t="s">
        <v>3</v>
      </c>
      <c r="B152" s="120" t="s">
        <v>699</v>
      </c>
      <c r="C152" s="119" t="s">
        <v>700</v>
      </c>
      <c r="D152" s="121">
        <f>+SUM(E152,J152)</f>
        <v>0</v>
      </c>
      <c r="E152" s="121">
        <f>+SUM(F152:I152)</f>
        <v>0</v>
      </c>
      <c r="F152" s="121">
        <v>0</v>
      </c>
      <c r="G152" s="121">
        <v>0</v>
      </c>
      <c r="H152" s="121">
        <v>0</v>
      </c>
      <c r="I152" s="121">
        <v>0</v>
      </c>
      <c r="J152" s="121">
        <v>0</v>
      </c>
      <c r="K152" s="121">
        <v>6200</v>
      </c>
      <c r="L152" s="121">
        <f>+SUM(M152,R152,V152,W152,AC152)</f>
        <v>0</v>
      </c>
      <c r="M152" s="121">
        <f>+SUM(N152:Q152)</f>
        <v>0</v>
      </c>
      <c r="N152" s="121">
        <v>0</v>
      </c>
      <c r="O152" s="121">
        <v>0</v>
      </c>
      <c r="P152" s="121">
        <v>0</v>
      </c>
      <c r="Q152" s="121">
        <v>0</v>
      </c>
      <c r="R152" s="121">
        <f>+SUM(S152:U152)</f>
        <v>0</v>
      </c>
      <c r="S152" s="121">
        <v>0</v>
      </c>
      <c r="T152" s="121">
        <v>0</v>
      </c>
      <c r="U152" s="121">
        <v>0</v>
      </c>
      <c r="V152" s="121">
        <v>0</v>
      </c>
      <c r="W152" s="121">
        <f>+SUM(X152:AA152)</f>
        <v>0</v>
      </c>
      <c r="X152" s="121">
        <v>0</v>
      </c>
      <c r="Y152" s="121">
        <v>0</v>
      </c>
      <c r="Z152" s="121">
        <v>0</v>
      </c>
      <c r="AA152" s="121">
        <v>0</v>
      </c>
      <c r="AB152" s="121">
        <v>44828</v>
      </c>
      <c r="AC152" s="121">
        <v>0</v>
      </c>
      <c r="AD152" s="121">
        <v>0</v>
      </c>
      <c r="AE152" s="121">
        <f>+SUM(D152,L152,AD152)</f>
        <v>0</v>
      </c>
      <c r="AF152" s="121">
        <f>+SUM(AG152,AL152)</f>
        <v>0</v>
      </c>
      <c r="AG152" s="121">
        <f>+SUM(AH152:AK152)</f>
        <v>0</v>
      </c>
      <c r="AH152" s="121">
        <v>0</v>
      </c>
      <c r="AI152" s="121">
        <v>0</v>
      </c>
      <c r="AJ152" s="121">
        <v>0</v>
      </c>
      <c r="AK152" s="121">
        <v>0</v>
      </c>
      <c r="AL152" s="121">
        <v>0</v>
      </c>
      <c r="AM152" s="121">
        <v>0</v>
      </c>
      <c r="AN152" s="121">
        <f>+SUM(AO152,AT152,AX152,AY152,BE152)</f>
        <v>0</v>
      </c>
      <c r="AO152" s="121">
        <f>+SUM(AP152:AS152)</f>
        <v>0</v>
      </c>
      <c r="AP152" s="121">
        <v>0</v>
      </c>
      <c r="AQ152" s="121">
        <v>0</v>
      </c>
      <c r="AR152" s="121">
        <v>0</v>
      </c>
      <c r="AS152" s="121">
        <v>0</v>
      </c>
      <c r="AT152" s="121">
        <f>+SUM(AU152:AW152)</f>
        <v>0</v>
      </c>
      <c r="AU152" s="121">
        <v>0</v>
      </c>
      <c r="AV152" s="121">
        <v>0</v>
      </c>
      <c r="AW152" s="121">
        <v>0</v>
      </c>
      <c r="AX152" s="121">
        <v>0</v>
      </c>
      <c r="AY152" s="121">
        <f>+SUM(AZ152:BC152)</f>
        <v>0</v>
      </c>
      <c r="AZ152" s="121">
        <v>0</v>
      </c>
      <c r="BA152" s="121">
        <v>0</v>
      </c>
      <c r="BB152" s="121">
        <v>0</v>
      </c>
      <c r="BC152" s="121">
        <v>0</v>
      </c>
      <c r="BD152" s="121">
        <v>24911</v>
      </c>
      <c r="BE152" s="121">
        <v>0</v>
      </c>
      <c r="BF152" s="121">
        <v>0</v>
      </c>
      <c r="BG152" s="121">
        <f>+SUM(BF152,AN152,AF152)</f>
        <v>0</v>
      </c>
      <c r="BH152" s="121">
        <f>SUM(D152,AF152)</f>
        <v>0</v>
      </c>
      <c r="BI152" s="121">
        <f>SUM(E152,AG152)</f>
        <v>0</v>
      </c>
      <c r="BJ152" s="121">
        <f>SUM(F152,AH152)</f>
        <v>0</v>
      </c>
      <c r="BK152" s="121">
        <f>SUM(G152,AI152)</f>
        <v>0</v>
      </c>
      <c r="BL152" s="121">
        <f>SUM(H152,AJ152)</f>
        <v>0</v>
      </c>
      <c r="BM152" s="121">
        <f>SUM(I152,AK152)</f>
        <v>0</v>
      </c>
      <c r="BN152" s="121">
        <f>SUM(J152,AL152)</f>
        <v>0</v>
      </c>
      <c r="BO152" s="121">
        <f>SUM(K152,AM152)</f>
        <v>6200</v>
      </c>
      <c r="BP152" s="121">
        <f>SUM(L152,AN152)</f>
        <v>0</v>
      </c>
      <c r="BQ152" s="121">
        <f>SUM(M152,AO152)</f>
        <v>0</v>
      </c>
      <c r="BR152" s="121">
        <f>SUM(N152,AP152)</f>
        <v>0</v>
      </c>
      <c r="BS152" s="121">
        <f>SUM(O152,AQ152)</f>
        <v>0</v>
      </c>
      <c r="BT152" s="121">
        <f>SUM(P152,AR152)</f>
        <v>0</v>
      </c>
      <c r="BU152" s="121">
        <f>SUM(Q152,AS152)</f>
        <v>0</v>
      </c>
      <c r="BV152" s="121">
        <f>SUM(R152,AT152)</f>
        <v>0</v>
      </c>
      <c r="BW152" s="121">
        <f>SUM(S152,AU152)</f>
        <v>0</v>
      </c>
      <c r="BX152" s="121">
        <f>SUM(T152,AV152)</f>
        <v>0</v>
      </c>
      <c r="BY152" s="121">
        <f>SUM(U152,AW152)</f>
        <v>0</v>
      </c>
      <c r="BZ152" s="121">
        <f>SUM(V152,AX152)</f>
        <v>0</v>
      </c>
      <c r="CA152" s="121">
        <f>SUM(W152,AY152)</f>
        <v>0</v>
      </c>
      <c r="CB152" s="121">
        <f>SUM(X152,AZ152)</f>
        <v>0</v>
      </c>
      <c r="CC152" s="121">
        <f>SUM(Y152,BA152)</f>
        <v>0</v>
      </c>
      <c r="CD152" s="121">
        <f>SUM(Z152,BB152)</f>
        <v>0</v>
      </c>
      <c r="CE152" s="121">
        <f>SUM(AA152,BC152)</f>
        <v>0</v>
      </c>
      <c r="CF152" s="121">
        <f>SUM(AB152,BD152)</f>
        <v>69739</v>
      </c>
      <c r="CG152" s="121">
        <f>SUM(AC152,BE152)</f>
        <v>0</v>
      </c>
      <c r="CH152" s="121">
        <f>SUM(AD152,BF152)</f>
        <v>0</v>
      </c>
      <c r="CI152" s="121">
        <f>SUM(AE152,BG152)</f>
        <v>0</v>
      </c>
    </row>
    <row r="153" spans="1:87" s="136" customFormat="1" ht="13.5" customHeight="1" x14ac:dyDescent="0.15">
      <c r="A153" s="119" t="s">
        <v>3</v>
      </c>
      <c r="B153" s="120" t="s">
        <v>701</v>
      </c>
      <c r="C153" s="119" t="s">
        <v>702</v>
      </c>
      <c r="D153" s="121">
        <f>+SUM(E153,J153)</f>
        <v>0</v>
      </c>
      <c r="E153" s="121">
        <f>+SUM(F153:I153)</f>
        <v>0</v>
      </c>
      <c r="F153" s="121">
        <v>0</v>
      </c>
      <c r="G153" s="121">
        <v>0</v>
      </c>
      <c r="H153" s="121">
        <v>0</v>
      </c>
      <c r="I153" s="121">
        <v>0</v>
      </c>
      <c r="J153" s="121">
        <v>0</v>
      </c>
      <c r="K153" s="121">
        <v>0</v>
      </c>
      <c r="L153" s="121">
        <f>+SUM(M153,R153,V153,W153,AC153)</f>
        <v>0</v>
      </c>
      <c r="M153" s="121">
        <f>+SUM(N153:Q153)</f>
        <v>0</v>
      </c>
      <c r="N153" s="121">
        <v>0</v>
      </c>
      <c r="O153" s="121">
        <v>0</v>
      </c>
      <c r="P153" s="121">
        <v>0</v>
      </c>
      <c r="Q153" s="121">
        <v>0</v>
      </c>
      <c r="R153" s="121">
        <f>+SUM(S153:U153)</f>
        <v>0</v>
      </c>
      <c r="S153" s="121">
        <v>0</v>
      </c>
      <c r="T153" s="121">
        <v>0</v>
      </c>
      <c r="U153" s="121">
        <v>0</v>
      </c>
      <c r="V153" s="121">
        <v>0</v>
      </c>
      <c r="W153" s="121">
        <f>+SUM(X153:AA153)</f>
        <v>0</v>
      </c>
      <c r="X153" s="121">
        <v>0</v>
      </c>
      <c r="Y153" s="121">
        <v>0</v>
      </c>
      <c r="Z153" s="121">
        <v>0</v>
      </c>
      <c r="AA153" s="121">
        <v>0</v>
      </c>
      <c r="AB153" s="121">
        <v>101365</v>
      </c>
      <c r="AC153" s="121">
        <v>0</v>
      </c>
      <c r="AD153" s="121">
        <v>0</v>
      </c>
      <c r="AE153" s="121">
        <f>+SUM(D153,L153,AD153)</f>
        <v>0</v>
      </c>
      <c r="AF153" s="121">
        <f>+SUM(AG153,AL153)</f>
        <v>0</v>
      </c>
      <c r="AG153" s="121">
        <f>+SUM(AH153:AK153)</f>
        <v>0</v>
      </c>
      <c r="AH153" s="121">
        <v>0</v>
      </c>
      <c r="AI153" s="121">
        <v>0</v>
      </c>
      <c r="AJ153" s="121">
        <v>0</v>
      </c>
      <c r="AK153" s="121">
        <v>0</v>
      </c>
      <c r="AL153" s="121">
        <v>0</v>
      </c>
      <c r="AM153" s="121">
        <v>0</v>
      </c>
      <c r="AN153" s="121">
        <f>+SUM(AO153,AT153,AX153,AY153,BE153)</f>
        <v>0</v>
      </c>
      <c r="AO153" s="121">
        <f>+SUM(AP153:AS153)</f>
        <v>0</v>
      </c>
      <c r="AP153" s="121">
        <v>0</v>
      </c>
      <c r="AQ153" s="121">
        <v>0</v>
      </c>
      <c r="AR153" s="121">
        <v>0</v>
      </c>
      <c r="AS153" s="121">
        <v>0</v>
      </c>
      <c r="AT153" s="121">
        <f>+SUM(AU153:AW153)</f>
        <v>0</v>
      </c>
      <c r="AU153" s="121">
        <v>0</v>
      </c>
      <c r="AV153" s="121">
        <v>0</v>
      </c>
      <c r="AW153" s="121">
        <v>0</v>
      </c>
      <c r="AX153" s="121">
        <v>0</v>
      </c>
      <c r="AY153" s="121">
        <f>+SUM(AZ153:BC153)</f>
        <v>0</v>
      </c>
      <c r="AZ153" s="121">
        <v>0</v>
      </c>
      <c r="BA153" s="121">
        <v>0</v>
      </c>
      <c r="BB153" s="121">
        <v>0</v>
      </c>
      <c r="BC153" s="121">
        <v>0</v>
      </c>
      <c r="BD153" s="121">
        <v>11356</v>
      </c>
      <c r="BE153" s="121">
        <v>0</v>
      </c>
      <c r="BF153" s="121">
        <v>0</v>
      </c>
      <c r="BG153" s="121">
        <f>+SUM(BF153,AN153,AF153)</f>
        <v>0</v>
      </c>
      <c r="BH153" s="121">
        <f>SUM(D153,AF153)</f>
        <v>0</v>
      </c>
      <c r="BI153" s="121">
        <f>SUM(E153,AG153)</f>
        <v>0</v>
      </c>
      <c r="BJ153" s="121">
        <f>SUM(F153,AH153)</f>
        <v>0</v>
      </c>
      <c r="BK153" s="121">
        <f>SUM(G153,AI153)</f>
        <v>0</v>
      </c>
      <c r="BL153" s="121">
        <f>SUM(H153,AJ153)</f>
        <v>0</v>
      </c>
      <c r="BM153" s="121">
        <f>SUM(I153,AK153)</f>
        <v>0</v>
      </c>
      <c r="BN153" s="121">
        <f>SUM(J153,AL153)</f>
        <v>0</v>
      </c>
      <c r="BO153" s="121">
        <f>SUM(K153,AM153)</f>
        <v>0</v>
      </c>
      <c r="BP153" s="121">
        <f>SUM(L153,AN153)</f>
        <v>0</v>
      </c>
      <c r="BQ153" s="121">
        <f>SUM(M153,AO153)</f>
        <v>0</v>
      </c>
      <c r="BR153" s="121">
        <f>SUM(N153,AP153)</f>
        <v>0</v>
      </c>
      <c r="BS153" s="121">
        <f>SUM(O153,AQ153)</f>
        <v>0</v>
      </c>
      <c r="BT153" s="121">
        <f>SUM(P153,AR153)</f>
        <v>0</v>
      </c>
      <c r="BU153" s="121">
        <f>SUM(Q153,AS153)</f>
        <v>0</v>
      </c>
      <c r="BV153" s="121">
        <f>SUM(R153,AT153)</f>
        <v>0</v>
      </c>
      <c r="BW153" s="121">
        <f>SUM(S153,AU153)</f>
        <v>0</v>
      </c>
      <c r="BX153" s="121">
        <f>SUM(T153,AV153)</f>
        <v>0</v>
      </c>
      <c r="BY153" s="121">
        <f>SUM(U153,AW153)</f>
        <v>0</v>
      </c>
      <c r="BZ153" s="121">
        <f>SUM(V153,AX153)</f>
        <v>0</v>
      </c>
      <c r="CA153" s="121">
        <f>SUM(W153,AY153)</f>
        <v>0</v>
      </c>
      <c r="CB153" s="121">
        <f>SUM(X153,AZ153)</f>
        <v>0</v>
      </c>
      <c r="CC153" s="121">
        <f>SUM(Y153,BA153)</f>
        <v>0</v>
      </c>
      <c r="CD153" s="121">
        <f>SUM(Z153,BB153)</f>
        <v>0</v>
      </c>
      <c r="CE153" s="121">
        <f>SUM(AA153,BC153)</f>
        <v>0</v>
      </c>
      <c r="CF153" s="121">
        <f>SUM(AB153,BD153)</f>
        <v>112721</v>
      </c>
      <c r="CG153" s="121">
        <f>SUM(AC153,BE153)</f>
        <v>0</v>
      </c>
      <c r="CH153" s="121">
        <f>SUM(AD153,BF153)</f>
        <v>0</v>
      </c>
      <c r="CI153" s="121">
        <f>SUM(AE153,BG153)</f>
        <v>0</v>
      </c>
    </row>
    <row r="154" spans="1:87" s="136" customFormat="1" ht="13.5" customHeight="1" x14ac:dyDescent="0.15">
      <c r="A154" s="119" t="s">
        <v>3</v>
      </c>
      <c r="B154" s="120" t="s">
        <v>705</v>
      </c>
      <c r="C154" s="119" t="s">
        <v>706</v>
      </c>
      <c r="D154" s="121">
        <f>+SUM(E154,J154)</f>
        <v>330176</v>
      </c>
      <c r="E154" s="121">
        <f>+SUM(F154:I154)</f>
        <v>330176</v>
      </c>
      <c r="F154" s="121">
        <v>0</v>
      </c>
      <c r="G154" s="121">
        <v>325424</v>
      </c>
      <c r="H154" s="121">
        <v>0</v>
      </c>
      <c r="I154" s="121">
        <v>4752</v>
      </c>
      <c r="J154" s="121">
        <v>0</v>
      </c>
      <c r="K154" s="121">
        <v>0</v>
      </c>
      <c r="L154" s="121">
        <f>+SUM(M154,R154,V154,W154,AC154)</f>
        <v>269437</v>
      </c>
      <c r="M154" s="121">
        <f>+SUM(N154:Q154)</f>
        <v>8410</v>
      </c>
      <c r="N154" s="121">
        <v>8410</v>
      </c>
      <c r="O154" s="121">
        <v>0</v>
      </c>
      <c r="P154" s="121">
        <v>0</v>
      </c>
      <c r="Q154" s="121">
        <v>0</v>
      </c>
      <c r="R154" s="121">
        <f>+SUM(S154:U154)</f>
        <v>48868</v>
      </c>
      <c r="S154" s="121">
        <v>0</v>
      </c>
      <c r="T154" s="121">
        <v>46224</v>
      </c>
      <c r="U154" s="121">
        <v>2644</v>
      </c>
      <c r="V154" s="121">
        <v>0</v>
      </c>
      <c r="W154" s="121">
        <f>+SUM(X154:AA154)</f>
        <v>212159</v>
      </c>
      <c r="X154" s="121">
        <v>100660</v>
      </c>
      <c r="Y154" s="121">
        <v>99970</v>
      </c>
      <c r="Z154" s="121">
        <v>10938</v>
      </c>
      <c r="AA154" s="121">
        <v>591</v>
      </c>
      <c r="AB154" s="121">
        <v>0</v>
      </c>
      <c r="AC154" s="121">
        <v>0</v>
      </c>
      <c r="AD154" s="121">
        <v>6957</v>
      </c>
      <c r="AE154" s="121">
        <f>+SUM(D154,L154,AD154)</f>
        <v>606570</v>
      </c>
      <c r="AF154" s="121">
        <f>+SUM(AG154,AL154)</f>
        <v>0</v>
      </c>
      <c r="AG154" s="121">
        <f>+SUM(AH154:AK154)</f>
        <v>0</v>
      </c>
      <c r="AH154" s="121">
        <v>0</v>
      </c>
      <c r="AI154" s="121">
        <v>0</v>
      </c>
      <c r="AJ154" s="121">
        <v>0</v>
      </c>
      <c r="AK154" s="121">
        <v>0</v>
      </c>
      <c r="AL154" s="121">
        <v>0</v>
      </c>
      <c r="AM154" s="121">
        <v>0</v>
      </c>
      <c r="AN154" s="121">
        <f>+SUM(AO154,AT154,AX154,AY154,BE154)</f>
        <v>0</v>
      </c>
      <c r="AO154" s="121">
        <f>+SUM(AP154:AS154)</f>
        <v>0</v>
      </c>
      <c r="AP154" s="121">
        <v>0</v>
      </c>
      <c r="AQ154" s="121">
        <v>0</v>
      </c>
      <c r="AR154" s="121">
        <v>0</v>
      </c>
      <c r="AS154" s="121">
        <v>0</v>
      </c>
      <c r="AT154" s="121">
        <f>+SUM(AU154:AW154)</f>
        <v>0</v>
      </c>
      <c r="AU154" s="121">
        <v>0</v>
      </c>
      <c r="AV154" s="121">
        <v>0</v>
      </c>
      <c r="AW154" s="121">
        <v>0</v>
      </c>
      <c r="AX154" s="121">
        <v>0</v>
      </c>
      <c r="AY154" s="121">
        <f>+SUM(AZ154:BC154)</f>
        <v>0</v>
      </c>
      <c r="AZ154" s="121">
        <v>0</v>
      </c>
      <c r="BA154" s="121">
        <v>0</v>
      </c>
      <c r="BB154" s="121">
        <v>0</v>
      </c>
      <c r="BC154" s="121">
        <v>0</v>
      </c>
      <c r="BD154" s="121">
        <v>191553</v>
      </c>
      <c r="BE154" s="121">
        <v>0</v>
      </c>
      <c r="BF154" s="121">
        <v>0</v>
      </c>
      <c r="BG154" s="121">
        <f>+SUM(BF154,AN154,AF154)</f>
        <v>0</v>
      </c>
      <c r="BH154" s="121">
        <f>SUM(D154,AF154)</f>
        <v>330176</v>
      </c>
      <c r="BI154" s="121">
        <f>SUM(E154,AG154)</f>
        <v>330176</v>
      </c>
      <c r="BJ154" s="121">
        <f>SUM(F154,AH154)</f>
        <v>0</v>
      </c>
      <c r="BK154" s="121">
        <f>SUM(G154,AI154)</f>
        <v>325424</v>
      </c>
      <c r="BL154" s="121">
        <f>SUM(H154,AJ154)</f>
        <v>0</v>
      </c>
      <c r="BM154" s="121">
        <f>SUM(I154,AK154)</f>
        <v>4752</v>
      </c>
      <c r="BN154" s="121">
        <f>SUM(J154,AL154)</f>
        <v>0</v>
      </c>
      <c r="BO154" s="121">
        <f>SUM(K154,AM154)</f>
        <v>0</v>
      </c>
      <c r="BP154" s="121">
        <f>SUM(L154,AN154)</f>
        <v>269437</v>
      </c>
      <c r="BQ154" s="121">
        <f>SUM(M154,AO154)</f>
        <v>8410</v>
      </c>
      <c r="BR154" s="121">
        <f>SUM(N154,AP154)</f>
        <v>8410</v>
      </c>
      <c r="BS154" s="121">
        <f>SUM(O154,AQ154)</f>
        <v>0</v>
      </c>
      <c r="BT154" s="121">
        <f>SUM(P154,AR154)</f>
        <v>0</v>
      </c>
      <c r="BU154" s="121">
        <f>SUM(Q154,AS154)</f>
        <v>0</v>
      </c>
      <c r="BV154" s="121">
        <f>SUM(R154,AT154)</f>
        <v>48868</v>
      </c>
      <c r="BW154" s="121">
        <f>SUM(S154,AU154)</f>
        <v>0</v>
      </c>
      <c r="BX154" s="121">
        <f>SUM(T154,AV154)</f>
        <v>46224</v>
      </c>
      <c r="BY154" s="121">
        <f>SUM(U154,AW154)</f>
        <v>2644</v>
      </c>
      <c r="BZ154" s="121">
        <f>SUM(V154,AX154)</f>
        <v>0</v>
      </c>
      <c r="CA154" s="121">
        <f>SUM(W154,AY154)</f>
        <v>212159</v>
      </c>
      <c r="CB154" s="121">
        <f>SUM(X154,AZ154)</f>
        <v>100660</v>
      </c>
      <c r="CC154" s="121">
        <f>SUM(Y154,BA154)</f>
        <v>99970</v>
      </c>
      <c r="CD154" s="121">
        <f>SUM(Z154,BB154)</f>
        <v>10938</v>
      </c>
      <c r="CE154" s="121">
        <f>SUM(AA154,BC154)</f>
        <v>591</v>
      </c>
      <c r="CF154" s="121">
        <f>SUM(AB154,BD154)</f>
        <v>191553</v>
      </c>
      <c r="CG154" s="121">
        <f>SUM(AC154,BE154)</f>
        <v>0</v>
      </c>
      <c r="CH154" s="121">
        <f>SUM(AD154,BF154)</f>
        <v>6957</v>
      </c>
      <c r="CI154" s="121">
        <f>SUM(AE154,BG154)</f>
        <v>606570</v>
      </c>
    </row>
    <row r="155" spans="1:87" s="136" customFormat="1" ht="13.5" customHeight="1" x14ac:dyDescent="0.15">
      <c r="A155" s="119" t="s">
        <v>3</v>
      </c>
      <c r="B155" s="120" t="s">
        <v>709</v>
      </c>
      <c r="C155" s="119" t="s">
        <v>710</v>
      </c>
      <c r="D155" s="121">
        <f>+SUM(E155,J155)</f>
        <v>0</v>
      </c>
      <c r="E155" s="121">
        <f>+SUM(F155:I155)</f>
        <v>0</v>
      </c>
      <c r="F155" s="121">
        <v>0</v>
      </c>
      <c r="G155" s="121">
        <v>0</v>
      </c>
      <c r="H155" s="121">
        <v>0</v>
      </c>
      <c r="I155" s="121">
        <v>0</v>
      </c>
      <c r="J155" s="121">
        <v>0</v>
      </c>
      <c r="K155" s="121">
        <v>0</v>
      </c>
      <c r="L155" s="121">
        <f>+SUM(M155,R155,V155,W155,AC155)</f>
        <v>217976</v>
      </c>
      <c r="M155" s="121">
        <f>+SUM(N155:Q155)</f>
        <v>5678</v>
      </c>
      <c r="N155" s="121">
        <v>5678</v>
      </c>
      <c r="O155" s="121">
        <v>0</v>
      </c>
      <c r="P155" s="121">
        <v>0</v>
      </c>
      <c r="Q155" s="121">
        <v>0</v>
      </c>
      <c r="R155" s="121">
        <f>+SUM(S155:U155)</f>
        <v>107266</v>
      </c>
      <c r="S155" s="121">
        <v>3299</v>
      </c>
      <c r="T155" s="121">
        <v>93503</v>
      </c>
      <c r="U155" s="121">
        <v>10464</v>
      </c>
      <c r="V155" s="121">
        <v>3477</v>
      </c>
      <c r="W155" s="121">
        <f>+SUM(X155:AA155)</f>
        <v>101555</v>
      </c>
      <c r="X155" s="121">
        <v>27707</v>
      </c>
      <c r="Y155" s="121">
        <v>51975</v>
      </c>
      <c r="Z155" s="121">
        <v>21112</v>
      </c>
      <c r="AA155" s="121">
        <v>761</v>
      </c>
      <c r="AB155" s="121">
        <v>0</v>
      </c>
      <c r="AC155" s="121">
        <v>0</v>
      </c>
      <c r="AD155" s="121">
        <v>5459</v>
      </c>
      <c r="AE155" s="121">
        <f>+SUM(D155,L155,AD155)</f>
        <v>223435</v>
      </c>
      <c r="AF155" s="121">
        <f>+SUM(AG155,AL155)</f>
        <v>0</v>
      </c>
      <c r="AG155" s="121">
        <f>+SUM(AH155:AK155)</f>
        <v>0</v>
      </c>
      <c r="AH155" s="121">
        <v>0</v>
      </c>
      <c r="AI155" s="121">
        <v>0</v>
      </c>
      <c r="AJ155" s="121">
        <v>0</v>
      </c>
      <c r="AK155" s="121">
        <v>0</v>
      </c>
      <c r="AL155" s="121">
        <v>0</v>
      </c>
      <c r="AM155" s="121">
        <v>0</v>
      </c>
      <c r="AN155" s="121">
        <f>+SUM(AO155,AT155,AX155,AY155,BE155)</f>
        <v>0</v>
      </c>
      <c r="AO155" s="121">
        <f>+SUM(AP155:AS155)</f>
        <v>0</v>
      </c>
      <c r="AP155" s="121">
        <v>0</v>
      </c>
      <c r="AQ155" s="121">
        <v>0</v>
      </c>
      <c r="AR155" s="121">
        <v>0</v>
      </c>
      <c r="AS155" s="121">
        <v>0</v>
      </c>
      <c r="AT155" s="121">
        <f>+SUM(AU155:AW155)</f>
        <v>0</v>
      </c>
      <c r="AU155" s="121">
        <v>0</v>
      </c>
      <c r="AV155" s="121">
        <v>0</v>
      </c>
      <c r="AW155" s="121">
        <v>0</v>
      </c>
      <c r="AX155" s="121">
        <v>0</v>
      </c>
      <c r="AY155" s="121">
        <f>+SUM(AZ155:BC155)</f>
        <v>0</v>
      </c>
      <c r="AZ155" s="121">
        <v>0</v>
      </c>
      <c r="BA155" s="121">
        <v>0</v>
      </c>
      <c r="BB155" s="121">
        <v>0</v>
      </c>
      <c r="BC155" s="121">
        <v>0</v>
      </c>
      <c r="BD155" s="121">
        <v>48310</v>
      </c>
      <c r="BE155" s="121">
        <v>0</v>
      </c>
      <c r="BF155" s="121">
        <v>0</v>
      </c>
      <c r="BG155" s="121">
        <f>+SUM(BF155,AN155,AF155)</f>
        <v>0</v>
      </c>
      <c r="BH155" s="121">
        <f>SUM(D155,AF155)</f>
        <v>0</v>
      </c>
      <c r="BI155" s="121">
        <f>SUM(E155,AG155)</f>
        <v>0</v>
      </c>
      <c r="BJ155" s="121">
        <f>SUM(F155,AH155)</f>
        <v>0</v>
      </c>
      <c r="BK155" s="121">
        <f>SUM(G155,AI155)</f>
        <v>0</v>
      </c>
      <c r="BL155" s="121">
        <f>SUM(H155,AJ155)</f>
        <v>0</v>
      </c>
      <c r="BM155" s="121">
        <f>SUM(I155,AK155)</f>
        <v>0</v>
      </c>
      <c r="BN155" s="121">
        <f>SUM(J155,AL155)</f>
        <v>0</v>
      </c>
      <c r="BO155" s="121">
        <f>SUM(K155,AM155)</f>
        <v>0</v>
      </c>
      <c r="BP155" s="121">
        <f>SUM(L155,AN155)</f>
        <v>217976</v>
      </c>
      <c r="BQ155" s="121">
        <f>SUM(M155,AO155)</f>
        <v>5678</v>
      </c>
      <c r="BR155" s="121">
        <f>SUM(N155,AP155)</f>
        <v>5678</v>
      </c>
      <c r="BS155" s="121">
        <f>SUM(O155,AQ155)</f>
        <v>0</v>
      </c>
      <c r="BT155" s="121">
        <f>SUM(P155,AR155)</f>
        <v>0</v>
      </c>
      <c r="BU155" s="121">
        <f>SUM(Q155,AS155)</f>
        <v>0</v>
      </c>
      <c r="BV155" s="121">
        <f>SUM(R155,AT155)</f>
        <v>107266</v>
      </c>
      <c r="BW155" s="121">
        <f>SUM(S155,AU155)</f>
        <v>3299</v>
      </c>
      <c r="BX155" s="121">
        <f>SUM(T155,AV155)</f>
        <v>93503</v>
      </c>
      <c r="BY155" s="121">
        <f>SUM(U155,AW155)</f>
        <v>10464</v>
      </c>
      <c r="BZ155" s="121">
        <f>SUM(V155,AX155)</f>
        <v>3477</v>
      </c>
      <c r="CA155" s="121">
        <f>SUM(W155,AY155)</f>
        <v>101555</v>
      </c>
      <c r="CB155" s="121">
        <f>SUM(X155,AZ155)</f>
        <v>27707</v>
      </c>
      <c r="CC155" s="121">
        <f>SUM(Y155,BA155)</f>
        <v>51975</v>
      </c>
      <c r="CD155" s="121">
        <f>SUM(Z155,BB155)</f>
        <v>21112</v>
      </c>
      <c r="CE155" s="121">
        <f>SUM(AA155,BC155)</f>
        <v>761</v>
      </c>
      <c r="CF155" s="121">
        <f>SUM(AB155,BD155)</f>
        <v>48310</v>
      </c>
      <c r="CG155" s="121">
        <f>SUM(AC155,BE155)</f>
        <v>0</v>
      </c>
      <c r="CH155" s="121">
        <f>SUM(AD155,BF155)</f>
        <v>5459</v>
      </c>
      <c r="CI155" s="121">
        <f>SUM(AE155,BG155)</f>
        <v>223435</v>
      </c>
    </row>
    <row r="156" spans="1:87" s="136" customFormat="1" ht="13.5" customHeight="1" x14ac:dyDescent="0.15">
      <c r="A156" s="119" t="s">
        <v>3</v>
      </c>
      <c r="B156" s="120" t="s">
        <v>711</v>
      </c>
      <c r="C156" s="119" t="s">
        <v>712</v>
      </c>
      <c r="D156" s="121">
        <f>+SUM(E156,J156)</f>
        <v>48191</v>
      </c>
      <c r="E156" s="121">
        <f>+SUM(F156:I156)</f>
        <v>48191</v>
      </c>
      <c r="F156" s="121">
        <v>0</v>
      </c>
      <c r="G156" s="121">
        <v>48191</v>
      </c>
      <c r="H156" s="121">
        <v>0</v>
      </c>
      <c r="I156" s="121">
        <v>0</v>
      </c>
      <c r="J156" s="121">
        <v>0</v>
      </c>
      <c r="K156" s="121">
        <v>0</v>
      </c>
      <c r="L156" s="121">
        <f>+SUM(M156,R156,V156,W156,AC156)</f>
        <v>164125</v>
      </c>
      <c r="M156" s="121">
        <f>+SUM(N156:Q156)</f>
        <v>15384</v>
      </c>
      <c r="N156" s="121">
        <v>7459</v>
      </c>
      <c r="O156" s="121">
        <v>2318</v>
      </c>
      <c r="P156" s="121">
        <v>3738</v>
      </c>
      <c r="Q156" s="121">
        <v>1869</v>
      </c>
      <c r="R156" s="121">
        <f>+SUM(S156:U156)</f>
        <v>28303</v>
      </c>
      <c r="S156" s="121">
        <v>5367</v>
      </c>
      <c r="T156" s="121">
        <v>11796</v>
      </c>
      <c r="U156" s="121">
        <v>11140</v>
      </c>
      <c r="V156" s="121">
        <v>35640</v>
      </c>
      <c r="W156" s="121">
        <f>+SUM(X156:AA156)</f>
        <v>84798</v>
      </c>
      <c r="X156" s="121">
        <v>47335</v>
      </c>
      <c r="Y156" s="121">
        <v>19120</v>
      </c>
      <c r="Z156" s="121">
        <v>18343</v>
      </c>
      <c r="AA156" s="121">
        <v>0</v>
      </c>
      <c r="AB156" s="121">
        <v>0</v>
      </c>
      <c r="AC156" s="121">
        <v>0</v>
      </c>
      <c r="AD156" s="121">
        <v>2582</v>
      </c>
      <c r="AE156" s="121">
        <f>+SUM(D156,L156,AD156)</f>
        <v>214898</v>
      </c>
      <c r="AF156" s="121">
        <f>+SUM(AG156,AL156)</f>
        <v>0</v>
      </c>
      <c r="AG156" s="121">
        <f>+SUM(AH156:AK156)</f>
        <v>0</v>
      </c>
      <c r="AH156" s="121">
        <v>0</v>
      </c>
      <c r="AI156" s="121">
        <v>0</v>
      </c>
      <c r="AJ156" s="121">
        <v>0</v>
      </c>
      <c r="AK156" s="121">
        <v>0</v>
      </c>
      <c r="AL156" s="121">
        <v>0</v>
      </c>
      <c r="AM156" s="121">
        <v>0</v>
      </c>
      <c r="AN156" s="121">
        <f>+SUM(AO156,AT156,AX156,AY156,BE156)</f>
        <v>0</v>
      </c>
      <c r="AO156" s="121">
        <f>+SUM(AP156:AS156)</f>
        <v>0</v>
      </c>
      <c r="AP156" s="121">
        <v>0</v>
      </c>
      <c r="AQ156" s="121">
        <v>0</v>
      </c>
      <c r="AR156" s="121">
        <v>0</v>
      </c>
      <c r="AS156" s="121">
        <v>0</v>
      </c>
      <c r="AT156" s="121">
        <f>+SUM(AU156:AW156)</f>
        <v>0</v>
      </c>
      <c r="AU156" s="121">
        <v>0</v>
      </c>
      <c r="AV156" s="121">
        <v>0</v>
      </c>
      <c r="AW156" s="121">
        <v>0</v>
      </c>
      <c r="AX156" s="121">
        <v>0</v>
      </c>
      <c r="AY156" s="121">
        <f>+SUM(AZ156:BC156)</f>
        <v>0</v>
      </c>
      <c r="AZ156" s="121">
        <v>0</v>
      </c>
      <c r="BA156" s="121">
        <v>0</v>
      </c>
      <c r="BB156" s="121">
        <v>0</v>
      </c>
      <c r="BC156" s="121">
        <v>0</v>
      </c>
      <c r="BD156" s="121">
        <v>149874</v>
      </c>
      <c r="BE156" s="121">
        <v>0</v>
      </c>
      <c r="BF156" s="121">
        <v>0</v>
      </c>
      <c r="BG156" s="121">
        <f>+SUM(BF156,AN156,AF156)</f>
        <v>0</v>
      </c>
      <c r="BH156" s="121">
        <f>SUM(D156,AF156)</f>
        <v>48191</v>
      </c>
      <c r="BI156" s="121">
        <f>SUM(E156,AG156)</f>
        <v>48191</v>
      </c>
      <c r="BJ156" s="121">
        <f>SUM(F156,AH156)</f>
        <v>0</v>
      </c>
      <c r="BK156" s="121">
        <f>SUM(G156,AI156)</f>
        <v>48191</v>
      </c>
      <c r="BL156" s="121">
        <f>SUM(H156,AJ156)</f>
        <v>0</v>
      </c>
      <c r="BM156" s="121">
        <f>SUM(I156,AK156)</f>
        <v>0</v>
      </c>
      <c r="BN156" s="121">
        <f>SUM(J156,AL156)</f>
        <v>0</v>
      </c>
      <c r="BO156" s="121">
        <f>SUM(K156,AM156)</f>
        <v>0</v>
      </c>
      <c r="BP156" s="121">
        <f>SUM(L156,AN156)</f>
        <v>164125</v>
      </c>
      <c r="BQ156" s="121">
        <f>SUM(M156,AO156)</f>
        <v>15384</v>
      </c>
      <c r="BR156" s="121">
        <f>SUM(N156,AP156)</f>
        <v>7459</v>
      </c>
      <c r="BS156" s="121">
        <f>SUM(O156,AQ156)</f>
        <v>2318</v>
      </c>
      <c r="BT156" s="121">
        <f>SUM(P156,AR156)</f>
        <v>3738</v>
      </c>
      <c r="BU156" s="121">
        <f>SUM(Q156,AS156)</f>
        <v>1869</v>
      </c>
      <c r="BV156" s="121">
        <f>SUM(R156,AT156)</f>
        <v>28303</v>
      </c>
      <c r="BW156" s="121">
        <f>SUM(S156,AU156)</f>
        <v>5367</v>
      </c>
      <c r="BX156" s="121">
        <f>SUM(T156,AV156)</f>
        <v>11796</v>
      </c>
      <c r="BY156" s="121">
        <f>SUM(U156,AW156)</f>
        <v>11140</v>
      </c>
      <c r="BZ156" s="121">
        <f>SUM(V156,AX156)</f>
        <v>35640</v>
      </c>
      <c r="CA156" s="121">
        <f>SUM(W156,AY156)</f>
        <v>84798</v>
      </c>
      <c r="CB156" s="121">
        <f>SUM(X156,AZ156)</f>
        <v>47335</v>
      </c>
      <c r="CC156" s="121">
        <f>SUM(Y156,BA156)</f>
        <v>19120</v>
      </c>
      <c r="CD156" s="121">
        <f>SUM(Z156,BB156)</f>
        <v>18343</v>
      </c>
      <c r="CE156" s="121">
        <f>SUM(AA156,BC156)</f>
        <v>0</v>
      </c>
      <c r="CF156" s="121">
        <f>SUM(AB156,BD156)</f>
        <v>149874</v>
      </c>
      <c r="CG156" s="121">
        <f>SUM(AC156,BE156)</f>
        <v>0</v>
      </c>
      <c r="CH156" s="121">
        <f>SUM(AD156,BF156)</f>
        <v>2582</v>
      </c>
      <c r="CI156" s="121">
        <f>SUM(AE156,BG156)</f>
        <v>214898</v>
      </c>
    </row>
    <row r="157" spans="1:87" s="136" customFormat="1" ht="13.5" customHeight="1" x14ac:dyDescent="0.15">
      <c r="A157" s="119" t="s">
        <v>3</v>
      </c>
      <c r="B157" s="120" t="s">
        <v>713</v>
      </c>
      <c r="C157" s="119" t="s">
        <v>714</v>
      </c>
      <c r="D157" s="121">
        <f>+SUM(E157,J157)</f>
        <v>0</v>
      </c>
      <c r="E157" s="121">
        <f>+SUM(F157:I157)</f>
        <v>0</v>
      </c>
      <c r="F157" s="121">
        <v>0</v>
      </c>
      <c r="G157" s="121">
        <v>0</v>
      </c>
      <c r="H157" s="121">
        <v>0</v>
      </c>
      <c r="I157" s="121">
        <v>0</v>
      </c>
      <c r="J157" s="121">
        <v>0</v>
      </c>
      <c r="K157" s="121">
        <v>0</v>
      </c>
      <c r="L157" s="121">
        <f>+SUM(M157,R157,V157,W157,AC157)</f>
        <v>138481</v>
      </c>
      <c r="M157" s="121">
        <f>+SUM(N157:Q157)</f>
        <v>0</v>
      </c>
      <c r="N157" s="121">
        <v>0</v>
      </c>
      <c r="O157" s="121">
        <v>0</v>
      </c>
      <c r="P157" s="121">
        <v>0</v>
      </c>
      <c r="Q157" s="121">
        <v>0</v>
      </c>
      <c r="R157" s="121">
        <f>+SUM(S157:U157)</f>
        <v>0</v>
      </c>
      <c r="S157" s="121">
        <v>0</v>
      </c>
      <c r="T157" s="121">
        <v>0</v>
      </c>
      <c r="U157" s="121">
        <v>0</v>
      </c>
      <c r="V157" s="121">
        <v>0</v>
      </c>
      <c r="W157" s="121">
        <f>+SUM(X157:AA157)</f>
        <v>138481</v>
      </c>
      <c r="X157" s="121">
        <v>138481</v>
      </c>
      <c r="Y157" s="121">
        <v>0</v>
      </c>
      <c r="Z157" s="121">
        <v>0</v>
      </c>
      <c r="AA157" s="121">
        <v>0</v>
      </c>
      <c r="AB157" s="121">
        <v>408592</v>
      </c>
      <c r="AC157" s="121">
        <v>0</v>
      </c>
      <c r="AD157" s="121">
        <v>15989</v>
      </c>
      <c r="AE157" s="121">
        <f>+SUM(D157,L157,AD157)</f>
        <v>154470</v>
      </c>
      <c r="AF157" s="121">
        <f>+SUM(AG157,AL157)</f>
        <v>0</v>
      </c>
      <c r="AG157" s="121">
        <f>+SUM(AH157:AK157)</f>
        <v>0</v>
      </c>
      <c r="AH157" s="121">
        <v>0</v>
      </c>
      <c r="AI157" s="121">
        <v>0</v>
      </c>
      <c r="AJ157" s="121">
        <v>0</v>
      </c>
      <c r="AK157" s="121">
        <v>0</v>
      </c>
      <c r="AL157" s="121">
        <v>0</v>
      </c>
      <c r="AM157" s="121">
        <v>0</v>
      </c>
      <c r="AN157" s="121">
        <f>+SUM(AO157,AT157,AX157,AY157,BE157)</f>
        <v>0</v>
      </c>
      <c r="AO157" s="121">
        <f>+SUM(AP157:AS157)</f>
        <v>0</v>
      </c>
      <c r="AP157" s="121">
        <v>0</v>
      </c>
      <c r="AQ157" s="121">
        <v>0</v>
      </c>
      <c r="AR157" s="121">
        <v>0</v>
      </c>
      <c r="AS157" s="121">
        <v>0</v>
      </c>
      <c r="AT157" s="121">
        <f>+SUM(AU157:AW157)</f>
        <v>0</v>
      </c>
      <c r="AU157" s="121">
        <v>0</v>
      </c>
      <c r="AV157" s="121">
        <v>0</v>
      </c>
      <c r="AW157" s="121">
        <v>0</v>
      </c>
      <c r="AX157" s="121">
        <v>0</v>
      </c>
      <c r="AY157" s="121">
        <f>+SUM(AZ157:BC157)</f>
        <v>0</v>
      </c>
      <c r="AZ157" s="121">
        <v>0</v>
      </c>
      <c r="BA157" s="121">
        <v>0</v>
      </c>
      <c r="BB157" s="121">
        <v>0</v>
      </c>
      <c r="BC157" s="121">
        <v>0</v>
      </c>
      <c r="BD157" s="121">
        <v>45773</v>
      </c>
      <c r="BE157" s="121">
        <v>0</v>
      </c>
      <c r="BF157" s="121">
        <v>0</v>
      </c>
      <c r="BG157" s="121">
        <f>+SUM(BF157,AN157,AF157)</f>
        <v>0</v>
      </c>
      <c r="BH157" s="121">
        <f>SUM(D157,AF157)</f>
        <v>0</v>
      </c>
      <c r="BI157" s="121">
        <f>SUM(E157,AG157)</f>
        <v>0</v>
      </c>
      <c r="BJ157" s="121">
        <f>SUM(F157,AH157)</f>
        <v>0</v>
      </c>
      <c r="BK157" s="121">
        <f>SUM(G157,AI157)</f>
        <v>0</v>
      </c>
      <c r="BL157" s="121">
        <f>SUM(H157,AJ157)</f>
        <v>0</v>
      </c>
      <c r="BM157" s="121">
        <f>SUM(I157,AK157)</f>
        <v>0</v>
      </c>
      <c r="BN157" s="121">
        <f>SUM(J157,AL157)</f>
        <v>0</v>
      </c>
      <c r="BO157" s="121">
        <f>SUM(K157,AM157)</f>
        <v>0</v>
      </c>
      <c r="BP157" s="121">
        <f>SUM(L157,AN157)</f>
        <v>138481</v>
      </c>
      <c r="BQ157" s="121">
        <f>SUM(M157,AO157)</f>
        <v>0</v>
      </c>
      <c r="BR157" s="121">
        <f>SUM(N157,AP157)</f>
        <v>0</v>
      </c>
      <c r="BS157" s="121">
        <f>SUM(O157,AQ157)</f>
        <v>0</v>
      </c>
      <c r="BT157" s="121">
        <f>SUM(P157,AR157)</f>
        <v>0</v>
      </c>
      <c r="BU157" s="121">
        <f>SUM(Q157,AS157)</f>
        <v>0</v>
      </c>
      <c r="BV157" s="121">
        <f>SUM(R157,AT157)</f>
        <v>0</v>
      </c>
      <c r="BW157" s="121">
        <f>SUM(S157,AU157)</f>
        <v>0</v>
      </c>
      <c r="BX157" s="121">
        <f>SUM(T157,AV157)</f>
        <v>0</v>
      </c>
      <c r="BY157" s="121">
        <f>SUM(U157,AW157)</f>
        <v>0</v>
      </c>
      <c r="BZ157" s="121">
        <f>SUM(V157,AX157)</f>
        <v>0</v>
      </c>
      <c r="CA157" s="121">
        <f>SUM(W157,AY157)</f>
        <v>138481</v>
      </c>
      <c r="CB157" s="121">
        <f>SUM(X157,AZ157)</f>
        <v>138481</v>
      </c>
      <c r="CC157" s="121">
        <f>SUM(Y157,BA157)</f>
        <v>0</v>
      </c>
      <c r="CD157" s="121">
        <f>SUM(Z157,BB157)</f>
        <v>0</v>
      </c>
      <c r="CE157" s="121">
        <f>SUM(AA157,BC157)</f>
        <v>0</v>
      </c>
      <c r="CF157" s="121">
        <f>SUM(AB157,BD157)</f>
        <v>454365</v>
      </c>
      <c r="CG157" s="121">
        <f>SUM(AC157,BE157)</f>
        <v>0</v>
      </c>
      <c r="CH157" s="121">
        <f>SUM(AD157,BF157)</f>
        <v>15989</v>
      </c>
      <c r="CI157" s="121">
        <f>SUM(AE157,BG157)</f>
        <v>154470</v>
      </c>
    </row>
    <row r="158" spans="1:87" s="136" customFormat="1" ht="13.5" customHeight="1" x14ac:dyDescent="0.15">
      <c r="A158" s="119" t="s">
        <v>3</v>
      </c>
      <c r="B158" s="120" t="s">
        <v>715</v>
      </c>
      <c r="C158" s="119" t="s">
        <v>716</v>
      </c>
      <c r="D158" s="121">
        <f>+SUM(E158,J158)</f>
        <v>0</v>
      </c>
      <c r="E158" s="121">
        <f>+SUM(F158:I158)</f>
        <v>0</v>
      </c>
      <c r="F158" s="121">
        <v>0</v>
      </c>
      <c r="G158" s="121">
        <v>0</v>
      </c>
      <c r="H158" s="121">
        <v>0</v>
      </c>
      <c r="I158" s="121">
        <v>0</v>
      </c>
      <c r="J158" s="121">
        <v>0</v>
      </c>
      <c r="K158" s="121">
        <v>15254</v>
      </c>
      <c r="L158" s="121">
        <f>+SUM(M158,R158,V158,W158,AC158)</f>
        <v>218625</v>
      </c>
      <c r="M158" s="121">
        <f>+SUM(N158:Q158)</f>
        <v>0</v>
      </c>
      <c r="N158" s="121">
        <v>0</v>
      </c>
      <c r="O158" s="121">
        <v>0</v>
      </c>
      <c r="P158" s="121">
        <v>0</v>
      </c>
      <c r="Q158" s="121">
        <v>0</v>
      </c>
      <c r="R158" s="121">
        <f>+SUM(S158:U158)</f>
        <v>1093</v>
      </c>
      <c r="S158" s="121">
        <v>1093</v>
      </c>
      <c r="T158" s="121">
        <v>0</v>
      </c>
      <c r="U158" s="121">
        <v>0</v>
      </c>
      <c r="V158" s="121">
        <v>0</v>
      </c>
      <c r="W158" s="121">
        <f>+SUM(X158:AA158)</f>
        <v>217532</v>
      </c>
      <c r="X158" s="121">
        <v>206990</v>
      </c>
      <c r="Y158" s="121">
        <v>0</v>
      </c>
      <c r="Z158" s="121">
        <v>0</v>
      </c>
      <c r="AA158" s="121">
        <v>10542</v>
      </c>
      <c r="AB158" s="121">
        <v>141281</v>
      </c>
      <c r="AC158" s="121">
        <v>0</v>
      </c>
      <c r="AD158" s="121">
        <v>0</v>
      </c>
      <c r="AE158" s="121">
        <f>+SUM(D158,L158,AD158)</f>
        <v>218625</v>
      </c>
      <c r="AF158" s="121">
        <f>+SUM(AG158,AL158)</f>
        <v>0</v>
      </c>
      <c r="AG158" s="121">
        <f>+SUM(AH158:AK158)</f>
        <v>0</v>
      </c>
      <c r="AH158" s="121">
        <v>0</v>
      </c>
      <c r="AI158" s="121">
        <v>0</v>
      </c>
      <c r="AJ158" s="121">
        <v>0</v>
      </c>
      <c r="AK158" s="121">
        <v>0</v>
      </c>
      <c r="AL158" s="121">
        <v>0</v>
      </c>
      <c r="AM158" s="121">
        <v>55</v>
      </c>
      <c r="AN158" s="121">
        <f>+SUM(AO158,AT158,AX158,AY158,BE158)</f>
        <v>0</v>
      </c>
      <c r="AO158" s="121">
        <f>+SUM(AP158:AS158)</f>
        <v>0</v>
      </c>
      <c r="AP158" s="121">
        <v>0</v>
      </c>
      <c r="AQ158" s="121">
        <v>0</v>
      </c>
      <c r="AR158" s="121">
        <v>0</v>
      </c>
      <c r="AS158" s="121">
        <v>0</v>
      </c>
      <c r="AT158" s="121">
        <f>+SUM(AU158:AW158)</f>
        <v>0</v>
      </c>
      <c r="AU158" s="121">
        <v>0</v>
      </c>
      <c r="AV158" s="121">
        <v>0</v>
      </c>
      <c r="AW158" s="121">
        <v>0</v>
      </c>
      <c r="AX158" s="121">
        <v>0</v>
      </c>
      <c r="AY158" s="121">
        <f>+SUM(AZ158:BC158)</f>
        <v>0</v>
      </c>
      <c r="AZ158" s="121">
        <v>0</v>
      </c>
      <c r="BA158" s="121">
        <v>0</v>
      </c>
      <c r="BB158" s="121">
        <v>0</v>
      </c>
      <c r="BC158" s="121">
        <v>0</v>
      </c>
      <c r="BD158" s="121">
        <v>12345</v>
      </c>
      <c r="BE158" s="121">
        <v>0</v>
      </c>
      <c r="BF158" s="121">
        <v>0</v>
      </c>
      <c r="BG158" s="121">
        <f>+SUM(BF158,AN158,AF158)</f>
        <v>0</v>
      </c>
      <c r="BH158" s="121">
        <f>SUM(D158,AF158)</f>
        <v>0</v>
      </c>
      <c r="BI158" s="121">
        <f>SUM(E158,AG158)</f>
        <v>0</v>
      </c>
      <c r="BJ158" s="121">
        <f>SUM(F158,AH158)</f>
        <v>0</v>
      </c>
      <c r="BK158" s="121">
        <f>SUM(G158,AI158)</f>
        <v>0</v>
      </c>
      <c r="BL158" s="121">
        <f>SUM(H158,AJ158)</f>
        <v>0</v>
      </c>
      <c r="BM158" s="121">
        <f>SUM(I158,AK158)</f>
        <v>0</v>
      </c>
      <c r="BN158" s="121">
        <f>SUM(J158,AL158)</f>
        <v>0</v>
      </c>
      <c r="BO158" s="121">
        <f>SUM(K158,AM158)</f>
        <v>15309</v>
      </c>
      <c r="BP158" s="121">
        <f>SUM(L158,AN158)</f>
        <v>218625</v>
      </c>
      <c r="BQ158" s="121">
        <f>SUM(M158,AO158)</f>
        <v>0</v>
      </c>
      <c r="BR158" s="121">
        <f>SUM(N158,AP158)</f>
        <v>0</v>
      </c>
      <c r="BS158" s="121">
        <f>SUM(O158,AQ158)</f>
        <v>0</v>
      </c>
      <c r="BT158" s="121">
        <f>SUM(P158,AR158)</f>
        <v>0</v>
      </c>
      <c r="BU158" s="121">
        <f>SUM(Q158,AS158)</f>
        <v>0</v>
      </c>
      <c r="BV158" s="121">
        <f>SUM(R158,AT158)</f>
        <v>1093</v>
      </c>
      <c r="BW158" s="121">
        <f>SUM(S158,AU158)</f>
        <v>1093</v>
      </c>
      <c r="BX158" s="121">
        <f>SUM(T158,AV158)</f>
        <v>0</v>
      </c>
      <c r="BY158" s="121">
        <f>SUM(U158,AW158)</f>
        <v>0</v>
      </c>
      <c r="BZ158" s="121">
        <f>SUM(V158,AX158)</f>
        <v>0</v>
      </c>
      <c r="CA158" s="121">
        <f>SUM(W158,AY158)</f>
        <v>217532</v>
      </c>
      <c r="CB158" s="121">
        <f>SUM(X158,AZ158)</f>
        <v>206990</v>
      </c>
      <c r="CC158" s="121">
        <f>SUM(Y158,BA158)</f>
        <v>0</v>
      </c>
      <c r="CD158" s="121">
        <f>SUM(Z158,BB158)</f>
        <v>0</v>
      </c>
      <c r="CE158" s="121">
        <f>SUM(AA158,BC158)</f>
        <v>10542</v>
      </c>
      <c r="CF158" s="121">
        <f>SUM(AB158,BD158)</f>
        <v>153626</v>
      </c>
      <c r="CG158" s="121">
        <f>SUM(AC158,BE158)</f>
        <v>0</v>
      </c>
      <c r="CH158" s="121">
        <f>SUM(AD158,BF158)</f>
        <v>0</v>
      </c>
      <c r="CI158" s="121">
        <f>SUM(AE158,BG158)</f>
        <v>218625</v>
      </c>
    </row>
    <row r="159" spans="1:87" s="136" customFormat="1" ht="13.5" customHeight="1" x14ac:dyDescent="0.15">
      <c r="A159" s="119" t="s">
        <v>3</v>
      </c>
      <c r="B159" s="120" t="s">
        <v>717</v>
      </c>
      <c r="C159" s="119" t="s">
        <v>718</v>
      </c>
      <c r="D159" s="121">
        <f>+SUM(E159,J159)</f>
        <v>0</v>
      </c>
      <c r="E159" s="121">
        <f>+SUM(F159:I159)</f>
        <v>0</v>
      </c>
      <c r="F159" s="121">
        <v>0</v>
      </c>
      <c r="G159" s="121">
        <v>0</v>
      </c>
      <c r="H159" s="121">
        <v>0</v>
      </c>
      <c r="I159" s="121">
        <v>0</v>
      </c>
      <c r="J159" s="121">
        <v>0</v>
      </c>
      <c r="K159" s="121">
        <v>1186</v>
      </c>
      <c r="L159" s="121">
        <f>+SUM(M159,R159,V159,W159,AC159)</f>
        <v>25667</v>
      </c>
      <c r="M159" s="121">
        <f>+SUM(N159:Q159)</f>
        <v>1841</v>
      </c>
      <c r="N159" s="121">
        <v>0</v>
      </c>
      <c r="O159" s="121">
        <v>0</v>
      </c>
      <c r="P159" s="121">
        <v>1841</v>
      </c>
      <c r="Q159" s="121">
        <v>0</v>
      </c>
      <c r="R159" s="121">
        <f>+SUM(S159:U159)</f>
        <v>0</v>
      </c>
      <c r="S159" s="121">
        <v>0</v>
      </c>
      <c r="T159" s="121">
        <v>0</v>
      </c>
      <c r="U159" s="121">
        <v>0</v>
      </c>
      <c r="V159" s="121">
        <v>0</v>
      </c>
      <c r="W159" s="121">
        <f>+SUM(X159:AA159)</f>
        <v>23826</v>
      </c>
      <c r="X159" s="121">
        <v>23826</v>
      </c>
      <c r="Y159" s="121">
        <v>0</v>
      </c>
      <c r="Z159" s="121">
        <v>0</v>
      </c>
      <c r="AA159" s="121">
        <v>0</v>
      </c>
      <c r="AB159" s="121">
        <v>84604</v>
      </c>
      <c r="AC159" s="121">
        <v>0</v>
      </c>
      <c r="AD159" s="121">
        <v>0</v>
      </c>
      <c r="AE159" s="121">
        <f>+SUM(D159,L159,AD159)</f>
        <v>25667</v>
      </c>
      <c r="AF159" s="121">
        <f>+SUM(AG159,AL159)</f>
        <v>0</v>
      </c>
      <c r="AG159" s="121">
        <f>+SUM(AH159:AK159)</f>
        <v>0</v>
      </c>
      <c r="AH159" s="121">
        <v>0</v>
      </c>
      <c r="AI159" s="121">
        <v>0</v>
      </c>
      <c r="AJ159" s="121">
        <v>0</v>
      </c>
      <c r="AK159" s="121">
        <v>0</v>
      </c>
      <c r="AL159" s="121">
        <v>0</v>
      </c>
      <c r="AM159" s="121">
        <v>19</v>
      </c>
      <c r="AN159" s="121">
        <f>+SUM(AO159,AT159,AX159,AY159,BE159)</f>
        <v>0</v>
      </c>
      <c r="AO159" s="121">
        <f>+SUM(AP159:AS159)</f>
        <v>0</v>
      </c>
      <c r="AP159" s="121">
        <v>0</v>
      </c>
      <c r="AQ159" s="121">
        <v>0</v>
      </c>
      <c r="AR159" s="121">
        <v>0</v>
      </c>
      <c r="AS159" s="121">
        <v>0</v>
      </c>
      <c r="AT159" s="121">
        <f>+SUM(AU159:AW159)</f>
        <v>0</v>
      </c>
      <c r="AU159" s="121">
        <v>0</v>
      </c>
      <c r="AV159" s="121">
        <v>0</v>
      </c>
      <c r="AW159" s="121">
        <v>0</v>
      </c>
      <c r="AX159" s="121">
        <v>0</v>
      </c>
      <c r="AY159" s="121">
        <f>+SUM(AZ159:BC159)</f>
        <v>0</v>
      </c>
      <c r="AZ159" s="121">
        <v>0</v>
      </c>
      <c r="BA159" s="121">
        <v>0</v>
      </c>
      <c r="BB159" s="121">
        <v>0</v>
      </c>
      <c r="BC159" s="121">
        <v>0</v>
      </c>
      <c r="BD159" s="121">
        <v>8286</v>
      </c>
      <c r="BE159" s="121">
        <v>0</v>
      </c>
      <c r="BF159" s="121">
        <v>0</v>
      </c>
      <c r="BG159" s="121">
        <f>+SUM(BF159,AN159,AF159)</f>
        <v>0</v>
      </c>
      <c r="BH159" s="121">
        <f>SUM(D159,AF159)</f>
        <v>0</v>
      </c>
      <c r="BI159" s="121">
        <f>SUM(E159,AG159)</f>
        <v>0</v>
      </c>
      <c r="BJ159" s="121">
        <f>SUM(F159,AH159)</f>
        <v>0</v>
      </c>
      <c r="BK159" s="121">
        <f>SUM(G159,AI159)</f>
        <v>0</v>
      </c>
      <c r="BL159" s="121">
        <f>SUM(H159,AJ159)</f>
        <v>0</v>
      </c>
      <c r="BM159" s="121">
        <f>SUM(I159,AK159)</f>
        <v>0</v>
      </c>
      <c r="BN159" s="121">
        <f>SUM(J159,AL159)</f>
        <v>0</v>
      </c>
      <c r="BO159" s="121">
        <f>SUM(K159,AM159)</f>
        <v>1205</v>
      </c>
      <c r="BP159" s="121">
        <f>SUM(L159,AN159)</f>
        <v>25667</v>
      </c>
      <c r="BQ159" s="121">
        <f>SUM(M159,AO159)</f>
        <v>1841</v>
      </c>
      <c r="BR159" s="121">
        <f>SUM(N159,AP159)</f>
        <v>0</v>
      </c>
      <c r="BS159" s="121">
        <f>SUM(O159,AQ159)</f>
        <v>0</v>
      </c>
      <c r="BT159" s="121">
        <f>SUM(P159,AR159)</f>
        <v>1841</v>
      </c>
      <c r="BU159" s="121">
        <f>SUM(Q159,AS159)</f>
        <v>0</v>
      </c>
      <c r="BV159" s="121">
        <f>SUM(R159,AT159)</f>
        <v>0</v>
      </c>
      <c r="BW159" s="121">
        <f>SUM(S159,AU159)</f>
        <v>0</v>
      </c>
      <c r="BX159" s="121">
        <f>SUM(T159,AV159)</f>
        <v>0</v>
      </c>
      <c r="BY159" s="121">
        <f>SUM(U159,AW159)</f>
        <v>0</v>
      </c>
      <c r="BZ159" s="121">
        <f>SUM(V159,AX159)</f>
        <v>0</v>
      </c>
      <c r="CA159" s="121">
        <f>SUM(W159,AY159)</f>
        <v>23826</v>
      </c>
      <c r="CB159" s="121">
        <f>SUM(X159,AZ159)</f>
        <v>23826</v>
      </c>
      <c r="CC159" s="121">
        <f>SUM(Y159,BA159)</f>
        <v>0</v>
      </c>
      <c r="CD159" s="121">
        <f>SUM(Z159,BB159)</f>
        <v>0</v>
      </c>
      <c r="CE159" s="121">
        <f>SUM(AA159,BC159)</f>
        <v>0</v>
      </c>
      <c r="CF159" s="121">
        <f>SUM(AB159,BD159)</f>
        <v>92890</v>
      </c>
      <c r="CG159" s="121">
        <f>SUM(AC159,BE159)</f>
        <v>0</v>
      </c>
      <c r="CH159" s="121">
        <f>SUM(AD159,BF159)</f>
        <v>0</v>
      </c>
      <c r="CI159" s="121">
        <f>SUM(AE159,BG159)</f>
        <v>25667</v>
      </c>
    </row>
    <row r="160" spans="1:87" s="136" customFormat="1" ht="13.5" customHeight="1" x14ac:dyDescent="0.15">
      <c r="A160" s="119" t="s">
        <v>3</v>
      </c>
      <c r="B160" s="120" t="s">
        <v>721</v>
      </c>
      <c r="C160" s="119" t="s">
        <v>722</v>
      </c>
      <c r="D160" s="121">
        <f>+SUM(E160,J160)</f>
        <v>0</v>
      </c>
      <c r="E160" s="121">
        <f>+SUM(F160:I160)</f>
        <v>0</v>
      </c>
      <c r="F160" s="121">
        <v>0</v>
      </c>
      <c r="G160" s="121">
        <v>0</v>
      </c>
      <c r="H160" s="121">
        <v>0</v>
      </c>
      <c r="I160" s="121">
        <v>0</v>
      </c>
      <c r="J160" s="121">
        <v>0</v>
      </c>
      <c r="K160" s="121">
        <v>1126</v>
      </c>
      <c r="L160" s="121">
        <f>+SUM(M160,R160,V160,W160,AC160)</f>
        <v>46533</v>
      </c>
      <c r="M160" s="121">
        <f>+SUM(N160:Q160)</f>
        <v>7568</v>
      </c>
      <c r="N160" s="121">
        <v>7568</v>
      </c>
      <c r="O160" s="121">
        <v>0</v>
      </c>
      <c r="P160" s="121">
        <v>0</v>
      </c>
      <c r="Q160" s="121">
        <v>0</v>
      </c>
      <c r="R160" s="121">
        <f>+SUM(S160:U160)</f>
        <v>0</v>
      </c>
      <c r="S160" s="121">
        <v>0</v>
      </c>
      <c r="T160" s="121">
        <v>0</v>
      </c>
      <c r="U160" s="121">
        <v>0</v>
      </c>
      <c r="V160" s="121">
        <v>0</v>
      </c>
      <c r="W160" s="121">
        <f>+SUM(X160:AA160)</f>
        <v>38965</v>
      </c>
      <c r="X160" s="121">
        <v>33594</v>
      </c>
      <c r="Y160" s="121">
        <v>2582</v>
      </c>
      <c r="Z160" s="121">
        <v>0</v>
      </c>
      <c r="AA160" s="121">
        <v>2789</v>
      </c>
      <c r="AB160" s="121">
        <v>82597</v>
      </c>
      <c r="AC160" s="121">
        <v>0</v>
      </c>
      <c r="AD160" s="121">
        <v>3777</v>
      </c>
      <c r="AE160" s="121">
        <f>+SUM(D160,L160,AD160)</f>
        <v>50310</v>
      </c>
      <c r="AF160" s="121">
        <f>+SUM(AG160,AL160)</f>
        <v>0</v>
      </c>
      <c r="AG160" s="121">
        <f>+SUM(AH160:AK160)</f>
        <v>0</v>
      </c>
      <c r="AH160" s="121">
        <v>0</v>
      </c>
      <c r="AI160" s="121">
        <v>0</v>
      </c>
      <c r="AJ160" s="121">
        <v>0</v>
      </c>
      <c r="AK160" s="121">
        <v>0</v>
      </c>
      <c r="AL160" s="121">
        <v>0</v>
      </c>
      <c r="AM160" s="121">
        <v>16</v>
      </c>
      <c r="AN160" s="121">
        <f>+SUM(AO160,AT160,AX160,AY160,BE160)</f>
        <v>0</v>
      </c>
      <c r="AO160" s="121">
        <f>+SUM(AP160:AS160)</f>
        <v>0</v>
      </c>
      <c r="AP160" s="121">
        <v>0</v>
      </c>
      <c r="AQ160" s="121">
        <v>0</v>
      </c>
      <c r="AR160" s="121">
        <v>0</v>
      </c>
      <c r="AS160" s="121">
        <v>0</v>
      </c>
      <c r="AT160" s="121">
        <f>+SUM(AU160:AW160)</f>
        <v>0</v>
      </c>
      <c r="AU160" s="121">
        <v>0</v>
      </c>
      <c r="AV160" s="121">
        <v>0</v>
      </c>
      <c r="AW160" s="121">
        <v>0</v>
      </c>
      <c r="AX160" s="121">
        <v>0</v>
      </c>
      <c r="AY160" s="121">
        <f>+SUM(AZ160:BC160)</f>
        <v>0</v>
      </c>
      <c r="AZ160" s="121">
        <v>0</v>
      </c>
      <c r="BA160" s="121">
        <v>0</v>
      </c>
      <c r="BB160" s="121">
        <v>0</v>
      </c>
      <c r="BC160" s="121">
        <v>0</v>
      </c>
      <c r="BD160" s="121">
        <v>3869</v>
      </c>
      <c r="BE160" s="121">
        <v>0</v>
      </c>
      <c r="BF160" s="121">
        <v>0</v>
      </c>
      <c r="BG160" s="121">
        <f>+SUM(BF160,AN160,AF160)</f>
        <v>0</v>
      </c>
      <c r="BH160" s="121">
        <f>SUM(D160,AF160)</f>
        <v>0</v>
      </c>
      <c r="BI160" s="121">
        <f>SUM(E160,AG160)</f>
        <v>0</v>
      </c>
      <c r="BJ160" s="121">
        <f>SUM(F160,AH160)</f>
        <v>0</v>
      </c>
      <c r="BK160" s="121">
        <f>SUM(G160,AI160)</f>
        <v>0</v>
      </c>
      <c r="BL160" s="121">
        <f>SUM(H160,AJ160)</f>
        <v>0</v>
      </c>
      <c r="BM160" s="121">
        <f>SUM(I160,AK160)</f>
        <v>0</v>
      </c>
      <c r="BN160" s="121">
        <f>SUM(J160,AL160)</f>
        <v>0</v>
      </c>
      <c r="BO160" s="121">
        <f>SUM(K160,AM160)</f>
        <v>1142</v>
      </c>
      <c r="BP160" s="121">
        <f>SUM(L160,AN160)</f>
        <v>46533</v>
      </c>
      <c r="BQ160" s="121">
        <f>SUM(M160,AO160)</f>
        <v>7568</v>
      </c>
      <c r="BR160" s="121">
        <f>SUM(N160,AP160)</f>
        <v>7568</v>
      </c>
      <c r="BS160" s="121">
        <f>SUM(O160,AQ160)</f>
        <v>0</v>
      </c>
      <c r="BT160" s="121">
        <f>SUM(P160,AR160)</f>
        <v>0</v>
      </c>
      <c r="BU160" s="121">
        <f>SUM(Q160,AS160)</f>
        <v>0</v>
      </c>
      <c r="BV160" s="121">
        <f>SUM(R160,AT160)</f>
        <v>0</v>
      </c>
      <c r="BW160" s="121">
        <f>SUM(S160,AU160)</f>
        <v>0</v>
      </c>
      <c r="BX160" s="121">
        <f>SUM(T160,AV160)</f>
        <v>0</v>
      </c>
      <c r="BY160" s="121">
        <f>SUM(U160,AW160)</f>
        <v>0</v>
      </c>
      <c r="BZ160" s="121">
        <f>SUM(V160,AX160)</f>
        <v>0</v>
      </c>
      <c r="CA160" s="121">
        <f>SUM(W160,AY160)</f>
        <v>38965</v>
      </c>
      <c r="CB160" s="121">
        <f>SUM(X160,AZ160)</f>
        <v>33594</v>
      </c>
      <c r="CC160" s="121">
        <f>SUM(Y160,BA160)</f>
        <v>2582</v>
      </c>
      <c r="CD160" s="121">
        <f>SUM(Z160,BB160)</f>
        <v>0</v>
      </c>
      <c r="CE160" s="121">
        <f>SUM(AA160,BC160)</f>
        <v>2789</v>
      </c>
      <c r="CF160" s="121">
        <f>SUM(AB160,BD160)</f>
        <v>86466</v>
      </c>
      <c r="CG160" s="121">
        <f>SUM(AC160,BE160)</f>
        <v>0</v>
      </c>
      <c r="CH160" s="121">
        <f>SUM(AD160,BF160)</f>
        <v>3777</v>
      </c>
      <c r="CI160" s="121">
        <f>SUM(AE160,BG160)</f>
        <v>50310</v>
      </c>
    </row>
    <row r="161" spans="1:87" s="136" customFormat="1" ht="13.5" customHeight="1" x14ac:dyDescent="0.15">
      <c r="A161" s="119" t="s">
        <v>3</v>
      </c>
      <c r="B161" s="120" t="s">
        <v>724</v>
      </c>
      <c r="C161" s="119" t="s">
        <v>725</v>
      </c>
      <c r="D161" s="121">
        <f>+SUM(E161,J161)</f>
        <v>0</v>
      </c>
      <c r="E161" s="121">
        <f>+SUM(F161:I161)</f>
        <v>0</v>
      </c>
      <c r="F161" s="121">
        <v>0</v>
      </c>
      <c r="G161" s="121">
        <v>0</v>
      </c>
      <c r="H161" s="121">
        <v>0</v>
      </c>
      <c r="I161" s="121">
        <v>0</v>
      </c>
      <c r="J161" s="121">
        <v>0</v>
      </c>
      <c r="K161" s="121">
        <v>787</v>
      </c>
      <c r="L161" s="121">
        <f>+SUM(M161,R161,V161,W161,AC161)</f>
        <v>42790</v>
      </c>
      <c r="M161" s="121">
        <f>+SUM(N161:Q161)</f>
        <v>5859</v>
      </c>
      <c r="N161" s="121">
        <v>0</v>
      </c>
      <c r="O161" s="121">
        <v>0</v>
      </c>
      <c r="P161" s="121">
        <v>4095</v>
      </c>
      <c r="Q161" s="121">
        <v>1764</v>
      </c>
      <c r="R161" s="121">
        <f>+SUM(S161:U161)</f>
        <v>5797</v>
      </c>
      <c r="S161" s="121">
        <v>0</v>
      </c>
      <c r="T161" s="121">
        <v>2028</v>
      </c>
      <c r="U161" s="121">
        <v>3769</v>
      </c>
      <c r="V161" s="121">
        <v>0</v>
      </c>
      <c r="W161" s="121">
        <f>+SUM(X161:AA161)</f>
        <v>31134</v>
      </c>
      <c r="X161" s="121">
        <v>27090</v>
      </c>
      <c r="Y161" s="121">
        <v>797</v>
      </c>
      <c r="Z161" s="121">
        <v>2319</v>
      </c>
      <c r="AA161" s="121">
        <v>928</v>
      </c>
      <c r="AB161" s="121">
        <v>11458</v>
      </c>
      <c r="AC161" s="121">
        <v>0</v>
      </c>
      <c r="AD161" s="121">
        <v>24344</v>
      </c>
      <c r="AE161" s="121">
        <f>+SUM(D161,L161,AD161)</f>
        <v>67134</v>
      </c>
      <c r="AF161" s="121">
        <f>+SUM(AG161,AL161)</f>
        <v>0</v>
      </c>
      <c r="AG161" s="121">
        <f>+SUM(AH161:AK161)</f>
        <v>0</v>
      </c>
      <c r="AH161" s="121">
        <v>0</v>
      </c>
      <c r="AI161" s="121">
        <v>0</v>
      </c>
      <c r="AJ161" s="121">
        <v>0</v>
      </c>
      <c r="AK161" s="121">
        <v>0</v>
      </c>
      <c r="AL161" s="121">
        <v>0</v>
      </c>
      <c r="AM161" s="121">
        <v>6</v>
      </c>
      <c r="AN161" s="121">
        <f>+SUM(AO161,AT161,AX161,AY161,BE161)</f>
        <v>8219</v>
      </c>
      <c r="AO161" s="121">
        <f>+SUM(AP161:AS161)</f>
        <v>0</v>
      </c>
      <c r="AP161" s="121">
        <v>0</v>
      </c>
      <c r="AQ161" s="121">
        <v>0</v>
      </c>
      <c r="AR161" s="121">
        <v>0</v>
      </c>
      <c r="AS161" s="121">
        <v>0</v>
      </c>
      <c r="AT161" s="121">
        <f>+SUM(AU161:AW161)</f>
        <v>0</v>
      </c>
      <c r="AU161" s="121">
        <v>0</v>
      </c>
      <c r="AV161" s="121">
        <v>0</v>
      </c>
      <c r="AW161" s="121">
        <v>0</v>
      </c>
      <c r="AX161" s="121">
        <v>0</v>
      </c>
      <c r="AY161" s="121">
        <f>+SUM(AZ161:BC161)</f>
        <v>8219</v>
      </c>
      <c r="AZ161" s="121">
        <v>8219</v>
      </c>
      <c r="BA161" s="121">
        <v>0</v>
      </c>
      <c r="BB161" s="121">
        <v>0</v>
      </c>
      <c r="BC161" s="121">
        <v>0</v>
      </c>
      <c r="BD161" s="121">
        <v>1952</v>
      </c>
      <c r="BE161" s="121">
        <v>0</v>
      </c>
      <c r="BF161" s="121">
        <v>4</v>
      </c>
      <c r="BG161" s="121">
        <f>+SUM(BF161,AN161,AF161)</f>
        <v>8223</v>
      </c>
      <c r="BH161" s="121">
        <f>SUM(D161,AF161)</f>
        <v>0</v>
      </c>
      <c r="BI161" s="121">
        <f>SUM(E161,AG161)</f>
        <v>0</v>
      </c>
      <c r="BJ161" s="121">
        <f>SUM(F161,AH161)</f>
        <v>0</v>
      </c>
      <c r="BK161" s="121">
        <f>SUM(G161,AI161)</f>
        <v>0</v>
      </c>
      <c r="BL161" s="121">
        <f>SUM(H161,AJ161)</f>
        <v>0</v>
      </c>
      <c r="BM161" s="121">
        <f>SUM(I161,AK161)</f>
        <v>0</v>
      </c>
      <c r="BN161" s="121">
        <f>SUM(J161,AL161)</f>
        <v>0</v>
      </c>
      <c r="BO161" s="121">
        <f>SUM(K161,AM161)</f>
        <v>793</v>
      </c>
      <c r="BP161" s="121">
        <f>SUM(L161,AN161)</f>
        <v>51009</v>
      </c>
      <c r="BQ161" s="121">
        <f>SUM(M161,AO161)</f>
        <v>5859</v>
      </c>
      <c r="BR161" s="121">
        <f>SUM(N161,AP161)</f>
        <v>0</v>
      </c>
      <c r="BS161" s="121">
        <f>SUM(O161,AQ161)</f>
        <v>0</v>
      </c>
      <c r="BT161" s="121">
        <f>SUM(P161,AR161)</f>
        <v>4095</v>
      </c>
      <c r="BU161" s="121">
        <f>SUM(Q161,AS161)</f>
        <v>1764</v>
      </c>
      <c r="BV161" s="121">
        <f>SUM(R161,AT161)</f>
        <v>5797</v>
      </c>
      <c r="BW161" s="121">
        <f>SUM(S161,AU161)</f>
        <v>0</v>
      </c>
      <c r="BX161" s="121">
        <f>SUM(T161,AV161)</f>
        <v>2028</v>
      </c>
      <c r="BY161" s="121">
        <f>SUM(U161,AW161)</f>
        <v>3769</v>
      </c>
      <c r="BZ161" s="121">
        <f>SUM(V161,AX161)</f>
        <v>0</v>
      </c>
      <c r="CA161" s="121">
        <f>SUM(W161,AY161)</f>
        <v>39353</v>
      </c>
      <c r="CB161" s="121">
        <f>SUM(X161,AZ161)</f>
        <v>35309</v>
      </c>
      <c r="CC161" s="121">
        <f>SUM(Y161,BA161)</f>
        <v>797</v>
      </c>
      <c r="CD161" s="121">
        <f>SUM(Z161,BB161)</f>
        <v>2319</v>
      </c>
      <c r="CE161" s="121">
        <f>SUM(AA161,BC161)</f>
        <v>928</v>
      </c>
      <c r="CF161" s="121">
        <f>SUM(AB161,BD161)</f>
        <v>13410</v>
      </c>
      <c r="CG161" s="121">
        <f>SUM(AC161,BE161)</f>
        <v>0</v>
      </c>
      <c r="CH161" s="121">
        <f>SUM(AD161,BF161)</f>
        <v>24348</v>
      </c>
      <c r="CI161" s="121">
        <f>SUM(AE161,BG161)</f>
        <v>75357</v>
      </c>
    </row>
    <row r="162" spans="1:87" s="136" customFormat="1" ht="13.5" customHeight="1" x14ac:dyDescent="0.15">
      <c r="A162" s="119" t="s">
        <v>3</v>
      </c>
      <c r="B162" s="120" t="s">
        <v>726</v>
      </c>
      <c r="C162" s="119" t="s">
        <v>727</v>
      </c>
      <c r="D162" s="121">
        <f>+SUM(E162,J162)</f>
        <v>6765</v>
      </c>
      <c r="E162" s="121">
        <f>+SUM(F162:I162)</f>
        <v>6765</v>
      </c>
      <c r="F162" s="121">
        <v>6765</v>
      </c>
      <c r="G162" s="121">
        <v>0</v>
      </c>
      <c r="H162" s="121">
        <v>0</v>
      </c>
      <c r="I162" s="121">
        <v>0</v>
      </c>
      <c r="J162" s="121">
        <v>0</v>
      </c>
      <c r="K162" s="121">
        <v>1736</v>
      </c>
      <c r="L162" s="121">
        <f>+SUM(M162,R162,V162,W162,AC162)</f>
        <v>157969</v>
      </c>
      <c r="M162" s="121">
        <f>+SUM(N162:Q162)</f>
        <v>27340</v>
      </c>
      <c r="N162" s="121">
        <v>0</v>
      </c>
      <c r="O162" s="121">
        <v>22420</v>
      </c>
      <c r="P162" s="121">
        <v>0</v>
      </c>
      <c r="Q162" s="121">
        <v>4920</v>
      </c>
      <c r="R162" s="121">
        <f>+SUM(S162:U162)</f>
        <v>26888</v>
      </c>
      <c r="S162" s="121">
        <v>20127</v>
      </c>
      <c r="T162" s="121">
        <v>1779</v>
      </c>
      <c r="U162" s="121">
        <v>4982</v>
      </c>
      <c r="V162" s="121">
        <v>0</v>
      </c>
      <c r="W162" s="121">
        <f>+SUM(X162:AA162)</f>
        <v>103741</v>
      </c>
      <c r="X162" s="121">
        <v>68357</v>
      </c>
      <c r="Y162" s="121">
        <v>25334</v>
      </c>
      <c r="Z162" s="121">
        <v>10050</v>
      </c>
      <c r="AA162" s="121">
        <v>0</v>
      </c>
      <c r="AB162" s="121">
        <v>29797</v>
      </c>
      <c r="AC162" s="121">
        <v>0</v>
      </c>
      <c r="AD162" s="121">
        <v>0</v>
      </c>
      <c r="AE162" s="121">
        <f>+SUM(D162,L162,AD162)</f>
        <v>164734</v>
      </c>
      <c r="AF162" s="121">
        <f>+SUM(AG162,AL162)</f>
        <v>0</v>
      </c>
      <c r="AG162" s="121">
        <f>+SUM(AH162:AK162)</f>
        <v>0</v>
      </c>
      <c r="AH162" s="121">
        <v>0</v>
      </c>
      <c r="AI162" s="121">
        <v>0</v>
      </c>
      <c r="AJ162" s="121">
        <v>0</v>
      </c>
      <c r="AK162" s="121">
        <v>0</v>
      </c>
      <c r="AL162" s="121">
        <v>0</v>
      </c>
      <c r="AM162" s="121">
        <v>23</v>
      </c>
      <c r="AN162" s="121">
        <f>+SUM(AO162,AT162,AX162,AY162,BE162)</f>
        <v>14991</v>
      </c>
      <c r="AO162" s="121">
        <f>+SUM(AP162:AS162)</f>
        <v>0</v>
      </c>
      <c r="AP162" s="121">
        <v>0</v>
      </c>
      <c r="AQ162" s="121">
        <v>0</v>
      </c>
      <c r="AR162" s="121">
        <v>0</v>
      </c>
      <c r="AS162" s="121">
        <v>0</v>
      </c>
      <c r="AT162" s="121">
        <f>+SUM(AU162:AW162)</f>
        <v>0</v>
      </c>
      <c r="AU162" s="121">
        <v>0</v>
      </c>
      <c r="AV162" s="121">
        <v>0</v>
      </c>
      <c r="AW162" s="121">
        <v>0</v>
      </c>
      <c r="AX162" s="121">
        <v>0</v>
      </c>
      <c r="AY162" s="121">
        <f>+SUM(AZ162:BC162)</f>
        <v>14991</v>
      </c>
      <c r="AZ162" s="121">
        <v>14991</v>
      </c>
      <c r="BA162" s="121">
        <v>0</v>
      </c>
      <c r="BB162" s="121">
        <v>0</v>
      </c>
      <c r="BC162" s="121">
        <v>0</v>
      </c>
      <c r="BD162" s="121">
        <v>5208</v>
      </c>
      <c r="BE162" s="121">
        <v>0</v>
      </c>
      <c r="BF162" s="121">
        <v>0</v>
      </c>
      <c r="BG162" s="121">
        <f>+SUM(BF162,AN162,AF162)</f>
        <v>14991</v>
      </c>
      <c r="BH162" s="121">
        <f>SUM(D162,AF162)</f>
        <v>6765</v>
      </c>
      <c r="BI162" s="121">
        <f>SUM(E162,AG162)</f>
        <v>6765</v>
      </c>
      <c r="BJ162" s="121">
        <f>SUM(F162,AH162)</f>
        <v>6765</v>
      </c>
      <c r="BK162" s="121">
        <f>SUM(G162,AI162)</f>
        <v>0</v>
      </c>
      <c r="BL162" s="121">
        <f>SUM(H162,AJ162)</f>
        <v>0</v>
      </c>
      <c r="BM162" s="121">
        <f>SUM(I162,AK162)</f>
        <v>0</v>
      </c>
      <c r="BN162" s="121">
        <f>SUM(J162,AL162)</f>
        <v>0</v>
      </c>
      <c r="BO162" s="121">
        <f>SUM(K162,AM162)</f>
        <v>1759</v>
      </c>
      <c r="BP162" s="121">
        <f>SUM(L162,AN162)</f>
        <v>172960</v>
      </c>
      <c r="BQ162" s="121">
        <f>SUM(M162,AO162)</f>
        <v>27340</v>
      </c>
      <c r="BR162" s="121">
        <f>SUM(N162,AP162)</f>
        <v>0</v>
      </c>
      <c r="BS162" s="121">
        <f>SUM(O162,AQ162)</f>
        <v>22420</v>
      </c>
      <c r="BT162" s="121">
        <f>SUM(P162,AR162)</f>
        <v>0</v>
      </c>
      <c r="BU162" s="121">
        <f>SUM(Q162,AS162)</f>
        <v>4920</v>
      </c>
      <c r="BV162" s="121">
        <f>SUM(R162,AT162)</f>
        <v>26888</v>
      </c>
      <c r="BW162" s="121">
        <f>SUM(S162,AU162)</f>
        <v>20127</v>
      </c>
      <c r="BX162" s="121">
        <f>SUM(T162,AV162)</f>
        <v>1779</v>
      </c>
      <c r="BY162" s="121">
        <f>SUM(U162,AW162)</f>
        <v>4982</v>
      </c>
      <c r="BZ162" s="121">
        <f>SUM(V162,AX162)</f>
        <v>0</v>
      </c>
      <c r="CA162" s="121">
        <f>SUM(W162,AY162)</f>
        <v>118732</v>
      </c>
      <c r="CB162" s="121">
        <f>SUM(X162,AZ162)</f>
        <v>83348</v>
      </c>
      <c r="CC162" s="121">
        <f>SUM(Y162,BA162)</f>
        <v>25334</v>
      </c>
      <c r="CD162" s="121">
        <f>SUM(Z162,BB162)</f>
        <v>10050</v>
      </c>
      <c r="CE162" s="121">
        <f>SUM(AA162,BC162)</f>
        <v>0</v>
      </c>
      <c r="CF162" s="121">
        <f>SUM(AB162,BD162)</f>
        <v>35005</v>
      </c>
      <c r="CG162" s="121">
        <f>SUM(AC162,BE162)</f>
        <v>0</v>
      </c>
      <c r="CH162" s="121">
        <f>SUM(AD162,BF162)</f>
        <v>0</v>
      </c>
      <c r="CI162" s="121">
        <f>SUM(AE162,BG162)</f>
        <v>179725</v>
      </c>
    </row>
    <row r="163" spans="1:87" s="136" customFormat="1" ht="13.5" customHeight="1" x14ac:dyDescent="0.15">
      <c r="A163" s="119" t="s">
        <v>3</v>
      </c>
      <c r="B163" s="120" t="s">
        <v>728</v>
      </c>
      <c r="C163" s="119" t="s">
        <v>729</v>
      </c>
      <c r="D163" s="121">
        <f>+SUM(E163,J163)</f>
        <v>0</v>
      </c>
      <c r="E163" s="121">
        <f>+SUM(F163:I163)</f>
        <v>0</v>
      </c>
      <c r="F163" s="121">
        <v>0</v>
      </c>
      <c r="G163" s="121">
        <v>0</v>
      </c>
      <c r="H163" s="121">
        <v>0</v>
      </c>
      <c r="I163" s="121">
        <v>0</v>
      </c>
      <c r="J163" s="121">
        <v>0</v>
      </c>
      <c r="K163" s="121">
        <v>1574</v>
      </c>
      <c r="L163" s="121">
        <f>+SUM(M163,R163,V163,W163,AC163)</f>
        <v>63488</v>
      </c>
      <c r="M163" s="121">
        <f>+SUM(N163:Q163)</f>
        <v>0</v>
      </c>
      <c r="N163" s="121">
        <v>0</v>
      </c>
      <c r="O163" s="121">
        <v>0</v>
      </c>
      <c r="P163" s="121">
        <v>0</v>
      </c>
      <c r="Q163" s="121">
        <v>0</v>
      </c>
      <c r="R163" s="121">
        <f>+SUM(S163:U163)</f>
        <v>0</v>
      </c>
      <c r="S163" s="121">
        <v>0</v>
      </c>
      <c r="T163" s="121">
        <v>0</v>
      </c>
      <c r="U163" s="121">
        <v>0</v>
      </c>
      <c r="V163" s="121">
        <v>0</v>
      </c>
      <c r="W163" s="121">
        <f>+SUM(X163:AA163)</f>
        <v>63488</v>
      </c>
      <c r="X163" s="121">
        <v>63488</v>
      </c>
      <c r="Y163" s="121">
        <v>0</v>
      </c>
      <c r="Z163" s="121">
        <v>0</v>
      </c>
      <c r="AA163" s="121">
        <v>0</v>
      </c>
      <c r="AB163" s="121">
        <v>17187</v>
      </c>
      <c r="AC163" s="121">
        <v>0</v>
      </c>
      <c r="AD163" s="121">
        <v>0</v>
      </c>
      <c r="AE163" s="121">
        <f>+SUM(D163,L163,AD163)</f>
        <v>63488</v>
      </c>
      <c r="AF163" s="121">
        <f>+SUM(AG163,AL163)</f>
        <v>0</v>
      </c>
      <c r="AG163" s="121">
        <f>+SUM(AH163:AK163)</f>
        <v>0</v>
      </c>
      <c r="AH163" s="121">
        <v>0</v>
      </c>
      <c r="AI163" s="121">
        <v>0</v>
      </c>
      <c r="AJ163" s="121">
        <v>0</v>
      </c>
      <c r="AK163" s="121">
        <v>0</v>
      </c>
      <c r="AL163" s="121">
        <v>0</v>
      </c>
      <c r="AM163" s="121">
        <v>32</v>
      </c>
      <c r="AN163" s="121">
        <f>+SUM(AO163,AT163,AX163,AY163,BE163)</f>
        <v>13913</v>
      </c>
      <c r="AO163" s="121">
        <f>+SUM(AP163:AS163)</f>
        <v>0</v>
      </c>
      <c r="AP163" s="121">
        <v>0</v>
      </c>
      <c r="AQ163" s="121">
        <v>0</v>
      </c>
      <c r="AR163" s="121">
        <v>0</v>
      </c>
      <c r="AS163" s="121">
        <v>0</v>
      </c>
      <c r="AT163" s="121">
        <f>+SUM(AU163:AW163)</f>
        <v>0</v>
      </c>
      <c r="AU163" s="121">
        <v>0</v>
      </c>
      <c r="AV163" s="121">
        <v>0</v>
      </c>
      <c r="AW163" s="121">
        <v>0</v>
      </c>
      <c r="AX163" s="121">
        <v>0</v>
      </c>
      <c r="AY163" s="121">
        <f>+SUM(AZ163:BC163)</f>
        <v>13913</v>
      </c>
      <c r="AZ163" s="121">
        <v>13913</v>
      </c>
      <c r="BA163" s="121">
        <v>0</v>
      </c>
      <c r="BB163" s="121">
        <v>0</v>
      </c>
      <c r="BC163" s="121">
        <v>0</v>
      </c>
      <c r="BD163" s="121">
        <v>8350</v>
      </c>
      <c r="BE163" s="121">
        <v>0</v>
      </c>
      <c r="BF163" s="121">
        <v>0</v>
      </c>
      <c r="BG163" s="121">
        <f>+SUM(BF163,AN163,AF163)</f>
        <v>13913</v>
      </c>
      <c r="BH163" s="121">
        <f>SUM(D163,AF163)</f>
        <v>0</v>
      </c>
      <c r="BI163" s="121">
        <f>SUM(E163,AG163)</f>
        <v>0</v>
      </c>
      <c r="BJ163" s="121">
        <f>SUM(F163,AH163)</f>
        <v>0</v>
      </c>
      <c r="BK163" s="121">
        <f>SUM(G163,AI163)</f>
        <v>0</v>
      </c>
      <c r="BL163" s="121">
        <f>SUM(H163,AJ163)</f>
        <v>0</v>
      </c>
      <c r="BM163" s="121">
        <f>SUM(I163,AK163)</f>
        <v>0</v>
      </c>
      <c r="BN163" s="121">
        <f>SUM(J163,AL163)</f>
        <v>0</v>
      </c>
      <c r="BO163" s="121">
        <f>SUM(K163,AM163)</f>
        <v>1606</v>
      </c>
      <c r="BP163" s="121">
        <f>SUM(L163,AN163)</f>
        <v>77401</v>
      </c>
      <c r="BQ163" s="121">
        <f>SUM(M163,AO163)</f>
        <v>0</v>
      </c>
      <c r="BR163" s="121">
        <f>SUM(N163,AP163)</f>
        <v>0</v>
      </c>
      <c r="BS163" s="121">
        <f>SUM(O163,AQ163)</f>
        <v>0</v>
      </c>
      <c r="BT163" s="121">
        <f>SUM(P163,AR163)</f>
        <v>0</v>
      </c>
      <c r="BU163" s="121">
        <f>SUM(Q163,AS163)</f>
        <v>0</v>
      </c>
      <c r="BV163" s="121">
        <f>SUM(R163,AT163)</f>
        <v>0</v>
      </c>
      <c r="BW163" s="121">
        <f>SUM(S163,AU163)</f>
        <v>0</v>
      </c>
      <c r="BX163" s="121">
        <f>SUM(T163,AV163)</f>
        <v>0</v>
      </c>
      <c r="BY163" s="121">
        <f>SUM(U163,AW163)</f>
        <v>0</v>
      </c>
      <c r="BZ163" s="121">
        <f>SUM(V163,AX163)</f>
        <v>0</v>
      </c>
      <c r="CA163" s="121">
        <f>SUM(W163,AY163)</f>
        <v>77401</v>
      </c>
      <c r="CB163" s="121">
        <f>SUM(X163,AZ163)</f>
        <v>77401</v>
      </c>
      <c r="CC163" s="121">
        <f>SUM(Y163,BA163)</f>
        <v>0</v>
      </c>
      <c r="CD163" s="121">
        <f>SUM(Z163,BB163)</f>
        <v>0</v>
      </c>
      <c r="CE163" s="121">
        <f>SUM(AA163,BC163)</f>
        <v>0</v>
      </c>
      <c r="CF163" s="121">
        <f>SUM(AB163,BD163)</f>
        <v>25537</v>
      </c>
      <c r="CG163" s="121">
        <f>SUM(AC163,BE163)</f>
        <v>0</v>
      </c>
      <c r="CH163" s="121">
        <f>SUM(AD163,BF163)</f>
        <v>0</v>
      </c>
      <c r="CI163" s="121">
        <f>SUM(AE163,BG163)</f>
        <v>77401</v>
      </c>
    </row>
    <row r="164" spans="1:87" s="136" customFormat="1" ht="13.5" customHeight="1" x14ac:dyDescent="0.15">
      <c r="A164" s="119" t="s">
        <v>3</v>
      </c>
      <c r="B164" s="120" t="s">
        <v>730</v>
      </c>
      <c r="C164" s="119" t="s">
        <v>731</v>
      </c>
      <c r="D164" s="121">
        <f>+SUM(E164,J164)</f>
        <v>0</v>
      </c>
      <c r="E164" s="121">
        <f>+SUM(F164:I164)</f>
        <v>0</v>
      </c>
      <c r="F164" s="121">
        <v>0</v>
      </c>
      <c r="G164" s="121">
        <v>0</v>
      </c>
      <c r="H164" s="121">
        <v>0</v>
      </c>
      <c r="I164" s="121">
        <v>0</v>
      </c>
      <c r="J164" s="121">
        <v>0</v>
      </c>
      <c r="K164" s="121">
        <v>5822</v>
      </c>
      <c r="L164" s="121">
        <f>+SUM(M164,R164,V164,W164,AC164)</f>
        <v>96699</v>
      </c>
      <c r="M164" s="121">
        <f>+SUM(N164:Q164)</f>
        <v>2513</v>
      </c>
      <c r="N164" s="121">
        <v>2513</v>
      </c>
      <c r="O164" s="121">
        <v>0</v>
      </c>
      <c r="P164" s="121">
        <v>0</v>
      </c>
      <c r="Q164" s="121">
        <v>0</v>
      </c>
      <c r="R164" s="121">
        <f>+SUM(S164:U164)</f>
        <v>0</v>
      </c>
      <c r="S164" s="121">
        <v>0</v>
      </c>
      <c r="T164" s="121">
        <v>0</v>
      </c>
      <c r="U164" s="121">
        <v>0</v>
      </c>
      <c r="V164" s="121">
        <v>0</v>
      </c>
      <c r="W164" s="121">
        <f>+SUM(X164:AA164)</f>
        <v>94186</v>
      </c>
      <c r="X164" s="121">
        <v>91819</v>
      </c>
      <c r="Y164" s="121">
        <v>0</v>
      </c>
      <c r="Z164" s="121">
        <v>0</v>
      </c>
      <c r="AA164" s="121">
        <v>2367</v>
      </c>
      <c r="AB164" s="121">
        <v>55531</v>
      </c>
      <c r="AC164" s="121">
        <v>0</v>
      </c>
      <c r="AD164" s="121">
        <v>45538</v>
      </c>
      <c r="AE164" s="121">
        <f>+SUM(D164,L164,AD164)</f>
        <v>142237</v>
      </c>
      <c r="AF164" s="121">
        <f>+SUM(AG164,AL164)</f>
        <v>0</v>
      </c>
      <c r="AG164" s="121">
        <f>+SUM(AH164:AK164)</f>
        <v>0</v>
      </c>
      <c r="AH164" s="121">
        <v>0</v>
      </c>
      <c r="AI164" s="121">
        <v>0</v>
      </c>
      <c r="AJ164" s="121">
        <v>0</v>
      </c>
      <c r="AK164" s="121">
        <v>0</v>
      </c>
      <c r="AL164" s="121">
        <v>0</v>
      </c>
      <c r="AM164" s="121">
        <v>33</v>
      </c>
      <c r="AN164" s="121">
        <f>+SUM(AO164,AT164,AX164,AY164,BE164)</f>
        <v>7214</v>
      </c>
      <c r="AO164" s="121">
        <f>+SUM(AP164:AS164)</f>
        <v>0</v>
      </c>
      <c r="AP164" s="121">
        <v>0</v>
      </c>
      <c r="AQ164" s="121">
        <v>0</v>
      </c>
      <c r="AR164" s="121">
        <v>0</v>
      </c>
      <c r="AS164" s="121">
        <v>0</v>
      </c>
      <c r="AT164" s="121">
        <f>+SUM(AU164:AW164)</f>
        <v>0</v>
      </c>
      <c r="AU164" s="121">
        <v>0</v>
      </c>
      <c r="AV164" s="121">
        <v>0</v>
      </c>
      <c r="AW164" s="121">
        <v>0</v>
      </c>
      <c r="AX164" s="121">
        <v>0</v>
      </c>
      <c r="AY164" s="121">
        <f>+SUM(AZ164:BC164)</f>
        <v>7214</v>
      </c>
      <c r="AZ164" s="121">
        <v>7214</v>
      </c>
      <c r="BA164" s="121">
        <v>0</v>
      </c>
      <c r="BB164" s="121">
        <v>0</v>
      </c>
      <c r="BC164" s="121">
        <v>0</v>
      </c>
      <c r="BD164" s="121">
        <v>8493</v>
      </c>
      <c r="BE164" s="121">
        <v>0</v>
      </c>
      <c r="BF164" s="121">
        <v>3775</v>
      </c>
      <c r="BG164" s="121">
        <f>+SUM(BF164,AN164,AF164)</f>
        <v>10989</v>
      </c>
      <c r="BH164" s="121">
        <f>SUM(D164,AF164)</f>
        <v>0</v>
      </c>
      <c r="BI164" s="121">
        <f>SUM(E164,AG164)</f>
        <v>0</v>
      </c>
      <c r="BJ164" s="121">
        <f>SUM(F164,AH164)</f>
        <v>0</v>
      </c>
      <c r="BK164" s="121">
        <f>SUM(G164,AI164)</f>
        <v>0</v>
      </c>
      <c r="BL164" s="121">
        <f>SUM(H164,AJ164)</f>
        <v>0</v>
      </c>
      <c r="BM164" s="121">
        <f>SUM(I164,AK164)</f>
        <v>0</v>
      </c>
      <c r="BN164" s="121">
        <f>SUM(J164,AL164)</f>
        <v>0</v>
      </c>
      <c r="BO164" s="121">
        <f>SUM(K164,AM164)</f>
        <v>5855</v>
      </c>
      <c r="BP164" s="121">
        <f>SUM(L164,AN164)</f>
        <v>103913</v>
      </c>
      <c r="BQ164" s="121">
        <f>SUM(M164,AO164)</f>
        <v>2513</v>
      </c>
      <c r="BR164" s="121">
        <f>SUM(N164,AP164)</f>
        <v>2513</v>
      </c>
      <c r="BS164" s="121">
        <f>SUM(O164,AQ164)</f>
        <v>0</v>
      </c>
      <c r="BT164" s="121">
        <f>SUM(P164,AR164)</f>
        <v>0</v>
      </c>
      <c r="BU164" s="121">
        <f>SUM(Q164,AS164)</f>
        <v>0</v>
      </c>
      <c r="BV164" s="121">
        <f>SUM(R164,AT164)</f>
        <v>0</v>
      </c>
      <c r="BW164" s="121">
        <f>SUM(S164,AU164)</f>
        <v>0</v>
      </c>
      <c r="BX164" s="121">
        <f>SUM(T164,AV164)</f>
        <v>0</v>
      </c>
      <c r="BY164" s="121">
        <f>SUM(U164,AW164)</f>
        <v>0</v>
      </c>
      <c r="BZ164" s="121">
        <f>SUM(V164,AX164)</f>
        <v>0</v>
      </c>
      <c r="CA164" s="121">
        <f>SUM(W164,AY164)</f>
        <v>101400</v>
      </c>
      <c r="CB164" s="121">
        <f>SUM(X164,AZ164)</f>
        <v>99033</v>
      </c>
      <c r="CC164" s="121">
        <f>SUM(Y164,BA164)</f>
        <v>0</v>
      </c>
      <c r="CD164" s="121">
        <f>SUM(Z164,BB164)</f>
        <v>0</v>
      </c>
      <c r="CE164" s="121">
        <f>SUM(AA164,BC164)</f>
        <v>2367</v>
      </c>
      <c r="CF164" s="121">
        <f>SUM(AB164,BD164)</f>
        <v>64024</v>
      </c>
      <c r="CG164" s="121">
        <f>SUM(AC164,BE164)</f>
        <v>0</v>
      </c>
      <c r="CH164" s="121">
        <f>SUM(AD164,BF164)</f>
        <v>49313</v>
      </c>
      <c r="CI164" s="121">
        <f>SUM(AE164,BG164)</f>
        <v>153226</v>
      </c>
    </row>
    <row r="165" spans="1:87" s="136" customFormat="1" ht="13.5" customHeight="1" x14ac:dyDescent="0.15">
      <c r="A165" s="119" t="s">
        <v>3</v>
      </c>
      <c r="B165" s="120" t="s">
        <v>732</v>
      </c>
      <c r="C165" s="119" t="s">
        <v>733</v>
      </c>
      <c r="D165" s="121">
        <f>+SUM(E165,J165)</f>
        <v>0</v>
      </c>
      <c r="E165" s="121">
        <f>+SUM(F165:I165)</f>
        <v>0</v>
      </c>
      <c r="F165" s="121">
        <v>0</v>
      </c>
      <c r="G165" s="121">
        <v>0</v>
      </c>
      <c r="H165" s="121">
        <v>0</v>
      </c>
      <c r="I165" s="121">
        <v>0</v>
      </c>
      <c r="J165" s="121">
        <v>0</v>
      </c>
      <c r="K165" s="121">
        <v>800</v>
      </c>
      <c r="L165" s="121">
        <f>+SUM(M165,R165,V165,W165,AC165)</f>
        <v>25443</v>
      </c>
      <c r="M165" s="121">
        <f>+SUM(N165:Q165)</f>
        <v>0</v>
      </c>
      <c r="N165" s="121">
        <v>0</v>
      </c>
      <c r="O165" s="121">
        <v>0</v>
      </c>
      <c r="P165" s="121">
        <v>0</v>
      </c>
      <c r="Q165" s="121">
        <v>0</v>
      </c>
      <c r="R165" s="121">
        <f>+SUM(S165:U165)</f>
        <v>18442</v>
      </c>
      <c r="S165" s="121">
        <v>18442</v>
      </c>
      <c r="T165" s="121">
        <v>0</v>
      </c>
      <c r="U165" s="121">
        <v>0</v>
      </c>
      <c r="V165" s="121">
        <v>0</v>
      </c>
      <c r="W165" s="121">
        <f>+SUM(X165:AA165)</f>
        <v>7001</v>
      </c>
      <c r="X165" s="121">
        <v>7001</v>
      </c>
      <c r="Y165" s="121">
        <v>0</v>
      </c>
      <c r="Z165" s="121">
        <v>0</v>
      </c>
      <c r="AA165" s="121">
        <v>0</v>
      </c>
      <c r="AB165" s="121">
        <v>10504</v>
      </c>
      <c r="AC165" s="121">
        <v>0</v>
      </c>
      <c r="AD165" s="121">
        <v>18990</v>
      </c>
      <c r="AE165" s="121">
        <f>+SUM(D165,L165,AD165)</f>
        <v>44433</v>
      </c>
      <c r="AF165" s="121">
        <f>+SUM(AG165,AL165)</f>
        <v>0</v>
      </c>
      <c r="AG165" s="121">
        <f>+SUM(AH165:AK165)</f>
        <v>0</v>
      </c>
      <c r="AH165" s="121">
        <v>0</v>
      </c>
      <c r="AI165" s="121">
        <v>0</v>
      </c>
      <c r="AJ165" s="121">
        <v>0</v>
      </c>
      <c r="AK165" s="121">
        <v>0</v>
      </c>
      <c r="AL165" s="121">
        <v>0</v>
      </c>
      <c r="AM165" s="121">
        <v>14</v>
      </c>
      <c r="AN165" s="121">
        <f>+SUM(AO165,AT165,AX165,AY165,BE165)</f>
        <v>0</v>
      </c>
      <c r="AO165" s="121">
        <f>+SUM(AP165:AS165)</f>
        <v>0</v>
      </c>
      <c r="AP165" s="121">
        <v>0</v>
      </c>
      <c r="AQ165" s="121">
        <v>0</v>
      </c>
      <c r="AR165" s="121">
        <v>0</v>
      </c>
      <c r="AS165" s="121">
        <v>0</v>
      </c>
      <c r="AT165" s="121">
        <f>+SUM(AU165:AW165)</f>
        <v>0</v>
      </c>
      <c r="AU165" s="121">
        <v>0</v>
      </c>
      <c r="AV165" s="121">
        <v>0</v>
      </c>
      <c r="AW165" s="121">
        <v>0</v>
      </c>
      <c r="AX165" s="121">
        <v>0</v>
      </c>
      <c r="AY165" s="121">
        <f>+SUM(AZ165:BC165)</f>
        <v>0</v>
      </c>
      <c r="AZ165" s="121">
        <v>0</v>
      </c>
      <c r="BA165" s="121">
        <v>0</v>
      </c>
      <c r="BB165" s="121">
        <v>0</v>
      </c>
      <c r="BC165" s="121">
        <v>0</v>
      </c>
      <c r="BD165" s="121">
        <v>3225</v>
      </c>
      <c r="BE165" s="121">
        <v>0</v>
      </c>
      <c r="BF165" s="121">
        <v>0</v>
      </c>
      <c r="BG165" s="121">
        <f>+SUM(BF165,AN165,AF165)</f>
        <v>0</v>
      </c>
      <c r="BH165" s="121">
        <f>SUM(D165,AF165)</f>
        <v>0</v>
      </c>
      <c r="BI165" s="121">
        <f>SUM(E165,AG165)</f>
        <v>0</v>
      </c>
      <c r="BJ165" s="121">
        <f>SUM(F165,AH165)</f>
        <v>0</v>
      </c>
      <c r="BK165" s="121">
        <f>SUM(G165,AI165)</f>
        <v>0</v>
      </c>
      <c r="BL165" s="121">
        <f>SUM(H165,AJ165)</f>
        <v>0</v>
      </c>
      <c r="BM165" s="121">
        <f>SUM(I165,AK165)</f>
        <v>0</v>
      </c>
      <c r="BN165" s="121">
        <f>SUM(J165,AL165)</f>
        <v>0</v>
      </c>
      <c r="BO165" s="121">
        <f>SUM(K165,AM165)</f>
        <v>814</v>
      </c>
      <c r="BP165" s="121">
        <f>SUM(L165,AN165)</f>
        <v>25443</v>
      </c>
      <c r="BQ165" s="121">
        <f>SUM(M165,AO165)</f>
        <v>0</v>
      </c>
      <c r="BR165" s="121">
        <f>SUM(N165,AP165)</f>
        <v>0</v>
      </c>
      <c r="BS165" s="121">
        <f>SUM(O165,AQ165)</f>
        <v>0</v>
      </c>
      <c r="BT165" s="121">
        <f>SUM(P165,AR165)</f>
        <v>0</v>
      </c>
      <c r="BU165" s="121">
        <f>SUM(Q165,AS165)</f>
        <v>0</v>
      </c>
      <c r="BV165" s="121">
        <f>SUM(R165,AT165)</f>
        <v>18442</v>
      </c>
      <c r="BW165" s="121">
        <f>SUM(S165,AU165)</f>
        <v>18442</v>
      </c>
      <c r="BX165" s="121">
        <f>SUM(T165,AV165)</f>
        <v>0</v>
      </c>
      <c r="BY165" s="121">
        <f>SUM(U165,AW165)</f>
        <v>0</v>
      </c>
      <c r="BZ165" s="121">
        <f>SUM(V165,AX165)</f>
        <v>0</v>
      </c>
      <c r="CA165" s="121">
        <f>SUM(W165,AY165)</f>
        <v>7001</v>
      </c>
      <c r="CB165" s="121">
        <f>SUM(X165,AZ165)</f>
        <v>7001</v>
      </c>
      <c r="CC165" s="121">
        <f>SUM(Y165,BA165)</f>
        <v>0</v>
      </c>
      <c r="CD165" s="121">
        <f>SUM(Z165,BB165)</f>
        <v>0</v>
      </c>
      <c r="CE165" s="121">
        <f>SUM(AA165,BC165)</f>
        <v>0</v>
      </c>
      <c r="CF165" s="121">
        <f>SUM(AB165,BD165)</f>
        <v>13729</v>
      </c>
      <c r="CG165" s="121">
        <f>SUM(AC165,BE165)</f>
        <v>0</v>
      </c>
      <c r="CH165" s="121">
        <f>SUM(AD165,BF165)</f>
        <v>18990</v>
      </c>
      <c r="CI165" s="121">
        <f>SUM(AE165,BG165)</f>
        <v>44433</v>
      </c>
    </row>
    <row r="166" spans="1:87" s="136" customFormat="1" ht="13.5" customHeight="1" x14ac:dyDescent="0.15">
      <c r="A166" s="119" t="s">
        <v>3</v>
      </c>
      <c r="B166" s="120" t="s">
        <v>734</v>
      </c>
      <c r="C166" s="119" t="s">
        <v>735</v>
      </c>
      <c r="D166" s="121">
        <f>+SUM(E166,J166)</f>
        <v>6981</v>
      </c>
      <c r="E166" s="121">
        <f>+SUM(F166:I166)</f>
        <v>6835</v>
      </c>
      <c r="F166" s="121">
        <v>0</v>
      </c>
      <c r="G166" s="121">
        <v>6118</v>
      </c>
      <c r="H166" s="121">
        <v>717</v>
      </c>
      <c r="I166" s="121">
        <v>0</v>
      </c>
      <c r="J166" s="121">
        <v>146</v>
      </c>
      <c r="K166" s="121">
        <v>536</v>
      </c>
      <c r="L166" s="121">
        <f>+SUM(M166,R166,V166,W166,AC166)</f>
        <v>25500</v>
      </c>
      <c r="M166" s="121">
        <f>+SUM(N166:Q166)</f>
        <v>0</v>
      </c>
      <c r="N166" s="121">
        <v>0</v>
      </c>
      <c r="O166" s="121">
        <v>0</v>
      </c>
      <c r="P166" s="121">
        <v>0</v>
      </c>
      <c r="Q166" s="121">
        <v>0</v>
      </c>
      <c r="R166" s="121">
        <f>+SUM(S166:U166)</f>
        <v>0</v>
      </c>
      <c r="S166" s="121">
        <v>0</v>
      </c>
      <c r="T166" s="121">
        <v>0</v>
      </c>
      <c r="U166" s="121">
        <v>0</v>
      </c>
      <c r="V166" s="121">
        <v>0</v>
      </c>
      <c r="W166" s="121">
        <f>+SUM(X166:AA166)</f>
        <v>25500</v>
      </c>
      <c r="X166" s="121">
        <v>24019</v>
      </c>
      <c r="Y166" s="121">
        <v>1355</v>
      </c>
      <c r="Z166" s="121">
        <v>126</v>
      </c>
      <c r="AA166" s="121">
        <v>0</v>
      </c>
      <c r="AB166" s="121">
        <v>6835</v>
      </c>
      <c r="AC166" s="121">
        <v>0</v>
      </c>
      <c r="AD166" s="121">
        <v>0</v>
      </c>
      <c r="AE166" s="121">
        <f>+SUM(D166,L166,AD166)</f>
        <v>32481</v>
      </c>
      <c r="AF166" s="121">
        <f>+SUM(AG166,AL166)</f>
        <v>2114</v>
      </c>
      <c r="AG166" s="121">
        <f>+SUM(AH166:AK166)</f>
        <v>2104</v>
      </c>
      <c r="AH166" s="121">
        <v>0</v>
      </c>
      <c r="AI166" s="121">
        <v>2104</v>
      </c>
      <c r="AJ166" s="121">
        <v>0</v>
      </c>
      <c r="AK166" s="121">
        <v>0</v>
      </c>
      <c r="AL166" s="121">
        <v>10</v>
      </c>
      <c r="AM166" s="121">
        <v>10</v>
      </c>
      <c r="AN166" s="121">
        <f>+SUM(AO166,AT166,AX166,AY166,BE166)</f>
        <v>4474</v>
      </c>
      <c r="AO166" s="121">
        <f>+SUM(AP166:AS166)</f>
        <v>0</v>
      </c>
      <c r="AP166" s="121">
        <v>0</v>
      </c>
      <c r="AQ166" s="121">
        <v>0</v>
      </c>
      <c r="AR166" s="121">
        <v>0</v>
      </c>
      <c r="AS166" s="121">
        <v>0</v>
      </c>
      <c r="AT166" s="121">
        <f>+SUM(AU166:AW166)</f>
        <v>0</v>
      </c>
      <c r="AU166" s="121">
        <v>0</v>
      </c>
      <c r="AV166" s="121">
        <v>0</v>
      </c>
      <c r="AW166" s="121">
        <v>0</v>
      </c>
      <c r="AX166" s="121">
        <v>0</v>
      </c>
      <c r="AY166" s="121">
        <f>+SUM(AZ166:BC166)</f>
        <v>4474</v>
      </c>
      <c r="AZ166" s="121">
        <v>4474</v>
      </c>
      <c r="BA166" s="121">
        <v>0</v>
      </c>
      <c r="BB166" s="121">
        <v>0</v>
      </c>
      <c r="BC166" s="121">
        <v>0</v>
      </c>
      <c r="BD166" s="121">
        <v>2104</v>
      </c>
      <c r="BE166" s="121">
        <v>0</v>
      </c>
      <c r="BF166" s="121">
        <v>0</v>
      </c>
      <c r="BG166" s="121">
        <f>+SUM(BF166,AN166,AF166)</f>
        <v>6588</v>
      </c>
      <c r="BH166" s="121">
        <f>SUM(D166,AF166)</f>
        <v>9095</v>
      </c>
      <c r="BI166" s="121">
        <f>SUM(E166,AG166)</f>
        <v>8939</v>
      </c>
      <c r="BJ166" s="121">
        <f>SUM(F166,AH166)</f>
        <v>0</v>
      </c>
      <c r="BK166" s="121">
        <f>SUM(G166,AI166)</f>
        <v>8222</v>
      </c>
      <c r="BL166" s="121">
        <f>SUM(H166,AJ166)</f>
        <v>717</v>
      </c>
      <c r="BM166" s="121">
        <f>SUM(I166,AK166)</f>
        <v>0</v>
      </c>
      <c r="BN166" s="121">
        <f>SUM(J166,AL166)</f>
        <v>156</v>
      </c>
      <c r="BO166" s="121">
        <f>SUM(K166,AM166)</f>
        <v>546</v>
      </c>
      <c r="BP166" s="121">
        <f>SUM(L166,AN166)</f>
        <v>29974</v>
      </c>
      <c r="BQ166" s="121">
        <f>SUM(M166,AO166)</f>
        <v>0</v>
      </c>
      <c r="BR166" s="121">
        <f>SUM(N166,AP166)</f>
        <v>0</v>
      </c>
      <c r="BS166" s="121">
        <f>SUM(O166,AQ166)</f>
        <v>0</v>
      </c>
      <c r="BT166" s="121">
        <f>SUM(P166,AR166)</f>
        <v>0</v>
      </c>
      <c r="BU166" s="121">
        <f>SUM(Q166,AS166)</f>
        <v>0</v>
      </c>
      <c r="BV166" s="121">
        <f>SUM(R166,AT166)</f>
        <v>0</v>
      </c>
      <c r="BW166" s="121">
        <f>SUM(S166,AU166)</f>
        <v>0</v>
      </c>
      <c r="BX166" s="121">
        <f>SUM(T166,AV166)</f>
        <v>0</v>
      </c>
      <c r="BY166" s="121">
        <f>SUM(U166,AW166)</f>
        <v>0</v>
      </c>
      <c r="BZ166" s="121">
        <f>SUM(V166,AX166)</f>
        <v>0</v>
      </c>
      <c r="CA166" s="121">
        <f>SUM(W166,AY166)</f>
        <v>29974</v>
      </c>
      <c r="CB166" s="121">
        <f>SUM(X166,AZ166)</f>
        <v>28493</v>
      </c>
      <c r="CC166" s="121">
        <f>SUM(Y166,BA166)</f>
        <v>1355</v>
      </c>
      <c r="CD166" s="121">
        <f>SUM(Z166,BB166)</f>
        <v>126</v>
      </c>
      <c r="CE166" s="121">
        <f>SUM(AA166,BC166)</f>
        <v>0</v>
      </c>
      <c r="CF166" s="121">
        <f>SUM(AB166,BD166)</f>
        <v>8939</v>
      </c>
      <c r="CG166" s="121">
        <f>SUM(AC166,BE166)</f>
        <v>0</v>
      </c>
      <c r="CH166" s="121">
        <f>SUM(AD166,BF166)</f>
        <v>0</v>
      </c>
      <c r="CI166" s="121">
        <f>SUM(AE166,BG166)</f>
        <v>39069</v>
      </c>
    </row>
    <row r="167" spans="1:87" s="136" customFormat="1" ht="13.5" customHeight="1" x14ac:dyDescent="0.15">
      <c r="A167" s="119" t="s">
        <v>3</v>
      </c>
      <c r="B167" s="120" t="s">
        <v>736</v>
      </c>
      <c r="C167" s="119" t="s">
        <v>737</v>
      </c>
      <c r="D167" s="121">
        <f>+SUM(E167,J167)</f>
        <v>0</v>
      </c>
      <c r="E167" s="121">
        <f>+SUM(F167:I167)</f>
        <v>0</v>
      </c>
      <c r="F167" s="121">
        <v>0</v>
      </c>
      <c r="G167" s="121">
        <v>0</v>
      </c>
      <c r="H167" s="121">
        <v>0</v>
      </c>
      <c r="I167" s="121">
        <v>0</v>
      </c>
      <c r="J167" s="121">
        <v>0</v>
      </c>
      <c r="K167" s="121">
        <v>67195</v>
      </c>
      <c r="L167" s="121">
        <f>+SUM(M167,R167,V167,W167,AC167)</f>
        <v>28535</v>
      </c>
      <c r="M167" s="121">
        <f>+SUM(N167:Q167)</f>
        <v>0</v>
      </c>
      <c r="N167" s="121">
        <v>0</v>
      </c>
      <c r="O167" s="121">
        <v>0</v>
      </c>
      <c r="P167" s="121">
        <v>0</v>
      </c>
      <c r="Q167" s="121">
        <v>0</v>
      </c>
      <c r="R167" s="121">
        <f>+SUM(S167:U167)</f>
        <v>0</v>
      </c>
      <c r="S167" s="121">
        <v>0</v>
      </c>
      <c r="T167" s="121">
        <v>0</v>
      </c>
      <c r="U167" s="121">
        <v>0</v>
      </c>
      <c r="V167" s="121">
        <v>0</v>
      </c>
      <c r="W167" s="121">
        <f>+SUM(X167:AA167)</f>
        <v>28535</v>
      </c>
      <c r="X167" s="121">
        <v>28535</v>
      </c>
      <c r="Y167" s="121">
        <v>0</v>
      </c>
      <c r="Z167" s="121">
        <v>0</v>
      </c>
      <c r="AA167" s="121">
        <v>0</v>
      </c>
      <c r="AB167" s="121">
        <v>63174</v>
      </c>
      <c r="AC167" s="121">
        <v>0</v>
      </c>
      <c r="AD167" s="121">
        <v>0</v>
      </c>
      <c r="AE167" s="121">
        <f>+SUM(D167,L167,AD167)</f>
        <v>28535</v>
      </c>
      <c r="AF167" s="121">
        <f>+SUM(AG167,AL167)</f>
        <v>0</v>
      </c>
      <c r="AG167" s="121">
        <f>+SUM(AH167:AK167)</f>
        <v>0</v>
      </c>
      <c r="AH167" s="121">
        <v>0</v>
      </c>
      <c r="AI167" s="121">
        <v>0</v>
      </c>
      <c r="AJ167" s="121">
        <v>0</v>
      </c>
      <c r="AK167" s="121">
        <v>0</v>
      </c>
      <c r="AL167" s="121">
        <v>0</v>
      </c>
      <c r="AM167" s="121">
        <v>18</v>
      </c>
      <c r="AN167" s="121">
        <f>+SUM(AO167,AT167,AX167,AY167,BE167)</f>
        <v>0</v>
      </c>
      <c r="AO167" s="121">
        <f>+SUM(AP167:AS167)</f>
        <v>0</v>
      </c>
      <c r="AP167" s="121">
        <v>0</v>
      </c>
      <c r="AQ167" s="121">
        <v>0</v>
      </c>
      <c r="AR167" s="121">
        <v>0</v>
      </c>
      <c r="AS167" s="121">
        <v>0</v>
      </c>
      <c r="AT167" s="121">
        <f>+SUM(AU167:AW167)</f>
        <v>0</v>
      </c>
      <c r="AU167" s="121">
        <v>0</v>
      </c>
      <c r="AV167" s="121">
        <v>0</v>
      </c>
      <c r="AW167" s="121">
        <v>0</v>
      </c>
      <c r="AX167" s="121">
        <v>0</v>
      </c>
      <c r="AY167" s="121">
        <f>+SUM(AZ167:BC167)</f>
        <v>0</v>
      </c>
      <c r="AZ167" s="121">
        <v>0</v>
      </c>
      <c r="BA167" s="121">
        <v>0</v>
      </c>
      <c r="BB167" s="121">
        <v>0</v>
      </c>
      <c r="BC167" s="121">
        <v>0</v>
      </c>
      <c r="BD167" s="121">
        <v>5073</v>
      </c>
      <c r="BE167" s="121">
        <v>0</v>
      </c>
      <c r="BF167" s="121">
        <v>0</v>
      </c>
      <c r="BG167" s="121">
        <f>+SUM(BF167,AN167,AF167)</f>
        <v>0</v>
      </c>
      <c r="BH167" s="121">
        <f>SUM(D167,AF167)</f>
        <v>0</v>
      </c>
      <c r="BI167" s="121">
        <f>SUM(E167,AG167)</f>
        <v>0</v>
      </c>
      <c r="BJ167" s="121">
        <f>SUM(F167,AH167)</f>
        <v>0</v>
      </c>
      <c r="BK167" s="121">
        <f>SUM(G167,AI167)</f>
        <v>0</v>
      </c>
      <c r="BL167" s="121">
        <f>SUM(H167,AJ167)</f>
        <v>0</v>
      </c>
      <c r="BM167" s="121">
        <f>SUM(I167,AK167)</f>
        <v>0</v>
      </c>
      <c r="BN167" s="121">
        <f>SUM(J167,AL167)</f>
        <v>0</v>
      </c>
      <c r="BO167" s="121">
        <f>SUM(K167,AM167)</f>
        <v>67213</v>
      </c>
      <c r="BP167" s="121">
        <f>SUM(L167,AN167)</f>
        <v>28535</v>
      </c>
      <c r="BQ167" s="121">
        <f>SUM(M167,AO167)</f>
        <v>0</v>
      </c>
      <c r="BR167" s="121">
        <f>SUM(N167,AP167)</f>
        <v>0</v>
      </c>
      <c r="BS167" s="121">
        <f>SUM(O167,AQ167)</f>
        <v>0</v>
      </c>
      <c r="BT167" s="121">
        <f>SUM(P167,AR167)</f>
        <v>0</v>
      </c>
      <c r="BU167" s="121">
        <f>SUM(Q167,AS167)</f>
        <v>0</v>
      </c>
      <c r="BV167" s="121">
        <f>SUM(R167,AT167)</f>
        <v>0</v>
      </c>
      <c r="BW167" s="121">
        <f>SUM(S167,AU167)</f>
        <v>0</v>
      </c>
      <c r="BX167" s="121">
        <f>SUM(T167,AV167)</f>
        <v>0</v>
      </c>
      <c r="BY167" s="121">
        <f>SUM(U167,AW167)</f>
        <v>0</v>
      </c>
      <c r="BZ167" s="121">
        <f>SUM(V167,AX167)</f>
        <v>0</v>
      </c>
      <c r="CA167" s="121">
        <f>SUM(W167,AY167)</f>
        <v>28535</v>
      </c>
      <c r="CB167" s="121">
        <f>SUM(X167,AZ167)</f>
        <v>28535</v>
      </c>
      <c r="CC167" s="121">
        <f>SUM(Y167,BA167)</f>
        <v>0</v>
      </c>
      <c r="CD167" s="121">
        <f>SUM(Z167,BB167)</f>
        <v>0</v>
      </c>
      <c r="CE167" s="121">
        <f>SUM(AA167,BC167)</f>
        <v>0</v>
      </c>
      <c r="CF167" s="121">
        <f>SUM(AB167,BD167)</f>
        <v>68247</v>
      </c>
      <c r="CG167" s="121">
        <f>SUM(AC167,BE167)</f>
        <v>0</v>
      </c>
      <c r="CH167" s="121">
        <f>SUM(AD167,BF167)</f>
        <v>0</v>
      </c>
      <c r="CI167" s="121">
        <f>SUM(AE167,BG167)</f>
        <v>28535</v>
      </c>
    </row>
    <row r="168" spans="1:87" s="136" customFormat="1" ht="13.5" customHeight="1" x14ac:dyDescent="0.15">
      <c r="A168" s="119" t="s">
        <v>3</v>
      </c>
      <c r="B168" s="120" t="s">
        <v>740</v>
      </c>
      <c r="C168" s="119" t="s">
        <v>741</v>
      </c>
      <c r="D168" s="121">
        <f>+SUM(E168,J168)</f>
        <v>0</v>
      </c>
      <c r="E168" s="121">
        <f>+SUM(F168:I168)</f>
        <v>0</v>
      </c>
      <c r="F168" s="121">
        <v>0</v>
      </c>
      <c r="G168" s="121">
        <v>0</v>
      </c>
      <c r="H168" s="121">
        <v>0</v>
      </c>
      <c r="I168" s="121">
        <v>0</v>
      </c>
      <c r="J168" s="121">
        <v>0</v>
      </c>
      <c r="K168" s="121">
        <v>67026</v>
      </c>
      <c r="L168" s="121">
        <f>+SUM(M168,R168,V168,W168,AC168)</f>
        <v>41193</v>
      </c>
      <c r="M168" s="121">
        <f>+SUM(N168:Q168)</f>
        <v>0</v>
      </c>
      <c r="N168" s="121">
        <v>0</v>
      </c>
      <c r="O168" s="121">
        <v>0</v>
      </c>
      <c r="P168" s="121">
        <v>0</v>
      </c>
      <c r="Q168" s="121">
        <v>0</v>
      </c>
      <c r="R168" s="121">
        <f>+SUM(S168:U168)</f>
        <v>0</v>
      </c>
      <c r="S168" s="121">
        <v>0</v>
      </c>
      <c r="T168" s="121">
        <v>0</v>
      </c>
      <c r="U168" s="121">
        <v>0</v>
      </c>
      <c r="V168" s="121">
        <v>0</v>
      </c>
      <c r="W168" s="121">
        <f>+SUM(X168:AA168)</f>
        <v>41193</v>
      </c>
      <c r="X168" s="121">
        <v>41193</v>
      </c>
      <c r="Y168" s="121">
        <v>0</v>
      </c>
      <c r="Z168" s="121">
        <v>0</v>
      </c>
      <c r="AA168" s="121">
        <v>0</v>
      </c>
      <c r="AB168" s="121">
        <v>63247</v>
      </c>
      <c r="AC168" s="121">
        <v>0</v>
      </c>
      <c r="AD168" s="121">
        <v>0</v>
      </c>
      <c r="AE168" s="121">
        <f>+SUM(D168,L168,AD168)</f>
        <v>41193</v>
      </c>
      <c r="AF168" s="121">
        <f>+SUM(AG168,AL168)</f>
        <v>0</v>
      </c>
      <c r="AG168" s="121">
        <f>+SUM(AH168:AK168)</f>
        <v>0</v>
      </c>
      <c r="AH168" s="121">
        <v>0</v>
      </c>
      <c r="AI168" s="121">
        <v>0</v>
      </c>
      <c r="AJ168" s="121">
        <v>0</v>
      </c>
      <c r="AK168" s="121">
        <v>0</v>
      </c>
      <c r="AL168" s="121">
        <v>0</v>
      </c>
      <c r="AM168" s="121">
        <v>17</v>
      </c>
      <c r="AN168" s="121">
        <f>+SUM(AO168,AT168,AX168,AY168,BE168)</f>
        <v>15149</v>
      </c>
      <c r="AO168" s="121">
        <f>+SUM(AP168:AS168)</f>
        <v>0</v>
      </c>
      <c r="AP168" s="121">
        <v>0</v>
      </c>
      <c r="AQ168" s="121">
        <v>0</v>
      </c>
      <c r="AR168" s="121">
        <v>0</v>
      </c>
      <c r="AS168" s="121">
        <v>0</v>
      </c>
      <c r="AT168" s="121">
        <f>+SUM(AU168:AW168)</f>
        <v>0</v>
      </c>
      <c r="AU168" s="121">
        <v>0</v>
      </c>
      <c r="AV168" s="121">
        <v>0</v>
      </c>
      <c r="AW168" s="121">
        <v>0</v>
      </c>
      <c r="AX168" s="121">
        <v>0</v>
      </c>
      <c r="AY168" s="121">
        <f>+SUM(AZ168:BC168)</f>
        <v>15149</v>
      </c>
      <c r="AZ168" s="121">
        <v>15149</v>
      </c>
      <c r="BA168" s="121">
        <v>0</v>
      </c>
      <c r="BB168" s="121">
        <v>0</v>
      </c>
      <c r="BC168" s="121">
        <v>0</v>
      </c>
      <c r="BD168" s="121">
        <v>3989</v>
      </c>
      <c r="BE168" s="121">
        <v>0</v>
      </c>
      <c r="BF168" s="121">
        <v>0</v>
      </c>
      <c r="BG168" s="121">
        <f>+SUM(BF168,AN168,AF168)</f>
        <v>15149</v>
      </c>
      <c r="BH168" s="121">
        <f>SUM(D168,AF168)</f>
        <v>0</v>
      </c>
      <c r="BI168" s="121">
        <f>SUM(E168,AG168)</f>
        <v>0</v>
      </c>
      <c r="BJ168" s="121">
        <f>SUM(F168,AH168)</f>
        <v>0</v>
      </c>
      <c r="BK168" s="121">
        <f>SUM(G168,AI168)</f>
        <v>0</v>
      </c>
      <c r="BL168" s="121">
        <f>SUM(H168,AJ168)</f>
        <v>0</v>
      </c>
      <c r="BM168" s="121">
        <f>SUM(I168,AK168)</f>
        <v>0</v>
      </c>
      <c r="BN168" s="121">
        <f>SUM(J168,AL168)</f>
        <v>0</v>
      </c>
      <c r="BO168" s="121">
        <f>SUM(K168,AM168)</f>
        <v>67043</v>
      </c>
      <c r="BP168" s="121">
        <f>SUM(L168,AN168)</f>
        <v>56342</v>
      </c>
      <c r="BQ168" s="121">
        <f>SUM(M168,AO168)</f>
        <v>0</v>
      </c>
      <c r="BR168" s="121">
        <f>SUM(N168,AP168)</f>
        <v>0</v>
      </c>
      <c r="BS168" s="121">
        <f>SUM(O168,AQ168)</f>
        <v>0</v>
      </c>
      <c r="BT168" s="121">
        <f>SUM(P168,AR168)</f>
        <v>0</v>
      </c>
      <c r="BU168" s="121">
        <f>SUM(Q168,AS168)</f>
        <v>0</v>
      </c>
      <c r="BV168" s="121">
        <f>SUM(R168,AT168)</f>
        <v>0</v>
      </c>
      <c r="BW168" s="121">
        <f>SUM(S168,AU168)</f>
        <v>0</v>
      </c>
      <c r="BX168" s="121">
        <f>SUM(T168,AV168)</f>
        <v>0</v>
      </c>
      <c r="BY168" s="121">
        <f>SUM(U168,AW168)</f>
        <v>0</v>
      </c>
      <c r="BZ168" s="121">
        <f>SUM(V168,AX168)</f>
        <v>0</v>
      </c>
      <c r="CA168" s="121">
        <f>SUM(W168,AY168)</f>
        <v>56342</v>
      </c>
      <c r="CB168" s="121">
        <f>SUM(X168,AZ168)</f>
        <v>56342</v>
      </c>
      <c r="CC168" s="121">
        <f>SUM(Y168,BA168)</f>
        <v>0</v>
      </c>
      <c r="CD168" s="121">
        <f>SUM(Z168,BB168)</f>
        <v>0</v>
      </c>
      <c r="CE168" s="121">
        <f>SUM(AA168,BC168)</f>
        <v>0</v>
      </c>
      <c r="CF168" s="121">
        <f>SUM(AB168,BD168)</f>
        <v>67236</v>
      </c>
      <c r="CG168" s="121">
        <f>SUM(AC168,BE168)</f>
        <v>0</v>
      </c>
      <c r="CH168" s="121">
        <f>SUM(AD168,BF168)</f>
        <v>0</v>
      </c>
      <c r="CI168" s="121">
        <f>SUM(AE168,BG168)</f>
        <v>56342</v>
      </c>
    </row>
    <row r="169" spans="1:87" s="136" customFormat="1" ht="13.5" customHeight="1" x14ac:dyDescent="0.15">
      <c r="A169" s="119" t="s">
        <v>3</v>
      </c>
      <c r="B169" s="120" t="s">
        <v>743</v>
      </c>
      <c r="C169" s="119" t="s">
        <v>744</v>
      </c>
      <c r="D169" s="121">
        <f>+SUM(E169,J169)</f>
        <v>0</v>
      </c>
      <c r="E169" s="121">
        <f>+SUM(F169:I169)</f>
        <v>0</v>
      </c>
      <c r="F169" s="121">
        <v>0</v>
      </c>
      <c r="G169" s="121">
        <v>0</v>
      </c>
      <c r="H169" s="121">
        <v>0</v>
      </c>
      <c r="I169" s="121">
        <v>0</v>
      </c>
      <c r="J169" s="121">
        <v>0</v>
      </c>
      <c r="K169" s="121">
        <v>22868</v>
      </c>
      <c r="L169" s="121">
        <f>+SUM(M169,R169,V169,W169,AC169)</f>
        <v>229565</v>
      </c>
      <c r="M169" s="121">
        <f>+SUM(N169:Q169)</f>
        <v>13055</v>
      </c>
      <c r="N169" s="121">
        <v>11447</v>
      </c>
      <c r="O169" s="121">
        <v>1608</v>
      </c>
      <c r="P169" s="121">
        <v>0</v>
      </c>
      <c r="Q169" s="121">
        <v>0</v>
      </c>
      <c r="R169" s="121">
        <f>+SUM(S169:U169)</f>
        <v>0</v>
      </c>
      <c r="S169" s="121">
        <v>0</v>
      </c>
      <c r="T169" s="121">
        <v>0</v>
      </c>
      <c r="U169" s="121">
        <v>0</v>
      </c>
      <c r="V169" s="121">
        <v>799</v>
      </c>
      <c r="W169" s="121">
        <f>+SUM(X169:AA169)</f>
        <v>215711</v>
      </c>
      <c r="X169" s="121">
        <v>206198</v>
      </c>
      <c r="Y169" s="121">
        <v>8843</v>
      </c>
      <c r="Z169" s="121">
        <v>0</v>
      </c>
      <c r="AA169" s="121">
        <v>670</v>
      </c>
      <c r="AB169" s="121">
        <v>94935</v>
      </c>
      <c r="AC169" s="121">
        <v>0</v>
      </c>
      <c r="AD169" s="121">
        <v>0</v>
      </c>
      <c r="AE169" s="121">
        <f>+SUM(D169,L169,AD169)</f>
        <v>229565</v>
      </c>
      <c r="AF169" s="121">
        <f>+SUM(AG169,AL169)</f>
        <v>0</v>
      </c>
      <c r="AG169" s="121">
        <f>+SUM(AH169:AK169)</f>
        <v>0</v>
      </c>
      <c r="AH169" s="121">
        <v>0</v>
      </c>
      <c r="AI169" s="121">
        <v>0</v>
      </c>
      <c r="AJ169" s="121">
        <v>0</v>
      </c>
      <c r="AK169" s="121">
        <v>0</v>
      </c>
      <c r="AL169" s="121">
        <v>0</v>
      </c>
      <c r="AM169" s="121">
        <v>42</v>
      </c>
      <c r="AN169" s="121">
        <f>+SUM(AO169,AT169,AX169,AY169,BE169)</f>
        <v>993</v>
      </c>
      <c r="AO169" s="121">
        <f>+SUM(AP169:AS169)</f>
        <v>993</v>
      </c>
      <c r="AP169" s="121">
        <v>993</v>
      </c>
      <c r="AQ169" s="121">
        <v>0</v>
      </c>
      <c r="AR169" s="121">
        <v>0</v>
      </c>
      <c r="AS169" s="121">
        <v>0</v>
      </c>
      <c r="AT169" s="121">
        <f>+SUM(AU169:AW169)</f>
        <v>0</v>
      </c>
      <c r="AU169" s="121">
        <v>0</v>
      </c>
      <c r="AV169" s="121">
        <v>0</v>
      </c>
      <c r="AW169" s="121">
        <v>0</v>
      </c>
      <c r="AX169" s="121">
        <v>0</v>
      </c>
      <c r="AY169" s="121">
        <f>+SUM(AZ169:BC169)</f>
        <v>0</v>
      </c>
      <c r="AZ169" s="121">
        <v>0</v>
      </c>
      <c r="BA169" s="121">
        <v>0</v>
      </c>
      <c r="BB169" s="121">
        <v>0</v>
      </c>
      <c r="BC169" s="121">
        <v>0</v>
      </c>
      <c r="BD169" s="121">
        <v>10681</v>
      </c>
      <c r="BE169" s="121">
        <v>0</v>
      </c>
      <c r="BF169" s="121">
        <v>0</v>
      </c>
      <c r="BG169" s="121">
        <f>+SUM(BF169,AN169,AF169)</f>
        <v>993</v>
      </c>
      <c r="BH169" s="121">
        <f>SUM(D169,AF169)</f>
        <v>0</v>
      </c>
      <c r="BI169" s="121">
        <f>SUM(E169,AG169)</f>
        <v>0</v>
      </c>
      <c r="BJ169" s="121">
        <f>SUM(F169,AH169)</f>
        <v>0</v>
      </c>
      <c r="BK169" s="121">
        <f>SUM(G169,AI169)</f>
        <v>0</v>
      </c>
      <c r="BL169" s="121">
        <f>SUM(H169,AJ169)</f>
        <v>0</v>
      </c>
      <c r="BM169" s="121">
        <f>SUM(I169,AK169)</f>
        <v>0</v>
      </c>
      <c r="BN169" s="121">
        <f>SUM(J169,AL169)</f>
        <v>0</v>
      </c>
      <c r="BO169" s="121">
        <f>SUM(K169,AM169)</f>
        <v>22910</v>
      </c>
      <c r="BP169" s="121">
        <f>SUM(L169,AN169)</f>
        <v>230558</v>
      </c>
      <c r="BQ169" s="121">
        <f>SUM(M169,AO169)</f>
        <v>14048</v>
      </c>
      <c r="BR169" s="121">
        <f>SUM(N169,AP169)</f>
        <v>12440</v>
      </c>
      <c r="BS169" s="121">
        <f>SUM(O169,AQ169)</f>
        <v>1608</v>
      </c>
      <c r="BT169" s="121">
        <f>SUM(P169,AR169)</f>
        <v>0</v>
      </c>
      <c r="BU169" s="121">
        <f>SUM(Q169,AS169)</f>
        <v>0</v>
      </c>
      <c r="BV169" s="121">
        <f>SUM(R169,AT169)</f>
        <v>0</v>
      </c>
      <c r="BW169" s="121">
        <f>SUM(S169,AU169)</f>
        <v>0</v>
      </c>
      <c r="BX169" s="121">
        <f>SUM(T169,AV169)</f>
        <v>0</v>
      </c>
      <c r="BY169" s="121">
        <f>SUM(U169,AW169)</f>
        <v>0</v>
      </c>
      <c r="BZ169" s="121">
        <f>SUM(V169,AX169)</f>
        <v>799</v>
      </c>
      <c r="CA169" s="121">
        <f>SUM(W169,AY169)</f>
        <v>215711</v>
      </c>
      <c r="CB169" s="121">
        <f>SUM(X169,AZ169)</f>
        <v>206198</v>
      </c>
      <c r="CC169" s="121">
        <f>SUM(Y169,BA169)</f>
        <v>8843</v>
      </c>
      <c r="CD169" s="121">
        <f>SUM(Z169,BB169)</f>
        <v>0</v>
      </c>
      <c r="CE169" s="121">
        <f>SUM(AA169,BC169)</f>
        <v>670</v>
      </c>
      <c r="CF169" s="121">
        <f>SUM(AB169,BD169)</f>
        <v>105616</v>
      </c>
      <c r="CG169" s="121">
        <f>SUM(AC169,BE169)</f>
        <v>0</v>
      </c>
      <c r="CH169" s="121">
        <f>SUM(AD169,BF169)</f>
        <v>0</v>
      </c>
      <c r="CI169" s="121">
        <f>SUM(AE169,BG169)</f>
        <v>230558</v>
      </c>
    </row>
    <row r="170" spans="1:87" s="136" customFormat="1" ht="13.5" customHeight="1" x14ac:dyDescent="0.15">
      <c r="A170" s="119" t="s">
        <v>3</v>
      </c>
      <c r="B170" s="120" t="s">
        <v>745</v>
      </c>
      <c r="C170" s="119" t="s">
        <v>746</v>
      </c>
      <c r="D170" s="121">
        <f>+SUM(E170,J170)</f>
        <v>0</v>
      </c>
      <c r="E170" s="121">
        <f>+SUM(F170:I170)</f>
        <v>0</v>
      </c>
      <c r="F170" s="121">
        <v>0</v>
      </c>
      <c r="G170" s="121">
        <v>0</v>
      </c>
      <c r="H170" s="121">
        <v>0</v>
      </c>
      <c r="I170" s="121">
        <v>0</v>
      </c>
      <c r="J170" s="121">
        <v>0</v>
      </c>
      <c r="K170" s="121">
        <v>1622</v>
      </c>
      <c r="L170" s="121">
        <f>+SUM(M170,R170,V170,W170,AC170)</f>
        <v>103982</v>
      </c>
      <c r="M170" s="121">
        <f>+SUM(N170:Q170)</f>
        <v>0</v>
      </c>
      <c r="N170" s="121">
        <v>0</v>
      </c>
      <c r="O170" s="121">
        <v>0</v>
      </c>
      <c r="P170" s="121">
        <v>0</v>
      </c>
      <c r="Q170" s="121">
        <v>0</v>
      </c>
      <c r="R170" s="121">
        <f>+SUM(S170:U170)</f>
        <v>9228</v>
      </c>
      <c r="S170" s="121">
        <v>5023</v>
      </c>
      <c r="T170" s="121">
        <v>1818</v>
      </c>
      <c r="U170" s="121">
        <v>2387</v>
      </c>
      <c r="V170" s="121">
        <v>0</v>
      </c>
      <c r="W170" s="121">
        <f>+SUM(X170:AA170)</f>
        <v>94754</v>
      </c>
      <c r="X170" s="121">
        <v>84260</v>
      </c>
      <c r="Y170" s="121">
        <v>496</v>
      </c>
      <c r="Z170" s="121">
        <v>36</v>
      </c>
      <c r="AA170" s="121">
        <v>9962</v>
      </c>
      <c r="AB170" s="121">
        <v>17449</v>
      </c>
      <c r="AC170" s="121">
        <v>0</v>
      </c>
      <c r="AD170" s="121">
        <v>0</v>
      </c>
      <c r="AE170" s="121">
        <f>+SUM(D170,L170,AD170)</f>
        <v>103982</v>
      </c>
      <c r="AF170" s="121">
        <f>+SUM(AG170,AL170)</f>
        <v>0</v>
      </c>
      <c r="AG170" s="121">
        <f>+SUM(AH170:AK170)</f>
        <v>0</v>
      </c>
      <c r="AH170" s="121">
        <v>0</v>
      </c>
      <c r="AI170" s="121">
        <v>0</v>
      </c>
      <c r="AJ170" s="121">
        <v>0</v>
      </c>
      <c r="AK170" s="121">
        <v>0</v>
      </c>
      <c r="AL170" s="121">
        <v>0</v>
      </c>
      <c r="AM170" s="121">
        <v>12</v>
      </c>
      <c r="AN170" s="121">
        <f>+SUM(AO170,AT170,AX170,AY170,BE170)</f>
        <v>0</v>
      </c>
      <c r="AO170" s="121">
        <f>+SUM(AP170:AS170)</f>
        <v>0</v>
      </c>
      <c r="AP170" s="121">
        <v>0</v>
      </c>
      <c r="AQ170" s="121">
        <v>0</v>
      </c>
      <c r="AR170" s="121">
        <v>0</v>
      </c>
      <c r="AS170" s="121">
        <v>0</v>
      </c>
      <c r="AT170" s="121">
        <f>+SUM(AU170:AW170)</f>
        <v>0</v>
      </c>
      <c r="AU170" s="121">
        <v>0</v>
      </c>
      <c r="AV170" s="121">
        <v>0</v>
      </c>
      <c r="AW170" s="121">
        <v>0</v>
      </c>
      <c r="AX170" s="121">
        <v>0</v>
      </c>
      <c r="AY170" s="121">
        <f>+SUM(AZ170:BC170)</f>
        <v>0</v>
      </c>
      <c r="AZ170" s="121">
        <v>0</v>
      </c>
      <c r="BA170" s="121">
        <v>0</v>
      </c>
      <c r="BB170" s="121">
        <v>0</v>
      </c>
      <c r="BC170" s="121">
        <v>0</v>
      </c>
      <c r="BD170" s="121">
        <v>2828</v>
      </c>
      <c r="BE170" s="121">
        <v>0</v>
      </c>
      <c r="BF170" s="121">
        <v>0</v>
      </c>
      <c r="BG170" s="121">
        <f>+SUM(BF170,AN170,AF170)</f>
        <v>0</v>
      </c>
      <c r="BH170" s="121">
        <f>SUM(D170,AF170)</f>
        <v>0</v>
      </c>
      <c r="BI170" s="121">
        <f>SUM(E170,AG170)</f>
        <v>0</v>
      </c>
      <c r="BJ170" s="121">
        <f>SUM(F170,AH170)</f>
        <v>0</v>
      </c>
      <c r="BK170" s="121">
        <f>SUM(G170,AI170)</f>
        <v>0</v>
      </c>
      <c r="BL170" s="121">
        <f>SUM(H170,AJ170)</f>
        <v>0</v>
      </c>
      <c r="BM170" s="121">
        <f>SUM(I170,AK170)</f>
        <v>0</v>
      </c>
      <c r="BN170" s="121">
        <f>SUM(J170,AL170)</f>
        <v>0</v>
      </c>
      <c r="BO170" s="121">
        <f>SUM(K170,AM170)</f>
        <v>1634</v>
      </c>
      <c r="BP170" s="121">
        <f>SUM(L170,AN170)</f>
        <v>103982</v>
      </c>
      <c r="BQ170" s="121">
        <f>SUM(M170,AO170)</f>
        <v>0</v>
      </c>
      <c r="BR170" s="121">
        <f>SUM(N170,AP170)</f>
        <v>0</v>
      </c>
      <c r="BS170" s="121">
        <f>SUM(O170,AQ170)</f>
        <v>0</v>
      </c>
      <c r="BT170" s="121">
        <f>SUM(P170,AR170)</f>
        <v>0</v>
      </c>
      <c r="BU170" s="121">
        <f>SUM(Q170,AS170)</f>
        <v>0</v>
      </c>
      <c r="BV170" s="121">
        <f>SUM(R170,AT170)</f>
        <v>9228</v>
      </c>
      <c r="BW170" s="121">
        <f>SUM(S170,AU170)</f>
        <v>5023</v>
      </c>
      <c r="BX170" s="121">
        <f>SUM(T170,AV170)</f>
        <v>1818</v>
      </c>
      <c r="BY170" s="121">
        <f>SUM(U170,AW170)</f>
        <v>2387</v>
      </c>
      <c r="BZ170" s="121">
        <f>SUM(V170,AX170)</f>
        <v>0</v>
      </c>
      <c r="CA170" s="121">
        <f>SUM(W170,AY170)</f>
        <v>94754</v>
      </c>
      <c r="CB170" s="121">
        <f>SUM(X170,AZ170)</f>
        <v>84260</v>
      </c>
      <c r="CC170" s="121">
        <f>SUM(Y170,BA170)</f>
        <v>496</v>
      </c>
      <c r="CD170" s="121">
        <f>SUM(Z170,BB170)</f>
        <v>36</v>
      </c>
      <c r="CE170" s="121">
        <f>SUM(AA170,BC170)</f>
        <v>9962</v>
      </c>
      <c r="CF170" s="121">
        <f>SUM(AB170,BD170)</f>
        <v>20277</v>
      </c>
      <c r="CG170" s="121">
        <f>SUM(AC170,BE170)</f>
        <v>0</v>
      </c>
      <c r="CH170" s="121">
        <f>SUM(AD170,BF170)</f>
        <v>0</v>
      </c>
      <c r="CI170" s="121">
        <f>SUM(AE170,BG170)</f>
        <v>103982</v>
      </c>
    </row>
    <row r="171" spans="1:87" s="136" customFormat="1" ht="13.5" customHeight="1" x14ac:dyDescent="0.15">
      <c r="A171" s="119" t="s">
        <v>3</v>
      </c>
      <c r="B171" s="120" t="s">
        <v>747</v>
      </c>
      <c r="C171" s="119" t="s">
        <v>748</v>
      </c>
      <c r="D171" s="121">
        <f>+SUM(E171,J171)</f>
        <v>0</v>
      </c>
      <c r="E171" s="121">
        <f>+SUM(F171:I171)</f>
        <v>0</v>
      </c>
      <c r="F171" s="121">
        <v>0</v>
      </c>
      <c r="G171" s="121">
        <v>0</v>
      </c>
      <c r="H171" s="121">
        <v>0</v>
      </c>
      <c r="I171" s="121">
        <v>0</v>
      </c>
      <c r="J171" s="121">
        <v>0</v>
      </c>
      <c r="K171" s="121">
        <v>836</v>
      </c>
      <c r="L171" s="121">
        <f>+SUM(M171,R171,V171,W171,AC171)</f>
        <v>53212</v>
      </c>
      <c r="M171" s="121">
        <f>+SUM(N171:Q171)</f>
        <v>0</v>
      </c>
      <c r="N171" s="121">
        <v>0</v>
      </c>
      <c r="O171" s="121">
        <v>0</v>
      </c>
      <c r="P171" s="121">
        <v>0</v>
      </c>
      <c r="Q171" s="121">
        <v>0</v>
      </c>
      <c r="R171" s="121">
        <f>+SUM(S171:U171)</f>
        <v>53212</v>
      </c>
      <c r="S171" s="121">
        <v>53212</v>
      </c>
      <c r="T171" s="121">
        <v>0</v>
      </c>
      <c r="U171" s="121">
        <v>0</v>
      </c>
      <c r="V171" s="121">
        <v>0</v>
      </c>
      <c r="W171" s="121">
        <f>+SUM(X171:AA171)</f>
        <v>0</v>
      </c>
      <c r="X171" s="121">
        <v>0</v>
      </c>
      <c r="Y171" s="121">
        <v>0</v>
      </c>
      <c r="Z171" s="121">
        <v>0</v>
      </c>
      <c r="AA171" s="121">
        <v>0</v>
      </c>
      <c r="AB171" s="121">
        <v>11285</v>
      </c>
      <c r="AC171" s="121">
        <v>0</v>
      </c>
      <c r="AD171" s="121">
        <v>6131</v>
      </c>
      <c r="AE171" s="121">
        <f>+SUM(D171,L171,AD171)</f>
        <v>59343</v>
      </c>
      <c r="AF171" s="121">
        <f>+SUM(AG171,AL171)</f>
        <v>0</v>
      </c>
      <c r="AG171" s="121">
        <f>+SUM(AH171:AK171)</f>
        <v>0</v>
      </c>
      <c r="AH171" s="121">
        <v>0</v>
      </c>
      <c r="AI171" s="121">
        <v>0</v>
      </c>
      <c r="AJ171" s="121">
        <v>0</v>
      </c>
      <c r="AK171" s="121">
        <v>0</v>
      </c>
      <c r="AL171" s="121">
        <v>0</v>
      </c>
      <c r="AM171" s="121">
        <v>10</v>
      </c>
      <c r="AN171" s="121">
        <f>+SUM(AO171,AT171,AX171,AY171,BE171)</f>
        <v>0</v>
      </c>
      <c r="AO171" s="121">
        <f>+SUM(AP171:AS171)</f>
        <v>0</v>
      </c>
      <c r="AP171" s="121">
        <v>0</v>
      </c>
      <c r="AQ171" s="121">
        <v>0</v>
      </c>
      <c r="AR171" s="121">
        <v>0</v>
      </c>
      <c r="AS171" s="121">
        <v>0</v>
      </c>
      <c r="AT171" s="121">
        <f>+SUM(AU171:AW171)</f>
        <v>0</v>
      </c>
      <c r="AU171" s="121">
        <v>0</v>
      </c>
      <c r="AV171" s="121">
        <v>0</v>
      </c>
      <c r="AW171" s="121">
        <v>0</v>
      </c>
      <c r="AX171" s="121">
        <v>0</v>
      </c>
      <c r="AY171" s="121">
        <f>+SUM(AZ171:BC171)</f>
        <v>0</v>
      </c>
      <c r="AZ171" s="121">
        <v>0</v>
      </c>
      <c r="BA171" s="121">
        <v>0</v>
      </c>
      <c r="BB171" s="121">
        <v>0</v>
      </c>
      <c r="BC171" s="121">
        <v>0</v>
      </c>
      <c r="BD171" s="121">
        <v>2328</v>
      </c>
      <c r="BE171" s="121">
        <v>0</v>
      </c>
      <c r="BF171" s="121">
        <v>0</v>
      </c>
      <c r="BG171" s="121">
        <f>+SUM(BF171,AN171,AF171)</f>
        <v>0</v>
      </c>
      <c r="BH171" s="121">
        <f>SUM(D171,AF171)</f>
        <v>0</v>
      </c>
      <c r="BI171" s="121">
        <f>SUM(E171,AG171)</f>
        <v>0</v>
      </c>
      <c r="BJ171" s="121">
        <f>SUM(F171,AH171)</f>
        <v>0</v>
      </c>
      <c r="BK171" s="121">
        <f>SUM(G171,AI171)</f>
        <v>0</v>
      </c>
      <c r="BL171" s="121">
        <f>SUM(H171,AJ171)</f>
        <v>0</v>
      </c>
      <c r="BM171" s="121">
        <f>SUM(I171,AK171)</f>
        <v>0</v>
      </c>
      <c r="BN171" s="121">
        <f>SUM(J171,AL171)</f>
        <v>0</v>
      </c>
      <c r="BO171" s="121">
        <f>SUM(K171,AM171)</f>
        <v>846</v>
      </c>
      <c r="BP171" s="121">
        <f>SUM(L171,AN171)</f>
        <v>53212</v>
      </c>
      <c r="BQ171" s="121">
        <f>SUM(M171,AO171)</f>
        <v>0</v>
      </c>
      <c r="BR171" s="121">
        <f>SUM(N171,AP171)</f>
        <v>0</v>
      </c>
      <c r="BS171" s="121">
        <f>SUM(O171,AQ171)</f>
        <v>0</v>
      </c>
      <c r="BT171" s="121">
        <f>SUM(P171,AR171)</f>
        <v>0</v>
      </c>
      <c r="BU171" s="121">
        <f>SUM(Q171,AS171)</f>
        <v>0</v>
      </c>
      <c r="BV171" s="121">
        <f>SUM(R171,AT171)</f>
        <v>53212</v>
      </c>
      <c r="BW171" s="121">
        <f>SUM(S171,AU171)</f>
        <v>53212</v>
      </c>
      <c r="BX171" s="121">
        <f>SUM(T171,AV171)</f>
        <v>0</v>
      </c>
      <c r="BY171" s="121">
        <f>SUM(U171,AW171)</f>
        <v>0</v>
      </c>
      <c r="BZ171" s="121">
        <f>SUM(V171,AX171)</f>
        <v>0</v>
      </c>
      <c r="CA171" s="121">
        <f>SUM(W171,AY171)</f>
        <v>0</v>
      </c>
      <c r="CB171" s="121">
        <f>SUM(X171,AZ171)</f>
        <v>0</v>
      </c>
      <c r="CC171" s="121">
        <f>SUM(Y171,BA171)</f>
        <v>0</v>
      </c>
      <c r="CD171" s="121">
        <f>SUM(Z171,BB171)</f>
        <v>0</v>
      </c>
      <c r="CE171" s="121">
        <f>SUM(AA171,BC171)</f>
        <v>0</v>
      </c>
      <c r="CF171" s="121">
        <f>SUM(AB171,BD171)</f>
        <v>13613</v>
      </c>
      <c r="CG171" s="121">
        <f>SUM(AC171,BE171)</f>
        <v>0</v>
      </c>
      <c r="CH171" s="121">
        <f>SUM(AD171,BF171)</f>
        <v>6131</v>
      </c>
      <c r="CI171" s="121">
        <f>SUM(AE171,BG171)</f>
        <v>59343</v>
      </c>
    </row>
    <row r="172" spans="1:87" s="136" customFormat="1" ht="13.5" customHeight="1" x14ac:dyDescent="0.15">
      <c r="A172" s="119" t="s">
        <v>3</v>
      </c>
      <c r="B172" s="120" t="s">
        <v>749</v>
      </c>
      <c r="C172" s="119" t="s">
        <v>750</v>
      </c>
      <c r="D172" s="121">
        <f>+SUM(E172,J172)</f>
        <v>0</v>
      </c>
      <c r="E172" s="121">
        <f>+SUM(F172:I172)</f>
        <v>0</v>
      </c>
      <c r="F172" s="121">
        <v>0</v>
      </c>
      <c r="G172" s="121">
        <v>0</v>
      </c>
      <c r="H172" s="121">
        <v>0</v>
      </c>
      <c r="I172" s="121">
        <v>0</v>
      </c>
      <c r="J172" s="121">
        <v>0</v>
      </c>
      <c r="K172" s="121">
        <v>922</v>
      </c>
      <c r="L172" s="121">
        <f>+SUM(M172,R172,V172,W172,AC172)</f>
        <v>101011</v>
      </c>
      <c r="M172" s="121">
        <f>+SUM(N172:Q172)</f>
        <v>13865</v>
      </c>
      <c r="N172" s="121">
        <v>13865</v>
      </c>
      <c r="O172" s="121">
        <v>0</v>
      </c>
      <c r="P172" s="121">
        <v>0</v>
      </c>
      <c r="Q172" s="121">
        <v>0</v>
      </c>
      <c r="R172" s="121">
        <f>+SUM(S172:U172)</f>
        <v>7525</v>
      </c>
      <c r="S172" s="121">
        <v>101</v>
      </c>
      <c r="T172" s="121">
        <v>7424</v>
      </c>
      <c r="U172" s="121">
        <v>0</v>
      </c>
      <c r="V172" s="121">
        <v>0</v>
      </c>
      <c r="W172" s="121">
        <f>+SUM(X172:AA172)</f>
        <v>79621</v>
      </c>
      <c r="X172" s="121">
        <v>52800</v>
      </c>
      <c r="Y172" s="121">
        <v>25663</v>
      </c>
      <c r="Z172" s="121">
        <v>0</v>
      </c>
      <c r="AA172" s="121">
        <v>1158</v>
      </c>
      <c r="AB172" s="121">
        <v>27551</v>
      </c>
      <c r="AC172" s="121">
        <v>0</v>
      </c>
      <c r="AD172" s="121">
        <v>0</v>
      </c>
      <c r="AE172" s="121">
        <f>+SUM(D172,L172,AD172)</f>
        <v>101011</v>
      </c>
      <c r="AF172" s="121">
        <f>+SUM(AG172,AL172)</f>
        <v>0</v>
      </c>
      <c r="AG172" s="121">
        <f>+SUM(AH172:AK172)</f>
        <v>0</v>
      </c>
      <c r="AH172" s="121">
        <v>0</v>
      </c>
      <c r="AI172" s="121">
        <v>0</v>
      </c>
      <c r="AJ172" s="121">
        <v>0</v>
      </c>
      <c r="AK172" s="121">
        <v>0</v>
      </c>
      <c r="AL172" s="121">
        <v>0</v>
      </c>
      <c r="AM172" s="121">
        <v>13</v>
      </c>
      <c r="AN172" s="121">
        <f>+SUM(AO172,AT172,AX172,AY172,BE172)</f>
        <v>1189</v>
      </c>
      <c r="AO172" s="121">
        <f>+SUM(AP172:AS172)</f>
        <v>0</v>
      </c>
      <c r="AP172" s="121">
        <v>0</v>
      </c>
      <c r="AQ172" s="121">
        <v>0</v>
      </c>
      <c r="AR172" s="121">
        <v>0</v>
      </c>
      <c r="AS172" s="121">
        <v>0</v>
      </c>
      <c r="AT172" s="121">
        <f>+SUM(AU172:AW172)</f>
        <v>1189</v>
      </c>
      <c r="AU172" s="121">
        <v>1189</v>
      </c>
      <c r="AV172" s="121">
        <v>0</v>
      </c>
      <c r="AW172" s="121">
        <v>0</v>
      </c>
      <c r="AX172" s="121">
        <v>0</v>
      </c>
      <c r="AY172" s="121">
        <f>+SUM(AZ172:BC172)</f>
        <v>0</v>
      </c>
      <c r="AZ172" s="121">
        <v>0</v>
      </c>
      <c r="BA172" s="121">
        <v>0</v>
      </c>
      <c r="BB172" s="121">
        <v>0</v>
      </c>
      <c r="BC172" s="121">
        <v>0</v>
      </c>
      <c r="BD172" s="121">
        <v>2715</v>
      </c>
      <c r="BE172" s="121">
        <v>0</v>
      </c>
      <c r="BF172" s="121">
        <v>0</v>
      </c>
      <c r="BG172" s="121">
        <f>+SUM(BF172,AN172,AF172)</f>
        <v>1189</v>
      </c>
      <c r="BH172" s="121">
        <f>SUM(D172,AF172)</f>
        <v>0</v>
      </c>
      <c r="BI172" s="121">
        <f>SUM(E172,AG172)</f>
        <v>0</v>
      </c>
      <c r="BJ172" s="121">
        <f>SUM(F172,AH172)</f>
        <v>0</v>
      </c>
      <c r="BK172" s="121">
        <f>SUM(G172,AI172)</f>
        <v>0</v>
      </c>
      <c r="BL172" s="121">
        <f>SUM(H172,AJ172)</f>
        <v>0</v>
      </c>
      <c r="BM172" s="121">
        <f>SUM(I172,AK172)</f>
        <v>0</v>
      </c>
      <c r="BN172" s="121">
        <f>SUM(J172,AL172)</f>
        <v>0</v>
      </c>
      <c r="BO172" s="121">
        <f>SUM(K172,AM172)</f>
        <v>935</v>
      </c>
      <c r="BP172" s="121">
        <f>SUM(L172,AN172)</f>
        <v>102200</v>
      </c>
      <c r="BQ172" s="121">
        <f>SUM(M172,AO172)</f>
        <v>13865</v>
      </c>
      <c r="BR172" s="121">
        <f>SUM(N172,AP172)</f>
        <v>13865</v>
      </c>
      <c r="BS172" s="121">
        <f>SUM(O172,AQ172)</f>
        <v>0</v>
      </c>
      <c r="BT172" s="121">
        <f>SUM(P172,AR172)</f>
        <v>0</v>
      </c>
      <c r="BU172" s="121">
        <f>SUM(Q172,AS172)</f>
        <v>0</v>
      </c>
      <c r="BV172" s="121">
        <f>SUM(R172,AT172)</f>
        <v>8714</v>
      </c>
      <c r="BW172" s="121">
        <f>SUM(S172,AU172)</f>
        <v>1290</v>
      </c>
      <c r="BX172" s="121">
        <f>SUM(T172,AV172)</f>
        <v>7424</v>
      </c>
      <c r="BY172" s="121">
        <f>SUM(U172,AW172)</f>
        <v>0</v>
      </c>
      <c r="BZ172" s="121">
        <f>SUM(V172,AX172)</f>
        <v>0</v>
      </c>
      <c r="CA172" s="121">
        <f>SUM(W172,AY172)</f>
        <v>79621</v>
      </c>
      <c r="CB172" s="121">
        <f>SUM(X172,AZ172)</f>
        <v>52800</v>
      </c>
      <c r="CC172" s="121">
        <f>SUM(Y172,BA172)</f>
        <v>25663</v>
      </c>
      <c r="CD172" s="121">
        <f>SUM(Z172,BB172)</f>
        <v>0</v>
      </c>
      <c r="CE172" s="121">
        <f>SUM(AA172,BC172)</f>
        <v>1158</v>
      </c>
      <c r="CF172" s="121">
        <f>SUM(AB172,BD172)</f>
        <v>30266</v>
      </c>
      <c r="CG172" s="121">
        <f>SUM(AC172,BE172)</f>
        <v>0</v>
      </c>
      <c r="CH172" s="121">
        <f>SUM(AD172,BF172)</f>
        <v>0</v>
      </c>
      <c r="CI172" s="121">
        <f>SUM(AE172,BG172)</f>
        <v>102200</v>
      </c>
    </row>
    <row r="173" spans="1:87" s="136" customFormat="1" ht="13.5" customHeight="1" x14ac:dyDescent="0.15">
      <c r="A173" s="119" t="s">
        <v>3</v>
      </c>
      <c r="B173" s="120" t="s">
        <v>751</v>
      </c>
      <c r="C173" s="119" t="s">
        <v>752</v>
      </c>
      <c r="D173" s="121">
        <f>+SUM(E173,J173)</f>
        <v>0</v>
      </c>
      <c r="E173" s="121">
        <f>+SUM(F173:I173)</f>
        <v>0</v>
      </c>
      <c r="F173" s="121">
        <v>0</v>
      </c>
      <c r="G173" s="121">
        <v>0</v>
      </c>
      <c r="H173" s="121">
        <v>0</v>
      </c>
      <c r="I173" s="121">
        <v>0</v>
      </c>
      <c r="J173" s="121">
        <v>0</v>
      </c>
      <c r="K173" s="121">
        <v>1016</v>
      </c>
      <c r="L173" s="121">
        <f>+SUM(M173,R173,V173,W173,AC173)</f>
        <v>132415</v>
      </c>
      <c r="M173" s="121">
        <f>+SUM(N173:Q173)</f>
        <v>15241</v>
      </c>
      <c r="N173" s="121">
        <v>12807</v>
      </c>
      <c r="O173" s="121">
        <v>2434</v>
      </c>
      <c r="P173" s="121">
        <v>0</v>
      </c>
      <c r="Q173" s="121">
        <v>0</v>
      </c>
      <c r="R173" s="121">
        <f>+SUM(S173:U173)</f>
        <v>15299</v>
      </c>
      <c r="S173" s="121">
        <v>3445</v>
      </c>
      <c r="T173" s="121">
        <v>7945</v>
      </c>
      <c r="U173" s="121">
        <v>3909</v>
      </c>
      <c r="V173" s="121">
        <v>0</v>
      </c>
      <c r="W173" s="121">
        <f>+SUM(X173:AA173)</f>
        <v>101875</v>
      </c>
      <c r="X173" s="121">
        <v>57196</v>
      </c>
      <c r="Y173" s="121">
        <v>28716</v>
      </c>
      <c r="Z173" s="121">
        <v>15743</v>
      </c>
      <c r="AA173" s="121">
        <v>220</v>
      </c>
      <c r="AB173" s="121">
        <v>26907</v>
      </c>
      <c r="AC173" s="121">
        <v>0</v>
      </c>
      <c r="AD173" s="121">
        <v>9162</v>
      </c>
      <c r="AE173" s="121">
        <f>+SUM(D173,L173,AD173)</f>
        <v>141577</v>
      </c>
      <c r="AF173" s="121">
        <f>+SUM(AG173,AL173)</f>
        <v>0</v>
      </c>
      <c r="AG173" s="121">
        <f>+SUM(AH173:AK173)</f>
        <v>0</v>
      </c>
      <c r="AH173" s="121">
        <v>0</v>
      </c>
      <c r="AI173" s="121">
        <v>0</v>
      </c>
      <c r="AJ173" s="121">
        <v>0</v>
      </c>
      <c r="AK173" s="121">
        <v>0</v>
      </c>
      <c r="AL173" s="121">
        <v>0</v>
      </c>
      <c r="AM173" s="121">
        <v>28</v>
      </c>
      <c r="AN173" s="121">
        <f>+SUM(AO173,AT173,AX173,AY173,BE173)</f>
        <v>11435</v>
      </c>
      <c r="AO173" s="121">
        <f>+SUM(AP173:AS173)</f>
        <v>0</v>
      </c>
      <c r="AP173" s="121">
        <v>0</v>
      </c>
      <c r="AQ173" s="121">
        <v>0</v>
      </c>
      <c r="AR173" s="121">
        <v>0</v>
      </c>
      <c r="AS173" s="121">
        <v>0</v>
      </c>
      <c r="AT173" s="121">
        <f>+SUM(AU173:AW173)</f>
        <v>0</v>
      </c>
      <c r="AU173" s="121">
        <v>0</v>
      </c>
      <c r="AV173" s="121">
        <v>0</v>
      </c>
      <c r="AW173" s="121">
        <v>0</v>
      </c>
      <c r="AX173" s="121">
        <v>0</v>
      </c>
      <c r="AY173" s="121">
        <f>+SUM(AZ173:BC173)</f>
        <v>11435</v>
      </c>
      <c r="AZ173" s="121">
        <v>11435</v>
      </c>
      <c r="BA173" s="121">
        <v>0</v>
      </c>
      <c r="BB173" s="121">
        <v>0</v>
      </c>
      <c r="BC173" s="121">
        <v>0</v>
      </c>
      <c r="BD173" s="121">
        <v>6444</v>
      </c>
      <c r="BE173" s="121">
        <v>0</v>
      </c>
      <c r="BF173" s="121">
        <v>201</v>
      </c>
      <c r="BG173" s="121">
        <f>+SUM(BF173,AN173,AF173)</f>
        <v>11636</v>
      </c>
      <c r="BH173" s="121">
        <f>SUM(D173,AF173)</f>
        <v>0</v>
      </c>
      <c r="BI173" s="121">
        <f>SUM(E173,AG173)</f>
        <v>0</v>
      </c>
      <c r="BJ173" s="121">
        <f>SUM(F173,AH173)</f>
        <v>0</v>
      </c>
      <c r="BK173" s="121">
        <f>SUM(G173,AI173)</f>
        <v>0</v>
      </c>
      <c r="BL173" s="121">
        <f>SUM(H173,AJ173)</f>
        <v>0</v>
      </c>
      <c r="BM173" s="121">
        <f>SUM(I173,AK173)</f>
        <v>0</v>
      </c>
      <c r="BN173" s="121">
        <f>SUM(J173,AL173)</f>
        <v>0</v>
      </c>
      <c r="BO173" s="121">
        <f>SUM(K173,AM173)</f>
        <v>1044</v>
      </c>
      <c r="BP173" s="121">
        <f>SUM(L173,AN173)</f>
        <v>143850</v>
      </c>
      <c r="BQ173" s="121">
        <f>SUM(M173,AO173)</f>
        <v>15241</v>
      </c>
      <c r="BR173" s="121">
        <f>SUM(N173,AP173)</f>
        <v>12807</v>
      </c>
      <c r="BS173" s="121">
        <f>SUM(O173,AQ173)</f>
        <v>2434</v>
      </c>
      <c r="BT173" s="121">
        <f>SUM(P173,AR173)</f>
        <v>0</v>
      </c>
      <c r="BU173" s="121">
        <f>SUM(Q173,AS173)</f>
        <v>0</v>
      </c>
      <c r="BV173" s="121">
        <f>SUM(R173,AT173)</f>
        <v>15299</v>
      </c>
      <c r="BW173" s="121">
        <f>SUM(S173,AU173)</f>
        <v>3445</v>
      </c>
      <c r="BX173" s="121">
        <f>SUM(T173,AV173)</f>
        <v>7945</v>
      </c>
      <c r="BY173" s="121">
        <f>SUM(U173,AW173)</f>
        <v>3909</v>
      </c>
      <c r="BZ173" s="121">
        <f>SUM(V173,AX173)</f>
        <v>0</v>
      </c>
      <c r="CA173" s="121">
        <f>SUM(W173,AY173)</f>
        <v>113310</v>
      </c>
      <c r="CB173" s="121">
        <f>SUM(X173,AZ173)</f>
        <v>68631</v>
      </c>
      <c r="CC173" s="121">
        <f>SUM(Y173,BA173)</f>
        <v>28716</v>
      </c>
      <c r="CD173" s="121">
        <f>SUM(Z173,BB173)</f>
        <v>15743</v>
      </c>
      <c r="CE173" s="121">
        <f>SUM(AA173,BC173)</f>
        <v>220</v>
      </c>
      <c r="CF173" s="121">
        <f>SUM(AB173,BD173)</f>
        <v>33351</v>
      </c>
      <c r="CG173" s="121">
        <f>SUM(AC173,BE173)</f>
        <v>0</v>
      </c>
      <c r="CH173" s="121">
        <f>SUM(AD173,BF173)</f>
        <v>9363</v>
      </c>
      <c r="CI173" s="121">
        <f>SUM(AE173,BG173)</f>
        <v>153213</v>
      </c>
    </row>
    <row r="174" spans="1:87" s="136" customFormat="1" ht="13.5" customHeight="1" x14ac:dyDescent="0.15">
      <c r="A174" s="119" t="s">
        <v>3</v>
      </c>
      <c r="B174" s="120" t="s">
        <v>753</v>
      </c>
      <c r="C174" s="119" t="s">
        <v>754</v>
      </c>
      <c r="D174" s="121">
        <f>+SUM(E174,J174)</f>
        <v>0</v>
      </c>
      <c r="E174" s="121">
        <f>+SUM(F174:I174)</f>
        <v>0</v>
      </c>
      <c r="F174" s="121">
        <v>0</v>
      </c>
      <c r="G174" s="121">
        <v>0</v>
      </c>
      <c r="H174" s="121">
        <v>0</v>
      </c>
      <c r="I174" s="121">
        <v>0</v>
      </c>
      <c r="J174" s="121">
        <v>0</v>
      </c>
      <c r="K174" s="121">
        <v>373</v>
      </c>
      <c r="L174" s="121">
        <f>+SUM(M174,R174,V174,W174,AC174)</f>
        <v>50076</v>
      </c>
      <c r="M174" s="121">
        <f>+SUM(N174:Q174)</f>
        <v>0</v>
      </c>
      <c r="N174" s="121">
        <v>0</v>
      </c>
      <c r="O174" s="121">
        <v>0</v>
      </c>
      <c r="P174" s="121">
        <v>0</v>
      </c>
      <c r="Q174" s="121">
        <v>0</v>
      </c>
      <c r="R174" s="121">
        <f>+SUM(S174:U174)</f>
        <v>0</v>
      </c>
      <c r="S174" s="121">
        <v>0</v>
      </c>
      <c r="T174" s="121">
        <v>0</v>
      </c>
      <c r="U174" s="121">
        <v>0</v>
      </c>
      <c r="V174" s="121">
        <v>0</v>
      </c>
      <c r="W174" s="121">
        <f>+SUM(X174:AA174)</f>
        <v>50076</v>
      </c>
      <c r="X174" s="121">
        <v>50076</v>
      </c>
      <c r="Y174" s="121">
        <v>0</v>
      </c>
      <c r="Z174" s="121">
        <v>0</v>
      </c>
      <c r="AA174" s="121">
        <v>0</v>
      </c>
      <c r="AB174" s="121">
        <v>8433</v>
      </c>
      <c r="AC174" s="121">
        <v>0</v>
      </c>
      <c r="AD174" s="121">
        <v>8806</v>
      </c>
      <c r="AE174" s="121">
        <f>+SUM(D174,L174,AD174)</f>
        <v>58882</v>
      </c>
      <c r="AF174" s="121">
        <f>+SUM(AG174,AL174)</f>
        <v>0</v>
      </c>
      <c r="AG174" s="121">
        <f>+SUM(AH174:AK174)</f>
        <v>0</v>
      </c>
      <c r="AH174" s="121">
        <v>0</v>
      </c>
      <c r="AI174" s="121">
        <v>0</v>
      </c>
      <c r="AJ174" s="121">
        <v>0</v>
      </c>
      <c r="AK174" s="121">
        <v>0</v>
      </c>
      <c r="AL174" s="121">
        <v>0</v>
      </c>
      <c r="AM174" s="121">
        <v>4</v>
      </c>
      <c r="AN174" s="121">
        <f>+SUM(AO174,AT174,AX174,AY174,BE174)</f>
        <v>0</v>
      </c>
      <c r="AO174" s="121">
        <f>+SUM(AP174:AS174)</f>
        <v>0</v>
      </c>
      <c r="AP174" s="121">
        <v>0</v>
      </c>
      <c r="AQ174" s="121">
        <v>0</v>
      </c>
      <c r="AR174" s="121">
        <v>0</v>
      </c>
      <c r="AS174" s="121">
        <v>0</v>
      </c>
      <c r="AT174" s="121">
        <f>+SUM(AU174:AW174)</f>
        <v>0</v>
      </c>
      <c r="AU174" s="121">
        <v>0</v>
      </c>
      <c r="AV174" s="121">
        <v>0</v>
      </c>
      <c r="AW174" s="121">
        <v>0</v>
      </c>
      <c r="AX174" s="121">
        <v>0</v>
      </c>
      <c r="AY174" s="121">
        <f>+SUM(AZ174:BC174)</f>
        <v>0</v>
      </c>
      <c r="AZ174" s="121">
        <v>0</v>
      </c>
      <c r="BA174" s="121">
        <v>0</v>
      </c>
      <c r="BB174" s="121">
        <v>0</v>
      </c>
      <c r="BC174" s="121">
        <v>0</v>
      </c>
      <c r="BD174" s="121">
        <v>1110</v>
      </c>
      <c r="BE174" s="121">
        <v>0</v>
      </c>
      <c r="BF174" s="121">
        <v>3553</v>
      </c>
      <c r="BG174" s="121">
        <f>+SUM(BF174,AN174,AF174)</f>
        <v>3553</v>
      </c>
      <c r="BH174" s="121">
        <f>SUM(D174,AF174)</f>
        <v>0</v>
      </c>
      <c r="BI174" s="121">
        <f>SUM(E174,AG174)</f>
        <v>0</v>
      </c>
      <c r="BJ174" s="121">
        <f>SUM(F174,AH174)</f>
        <v>0</v>
      </c>
      <c r="BK174" s="121">
        <f>SUM(G174,AI174)</f>
        <v>0</v>
      </c>
      <c r="BL174" s="121">
        <f>SUM(H174,AJ174)</f>
        <v>0</v>
      </c>
      <c r="BM174" s="121">
        <f>SUM(I174,AK174)</f>
        <v>0</v>
      </c>
      <c r="BN174" s="121">
        <f>SUM(J174,AL174)</f>
        <v>0</v>
      </c>
      <c r="BO174" s="121">
        <f>SUM(K174,AM174)</f>
        <v>377</v>
      </c>
      <c r="BP174" s="121">
        <f>SUM(L174,AN174)</f>
        <v>50076</v>
      </c>
      <c r="BQ174" s="121">
        <f>SUM(M174,AO174)</f>
        <v>0</v>
      </c>
      <c r="BR174" s="121">
        <f>SUM(N174,AP174)</f>
        <v>0</v>
      </c>
      <c r="BS174" s="121">
        <f>SUM(O174,AQ174)</f>
        <v>0</v>
      </c>
      <c r="BT174" s="121">
        <f>SUM(P174,AR174)</f>
        <v>0</v>
      </c>
      <c r="BU174" s="121">
        <f>SUM(Q174,AS174)</f>
        <v>0</v>
      </c>
      <c r="BV174" s="121">
        <f>SUM(R174,AT174)</f>
        <v>0</v>
      </c>
      <c r="BW174" s="121">
        <f>SUM(S174,AU174)</f>
        <v>0</v>
      </c>
      <c r="BX174" s="121">
        <f>SUM(T174,AV174)</f>
        <v>0</v>
      </c>
      <c r="BY174" s="121">
        <f>SUM(U174,AW174)</f>
        <v>0</v>
      </c>
      <c r="BZ174" s="121">
        <f>SUM(V174,AX174)</f>
        <v>0</v>
      </c>
      <c r="CA174" s="121">
        <f>SUM(W174,AY174)</f>
        <v>50076</v>
      </c>
      <c r="CB174" s="121">
        <f>SUM(X174,AZ174)</f>
        <v>50076</v>
      </c>
      <c r="CC174" s="121">
        <f>SUM(Y174,BA174)</f>
        <v>0</v>
      </c>
      <c r="CD174" s="121">
        <f>SUM(Z174,BB174)</f>
        <v>0</v>
      </c>
      <c r="CE174" s="121">
        <f>SUM(AA174,BC174)</f>
        <v>0</v>
      </c>
      <c r="CF174" s="121">
        <f>SUM(AB174,BD174)</f>
        <v>9543</v>
      </c>
      <c r="CG174" s="121">
        <f>SUM(AC174,BE174)</f>
        <v>0</v>
      </c>
      <c r="CH174" s="121">
        <f>SUM(AD174,BF174)</f>
        <v>12359</v>
      </c>
      <c r="CI174" s="121">
        <f>SUM(AE174,BG174)</f>
        <v>62435</v>
      </c>
    </row>
    <row r="175" spans="1:87" s="136" customFormat="1" ht="13.5" customHeight="1" x14ac:dyDescent="0.15">
      <c r="A175" s="119" t="s">
        <v>3</v>
      </c>
      <c r="B175" s="120" t="s">
        <v>755</v>
      </c>
      <c r="C175" s="119" t="s">
        <v>756</v>
      </c>
      <c r="D175" s="121">
        <f>+SUM(E175,J175)</f>
        <v>0</v>
      </c>
      <c r="E175" s="121">
        <f>+SUM(F175:I175)</f>
        <v>0</v>
      </c>
      <c r="F175" s="121">
        <v>0</v>
      </c>
      <c r="G175" s="121">
        <v>0</v>
      </c>
      <c r="H175" s="121">
        <v>0</v>
      </c>
      <c r="I175" s="121">
        <v>0</v>
      </c>
      <c r="J175" s="121">
        <v>0</v>
      </c>
      <c r="K175" s="121">
        <v>1155</v>
      </c>
      <c r="L175" s="121">
        <f>+SUM(M175,R175,V175,W175,AC175)</f>
        <v>64676</v>
      </c>
      <c r="M175" s="121">
        <f>+SUM(N175:Q175)</f>
        <v>0</v>
      </c>
      <c r="N175" s="121">
        <v>0</v>
      </c>
      <c r="O175" s="121">
        <v>0</v>
      </c>
      <c r="P175" s="121">
        <v>0</v>
      </c>
      <c r="Q175" s="121">
        <v>0</v>
      </c>
      <c r="R175" s="121">
        <f>+SUM(S175:U175)</f>
        <v>13401</v>
      </c>
      <c r="S175" s="121">
        <v>9923</v>
      </c>
      <c r="T175" s="121">
        <v>740</v>
      </c>
      <c r="U175" s="121">
        <v>2738</v>
      </c>
      <c r="V175" s="121">
        <v>3800</v>
      </c>
      <c r="W175" s="121">
        <f>+SUM(X175:AA175)</f>
        <v>47475</v>
      </c>
      <c r="X175" s="121">
        <v>17365</v>
      </c>
      <c r="Y175" s="121">
        <v>28759</v>
      </c>
      <c r="Z175" s="121">
        <v>1351</v>
      </c>
      <c r="AA175" s="121">
        <v>0</v>
      </c>
      <c r="AB175" s="121">
        <v>7671</v>
      </c>
      <c r="AC175" s="121">
        <v>0</v>
      </c>
      <c r="AD175" s="121">
        <v>0</v>
      </c>
      <c r="AE175" s="121">
        <f>+SUM(D175,L175,AD175)</f>
        <v>64676</v>
      </c>
      <c r="AF175" s="121">
        <f>+SUM(AG175,AL175)</f>
        <v>0</v>
      </c>
      <c r="AG175" s="121">
        <f>+SUM(AH175:AK175)</f>
        <v>0</v>
      </c>
      <c r="AH175" s="121">
        <v>0</v>
      </c>
      <c r="AI175" s="121">
        <v>0</v>
      </c>
      <c r="AJ175" s="121">
        <v>0</v>
      </c>
      <c r="AK175" s="121">
        <v>0</v>
      </c>
      <c r="AL175" s="121">
        <v>0</v>
      </c>
      <c r="AM175" s="121">
        <v>9</v>
      </c>
      <c r="AN175" s="121">
        <f>+SUM(AO175,AT175,AX175,AY175,BE175)</f>
        <v>0</v>
      </c>
      <c r="AO175" s="121">
        <f>+SUM(AP175:AS175)</f>
        <v>0</v>
      </c>
      <c r="AP175" s="121">
        <v>0</v>
      </c>
      <c r="AQ175" s="121">
        <v>0</v>
      </c>
      <c r="AR175" s="121">
        <v>0</v>
      </c>
      <c r="AS175" s="121">
        <v>0</v>
      </c>
      <c r="AT175" s="121">
        <f>+SUM(AU175:AW175)</f>
        <v>0</v>
      </c>
      <c r="AU175" s="121">
        <v>0</v>
      </c>
      <c r="AV175" s="121">
        <v>0</v>
      </c>
      <c r="AW175" s="121">
        <v>0</v>
      </c>
      <c r="AX175" s="121">
        <v>0</v>
      </c>
      <c r="AY175" s="121">
        <f>+SUM(AZ175:BC175)</f>
        <v>0</v>
      </c>
      <c r="AZ175" s="121">
        <v>0</v>
      </c>
      <c r="BA175" s="121">
        <v>0</v>
      </c>
      <c r="BB175" s="121">
        <v>0</v>
      </c>
      <c r="BC175" s="121">
        <v>0</v>
      </c>
      <c r="BD175" s="121">
        <v>3455</v>
      </c>
      <c r="BE175" s="121">
        <v>0</v>
      </c>
      <c r="BF175" s="121">
        <v>0</v>
      </c>
      <c r="BG175" s="121">
        <f>+SUM(BF175,AN175,AF175)</f>
        <v>0</v>
      </c>
      <c r="BH175" s="121">
        <f>SUM(D175,AF175)</f>
        <v>0</v>
      </c>
      <c r="BI175" s="121">
        <f>SUM(E175,AG175)</f>
        <v>0</v>
      </c>
      <c r="BJ175" s="121">
        <f>SUM(F175,AH175)</f>
        <v>0</v>
      </c>
      <c r="BK175" s="121">
        <f>SUM(G175,AI175)</f>
        <v>0</v>
      </c>
      <c r="BL175" s="121">
        <f>SUM(H175,AJ175)</f>
        <v>0</v>
      </c>
      <c r="BM175" s="121">
        <f>SUM(I175,AK175)</f>
        <v>0</v>
      </c>
      <c r="BN175" s="121">
        <f>SUM(J175,AL175)</f>
        <v>0</v>
      </c>
      <c r="BO175" s="121">
        <f>SUM(K175,AM175)</f>
        <v>1164</v>
      </c>
      <c r="BP175" s="121">
        <f>SUM(L175,AN175)</f>
        <v>64676</v>
      </c>
      <c r="BQ175" s="121">
        <f>SUM(M175,AO175)</f>
        <v>0</v>
      </c>
      <c r="BR175" s="121">
        <f>SUM(N175,AP175)</f>
        <v>0</v>
      </c>
      <c r="BS175" s="121">
        <f>SUM(O175,AQ175)</f>
        <v>0</v>
      </c>
      <c r="BT175" s="121">
        <f>SUM(P175,AR175)</f>
        <v>0</v>
      </c>
      <c r="BU175" s="121">
        <f>SUM(Q175,AS175)</f>
        <v>0</v>
      </c>
      <c r="BV175" s="121">
        <f>SUM(R175,AT175)</f>
        <v>13401</v>
      </c>
      <c r="BW175" s="121">
        <f>SUM(S175,AU175)</f>
        <v>9923</v>
      </c>
      <c r="BX175" s="121">
        <f>SUM(T175,AV175)</f>
        <v>740</v>
      </c>
      <c r="BY175" s="121">
        <f>SUM(U175,AW175)</f>
        <v>2738</v>
      </c>
      <c r="BZ175" s="121">
        <f>SUM(V175,AX175)</f>
        <v>3800</v>
      </c>
      <c r="CA175" s="121">
        <f>SUM(W175,AY175)</f>
        <v>47475</v>
      </c>
      <c r="CB175" s="121">
        <f>SUM(X175,AZ175)</f>
        <v>17365</v>
      </c>
      <c r="CC175" s="121">
        <f>SUM(Y175,BA175)</f>
        <v>28759</v>
      </c>
      <c r="CD175" s="121">
        <f>SUM(Z175,BB175)</f>
        <v>1351</v>
      </c>
      <c r="CE175" s="121">
        <f>SUM(AA175,BC175)</f>
        <v>0</v>
      </c>
      <c r="CF175" s="121">
        <f>SUM(AB175,BD175)</f>
        <v>11126</v>
      </c>
      <c r="CG175" s="121">
        <f>SUM(AC175,BE175)</f>
        <v>0</v>
      </c>
      <c r="CH175" s="121">
        <f>SUM(AD175,BF175)</f>
        <v>0</v>
      </c>
      <c r="CI175" s="121">
        <f>SUM(AE175,BG175)</f>
        <v>64676</v>
      </c>
    </row>
    <row r="176" spans="1:87" s="136" customFormat="1" ht="13.5" customHeight="1" x14ac:dyDescent="0.15">
      <c r="A176" s="119" t="s">
        <v>3</v>
      </c>
      <c r="B176" s="120" t="s">
        <v>757</v>
      </c>
      <c r="C176" s="119" t="s">
        <v>758</v>
      </c>
      <c r="D176" s="121">
        <f>+SUM(E176,J176)</f>
        <v>0</v>
      </c>
      <c r="E176" s="121">
        <f>+SUM(F176:I176)</f>
        <v>0</v>
      </c>
      <c r="F176" s="121">
        <v>0</v>
      </c>
      <c r="G176" s="121">
        <v>0</v>
      </c>
      <c r="H176" s="121">
        <v>0</v>
      </c>
      <c r="I176" s="121">
        <v>0</v>
      </c>
      <c r="J176" s="121">
        <v>0</v>
      </c>
      <c r="K176" s="121">
        <v>146220</v>
      </c>
      <c r="L176" s="121">
        <f>+SUM(M176,R176,V176,W176,AC176)</f>
        <v>222116</v>
      </c>
      <c r="M176" s="121">
        <f>+SUM(N176:Q176)</f>
        <v>0</v>
      </c>
      <c r="N176" s="121">
        <v>0</v>
      </c>
      <c r="O176" s="121">
        <v>0</v>
      </c>
      <c r="P176" s="121">
        <v>0</v>
      </c>
      <c r="Q176" s="121">
        <v>0</v>
      </c>
      <c r="R176" s="121">
        <f>+SUM(S176:U176)</f>
        <v>0</v>
      </c>
      <c r="S176" s="121">
        <v>0</v>
      </c>
      <c r="T176" s="121">
        <v>0</v>
      </c>
      <c r="U176" s="121">
        <v>0</v>
      </c>
      <c r="V176" s="121">
        <v>0</v>
      </c>
      <c r="W176" s="121">
        <f>+SUM(X176:AA176)</f>
        <v>222116</v>
      </c>
      <c r="X176" s="121">
        <v>175383</v>
      </c>
      <c r="Y176" s="121">
        <v>28099</v>
      </c>
      <c r="Z176" s="121">
        <v>8171</v>
      </c>
      <c r="AA176" s="121">
        <v>10463</v>
      </c>
      <c r="AB176" s="121">
        <v>50941</v>
      </c>
      <c r="AC176" s="121">
        <v>0</v>
      </c>
      <c r="AD176" s="121">
        <v>11345</v>
      </c>
      <c r="AE176" s="121">
        <f>+SUM(D176,L176,AD176)</f>
        <v>233461</v>
      </c>
      <c r="AF176" s="121">
        <f>+SUM(AG176,AL176)</f>
        <v>0</v>
      </c>
      <c r="AG176" s="121">
        <f>+SUM(AH176:AK176)</f>
        <v>0</v>
      </c>
      <c r="AH176" s="121">
        <v>0</v>
      </c>
      <c r="AI176" s="121">
        <v>0</v>
      </c>
      <c r="AJ176" s="121">
        <v>0</v>
      </c>
      <c r="AK176" s="121">
        <v>0</v>
      </c>
      <c r="AL176" s="121">
        <v>0</v>
      </c>
      <c r="AM176" s="121">
        <v>0</v>
      </c>
      <c r="AN176" s="121">
        <f>+SUM(AO176,AT176,AX176,AY176,BE176)</f>
        <v>60624</v>
      </c>
      <c r="AO176" s="121">
        <f>+SUM(AP176:AS176)</f>
        <v>0</v>
      </c>
      <c r="AP176" s="121">
        <v>0</v>
      </c>
      <c r="AQ176" s="121">
        <v>0</v>
      </c>
      <c r="AR176" s="121">
        <v>0</v>
      </c>
      <c r="AS176" s="121">
        <v>0</v>
      </c>
      <c r="AT176" s="121">
        <f>+SUM(AU176:AW176)</f>
        <v>0</v>
      </c>
      <c r="AU176" s="121">
        <v>0</v>
      </c>
      <c r="AV176" s="121">
        <v>0</v>
      </c>
      <c r="AW176" s="121">
        <v>0</v>
      </c>
      <c r="AX176" s="121">
        <v>0</v>
      </c>
      <c r="AY176" s="121">
        <f>+SUM(AZ176:BC176)</f>
        <v>60624</v>
      </c>
      <c r="AZ176" s="121">
        <v>32200</v>
      </c>
      <c r="BA176" s="121">
        <v>0</v>
      </c>
      <c r="BB176" s="121">
        <v>28006</v>
      </c>
      <c r="BC176" s="121">
        <v>418</v>
      </c>
      <c r="BD176" s="121">
        <v>0</v>
      </c>
      <c r="BE176" s="121">
        <v>0</v>
      </c>
      <c r="BF176" s="121">
        <v>0</v>
      </c>
      <c r="BG176" s="121">
        <f>+SUM(BF176,AN176,AF176)</f>
        <v>60624</v>
      </c>
      <c r="BH176" s="121">
        <f>SUM(D176,AF176)</f>
        <v>0</v>
      </c>
      <c r="BI176" s="121">
        <f>SUM(E176,AG176)</f>
        <v>0</v>
      </c>
      <c r="BJ176" s="121">
        <f>SUM(F176,AH176)</f>
        <v>0</v>
      </c>
      <c r="BK176" s="121">
        <f>SUM(G176,AI176)</f>
        <v>0</v>
      </c>
      <c r="BL176" s="121">
        <f>SUM(H176,AJ176)</f>
        <v>0</v>
      </c>
      <c r="BM176" s="121">
        <f>SUM(I176,AK176)</f>
        <v>0</v>
      </c>
      <c r="BN176" s="121">
        <f>SUM(J176,AL176)</f>
        <v>0</v>
      </c>
      <c r="BO176" s="121">
        <f>SUM(K176,AM176)</f>
        <v>146220</v>
      </c>
      <c r="BP176" s="121">
        <f>SUM(L176,AN176)</f>
        <v>282740</v>
      </c>
      <c r="BQ176" s="121">
        <f>SUM(M176,AO176)</f>
        <v>0</v>
      </c>
      <c r="BR176" s="121">
        <f>SUM(N176,AP176)</f>
        <v>0</v>
      </c>
      <c r="BS176" s="121">
        <f>SUM(O176,AQ176)</f>
        <v>0</v>
      </c>
      <c r="BT176" s="121">
        <f>SUM(P176,AR176)</f>
        <v>0</v>
      </c>
      <c r="BU176" s="121">
        <f>SUM(Q176,AS176)</f>
        <v>0</v>
      </c>
      <c r="BV176" s="121">
        <f>SUM(R176,AT176)</f>
        <v>0</v>
      </c>
      <c r="BW176" s="121">
        <f>SUM(S176,AU176)</f>
        <v>0</v>
      </c>
      <c r="BX176" s="121">
        <f>SUM(T176,AV176)</f>
        <v>0</v>
      </c>
      <c r="BY176" s="121">
        <f>SUM(U176,AW176)</f>
        <v>0</v>
      </c>
      <c r="BZ176" s="121">
        <f>SUM(V176,AX176)</f>
        <v>0</v>
      </c>
      <c r="CA176" s="121">
        <f>SUM(W176,AY176)</f>
        <v>282740</v>
      </c>
      <c r="CB176" s="121">
        <f>SUM(X176,AZ176)</f>
        <v>207583</v>
      </c>
      <c r="CC176" s="121">
        <f>SUM(Y176,BA176)</f>
        <v>28099</v>
      </c>
      <c r="CD176" s="121">
        <f>SUM(Z176,BB176)</f>
        <v>36177</v>
      </c>
      <c r="CE176" s="121">
        <f>SUM(AA176,BC176)</f>
        <v>10881</v>
      </c>
      <c r="CF176" s="121">
        <f>SUM(AB176,BD176)</f>
        <v>50941</v>
      </c>
      <c r="CG176" s="121">
        <f>SUM(AC176,BE176)</f>
        <v>0</v>
      </c>
      <c r="CH176" s="121">
        <f>SUM(AD176,BF176)</f>
        <v>11345</v>
      </c>
      <c r="CI176" s="121">
        <f>SUM(AE176,BG176)</f>
        <v>294085</v>
      </c>
    </row>
    <row r="177" spans="1:87" s="136" customFormat="1" ht="13.5" customHeight="1" x14ac:dyDescent="0.15">
      <c r="A177" s="119" t="s">
        <v>3</v>
      </c>
      <c r="B177" s="120" t="s">
        <v>759</v>
      </c>
      <c r="C177" s="119" t="s">
        <v>760</v>
      </c>
      <c r="D177" s="121">
        <f>+SUM(E177,J177)</f>
        <v>0</v>
      </c>
      <c r="E177" s="121">
        <f>+SUM(F177:I177)</f>
        <v>0</v>
      </c>
      <c r="F177" s="121">
        <v>0</v>
      </c>
      <c r="G177" s="121">
        <v>0</v>
      </c>
      <c r="H177" s="121">
        <v>0</v>
      </c>
      <c r="I177" s="121">
        <v>0</v>
      </c>
      <c r="J177" s="121">
        <v>0</v>
      </c>
      <c r="K177" s="121">
        <v>63121</v>
      </c>
      <c r="L177" s="121">
        <f>+SUM(M177,R177,V177,W177,AC177)</f>
        <v>188914</v>
      </c>
      <c r="M177" s="121">
        <f>+SUM(N177:Q177)</f>
        <v>9527</v>
      </c>
      <c r="N177" s="121">
        <v>9527</v>
      </c>
      <c r="O177" s="121">
        <v>0</v>
      </c>
      <c r="P177" s="121">
        <v>0</v>
      </c>
      <c r="Q177" s="121">
        <v>0</v>
      </c>
      <c r="R177" s="121">
        <f>+SUM(S177:U177)</f>
        <v>13447</v>
      </c>
      <c r="S177" s="121">
        <v>0</v>
      </c>
      <c r="T177" s="121">
        <v>9628</v>
      </c>
      <c r="U177" s="121">
        <v>3819</v>
      </c>
      <c r="V177" s="121">
        <v>0</v>
      </c>
      <c r="W177" s="121">
        <f>+SUM(X177:AA177)</f>
        <v>165940</v>
      </c>
      <c r="X177" s="121">
        <v>85130</v>
      </c>
      <c r="Y177" s="121">
        <v>70674</v>
      </c>
      <c r="Z177" s="121">
        <v>10136</v>
      </c>
      <c r="AA177" s="121">
        <v>0</v>
      </c>
      <c r="AB177" s="121">
        <v>39750</v>
      </c>
      <c r="AC177" s="121">
        <v>0</v>
      </c>
      <c r="AD177" s="121">
        <v>0</v>
      </c>
      <c r="AE177" s="121">
        <f>+SUM(D177,L177,AD177)</f>
        <v>188914</v>
      </c>
      <c r="AF177" s="121">
        <f>+SUM(AG177,AL177)</f>
        <v>0</v>
      </c>
      <c r="AG177" s="121">
        <f>+SUM(AH177:AK177)</f>
        <v>0</v>
      </c>
      <c r="AH177" s="121">
        <v>0</v>
      </c>
      <c r="AI177" s="121">
        <v>0</v>
      </c>
      <c r="AJ177" s="121">
        <v>0</v>
      </c>
      <c r="AK177" s="121">
        <v>0</v>
      </c>
      <c r="AL177" s="121">
        <v>0</v>
      </c>
      <c r="AM177" s="121">
        <v>0</v>
      </c>
      <c r="AN177" s="121">
        <f>+SUM(AO177,AT177,AX177,AY177,BE177)</f>
        <v>83091</v>
      </c>
      <c r="AO177" s="121">
        <f>+SUM(AP177:AS177)</f>
        <v>2204</v>
      </c>
      <c r="AP177" s="121">
        <v>2204</v>
      </c>
      <c r="AQ177" s="121">
        <v>0</v>
      </c>
      <c r="AR177" s="121">
        <v>0</v>
      </c>
      <c r="AS177" s="121">
        <v>0</v>
      </c>
      <c r="AT177" s="121">
        <f>+SUM(AU177:AW177)</f>
        <v>8359</v>
      </c>
      <c r="AU177" s="121">
        <v>0</v>
      </c>
      <c r="AV177" s="121">
        <v>8359</v>
      </c>
      <c r="AW177" s="121">
        <v>0</v>
      </c>
      <c r="AX177" s="121">
        <v>0</v>
      </c>
      <c r="AY177" s="121">
        <f>+SUM(AZ177:BC177)</f>
        <v>72528</v>
      </c>
      <c r="AZ177" s="121">
        <v>49940</v>
      </c>
      <c r="BA177" s="121">
        <v>22588</v>
      </c>
      <c r="BB177" s="121">
        <v>0</v>
      </c>
      <c r="BC177" s="121">
        <v>0</v>
      </c>
      <c r="BD177" s="121">
        <v>0</v>
      </c>
      <c r="BE177" s="121">
        <v>0</v>
      </c>
      <c r="BF177" s="121">
        <v>0</v>
      </c>
      <c r="BG177" s="121">
        <f>+SUM(BF177,AN177,AF177)</f>
        <v>83091</v>
      </c>
      <c r="BH177" s="121">
        <f>SUM(D177,AF177)</f>
        <v>0</v>
      </c>
      <c r="BI177" s="121">
        <f>SUM(E177,AG177)</f>
        <v>0</v>
      </c>
      <c r="BJ177" s="121">
        <f>SUM(F177,AH177)</f>
        <v>0</v>
      </c>
      <c r="BK177" s="121">
        <f>SUM(G177,AI177)</f>
        <v>0</v>
      </c>
      <c r="BL177" s="121">
        <f>SUM(H177,AJ177)</f>
        <v>0</v>
      </c>
      <c r="BM177" s="121">
        <f>SUM(I177,AK177)</f>
        <v>0</v>
      </c>
      <c r="BN177" s="121">
        <f>SUM(J177,AL177)</f>
        <v>0</v>
      </c>
      <c r="BO177" s="121">
        <f>SUM(K177,AM177)</f>
        <v>63121</v>
      </c>
      <c r="BP177" s="121">
        <f>SUM(L177,AN177)</f>
        <v>272005</v>
      </c>
      <c r="BQ177" s="121">
        <f>SUM(M177,AO177)</f>
        <v>11731</v>
      </c>
      <c r="BR177" s="121">
        <f>SUM(N177,AP177)</f>
        <v>11731</v>
      </c>
      <c r="BS177" s="121">
        <f>SUM(O177,AQ177)</f>
        <v>0</v>
      </c>
      <c r="BT177" s="121">
        <f>SUM(P177,AR177)</f>
        <v>0</v>
      </c>
      <c r="BU177" s="121">
        <f>SUM(Q177,AS177)</f>
        <v>0</v>
      </c>
      <c r="BV177" s="121">
        <f>SUM(R177,AT177)</f>
        <v>21806</v>
      </c>
      <c r="BW177" s="121">
        <f>SUM(S177,AU177)</f>
        <v>0</v>
      </c>
      <c r="BX177" s="121">
        <f>SUM(T177,AV177)</f>
        <v>17987</v>
      </c>
      <c r="BY177" s="121">
        <f>SUM(U177,AW177)</f>
        <v>3819</v>
      </c>
      <c r="BZ177" s="121">
        <f>SUM(V177,AX177)</f>
        <v>0</v>
      </c>
      <c r="CA177" s="121">
        <f>SUM(W177,AY177)</f>
        <v>238468</v>
      </c>
      <c r="CB177" s="121">
        <f>SUM(X177,AZ177)</f>
        <v>135070</v>
      </c>
      <c r="CC177" s="121">
        <f>SUM(Y177,BA177)</f>
        <v>93262</v>
      </c>
      <c r="CD177" s="121">
        <f>SUM(Z177,BB177)</f>
        <v>10136</v>
      </c>
      <c r="CE177" s="121">
        <f>SUM(AA177,BC177)</f>
        <v>0</v>
      </c>
      <c r="CF177" s="121">
        <f>SUM(AB177,BD177)</f>
        <v>39750</v>
      </c>
      <c r="CG177" s="121">
        <f>SUM(AC177,BE177)</f>
        <v>0</v>
      </c>
      <c r="CH177" s="121">
        <f>SUM(AD177,BF177)</f>
        <v>0</v>
      </c>
      <c r="CI177" s="121">
        <f>SUM(AE177,BG177)</f>
        <v>272005</v>
      </c>
    </row>
    <row r="178" spans="1:87" s="136" customFormat="1" ht="13.5" customHeight="1" x14ac:dyDescent="0.15">
      <c r="A178" s="119" t="s">
        <v>3</v>
      </c>
      <c r="B178" s="120" t="s">
        <v>761</v>
      </c>
      <c r="C178" s="119" t="s">
        <v>762</v>
      </c>
      <c r="D178" s="121">
        <f>+SUM(E178,J178)</f>
        <v>0</v>
      </c>
      <c r="E178" s="121">
        <f>+SUM(F178:I178)</f>
        <v>0</v>
      </c>
      <c r="F178" s="121">
        <v>0</v>
      </c>
      <c r="G178" s="121">
        <v>0</v>
      </c>
      <c r="H178" s="121">
        <v>0</v>
      </c>
      <c r="I178" s="121">
        <v>0</v>
      </c>
      <c r="J178" s="121">
        <v>0</v>
      </c>
      <c r="K178" s="121">
        <v>0</v>
      </c>
      <c r="L178" s="121">
        <f>+SUM(M178,R178,V178,W178,AC178)</f>
        <v>153270</v>
      </c>
      <c r="M178" s="121">
        <f>+SUM(N178:Q178)</f>
        <v>23673</v>
      </c>
      <c r="N178" s="121">
        <v>0</v>
      </c>
      <c r="O178" s="121">
        <v>0</v>
      </c>
      <c r="P178" s="121">
        <v>7785</v>
      </c>
      <c r="Q178" s="121">
        <v>15888</v>
      </c>
      <c r="R178" s="121">
        <f>+SUM(S178:U178)</f>
        <v>10733</v>
      </c>
      <c r="S178" s="121">
        <v>5481</v>
      </c>
      <c r="T178" s="121">
        <v>1553</v>
      </c>
      <c r="U178" s="121">
        <v>3699</v>
      </c>
      <c r="V178" s="121">
        <v>24750</v>
      </c>
      <c r="W178" s="121">
        <f>+SUM(X178:AA178)</f>
        <v>94114</v>
      </c>
      <c r="X178" s="121">
        <v>51883</v>
      </c>
      <c r="Y178" s="121">
        <v>38876</v>
      </c>
      <c r="Z178" s="121">
        <v>3355</v>
      </c>
      <c r="AA178" s="121">
        <v>0</v>
      </c>
      <c r="AB178" s="121">
        <v>0</v>
      </c>
      <c r="AC178" s="121">
        <v>0</v>
      </c>
      <c r="AD178" s="121">
        <v>3199</v>
      </c>
      <c r="AE178" s="121">
        <f>+SUM(D178,L178,AD178)</f>
        <v>156469</v>
      </c>
      <c r="AF178" s="121">
        <f>+SUM(AG178,AL178)</f>
        <v>0</v>
      </c>
      <c r="AG178" s="121">
        <f>+SUM(AH178:AK178)</f>
        <v>0</v>
      </c>
      <c r="AH178" s="121">
        <v>0</v>
      </c>
      <c r="AI178" s="121">
        <v>0</v>
      </c>
      <c r="AJ178" s="121">
        <v>0</v>
      </c>
      <c r="AK178" s="121">
        <v>0</v>
      </c>
      <c r="AL178" s="121">
        <v>0</v>
      </c>
      <c r="AM178" s="121">
        <v>0</v>
      </c>
      <c r="AN178" s="121">
        <f>+SUM(AO178,AT178,AX178,AY178,BE178)</f>
        <v>55273</v>
      </c>
      <c r="AO178" s="121">
        <f>+SUM(AP178:AS178)</f>
        <v>0</v>
      </c>
      <c r="AP178" s="121">
        <v>0</v>
      </c>
      <c r="AQ178" s="121">
        <v>0</v>
      </c>
      <c r="AR178" s="121">
        <v>0</v>
      </c>
      <c r="AS178" s="121">
        <v>0</v>
      </c>
      <c r="AT178" s="121">
        <f>+SUM(AU178:AW178)</f>
        <v>17827</v>
      </c>
      <c r="AU178" s="121">
        <v>1211</v>
      </c>
      <c r="AV178" s="121">
        <v>16616</v>
      </c>
      <c r="AW178" s="121">
        <v>0</v>
      </c>
      <c r="AX178" s="121">
        <v>0</v>
      </c>
      <c r="AY178" s="121">
        <f>+SUM(AZ178:BC178)</f>
        <v>37446</v>
      </c>
      <c r="AZ178" s="121">
        <v>21991</v>
      </c>
      <c r="BA178" s="121">
        <v>14971</v>
      </c>
      <c r="BB178" s="121">
        <v>0</v>
      </c>
      <c r="BC178" s="121">
        <v>484</v>
      </c>
      <c r="BD178" s="121">
        <v>0</v>
      </c>
      <c r="BE178" s="121">
        <v>0</v>
      </c>
      <c r="BF178" s="121">
        <v>3663</v>
      </c>
      <c r="BG178" s="121">
        <f>+SUM(BF178,AN178,AF178)</f>
        <v>58936</v>
      </c>
      <c r="BH178" s="121">
        <f>SUM(D178,AF178)</f>
        <v>0</v>
      </c>
      <c r="BI178" s="121">
        <f>SUM(E178,AG178)</f>
        <v>0</v>
      </c>
      <c r="BJ178" s="121">
        <f>SUM(F178,AH178)</f>
        <v>0</v>
      </c>
      <c r="BK178" s="121">
        <f>SUM(G178,AI178)</f>
        <v>0</v>
      </c>
      <c r="BL178" s="121">
        <f>SUM(H178,AJ178)</f>
        <v>0</v>
      </c>
      <c r="BM178" s="121">
        <f>SUM(I178,AK178)</f>
        <v>0</v>
      </c>
      <c r="BN178" s="121">
        <f>SUM(J178,AL178)</f>
        <v>0</v>
      </c>
      <c r="BO178" s="121">
        <f>SUM(K178,AM178)</f>
        <v>0</v>
      </c>
      <c r="BP178" s="121">
        <f>SUM(L178,AN178)</f>
        <v>208543</v>
      </c>
      <c r="BQ178" s="121">
        <f>SUM(M178,AO178)</f>
        <v>23673</v>
      </c>
      <c r="BR178" s="121">
        <f>SUM(N178,AP178)</f>
        <v>0</v>
      </c>
      <c r="BS178" s="121">
        <f>SUM(O178,AQ178)</f>
        <v>0</v>
      </c>
      <c r="BT178" s="121">
        <f>SUM(P178,AR178)</f>
        <v>7785</v>
      </c>
      <c r="BU178" s="121">
        <f>SUM(Q178,AS178)</f>
        <v>15888</v>
      </c>
      <c r="BV178" s="121">
        <f>SUM(R178,AT178)</f>
        <v>28560</v>
      </c>
      <c r="BW178" s="121">
        <f>SUM(S178,AU178)</f>
        <v>6692</v>
      </c>
      <c r="BX178" s="121">
        <f>SUM(T178,AV178)</f>
        <v>18169</v>
      </c>
      <c r="BY178" s="121">
        <f>SUM(U178,AW178)</f>
        <v>3699</v>
      </c>
      <c r="BZ178" s="121">
        <f>SUM(V178,AX178)</f>
        <v>24750</v>
      </c>
      <c r="CA178" s="121">
        <f>SUM(W178,AY178)</f>
        <v>131560</v>
      </c>
      <c r="CB178" s="121">
        <f>SUM(X178,AZ178)</f>
        <v>73874</v>
      </c>
      <c r="CC178" s="121">
        <f>SUM(Y178,BA178)</f>
        <v>53847</v>
      </c>
      <c r="CD178" s="121">
        <f>SUM(Z178,BB178)</f>
        <v>3355</v>
      </c>
      <c r="CE178" s="121">
        <f>SUM(AA178,BC178)</f>
        <v>484</v>
      </c>
      <c r="CF178" s="121">
        <f>SUM(AB178,BD178)</f>
        <v>0</v>
      </c>
      <c r="CG178" s="121">
        <f>SUM(AC178,BE178)</f>
        <v>0</v>
      </c>
      <c r="CH178" s="121">
        <f>SUM(AD178,BF178)</f>
        <v>6862</v>
      </c>
      <c r="CI178" s="121">
        <f>SUM(AE178,BG178)</f>
        <v>215405</v>
      </c>
    </row>
    <row r="179" spans="1:87" s="136" customFormat="1" ht="13.5" customHeight="1" x14ac:dyDescent="0.15">
      <c r="A179" s="119" t="s">
        <v>3</v>
      </c>
      <c r="B179" s="120" t="s">
        <v>763</v>
      </c>
      <c r="C179" s="119" t="s">
        <v>764</v>
      </c>
      <c r="D179" s="121">
        <f>+SUM(E179,J179)</f>
        <v>11286</v>
      </c>
      <c r="E179" s="121">
        <f>+SUM(F179:I179)</f>
        <v>11286</v>
      </c>
      <c r="F179" s="121">
        <v>11286</v>
      </c>
      <c r="G179" s="121">
        <v>0</v>
      </c>
      <c r="H179" s="121">
        <v>0</v>
      </c>
      <c r="I179" s="121">
        <v>0</v>
      </c>
      <c r="J179" s="121">
        <v>0</v>
      </c>
      <c r="K179" s="121">
        <v>0</v>
      </c>
      <c r="L179" s="121">
        <f>+SUM(M179,R179,V179,W179,AC179)</f>
        <v>205399</v>
      </c>
      <c r="M179" s="121">
        <f>+SUM(N179:Q179)</f>
        <v>3317</v>
      </c>
      <c r="N179" s="121">
        <v>3317</v>
      </c>
      <c r="O179" s="121">
        <v>0</v>
      </c>
      <c r="P179" s="121">
        <v>0</v>
      </c>
      <c r="Q179" s="121">
        <v>0</v>
      </c>
      <c r="R179" s="121">
        <f>+SUM(S179:U179)</f>
        <v>28570</v>
      </c>
      <c r="S179" s="121">
        <v>391</v>
      </c>
      <c r="T179" s="121">
        <v>26917</v>
      </c>
      <c r="U179" s="121">
        <v>1262</v>
      </c>
      <c r="V179" s="121">
        <v>0</v>
      </c>
      <c r="W179" s="121">
        <f>+SUM(X179:AA179)</f>
        <v>168588</v>
      </c>
      <c r="X179" s="121">
        <v>75020</v>
      </c>
      <c r="Y179" s="121">
        <v>93568</v>
      </c>
      <c r="Z179" s="121">
        <v>0</v>
      </c>
      <c r="AA179" s="121">
        <v>0</v>
      </c>
      <c r="AB179" s="121">
        <v>0</v>
      </c>
      <c r="AC179" s="121">
        <v>4924</v>
      </c>
      <c r="AD179" s="121">
        <v>0</v>
      </c>
      <c r="AE179" s="121">
        <f>+SUM(D179,L179,AD179)</f>
        <v>216685</v>
      </c>
      <c r="AF179" s="121">
        <f>+SUM(AG179,AL179)</f>
        <v>0</v>
      </c>
      <c r="AG179" s="121">
        <f>+SUM(AH179:AK179)</f>
        <v>0</v>
      </c>
      <c r="AH179" s="121">
        <v>0</v>
      </c>
      <c r="AI179" s="121">
        <v>0</v>
      </c>
      <c r="AJ179" s="121">
        <v>0</v>
      </c>
      <c r="AK179" s="121">
        <v>0</v>
      </c>
      <c r="AL179" s="121">
        <v>0</v>
      </c>
      <c r="AM179" s="121">
        <v>0</v>
      </c>
      <c r="AN179" s="121">
        <f>+SUM(AO179,AT179,AX179,AY179,BE179)</f>
        <v>0</v>
      </c>
      <c r="AO179" s="121">
        <f>+SUM(AP179:AS179)</f>
        <v>0</v>
      </c>
      <c r="AP179" s="121">
        <v>0</v>
      </c>
      <c r="AQ179" s="121">
        <v>0</v>
      </c>
      <c r="AR179" s="121">
        <v>0</v>
      </c>
      <c r="AS179" s="121">
        <v>0</v>
      </c>
      <c r="AT179" s="121">
        <f>+SUM(AU179:AW179)</f>
        <v>0</v>
      </c>
      <c r="AU179" s="121">
        <v>0</v>
      </c>
      <c r="AV179" s="121">
        <v>0</v>
      </c>
      <c r="AW179" s="121">
        <v>0</v>
      </c>
      <c r="AX179" s="121">
        <v>0</v>
      </c>
      <c r="AY179" s="121">
        <f>+SUM(AZ179:BC179)</f>
        <v>0</v>
      </c>
      <c r="AZ179" s="121">
        <v>0</v>
      </c>
      <c r="BA179" s="121">
        <v>0</v>
      </c>
      <c r="BB179" s="121">
        <v>0</v>
      </c>
      <c r="BC179" s="121">
        <v>0</v>
      </c>
      <c r="BD179" s="121">
        <v>33380</v>
      </c>
      <c r="BE179" s="121">
        <v>0</v>
      </c>
      <c r="BF179" s="121">
        <v>0</v>
      </c>
      <c r="BG179" s="121">
        <f>+SUM(BF179,AN179,AF179)</f>
        <v>0</v>
      </c>
      <c r="BH179" s="121">
        <f>SUM(D179,AF179)</f>
        <v>11286</v>
      </c>
      <c r="BI179" s="121">
        <f>SUM(E179,AG179)</f>
        <v>11286</v>
      </c>
      <c r="BJ179" s="121">
        <f>SUM(F179,AH179)</f>
        <v>11286</v>
      </c>
      <c r="BK179" s="121">
        <f>SUM(G179,AI179)</f>
        <v>0</v>
      </c>
      <c r="BL179" s="121">
        <f>SUM(H179,AJ179)</f>
        <v>0</v>
      </c>
      <c r="BM179" s="121">
        <f>SUM(I179,AK179)</f>
        <v>0</v>
      </c>
      <c r="BN179" s="121">
        <f>SUM(J179,AL179)</f>
        <v>0</v>
      </c>
      <c r="BO179" s="121">
        <f>SUM(K179,AM179)</f>
        <v>0</v>
      </c>
      <c r="BP179" s="121">
        <f>SUM(L179,AN179)</f>
        <v>205399</v>
      </c>
      <c r="BQ179" s="121">
        <f>SUM(M179,AO179)</f>
        <v>3317</v>
      </c>
      <c r="BR179" s="121">
        <f>SUM(N179,AP179)</f>
        <v>3317</v>
      </c>
      <c r="BS179" s="121">
        <f>SUM(O179,AQ179)</f>
        <v>0</v>
      </c>
      <c r="BT179" s="121">
        <f>SUM(P179,AR179)</f>
        <v>0</v>
      </c>
      <c r="BU179" s="121">
        <f>SUM(Q179,AS179)</f>
        <v>0</v>
      </c>
      <c r="BV179" s="121">
        <f>SUM(R179,AT179)</f>
        <v>28570</v>
      </c>
      <c r="BW179" s="121">
        <f>SUM(S179,AU179)</f>
        <v>391</v>
      </c>
      <c r="BX179" s="121">
        <f>SUM(T179,AV179)</f>
        <v>26917</v>
      </c>
      <c r="BY179" s="121">
        <f>SUM(U179,AW179)</f>
        <v>1262</v>
      </c>
      <c r="BZ179" s="121">
        <f>SUM(V179,AX179)</f>
        <v>0</v>
      </c>
      <c r="CA179" s="121">
        <f>SUM(W179,AY179)</f>
        <v>168588</v>
      </c>
      <c r="CB179" s="121">
        <f>SUM(X179,AZ179)</f>
        <v>75020</v>
      </c>
      <c r="CC179" s="121">
        <f>SUM(Y179,BA179)</f>
        <v>93568</v>
      </c>
      <c r="CD179" s="121">
        <f>SUM(Z179,BB179)</f>
        <v>0</v>
      </c>
      <c r="CE179" s="121">
        <f>SUM(AA179,BC179)</f>
        <v>0</v>
      </c>
      <c r="CF179" s="121">
        <f>SUM(AB179,BD179)</f>
        <v>33380</v>
      </c>
      <c r="CG179" s="121">
        <f>SUM(AC179,BE179)</f>
        <v>4924</v>
      </c>
      <c r="CH179" s="121">
        <f>SUM(AD179,BF179)</f>
        <v>0</v>
      </c>
      <c r="CI179" s="121">
        <f>SUM(AE179,BG179)</f>
        <v>216685</v>
      </c>
    </row>
    <row r="180" spans="1:87" s="136" customFormat="1" ht="13.5" customHeight="1" x14ac:dyDescent="0.15">
      <c r="A180" s="119" t="s">
        <v>3</v>
      </c>
      <c r="B180" s="120" t="s">
        <v>767</v>
      </c>
      <c r="C180" s="119" t="s">
        <v>768</v>
      </c>
      <c r="D180" s="121">
        <f>+SUM(E180,J180)</f>
        <v>0</v>
      </c>
      <c r="E180" s="121">
        <f>+SUM(F180:I180)</f>
        <v>0</v>
      </c>
      <c r="F180" s="121">
        <v>0</v>
      </c>
      <c r="G180" s="121">
        <v>0</v>
      </c>
      <c r="H180" s="121">
        <v>0</v>
      </c>
      <c r="I180" s="121">
        <v>0</v>
      </c>
      <c r="J180" s="121">
        <v>0</v>
      </c>
      <c r="K180" s="121">
        <v>57413</v>
      </c>
      <c r="L180" s="121">
        <f>+SUM(M180,R180,V180,W180,AC180)</f>
        <v>188840</v>
      </c>
      <c r="M180" s="121">
        <f>+SUM(N180:Q180)</f>
        <v>29200</v>
      </c>
      <c r="N180" s="121">
        <v>29200</v>
      </c>
      <c r="O180" s="121">
        <v>0</v>
      </c>
      <c r="P180" s="121">
        <v>0</v>
      </c>
      <c r="Q180" s="121">
        <v>0</v>
      </c>
      <c r="R180" s="121">
        <f>+SUM(S180:U180)</f>
        <v>17402</v>
      </c>
      <c r="S180" s="121">
        <v>2326</v>
      </c>
      <c r="T180" s="121">
        <v>2051</v>
      </c>
      <c r="U180" s="121">
        <v>13025</v>
      </c>
      <c r="V180" s="121">
        <v>0</v>
      </c>
      <c r="W180" s="121">
        <f>+SUM(X180:AA180)</f>
        <v>142238</v>
      </c>
      <c r="X180" s="121">
        <v>95131</v>
      </c>
      <c r="Y180" s="121">
        <v>3795</v>
      </c>
      <c r="Z180" s="121">
        <v>36948</v>
      </c>
      <c r="AA180" s="121">
        <v>6364</v>
      </c>
      <c r="AB180" s="121">
        <v>28963</v>
      </c>
      <c r="AC180" s="121">
        <v>0</v>
      </c>
      <c r="AD180" s="121">
        <v>2880</v>
      </c>
      <c r="AE180" s="121">
        <f>+SUM(D180,L180,AD180)</f>
        <v>191720</v>
      </c>
      <c r="AF180" s="121">
        <f>+SUM(AG180,AL180)</f>
        <v>0</v>
      </c>
      <c r="AG180" s="121">
        <f>+SUM(AH180:AK180)</f>
        <v>0</v>
      </c>
      <c r="AH180" s="121">
        <v>0</v>
      </c>
      <c r="AI180" s="121">
        <v>0</v>
      </c>
      <c r="AJ180" s="121">
        <v>0</v>
      </c>
      <c r="AK180" s="121">
        <v>0</v>
      </c>
      <c r="AL180" s="121">
        <v>0</v>
      </c>
      <c r="AM180" s="121">
        <v>0</v>
      </c>
      <c r="AN180" s="121">
        <f>+SUM(AO180,AT180,AX180,AY180,BE180)</f>
        <v>0</v>
      </c>
      <c r="AO180" s="121">
        <f>+SUM(AP180:AS180)</f>
        <v>0</v>
      </c>
      <c r="AP180" s="121">
        <v>0</v>
      </c>
      <c r="AQ180" s="121">
        <v>0</v>
      </c>
      <c r="AR180" s="121">
        <v>0</v>
      </c>
      <c r="AS180" s="121">
        <v>0</v>
      </c>
      <c r="AT180" s="121">
        <f>+SUM(AU180:AW180)</f>
        <v>0</v>
      </c>
      <c r="AU180" s="121">
        <v>0</v>
      </c>
      <c r="AV180" s="121">
        <v>0</v>
      </c>
      <c r="AW180" s="121">
        <v>0</v>
      </c>
      <c r="AX180" s="121">
        <v>0</v>
      </c>
      <c r="AY180" s="121">
        <f>+SUM(AZ180:BC180)</f>
        <v>0</v>
      </c>
      <c r="AZ180" s="121">
        <v>0</v>
      </c>
      <c r="BA180" s="121">
        <v>0</v>
      </c>
      <c r="BB180" s="121">
        <v>0</v>
      </c>
      <c r="BC180" s="121">
        <v>0</v>
      </c>
      <c r="BD180" s="121">
        <v>43335</v>
      </c>
      <c r="BE180" s="121">
        <v>0</v>
      </c>
      <c r="BF180" s="121">
        <v>0</v>
      </c>
      <c r="BG180" s="121">
        <f>+SUM(BF180,AN180,AF180)</f>
        <v>0</v>
      </c>
      <c r="BH180" s="121">
        <f>SUM(D180,AF180)</f>
        <v>0</v>
      </c>
      <c r="BI180" s="121">
        <f>SUM(E180,AG180)</f>
        <v>0</v>
      </c>
      <c r="BJ180" s="121">
        <f>SUM(F180,AH180)</f>
        <v>0</v>
      </c>
      <c r="BK180" s="121">
        <f>SUM(G180,AI180)</f>
        <v>0</v>
      </c>
      <c r="BL180" s="121">
        <f>SUM(H180,AJ180)</f>
        <v>0</v>
      </c>
      <c r="BM180" s="121">
        <f>SUM(I180,AK180)</f>
        <v>0</v>
      </c>
      <c r="BN180" s="121">
        <f>SUM(J180,AL180)</f>
        <v>0</v>
      </c>
      <c r="BO180" s="121">
        <f>SUM(K180,AM180)</f>
        <v>57413</v>
      </c>
      <c r="BP180" s="121">
        <f>SUM(L180,AN180)</f>
        <v>188840</v>
      </c>
      <c r="BQ180" s="121">
        <f>SUM(M180,AO180)</f>
        <v>29200</v>
      </c>
      <c r="BR180" s="121">
        <f>SUM(N180,AP180)</f>
        <v>29200</v>
      </c>
      <c r="BS180" s="121">
        <f>SUM(O180,AQ180)</f>
        <v>0</v>
      </c>
      <c r="BT180" s="121">
        <f>SUM(P180,AR180)</f>
        <v>0</v>
      </c>
      <c r="BU180" s="121">
        <f>SUM(Q180,AS180)</f>
        <v>0</v>
      </c>
      <c r="BV180" s="121">
        <f>SUM(R180,AT180)</f>
        <v>17402</v>
      </c>
      <c r="BW180" s="121">
        <f>SUM(S180,AU180)</f>
        <v>2326</v>
      </c>
      <c r="BX180" s="121">
        <f>SUM(T180,AV180)</f>
        <v>2051</v>
      </c>
      <c r="BY180" s="121">
        <f>SUM(U180,AW180)</f>
        <v>13025</v>
      </c>
      <c r="BZ180" s="121">
        <f>SUM(V180,AX180)</f>
        <v>0</v>
      </c>
      <c r="CA180" s="121">
        <f>SUM(W180,AY180)</f>
        <v>142238</v>
      </c>
      <c r="CB180" s="121">
        <f>SUM(X180,AZ180)</f>
        <v>95131</v>
      </c>
      <c r="CC180" s="121">
        <f>SUM(Y180,BA180)</f>
        <v>3795</v>
      </c>
      <c r="CD180" s="121">
        <f>SUM(Z180,BB180)</f>
        <v>36948</v>
      </c>
      <c r="CE180" s="121">
        <f>SUM(AA180,BC180)</f>
        <v>6364</v>
      </c>
      <c r="CF180" s="121">
        <f>SUM(AB180,BD180)</f>
        <v>72298</v>
      </c>
      <c r="CG180" s="121">
        <f>SUM(AC180,BE180)</f>
        <v>0</v>
      </c>
      <c r="CH180" s="121">
        <f>SUM(AD180,BF180)</f>
        <v>2880</v>
      </c>
      <c r="CI180" s="121">
        <f>SUM(AE180,BG180)</f>
        <v>191720</v>
      </c>
    </row>
    <row r="181" spans="1:87" s="136" customFormat="1" ht="13.5" customHeight="1" x14ac:dyDescent="0.15">
      <c r="A181" s="119" t="s">
        <v>3</v>
      </c>
      <c r="B181" s="120" t="s">
        <v>769</v>
      </c>
      <c r="C181" s="119" t="s">
        <v>770</v>
      </c>
      <c r="D181" s="121">
        <f>+SUM(E181,J181)</f>
        <v>0</v>
      </c>
      <c r="E181" s="121">
        <f>+SUM(F181:I181)</f>
        <v>0</v>
      </c>
      <c r="F181" s="121">
        <v>0</v>
      </c>
      <c r="G181" s="121">
        <v>0</v>
      </c>
      <c r="H181" s="121">
        <v>0</v>
      </c>
      <c r="I181" s="121">
        <v>0</v>
      </c>
      <c r="J181" s="121">
        <v>0</v>
      </c>
      <c r="K181" s="121">
        <v>16788</v>
      </c>
      <c r="L181" s="121">
        <f>+SUM(M181,R181,V181,W181,AC181)</f>
        <v>33062</v>
      </c>
      <c r="M181" s="121">
        <f>+SUM(N181:Q181)</f>
        <v>0</v>
      </c>
      <c r="N181" s="121">
        <v>0</v>
      </c>
      <c r="O181" s="121">
        <v>0</v>
      </c>
      <c r="P181" s="121">
        <v>0</v>
      </c>
      <c r="Q181" s="121">
        <v>0</v>
      </c>
      <c r="R181" s="121">
        <f>+SUM(S181:U181)</f>
        <v>1893</v>
      </c>
      <c r="S181" s="121">
        <v>967</v>
      </c>
      <c r="T181" s="121">
        <v>0</v>
      </c>
      <c r="U181" s="121">
        <v>926</v>
      </c>
      <c r="V181" s="121">
        <v>0</v>
      </c>
      <c r="W181" s="121">
        <f>+SUM(X181:AA181)</f>
        <v>31169</v>
      </c>
      <c r="X181" s="121">
        <v>20169</v>
      </c>
      <c r="Y181" s="121">
        <v>0</v>
      </c>
      <c r="Z181" s="121">
        <v>10874</v>
      </c>
      <c r="AA181" s="121">
        <v>126</v>
      </c>
      <c r="AB181" s="121">
        <v>13512</v>
      </c>
      <c r="AC181" s="121">
        <v>0</v>
      </c>
      <c r="AD181" s="121">
        <v>0</v>
      </c>
      <c r="AE181" s="121">
        <f>+SUM(D181,L181,AD181)</f>
        <v>33062</v>
      </c>
      <c r="AF181" s="121">
        <f>+SUM(AG181,AL181)</f>
        <v>0</v>
      </c>
      <c r="AG181" s="121">
        <f>+SUM(AH181:AK181)</f>
        <v>0</v>
      </c>
      <c r="AH181" s="121">
        <v>0</v>
      </c>
      <c r="AI181" s="121">
        <v>0</v>
      </c>
      <c r="AJ181" s="121">
        <v>0</v>
      </c>
      <c r="AK181" s="121">
        <v>0</v>
      </c>
      <c r="AL181" s="121">
        <v>0</v>
      </c>
      <c r="AM181" s="121">
        <v>0</v>
      </c>
      <c r="AN181" s="121">
        <f>+SUM(AO181,AT181,AX181,AY181,BE181)</f>
        <v>5144</v>
      </c>
      <c r="AO181" s="121">
        <f>+SUM(AP181:AS181)</f>
        <v>0</v>
      </c>
      <c r="AP181" s="121">
        <v>0</v>
      </c>
      <c r="AQ181" s="121">
        <v>0</v>
      </c>
      <c r="AR181" s="121">
        <v>0</v>
      </c>
      <c r="AS181" s="121">
        <v>0</v>
      </c>
      <c r="AT181" s="121">
        <f>+SUM(AU181:AW181)</f>
        <v>882</v>
      </c>
      <c r="AU181" s="121">
        <v>882</v>
      </c>
      <c r="AV181" s="121">
        <v>0</v>
      </c>
      <c r="AW181" s="121">
        <v>0</v>
      </c>
      <c r="AX181" s="121">
        <v>0</v>
      </c>
      <c r="AY181" s="121">
        <f>+SUM(AZ181:BC181)</f>
        <v>4262</v>
      </c>
      <c r="AZ181" s="121">
        <v>0</v>
      </c>
      <c r="BA181" s="121">
        <v>0</v>
      </c>
      <c r="BB181" s="121">
        <v>4262</v>
      </c>
      <c r="BC181" s="121">
        <v>0</v>
      </c>
      <c r="BD181" s="121">
        <v>0</v>
      </c>
      <c r="BE181" s="121">
        <v>0</v>
      </c>
      <c r="BF181" s="121">
        <v>0</v>
      </c>
      <c r="BG181" s="121">
        <f>+SUM(BF181,AN181,AF181)</f>
        <v>5144</v>
      </c>
      <c r="BH181" s="121">
        <f>SUM(D181,AF181)</f>
        <v>0</v>
      </c>
      <c r="BI181" s="121">
        <f>SUM(E181,AG181)</f>
        <v>0</v>
      </c>
      <c r="BJ181" s="121">
        <f>SUM(F181,AH181)</f>
        <v>0</v>
      </c>
      <c r="BK181" s="121">
        <f>SUM(G181,AI181)</f>
        <v>0</v>
      </c>
      <c r="BL181" s="121">
        <f>SUM(H181,AJ181)</f>
        <v>0</v>
      </c>
      <c r="BM181" s="121">
        <f>SUM(I181,AK181)</f>
        <v>0</v>
      </c>
      <c r="BN181" s="121">
        <f>SUM(J181,AL181)</f>
        <v>0</v>
      </c>
      <c r="BO181" s="121">
        <f>SUM(K181,AM181)</f>
        <v>16788</v>
      </c>
      <c r="BP181" s="121">
        <f>SUM(L181,AN181)</f>
        <v>38206</v>
      </c>
      <c r="BQ181" s="121">
        <f>SUM(M181,AO181)</f>
        <v>0</v>
      </c>
      <c r="BR181" s="121">
        <f>SUM(N181,AP181)</f>
        <v>0</v>
      </c>
      <c r="BS181" s="121">
        <f>SUM(O181,AQ181)</f>
        <v>0</v>
      </c>
      <c r="BT181" s="121">
        <f>SUM(P181,AR181)</f>
        <v>0</v>
      </c>
      <c r="BU181" s="121">
        <f>SUM(Q181,AS181)</f>
        <v>0</v>
      </c>
      <c r="BV181" s="121">
        <f>SUM(R181,AT181)</f>
        <v>2775</v>
      </c>
      <c r="BW181" s="121">
        <f>SUM(S181,AU181)</f>
        <v>1849</v>
      </c>
      <c r="BX181" s="121">
        <f>SUM(T181,AV181)</f>
        <v>0</v>
      </c>
      <c r="BY181" s="121">
        <f>SUM(U181,AW181)</f>
        <v>926</v>
      </c>
      <c r="BZ181" s="121">
        <f>SUM(V181,AX181)</f>
        <v>0</v>
      </c>
      <c r="CA181" s="121">
        <f>SUM(W181,AY181)</f>
        <v>35431</v>
      </c>
      <c r="CB181" s="121">
        <f>SUM(X181,AZ181)</f>
        <v>20169</v>
      </c>
      <c r="CC181" s="121">
        <f>SUM(Y181,BA181)</f>
        <v>0</v>
      </c>
      <c r="CD181" s="121">
        <f>SUM(Z181,BB181)</f>
        <v>15136</v>
      </c>
      <c r="CE181" s="121">
        <f>SUM(AA181,BC181)</f>
        <v>126</v>
      </c>
      <c r="CF181" s="121">
        <f>SUM(AB181,BD181)</f>
        <v>13512</v>
      </c>
      <c r="CG181" s="121">
        <f>SUM(AC181,BE181)</f>
        <v>0</v>
      </c>
      <c r="CH181" s="121">
        <f>SUM(AD181,BF181)</f>
        <v>0</v>
      </c>
      <c r="CI181" s="121">
        <f>SUM(AE181,BG181)</f>
        <v>38206</v>
      </c>
    </row>
    <row r="182" spans="1:87" s="136" customFormat="1" ht="13.5" customHeight="1" x14ac:dyDescent="0.15">
      <c r="A182" s="119" t="s">
        <v>3</v>
      </c>
      <c r="B182" s="120" t="s">
        <v>771</v>
      </c>
      <c r="C182" s="119" t="s">
        <v>772</v>
      </c>
      <c r="D182" s="121">
        <f>+SUM(E182,J182)</f>
        <v>0</v>
      </c>
      <c r="E182" s="121">
        <f>+SUM(F182:I182)</f>
        <v>0</v>
      </c>
      <c r="F182" s="121">
        <v>0</v>
      </c>
      <c r="G182" s="121">
        <v>0</v>
      </c>
      <c r="H182" s="121">
        <v>0</v>
      </c>
      <c r="I182" s="121">
        <v>0</v>
      </c>
      <c r="J182" s="121">
        <v>0</v>
      </c>
      <c r="K182" s="121">
        <v>42640</v>
      </c>
      <c r="L182" s="121">
        <f>+SUM(M182,R182,V182,W182,AC182)</f>
        <v>141560</v>
      </c>
      <c r="M182" s="121">
        <f>+SUM(N182:Q182)</f>
        <v>0</v>
      </c>
      <c r="N182" s="121">
        <v>0</v>
      </c>
      <c r="O182" s="121">
        <v>0</v>
      </c>
      <c r="P182" s="121">
        <v>0</v>
      </c>
      <c r="Q182" s="121">
        <v>0</v>
      </c>
      <c r="R182" s="121">
        <f>+SUM(S182:U182)</f>
        <v>31914</v>
      </c>
      <c r="S182" s="121">
        <v>4692</v>
      </c>
      <c r="T182" s="121">
        <v>11471</v>
      </c>
      <c r="U182" s="121">
        <v>15751</v>
      </c>
      <c r="V182" s="121">
        <v>0</v>
      </c>
      <c r="W182" s="121">
        <f>+SUM(X182:AA182)</f>
        <v>109646</v>
      </c>
      <c r="X182" s="121">
        <v>55500</v>
      </c>
      <c r="Y182" s="121">
        <v>51550</v>
      </c>
      <c r="Z182" s="121">
        <v>2596</v>
      </c>
      <c r="AA182" s="121">
        <v>0</v>
      </c>
      <c r="AB182" s="121">
        <v>24687</v>
      </c>
      <c r="AC182" s="121">
        <v>0</v>
      </c>
      <c r="AD182" s="121">
        <v>64</v>
      </c>
      <c r="AE182" s="121">
        <f>+SUM(D182,L182,AD182)</f>
        <v>141624</v>
      </c>
      <c r="AF182" s="121">
        <f>+SUM(AG182,AL182)</f>
        <v>0</v>
      </c>
      <c r="AG182" s="121">
        <f>+SUM(AH182:AK182)</f>
        <v>0</v>
      </c>
      <c r="AH182" s="121">
        <v>0</v>
      </c>
      <c r="AI182" s="121">
        <v>0</v>
      </c>
      <c r="AJ182" s="121">
        <v>0</v>
      </c>
      <c r="AK182" s="121">
        <v>0</v>
      </c>
      <c r="AL182" s="121">
        <v>0</v>
      </c>
      <c r="AM182" s="121">
        <v>0</v>
      </c>
      <c r="AN182" s="121">
        <f>+SUM(AO182,AT182,AX182,AY182,BE182)</f>
        <v>0</v>
      </c>
      <c r="AO182" s="121">
        <f>+SUM(AP182:AS182)</f>
        <v>0</v>
      </c>
      <c r="AP182" s="121">
        <v>0</v>
      </c>
      <c r="AQ182" s="121">
        <v>0</v>
      </c>
      <c r="AR182" s="121">
        <v>0</v>
      </c>
      <c r="AS182" s="121">
        <v>0</v>
      </c>
      <c r="AT182" s="121">
        <f>+SUM(AU182:AW182)</f>
        <v>0</v>
      </c>
      <c r="AU182" s="121">
        <v>0</v>
      </c>
      <c r="AV182" s="121">
        <v>0</v>
      </c>
      <c r="AW182" s="121">
        <v>0</v>
      </c>
      <c r="AX182" s="121">
        <v>0</v>
      </c>
      <c r="AY182" s="121">
        <f>+SUM(AZ182:BC182)</f>
        <v>0</v>
      </c>
      <c r="AZ182" s="121">
        <v>0</v>
      </c>
      <c r="BA182" s="121">
        <v>0</v>
      </c>
      <c r="BB182" s="121">
        <v>0</v>
      </c>
      <c r="BC182" s="121">
        <v>0</v>
      </c>
      <c r="BD182" s="121">
        <v>0</v>
      </c>
      <c r="BE182" s="121">
        <v>0</v>
      </c>
      <c r="BF182" s="121">
        <v>0</v>
      </c>
      <c r="BG182" s="121">
        <f>+SUM(BF182,AN182,AF182)</f>
        <v>0</v>
      </c>
      <c r="BH182" s="121">
        <f>SUM(D182,AF182)</f>
        <v>0</v>
      </c>
      <c r="BI182" s="121">
        <f>SUM(E182,AG182)</f>
        <v>0</v>
      </c>
      <c r="BJ182" s="121">
        <f>SUM(F182,AH182)</f>
        <v>0</v>
      </c>
      <c r="BK182" s="121">
        <f>SUM(G182,AI182)</f>
        <v>0</v>
      </c>
      <c r="BL182" s="121">
        <f>SUM(H182,AJ182)</f>
        <v>0</v>
      </c>
      <c r="BM182" s="121">
        <f>SUM(I182,AK182)</f>
        <v>0</v>
      </c>
      <c r="BN182" s="121">
        <f>SUM(J182,AL182)</f>
        <v>0</v>
      </c>
      <c r="BO182" s="121">
        <f>SUM(K182,AM182)</f>
        <v>42640</v>
      </c>
      <c r="BP182" s="121">
        <f>SUM(L182,AN182)</f>
        <v>141560</v>
      </c>
      <c r="BQ182" s="121">
        <f>SUM(M182,AO182)</f>
        <v>0</v>
      </c>
      <c r="BR182" s="121">
        <f>SUM(N182,AP182)</f>
        <v>0</v>
      </c>
      <c r="BS182" s="121">
        <f>SUM(O182,AQ182)</f>
        <v>0</v>
      </c>
      <c r="BT182" s="121">
        <f>SUM(P182,AR182)</f>
        <v>0</v>
      </c>
      <c r="BU182" s="121">
        <f>SUM(Q182,AS182)</f>
        <v>0</v>
      </c>
      <c r="BV182" s="121">
        <f>SUM(R182,AT182)</f>
        <v>31914</v>
      </c>
      <c r="BW182" s="121">
        <f>SUM(S182,AU182)</f>
        <v>4692</v>
      </c>
      <c r="BX182" s="121">
        <f>SUM(T182,AV182)</f>
        <v>11471</v>
      </c>
      <c r="BY182" s="121">
        <f>SUM(U182,AW182)</f>
        <v>15751</v>
      </c>
      <c r="BZ182" s="121">
        <f>SUM(V182,AX182)</f>
        <v>0</v>
      </c>
      <c r="CA182" s="121">
        <f>SUM(W182,AY182)</f>
        <v>109646</v>
      </c>
      <c r="CB182" s="121">
        <f>SUM(X182,AZ182)</f>
        <v>55500</v>
      </c>
      <c r="CC182" s="121">
        <f>SUM(Y182,BA182)</f>
        <v>51550</v>
      </c>
      <c r="CD182" s="121">
        <f>SUM(Z182,BB182)</f>
        <v>2596</v>
      </c>
      <c r="CE182" s="121">
        <f>SUM(AA182,BC182)</f>
        <v>0</v>
      </c>
      <c r="CF182" s="121">
        <f>SUM(AB182,BD182)</f>
        <v>24687</v>
      </c>
      <c r="CG182" s="121">
        <f>SUM(AC182,BE182)</f>
        <v>0</v>
      </c>
      <c r="CH182" s="121">
        <f>SUM(AD182,BF182)</f>
        <v>64</v>
      </c>
      <c r="CI182" s="121">
        <f>SUM(AE182,BG182)</f>
        <v>141624</v>
      </c>
    </row>
    <row r="183" spans="1:87" s="136" customFormat="1" ht="13.5" customHeight="1" x14ac:dyDescent="0.15">
      <c r="A183" s="119" t="s">
        <v>3</v>
      </c>
      <c r="B183" s="120" t="s">
        <v>773</v>
      </c>
      <c r="C183" s="119" t="s">
        <v>774</v>
      </c>
      <c r="D183" s="121">
        <f>+SUM(E183,J183)</f>
        <v>0</v>
      </c>
      <c r="E183" s="121">
        <f>+SUM(F183:I183)</f>
        <v>0</v>
      </c>
      <c r="F183" s="121">
        <v>0</v>
      </c>
      <c r="G183" s="121">
        <v>0</v>
      </c>
      <c r="H183" s="121">
        <v>0</v>
      </c>
      <c r="I183" s="121">
        <v>0</v>
      </c>
      <c r="J183" s="121">
        <v>0</v>
      </c>
      <c r="K183" s="121">
        <v>0</v>
      </c>
      <c r="L183" s="121">
        <f>+SUM(M183,R183,V183,W183,AC183)</f>
        <v>213258</v>
      </c>
      <c r="M183" s="121">
        <f>+SUM(N183:Q183)</f>
        <v>45</v>
      </c>
      <c r="N183" s="121">
        <v>45</v>
      </c>
      <c r="O183" s="121">
        <v>0</v>
      </c>
      <c r="P183" s="121">
        <v>0</v>
      </c>
      <c r="Q183" s="121">
        <v>0</v>
      </c>
      <c r="R183" s="121">
        <f>+SUM(S183:U183)</f>
        <v>37720</v>
      </c>
      <c r="S183" s="121">
        <v>18202</v>
      </c>
      <c r="T183" s="121">
        <v>6191</v>
      </c>
      <c r="U183" s="121">
        <v>13327</v>
      </c>
      <c r="V183" s="121">
        <v>0</v>
      </c>
      <c r="W183" s="121">
        <f>+SUM(X183:AA183)</f>
        <v>175493</v>
      </c>
      <c r="X183" s="121">
        <v>94512</v>
      </c>
      <c r="Y183" s="121">
        <v>57720</v>
      </c>
      <c r="Z183" s="121">
        <v>23261</v>
      </c>
      <c r="AA183" s="121">
        <v>0</v>
      </c>
      <c r="AB183" s="121">
        <v>216761</v>
      </c>
      <c r="AC183" s="121">
        <v>0</v>
      </c>
      <c r="AD183" s="121">
        <v>37</v>
      </c>
      <c r="AE183" s="121">
        <f>+SUM(D183,L183,AD183)</f>
        <v>213295</v>
      </c>
      <c r="AF183" s="121">
        <f>+SUM(AG183,AL183)</f>
        <v>0</v>
      </c>
      <c r="AG183" s="121">
        <f>+SUM(AH183:AK183)</f>
        <v>0</v>
      </c>
      <c r="AH183" s="121">
        <v>0</v>
      </c>
      <c r="AI183" s="121">
        <v>0</v>
      </c>
      <c r="AJ183" s="121">
        <v>0</v>
      </c>
      <c r="AK183" s="121">
        <v>0</v>
      </c>
      <c r="AL183" s="121">
        <v>0</v>
      </c>
      <c r="AM183" s="121">
        <v>0</v>
      </c>
      <c r="AN183" s="121">
        <f>+SUM(AO183,AT183,AX183,AY183,BE183)</f>
        <v>106864</v>
      </c>
      <c r="AO183" s="121">
        <f>+SUM(AP183:AS183)</f>
        <v>0</v>
      </c>
      <c r="AP183" s="121">
        <v>0</v>
      </c>
      <c r="AQ183" s="121">
        <v>0</v>
      </c>
      <c r="AR183" s="121">
        <v>0</v>
      </c>
      <c r="AS183" s="121">
        <v>0</v>
      </c>
      <c r="AT183" s="121">
        <f>+SUM(AU183:AW183)</f>
        <v>34116</v>
      </c>
      <c r="AU183" s="121">
        <v>1031</v>
      </c>
      <c r="AV183" s="121">
        <v>31296</v>
      </c>
      <c r="AW183" s="121">
        <v>1789</v>
      </c>
      <c r="AX183" s="121">
        <v>0</v>
      </c>
      <c r="AY183" s="121">
        <f>+SUM(AZ183:BC183)</f>
        <v>72748</v>
      </c>
      <c r="AZ183" s="121">
        <v>44653</v>
      </c>
      <c r="BA183" s="121">
        <v>28095</v>
      </c>
      <c r="BB183" s="121">
        <v>0</v>
      </c>
      <c r="BC183" s="121">
        <v>0</v>
      </c>
      <c r="BD183" s="121">
        <v>0</v>
      </c>
      <c r="BE183" s="121">
        <v>0</v>
      </c>
      <c r="BF183" s="121">
        <v>0</v>
      </c>
      <c r="BG183" s="121">
        <f>+SUM(BF183,AN183,AF183)</f>
        <v>106864</v>
      </c>
      <c r="BH183" s="121">
        <f>SUM(D183,AF183)</f>
        <v>0</v>
      </c>
      <c r="BI183" s="121">
        <f>SUM(E183,AG183)</f>
        <v>0</v>
      </c>
      <c r="BJ183" s="121">
        <f>SUM(F183,AH183)</f>
        <v>0</v>
      </c>
      <c r="BK183" s="121">
        <f>SUM(G183,AI183)</f>
        <v>0</v>
      </c>
      <c r="BL183" s="121">
        <f>SUM(H183,AJ183)</f>
        <v>0</v>
      </c>
      <c r="BM183" s="121">
        <f>SUM(I183,AK183)</f>
        <v>0</v>
      </c>
      <c r="BN183" s="121">
        <f>SUM(J183,AL183)</f>
        <v>0</v>
      </c>
      <c r="BO183" s="121">
        <f>SUM(K183,AM183)</f>
        <v>0</v>
      </c>
      <c r="BP183" s="121">
        <f>SUM(L183,AN183)</f>
        <v>320122</v>
      </c>
      <c r="BQ183" s="121">
        <f>SUM(M183,AO183)</f>
        <v>45</v>
      </c>
      <c r="BR183" s="121">
        <f>SUM(N183,AP183)</f>
        <v>45</v>
      </c>
      <c r="BS183" s="121">
        <f>SUM(O183,AQ183)</f>
        <v>0</v>
      </c>
      <c r="BT183" s="121">
        <f>SUM(P183,AR183)</f>
        <v>0</v>
      </c>
      <c r="BU183" s="121">
        <f>SUM(Q183,AS183)</f>
        <v>0</v>
      </c>
      <c r="BV183" s="121">
        <f>SUM(R183,AT183)</f>
        <v>71836</v>
      </c>
      <c r="BW183" s="121">
        <f>SUM(S183,AU183)</f>
        <v>19233</v>
      </c>
      <c r="BX183" s="121">
        <f>SUM(T183,AV183)</f>
        <v>37487</v>
      </c>
      <c r="BY183" s="121">
        <f>SUM(U183,AW183)</f>
        <v>15116</v>
      </c>
      <c r="BZ183" s="121">
        <f>SUM(V183,AX183)</f>
        <v>0</v>
      </c>
      <c r="CA183" s="121">
        <f>SUM(W183,AY183)</f>
        <v>248241</v>
      </c>
      <c r="CB183" s="121">
        <f>SUM(X183,AZ183)</f>
        <v>139165</v>
      </c>
      <c r="CC183" s="121">
        <f>SUM(Y183,BA183)</f>
        <v>85815</v>
      </c>
      <c r="CD183" s="121">
        <f>SUM(Z183,BB183)</f>
        <v>23261</v>
      </c>
      <c r="CE183" s="121">
        <f>SUM(AA183,BC183)</f>
        <v>0</v>
      </c>
      <c r="CF183" s="121">
        <f>SUM(AB183,BD183)</f>
        <v>216761</v>
      </c>
      <c r="CG183" s="121">
        <f>SUM(AC183,BE183)</f>
        <v>0</v>
      </c>
      <c r="CH183" s="121">
        <f>SUM(AD183,BF183)</f>
        <v>37</v>
      </c>
      <c r="CI183" s="121">
        <f>SUM(AE183,BG183)</f>
        <v>320159</v>
      </c>
    </row>
    <row r="184" spans="1:87" s="136" customFormat="1" ht="13.5" customHeight="1" x14ac:dyDescent="0.15">
      <c r="A184" s="119" t="s">
        <v>3</v>
      </c>
      <c r="B184" s="120" t="s">
        <v>777</v>
      </c>
      <c r="C184" s="119" t="s">
        <v>778</v>
      </c>
      <c r="D184" s="121">
        <f>+SUM(E184,J184)</f>
        <v>0</v>
      </c>
      <c r="E184" s="121">
        <f>+SUM(F184:I184)</f>
        <v>0</v>
      </c>
      <c r="F184" s="121">
        <v>0</v>
      </c>
      <c r="G184" s="121">
        <v>0</v>
      </c>
      <c r="H184" s="121">
        <v>0</v>
      </c>
      <c r="I184" s="121">
        <v>0</v>
      </c>
      <c r="J184" s="121">
        <v>0</v>
      </c>
      <c r="K184" s="121">
        <v>0</v>
      </c>
      <c r="L184" s="121">
        <f>+SUM(M184,R184,V184,W184,AC184)</f>
        <v>230987</v>
      </c>
      <c r="M184" s="121">
        <f>+SUM(N184:Q184)</f>
        <v>10167</v>
      </c>
      <c r="N184" s="121">
        <v>10167</v>
      </c>
      <c r="O184" s="121">
        <v>0</v>
      </c>
      <c r="P184" s="121">
        <v>0</v>
      </c>
      <c r="Q184" s="121">
        <v>0</v>
      </c>
      <c r="R184" s="121">
        <f>+SUM(S184:U184)</f>
        <v>44427</v>
      </c>
      <c r="S184" s="121">
        <v>9642</v>
      </c>
      <c r="T184" s="121">
        <v>30912</v>
      </c>
      <c r="U184" s="121">
        <v>3873</v>
      </c>
      <c r="V184" s="121">
        <v>0</v>
      </c>
      <c r="W184" s="121">
        <f>+SUM(X184:AA184)</f>
        <v>176393</v>
      </c>
      <c r="X184" s="121">
        <v>136056</v>
      </c>
      <c r="Y184" s="121">
        <v>8173</v>
      </c>
      <c r="Z184" s="121">
        <v>32164</v>
      </c>
      <c r="AA184" s="121">
        <v>0</v>
      </c>
      <c r="AB184" s="121">
        <v>424988</v>
      </c>
      <c r="AC184" s="121">
        <v>0</v>
      </c>
      <c r="AD184" s="121">
        <v>2047</v>
      </c>
      <c r="AE184" s="121">
        <f>+SUM(D184,L184,AD184)</f>
        <v>233034</v>
      </c>
      <c r="AF184" s="121">
        <f>+SUM(AG184,AL184)</f>
        <v>0</v>
      </c>
      <c r="AG184" s="121">
        <f>+SUM(AH184:AK184)</f>
        <v>0</v>
      </c>
      <c r="AH184" s="121">
        <v>0</v>
      </c>
      <c r="AI184" s="121">
        <v>0</v>
      </c>
      <c r="AJ184" s="121">
        <v>0</v>
      </c>
      <c r="AK184" s="121">
        <v>0</v>
      </c>
      <c r="AL184" s="121">
        <v>0</v>
      </c>
      <c r="AM184" s="121">
        <v>0</v>
      </c>
      <c r="AN184" s="121">
        <f>+SUM(AO184,AT184,AX184,AY184,BE184)</f>
        <v>0</v>
      </c>
      <c r="AO184" s="121">
        <f>+SUM(AP184:AS184)</f>
        <v>0</v>
      </c>
      <c r="AP184" s="121">
        <v>0</v>
      </c>
      <c r="AQ184" s="121">
        <v>0</v>
      </c>
      <c r="AR184" s="121">
        <v>0</v>
      </c>
      <c r="AS184" s="121">
        <v>0</v>
      </c>
      <c r="AT184" s="121">
        <f>+SUM(AU184:AW184)</f>
        <v>0</v>
      </c>
      <c r="AU184" s="121">
        <v>0</v>
      </c>
      <c r="AV184" s="121">
        <v>0</v>
      </c>
      <c r="AW184" s="121">
        <v>0</v>
      </c>
      <c r="AX184" s="121">
        <v>0</v>
      </c>
      <c r="AY184" s="121">
        <f>+SUM(AZ184:BC184)</f>
        <v>0</v>
      </c>
      <c r="AZ184" s="121">
        <v>0</v>
      </c>
      <c r="BA184" s="121">
        <v>0</v>
      </c>
      <c r="BB184" s="121">
        <v>0</v>
      </c>
      <c r="BC184" s="121">
        <v>0</v>
      </c>
      <c r="BD184" s="121">
        <v>34292</v>
      </c>
      <c r="BE184" s="121">
        <v>0</v>
      </c>
      <c r="BF184" s="121">
        <v>0</v>
      </c>
      <c r="BG184" s="121">
        <f>+SUM(BF184,AN184,AF184)</f>
        <v>0</v>
      </c>
      <c r="BH184" s="121">
        <f>SUM(D184,AF184)</f>
        <v>0</v>
      </c>
      <c r="BI184" s="121">
        <f>SUM(E184,AG184)</f>
        <v>0</v>
      </c>
      <c r="BJ184" s="121">
        <f>SUM(F184,AH184)</f>
        <v>0</v>
      </c>
      <c r="BK184" s="121">
        <f>SUM(G184,AI184)</f>
        <v>0</v>
      </c>
      <c r="BL184" s="121">
        <f>SUM(H184,AJ184)</f>
        <v>0</v>
      </c>
      <c r="BM184" s="121">
        <f>SUM(I184,AK184)</f>
        <v>0</v>
      </c>
      <c r="BN184" s="121">
        <f>SUM(J184,AL184)</f>
        <v>0</v>
      </c>
      <c r="BO184" s="121">
        <f>SUM(K184,AM184)</f>
        <v>0</v>
      </c>
      <c r="BP184" s="121">
        <f>SUM(L184,AN184)</f>
        <v>230987</v>
      </c>
      <c r="BQ184" s="121">
        <f>SUM(M184,AO184)</f>
        <v>10167</v>
      </c>
      <c r="BR184" s="121">
        <f>SUM(N184,AP184)</f>
        <v>10167</v>
      </c>
      <c r="BS184" s="121">
        <f>SUM(O184,AQ184)</f>
        <v>0</v>
      </c>
      <c r="BT184" s="121">
        <f>SUM(P184,AR184)</f>
        <v>0</v>
      </c>
      <c r="BU184" s="121">
        <f>SUM(Q184,AS184)</f>
        <v>0</v>
      </c>
      <c r="BV184" s="121">
        <f>SUM(R184,AT184)</f>
        <v>44427</v>
      </c>
      <c r="BW184" s="121">
        <f>SUM(S184,AU184)</f>
        <v>9642</v>
      </c>
      <c r="BX184" s="121">
        <f>SUM(T184,AV184)</f>
        <v>30912</v>
      </c>
      <c r="BY184" s="121">
        <f>SUM(U184,AW184)</f>
        <v>3873</v>
      </c>
      <c r="BZ184" s="121">
        <f>SUM(V184,AX184)</f>
        <v>0</v>
      </c>
      <c r="CA184" s="121">
        <f>SUM(W184,AY184)</f>
        <v>176393</v>
      </c>
      <c r="CB184" s="121">
        <f>SUM(X184,AZ184)</f>
        <v>136056</v>
      </c>
      <c r="CC184" s="121">
        <f>SUM(Y184,BA184)</f>
        <v>8173</v>
      </c>
      <c r="CD184" s="121">
        <f>SUM(Z184,BB184)</f>
        <v>32164</v>
      </c>
      <c r="CE184" s="121">
        <f>SUM(AA184,BC184)</f>
        <v>0</v>
      </c>
      <c r="CF184" s="121">
        <f>SUM(AB184,BD184)</f>
        <v>459280</v>
      </c>
      <c r="CG184" s="121">
        <f>SUM(AC184,BE184)</f>
        <v>0</v>
      </c>
      <c r="CH184" s="121">
        <f>SUM(AD184,BF184)</f>
        <v>2047</v>
      </c>
      <c r="CI184" s="121">
        <f>SUM(AE184,BG184)</f>
        <v>233034</v>
      </c>
    </row>
    <row r="185" spans="1:87" s="136" customFormat="1" ht="13.5" customHeight="1" x14ac:dyDescent="0.15">
      <c r="A185" s="119" t="s">
        <v>3</v>
      </c>
      <c r="B185" s="120" t="s">
        <v>781</v>
      </c>
      <c r="C185" s="119" t="s">
        <v>782</v>
      </c>
      <c r="D185" s="121">
        <f>+SUM(E185,J185)</f>
        <v>0</v>
      </c>
      <c r="E185" s="121">
        <f>+SUM(F185:I185)</f>
        <v>0</v>
      </c>
      <c r="F185" s="121">
        <v>0</v>
      </c>
      <c r="G185" s="121">
        <v>0</v>
      </c>
      <c r="H185" s="121">
        <v>0</v>
      </c>
      <c r="I185" s="121">
        <v>0</v>
      </c>
      <c r="J185" s="121">
        <v>0</v>
      </c>
      <c r="K185" s="121">
        <v>92203</v>
      </c>
      <c r="L185" s="121">
        <f>+SUM(M185,R185,V185,W185,AC185)</f>
        <v>52633</v>
      </c>
      <c r="M185" s="121">
        <f>+SUM(N185:Q185)</f>
        <v>0</v>
      </c>
      <c r="N185" s="121">
        <v>0</v>
      </c>
      <c r="O185" s="121">
        <v>0</v>
      </c>
      <c r="P185" s="121">
        <v>0</v>
      </c>
      <c r="Q185" s="121">
        <v>0</v>
      </c>
      <c r="R185" s="121">
        <f>+SUM(S185:U185)</f>
        <v>0</v>
      </c>
      <c r="S185" s="121">
        <v>0</v>
      </c>
      <c r="T185" s="121">
        <v>0</v>
      </c>
      <c r="U185" s="121">
        <v>0</v>
      </c>
      <c r="V185" s="121">
        <v>0</v>
      </c>
      <c r="W185" s="121">
        <f>+SUM(X185:AA185)</f>
        <v>52633</v>
      </c>
      <c r="X185" s="121">
        <v>52633</v>
      </c>
      <c r="Y185" s="121">
        <v>0</v>
      </c>
      <c r="Z185" s="121">
        <v>0</v>
      </c>
      <c r="AA185" s="121">
        <v>0</v>
      </c>
      <c r="AB185" s="121">
        <v>148199</v>
      </c>
      <c r="AC185" s="121">
        <v>0</v>
      </c>
      <c r="AD185" s="121">
        <v>0</v>
      </c>
      <c r="AE185" s="121">
        <f>+SUM(D185,L185,AD185)</f>
        <v>52633</v>
      </c>
      <c r="AF185" s="121">
        <f>+SUM(AG185,AL185)</f>
        <v>0</v>
      </c>
      <c r="AG185" s="121">
        <f>+SUM(AH185:AK185)</f>
        <v>0</v>
      </c>
      <c r="AH185" s="121">
        <v>0</v>
      </c>
      <c r="AI185" s="121">
        <v>0</v>
      </c>
      <c r="AJ185" s="121">
        <v>0</v>
      </c>
      <c r="AK185" s="121">
        <v>0</v>
      </c>
      <c r="AL185" s="121">
        <v>0</v>
      </c>
      <c r="AM185" s="121">
        <v>0</v>
      </c>
      <c r="AN185" s="121">
        <f>+SUM(AO185,AT185,AX185,AY185,BE185)</f>
        <v>0</v>
      </c>
      <c r="AO185" s="121">
        <f>+SUM(AP185:AS185)</f>
        <v>0</v>
      </c>
      <c r="AP185" s="121">
        <v>0</v>
      </c>
      <c r="AQ185" s="121">
        <v>0</v>
      </c>
      <c r="AR185" s="121">
        <v>0</v>
      </c>
      <c r="AS185" s="121">
        <v>0</v>
      </c>
      <c r="AT185" s="121">
        <f>+SUM(AU185:AW185)</f>
        <v>0</v>
      </c>
      <c r="AU185" s="121">
        <v>0</v>
      </c>
      <c r="AV185" s="121">
        <v>0</v>
      </c>
      <c r="AW185" s="121">
        <v>0</v>
      </c>
      <c r="AX185" s="121">
        <v>0</v>
      </c>
      <c r="AY185" s="121">
        <f>+SUM(AZ185:BC185)</f>
        <v>0</v>
      </c>
      <c r="AZ185" s="121">
        <v>0</v>
      </c>
      <c r="BA185" s="121">
        <v>0</v>
      </c>
      <c r="BB185" s="121">
        <v>0</v>
      </c>
      <c r="BC185" s="121">
        <v>0</v>
      </c>
      <c r="BD185" s="121">
        <v>20659</v>
      </c>
      <c r="BE185" s="121">
        <v>0</v>
      </c>
      <c r="BF185" s="121">
        <v>0</v>
      </c>
      <c r="BG185" s="121">
        <f>+SUM(BF185,AN185,AF185)</f>
        <v>0</v>
      </c>
      <c r="BH185" s="121">
        <f>SUM(D185,AF185)</f>
        <v>0</v>
      </c>
      <c r="BI185" s="121">
        <f>SUM(E185,AG185)</f>
        <v>0</v>
      </c>
      <c r="BJ185" s="121">
        <f>SUM(F185,AH185)</f>
        <v>0</v>
      </c>
      <c r="BK185" s="121">
        <f>SUM(G185,AI185)</f>
        <v>0</v>
      </c>
      <c r="BL185" s="121">
        <f>SUM(H185,AJ185)</f>
        <v>0</v>
      </c>
      <c r="BM185" s="121">
        <f>SUM(I185,AK185)</f>
        <v>0</v>
      </c>
      <c r="BN185" s="121">
        <f>SUM(J185,AL185)</f>
        <v>0</v>
      </c>
      <c r="BO185" s="121">
        <f>SUM(K185,AM185)</f>
        <v>92203</v>
      </c>
      <c r="BP185" s="121">
        <f>SUM(L185,AN185)</f>
        <v>52633</v>
      </c>
      <c r="BQ185" s="121">
        <f>SUM(M185,AO185)</f>
        <v>0</v>
      </c>
      <c r="BR185" s="121">
        <f>SUM(N185,AP185)</f>
        <v>0</v>
      </c>
      <c r="BS185" s="121">
        <f>SUM(O185,AQ185)</f>
        <v>0</v>
      </c>
      <c r="BT185" s="121">
        <f>SUM(P185,AR185)</f>
        <v>0</v>
      </c>
      <c r="BU185" s="121">
        <f>SUM(Q185,AS185)</f>
        <v>0</v>
      </c>
      <c r="BV185" s="121">
        <f>SUM(R185,AT185)</f>
        <v>0</v>
      </c>
      <c r="BW185" s="121">
        <f>SUM(S185,AU185)</f>
        <v>0</v>
      </c>
      <c r="BX185" s="121">
        <f>SUM(T185,AV185)</f>
        <v>0</v>
      </c>
      <c r="BY185" s="121">
        <f>SUM(U185,AW185)</f>
        <v>0</v>
      </c>
      <c r="BZ185" s="121">
        <f>SUM(V185,AX185)</f>
        <v>0</v>
      </c>
      <c r="CA185" s="121">
        <f>SUM(W185,AY185)</f>
        <v>52633</v>
      </c>
      <c r="CB185" s="121">
        <f>SUM(X185,AZ185)</f>
        <v>52633</v>
      </c>
      <c r="CC185" s="121">
        <f>SUM(Y185,BA185)</f>
        <v>0</v>
      </c>
      <c r="CD185" s="121">
        <f>SUM(Z185,BB185)</f>
        <v>0</v>
      </c>
      <c r="CE185" s="121">
        <f>SUM(AA185,BC185)</f>
        <v>0</v>
      </c>
      <c r="CF185" s="121">
        <f>SUM(AB185,BD185)</f>
        <v>168858</v>
      </c>
      <c r="CG185" s="121">
        <f>SUM(AC185,BE185)</f>
        <v>0</v>
      </c>
      <c r="CH185" s="121">
        <f>SUM(AD185,BF185)</f>
        <v>0</v>
      </c>
      <c r="CI185" s="121">
        <f>SUM(AE185,BG185)</f>
        <v>52633</v>
      </c>
    </row>
    <row r="186" spans="1:87" s="136" customFormat="1" ht="13.5" customHeight="1" x14ac:dyDescent="0.15">
      <c r="A186" s="119" t="s">
        <v>3</v>
      </c>
      <c r="B186" s="120" t="s">
        <v>783</v>
      </c>
      <c r="C186" s="119" t="s">
        <v>784</v>
      </c>
      <c r="D186" s="121">
        <f>+SUM(E186,J186)</f>
        <v>0</v>
      </c>
      <c r="E186" s="121">
        <f>+SUM(F186:I186)</f>
        <v>0</v>
      </c>
      <c r="F186" s="121">
        <v>0</v>
      </c>
      <c r="G186" s="121">
        <v>0</v>
      </c>
      <c r="H186" s="121">
        <v>0</v>
      </c>
      <c r="I186" s="121">
        <v>0</v>
      </c>
      <c r="J186" s="121">
        <v>0</v>
      </c>
      <c r="K186" s="121">
        <v>92202</v>
      </c>
      <c r="L186" s="121">
        <f>+SUM(M186,R186,V186,W186,AC186)</f>
        <v>73385</v>
      </c>
      <c r="M186" s="121">
        <f>+SUM(N186:Q186)</f>
        <v>0</v>
      </c>
      <c r="N186" s="121">
        <v>0</v>
      </c>
      <c r="O186" s="121">
        <v>0</v>
      </c>
      <c r="P186" s="121">
        <v>0</v>
      </c>
      <c r="Q186" s="121">
        <v>0</v>
      </c>
      <c r="R186" s="121">
        <f>+SUM(S186:U186)</f>
        <v>0</v>
      </c>
      <c r="S186" s="121">
        <v>0</v>
      </c>
      <c r="T186" s="121">
        <v>0</v>
      </c>
      <c r="U186" s="121">
        <v>0</v>
      </c>
      <c r="V186" s="121">
        <v>0</v>
      </c>
      <c r="W186" s="121">
        <f>+SUM(X186:AA186)</f>
        <v>73385</v>
      </c>
      <c r="X186" s="121">
        <v>66365</v>
      </c>
      <c r="Y186" s="121">
        <v>7020</v>
      </c>
      <c r="Z186" s="121">
        <v>0</v>
      </c>
      <c r="AA186" s="121">
        <v>0</v>
      </c>
      <c r="AB186" s="121">
        <v>125292</v>
      </c>
      <c r="AC186" s="121">
        <v>0</v>
      </c>
      <c r="AD186" s="121">
        <v>0</v>
      </c>
      <c r="AE186" s="121">
        <f>+SUM(D186,L186,AD186)</f>
        <v>73385</v>
      </c>
      <c r="AF186" s="121">
        <f>+SUM(AG186,AL186)</f>
        <v>0</v>
      </c>
      <c r="AG186" s="121">
        <f>+SUM(AH186:AK186)</f>
        <v>0</v>
      </c>
      <c r="AH186" s="121">
        <v>0</v>
      </c>
      <c r="AI186" s="121">
        <v>0</v>
      </c>
      <c r="AJ186" s="121">
        <v>0</v>
      </c>
      <c r="AK186" s="121">
        <v>0</v>
      </c>
      <c r="AL186" s="121">
        <v>0</v>
      </c>
      <c r="AM186" s="121">
        <v>0</v>
      </c>
      <c r="AN186" s="121">
        <f>+SUM(AO186,AT186,AX186,AY186,BE186)</f>
        <v>0</v>
      </c>
      <c r="AO186" s="121">
        <f>+SUM(AP186:AS186)</f>
        <v>0</v>
      </c>
      <c r="AP186" s="121">
        <v>0</v>
      </c>
      <c r="AQ186" s="121">
        <v>0</v>
      </c>
      <c r="AR186" s="121">
        <v>0</v>
      </c>
      <c r="AS186" s="121">
        <v>0</v>
      </c>
      <c r="AT186" s="121">
        <f>+SUM(AU186:AW186)</f>
        <v>0</v>
      </c>
      <c r="AU186" s="121">
        <v>0</v>
      </c>
      <c r="AV186" s="121">
        <v>0</v>
      </c>
      <c r="AW186" s="121">
        <v>0</v>
      </c>
      <c r="AX186" s="121">
        <v>0</v>
      </c>
      <c r="AY186" s="121">
        <f>+SUM(AZ186:BC186)</f>
        <v>0</v>
      </c>
      <c r="AZ186" s="121">
        <v>0</v>
      </c>
      <c r="BA186" s="121">
        <v>0</v>
      </c>
      <c r="BB186" s="121">
        <v>0</v>
      </c>
      <c r="BC186" s="121">
        <v>0</v>
      </c>
      <c r="BD186" s="121">
        <v>35037</v>
      </c>
      <c r="BE186" s="121">
        <v>0</v>
      </c>
      <c r="BF186" s="121">
        <v>7943</v>
      </c>
      <c r="BG186" s="121">
        <f>+SUM(BF186,AN186,AF186)</f>
        <v>7943</v>
      </c>
      <c r="BH186" s="121">
        <f>SUM(D186,AF186)</f>
        <v>0</v>
      </c>
      <c r="BI186" s="121">
        <f>SUM(E186,AG186)</f>
        <v>0</v>
      </c>
      <c r="BJ186" s="121">
        <f>SUM(F186,AH186)</f>
        <v>0</v>
      </c>
      <c r="BK186" s="121">
        <f>SUM(G186,AI186)</f>
        <v>0</v>
      </c>
      <c r="BL186" s="121">
        <f>SUM(H186,AJ186)</f>
        <v>0</v>
      </c>
      <c r="BM186" s="121">
        <f>SUM(I186,AK186)</f>
        <v>0</v>
      </c>
      <c r="BN186" s="121">
        <f>SUM(J186,AL186)</f>
        <v>0</v>
      </c>
      <c r="BO186" s="121">
        <f>SUM(K186,AM186)</f>
        <v>92202</v>
      </c>
      <c r="BP186" s="121">
        <f>SUM(L186,AN186)</f>
        <v>73385</v>
      </c>
      <c r="BQ186" s="121">
        <f>SUM(M186,AO186)</f>
        <v>0</v>
      </c>
      <c r="BR186" s="121">
        <f>SUM(N186,AP186)</f>
        <v>0</v>
      </c>
      <c r="BS186" s="121">
        <f>SUM(O186,AQ186)</f>
        <v>0</v>
      </c>
      <c r="BT186" s="121">
        <f>SUM(P186,AR186)</f>
        <v>0</v>
      </c>
      <c r="BU186" s="121">
        <f>SUM(Q186,AS186)</f>
        <v>0</v>
      </c>
      <c r="BV186" s="121">
        <f>SUM(R186,AT186)</f>
        <v>0</v>
      </c>
      <c r="BW186" s="121">
        <f>SUM(S186,AU186)</f>
        <v>0</v>
      </c>
      <c r="BX186" s="121">
        <f>SUM(T186,AV186)</f>
        <v>0</v>
      </c>
      <c r="BY186" s="121">
        <f>SUM(U186,AW186)</f>
        <v>0</v>
      </c>
      <c r="BZ186" s="121">
        <f>SUM(V186,AX186)</f>
        <v>0</v>
      </c>
      <c r="CA186" s="121">
        <f>SUM(W186,AY186)</f>
        <v>73385</v>
      </c>
      <c r="CB186" s="121">
        <f>SUM(X186,AZ186)</f>
        <v>66365</v>
      </c>
      <c r="CC186" s="121">
        <f>SUM(Y186,BA186)</f>
        <v>7020</v>
      </c>
      <c r="CD186" s="121">
        <f>SUM(Z186,BB186)</f>
        <v>0</v>
      </c>
      <c r="CE186" s="121">
        <f>SUM(AA186,BC186)</f>
        <v>0</v>
      </c>
      <c r="CF186" s="121">
        <f>SUM(AB186,BD186)</f>
        <v>160329</v>
      </c>
      <c r="CG186" s="121">
        <f>SUM(AC186,BE186)</f>
        <v>0</v>
      </c>
      <c r="CH186" s="121">
        <f>SUM(AD186,BF186)</f>
        <v>7943</v>
      </c>
      <c r="CI186" s="121">
        <f>SUM(AE186,BG186)</f>
        <v>81328</v>
      </c>
    </row>
    <row r="187" spans="1:87" s="136" customFormat="1" ht="13.5" customHeight="1" x14ac:dyDescent="0.15">
      <c r="A187" s="119" t="s">
        <v>3</v>
      </c>
      <c r="B187" s="120" t="s">
        <v>509</v>
      </c>
      <c r="C187" s="119" t="s">
        <v>510</v>
      </c>
      <c r="D187" s="121">
        <f>+SUM(E187,J187)</f>
        <v>0</v>
      </c>
      <c r="E187" s="121">
        <f>+SUM(F187:I187)</f>
        <v>0</v>
      </c>
      <c r="F187" s="121">
        <v>0</v>
      </c>
      <c r="G187" s="121">
        <v>0</v>
      </c>
      <c r="H187" s="121">
        <v>0</v>
      </c>
      <c r="I187" s="121">
        <v>0</v>
      </c>
      <c r="J187" s="121">
        <v>0</v>
      </c>
      <c r="K187" s="121"/>
      <c r="L187" s="121">
        <f>+SUM(M187,R187,V187,W187,AC187)</f>
        <v>0</v>
      </c>
      <c r="M187" s="121">
        <f>+SUM(N187:Q187)</f>
        <v>0</v>
      </c>
      <c r="N187" s="121">
        <v>0</v>
      </c>
      <c r="O187" s="121">
        <v>0</v>
      </c>
      <c r="P187" s="121">
        <v>0</v>
      </c>
      <c r="Q187" s="121">
        <v>0</v>
      </c>
      <c r="R187" s="121">
        <f>+SUM(S187:U187)</f>
        <v>0</v>
      </c>
      <c r="S187" s="121">
        <v>0</v>
      </c>
      <c r="T187" s="121">
        <v>0</v>
      </c>
      <c r="U187" s="121">
        <v>0</v>
      </c>
      <c r="V187" s="121">
        <v>0</v>
      </c>
      <c r="W187" s="121">
        <f>+SUM(X187:AA187)</f>
        <v>0</v>
      </c>
      <c r="X187" s="121">
        <v>0</v>
      </c>
      <c r="Y187" s="121">
        <v>0</v>
      </c>
      <c r="Z187" s="121">
        <v>0</v>
      </c>
      <c r="AA187" s="121">
        <v>0</v>
      </c>
      <c r="AB187" s="121"/>
      <c r="AC187" s="121">
        <v>0</v>
      </c>
      <c r="AD187" s="121">
        <v>0</v>
      </c>
      <c r="AE187" s="121">
        <f>+SUM(D187,L187,AD187)</f>
        <v>0</v>
      </c>
      <c r="AF187" s="121">
        <f>+SUM(AG187,AL187)</f>
        <v>2378</v>
      </c>
      <c r="AG187" s="121">
        <f>+SUM(AH187:AK187)</f>
        <v>2378</v>
      </c>
      <c r="AH187" s="121">
        <v>2378</v>
      </c>
      <c r="AI187" s="121">
        <v>0</v>
      </c>
      <c r="AJ187" s="121">
        <v>0</v>
      </c>
      <c r="AK187" s="121">
        <v>0</v>
      </c>
      <c r="AL187" s="121">
        <v>0</v>
      </c>
      <c r="AM187" s="121"/>
      <c r="AN187" s="121">
        <f>+SUM(AO187,AT187,AX187,AY187,BE187)</f>
        <v>115742</v>
      </c>
      <c r="AO187" s="121">
        <f>+SUM(AP187:AS187)</f>
        <v>24032</v>
      </c>
      <c r="AP187" s="121">
        <v>24032</v>
      </c>
      <c r="AQ187" s="121">
        <v>0</v>
      </c>
      <c r="AR187" s="121">
        <v>0</v>
      </c>
      <c r="AS187" s="121">
        <v>0</v>
      </c>
      <c r="AT187" s="121">
        <f>+SUM(AU187:AW187)</f>
        <v>34848</v>
      </c>
      <c r="AU187" s="121">
        <v>0</v>
      </c>
      <c r="AV187" s="121">
        <v>34848</v>
      </c>
      <c r="AW187" s="121">
        <v>0</v>
      </c>
      <c r="AX187" s="121">
        <v>0</v>
      </c>
      <c r="AY187" s="121">
        <f>+SUM(AZ187:BC187)</f>
        <v>56862</v>
      </c>
      <c r="AZ187" s="121">
        <v>0</v>
      </c>
      <c r="BA187" s="121">
        <v>41904</v>
      </c>
      <c r="BB187" s="121">
        <v>0</v>
      </c>
      <c r="BC187" s="121">
        <v>14958</v>
      </c>
      <c r="BD187" s="121"/>
      <c r="BE187" s="121">
        <v>0</v>
      </c>
      <c r="BF187" s="121">
        <v>0</v>
      </c>
      <c r="BG187" s="121">
        <f>+SUM(BF187,AN187,AF187)</f>
        <v>118120</v>
      </c>
      <c r="BH187" s="121">
        <f>SUM(D187,AF187)</f>
        <v>2378</v>
      </c>
      <c r="BI187" s="121">
        <f>SUM(E187,AG187)</f>
        <v>2378</v>
      </c>
      <c r="BJ187" s="121">
        <f>SUM(F187,AH187)</f>
        <v>2378</v>
      </c>
      <c r="BK187" s="121">
        <f>SUM(G187,AI187)</f>
        <v>0</v>
      </c>
      <c r="BL187" s="121">
        <f>SUM(H187,AJ187)</f>
        <v>0</v>
      </c>
      <c r="BM187" s="121">
        <f>SUM(I187,AK187)</f>
        <v>0</v>
      </c>
      <c r="BN187" s="121">
        <f>SUM(J187,AL187)</f>
        <v>0</v>
      </c>
      <c r="BO187" s="121">
        <f>SUM(K187,AM187)</f>
        <v>0</v>
      </c>
      <c r="BP187" s="121">
        <f>SUM(L187,AN187)</f>
        <v>115742</v>
      </c>
      <c r="BQ187" s="121">
        <f>SUM(M187,AO187)</f>
        <v>24032</v>
      </c>
      <c r="BR187" s="121">
        <f>SUM(N187,AP187)</f>
        <v>24032</v>
      </c>
      <c r="BS187" s="121">
        <f>SUM(O187,AQ187)</f>
        <v>0</v>
      </c>
      <c r="BT187" s="121">
        <f>SUM(P187,AR187)</f>
        <v>0</v>
      </c>
      <c r="BU187" s="121">
        <f>SUM(Q187,AS187)</f>
        <v>0</v>
      </c>
      <c r="BV187" s="121">
        <f>SUM(R187,AT187)</f>
        <v>34848</v>
      </c>
      <c r="BW187" s="121">
        <f>SUM(S187,AU187)</f>
        <v>0</v>
      </c>
      <c r="BX187" s="121">
        <f>SUM(T187,AV187)</f>
        <v>34848</v>
      </c>
      <c r="BY187" s="121">
        <f>SUM(U187,AW187)</f>
        <v>0</v>
      </c>
      <c r="BZ187" s="121">
        <f>SUM(V187,AX187)</f>
        <v>0</v>
      </c>
      <c r="CA187" s="121">
        <f>SUM(W187,AY187)</f>
        <v>56862</v>
      </c>
      <c r="CB187" s="121">
        <f>SUM(X187,AZ187)</f>
        <v>0</v>
      </c>
      <c r="CC187" s="121">
        <f>SUM(Y187,BA187)</f>
        <v>41904</v>
      </c>
      <c r="CD187" s="121">
        <f>SUM(Z187,BB187)</f>
        <v>0</v>
      </c>
      <c r="CE187" s="121">
        <f>SUM(AA187,BC187)</f>
        <v>14958</v>
      </c>
      <c r="CF187" s="121">
        <f>SUM(AB187,BD187)</f>
        <v>0</v>
      </c>
      <c r="CG187" s="121">
        <f>SUM(AC187,BE187)</f>
        <v>0</v>
      </c>
      <c r="CH187" s="121">
        <f>SUM(AD187,BF187)</f>
        <v>0</v>
      </c>
      <c r="CI187" s="121">
        <f>SUM(AE187,BG187)</f>
        <v>118120</v>
      </c>
    </row>
    <row r="188" spans="1:87" s="136" customFormat="1" ht="13.5" customHeight="1" x14ac:dyDescent="0.15">
      <c r="A188" s="119" t="s">
        <v>3</v>
      </c>
      <c r="B188" s="120" t="s">
        <v>775</v>
      </c>
      <c r="C188" s="119" t="s">
        <v>776</v>
      </c>
      <c r="D188" s="121">
        <f>+SUM(E188,J188)</f>
        <v>243359</v>
      </c>
      <c r="E188" s="121">
        <f>+SUM(F188:I188)</f>
        <v>243359</v>
      </c>
      <c r="F188" s="121">
        <v>0</v>
      </c>
      <c r="G188" s="121">
        <v>243359</v>
      </c>
      <c r="H188" s="121">
        <v>0</v>
      </c>
      <c r="I188" s="121">
        <v>0</v>
      </c>
      <c r="J188" s="121">
        <v>0</v>
      </c>
      <c r="K188" s="121"/>
      <c r="L188" s="121">
        <f>+SUM(M188,R188,V188,W188,AC188)</f>
        <v>519352</v>
      </c>
      <c r="M188" s="121">
        <f>+SUM(N188:Q188)</f>
        <v>5426</v>
      </c>
      <c r="N188" s="121">
        <v>5426</v>
      </c>
      <c r="O188" s="121">
        <v>0</v>
      </c>
      <c r="P188" s="121">
        <v>0</v>
      </c>
      <c r="Q188" s="121">
        <v>0</v>
      </c>
      <c r="R188" s="121">
        <f>+SUM(S188:U188)</f>
        <v>239358</v>
      </c>
      <c r="S188" s="121">
        <v>0</v>
      </c>
      <c r="T188" s="121">
        <v>239358</v>
      </c>
      <c r="U188" s="121">
        <v>0</v>
      </c>
      <c r="V188" s="121">
        <v>0</v>
      </c>
      <c r="W188" s="121">
        <f>+SUM(X188:AA188)</f>
        <v>274568</v>
      </c>
      <c r="X188" s="121">
        <v>0</v>
      </c>
      <c r="Y188" s="121">
        <v>274568</v>
      </c>
      <c r="Z188" s="121">
        <v>0</v>
      </c>
      <c r="AA188" s="121">
        <v>0</v>
      </c>
      <c r="AB188" s="121"/>
      <c r="AC188" s="121">
        <v>0</v>
      </c>
      <c r="AD188" s="121">
        <v>136787</v>
      </c>
      <c r="AE188" s="121">
        <f>+SUM(D188,L188,AD188)</f>
        <v>899498</v>
      </c>
      <c r="AF188" s="121">
        <f>+SUM(AG188,AL188)</f>
        <v>0</v>
      </c>
      <c r="AG188" s="121">
        <f>+SUM(AH188:AK188)</f>
        <v>0</v>
      </c>
      <c r="AH188" s="121">
        <v>0</v>
      </c>
      <c r="AI188" s="121">
        <v>0</v>
      </c>
      <c r="AJ188" s="121">
        <v>0</v>
      </c>
      <c r="AK188" s="121">
        <v>0</v>
      </c>
      <c r="AL188" s="121">
        <v>0</v>
      </c>
      <c r="AM188" s="121"/>
      <c r="AN188" s="121">
        <f>+SUM(AO188,AT188,AX188,AY188,BE188)</f>
        <v>0</v>
      </c>
      <c r="AO188" s="121">
        <f>+SUM(AP188:AS188)</f>
        <v>0</v>
      </c>
      <c r="AP188" s="121">
        <v>0</v>
      </c>
      <c r="AQ188" s="121">
        <v>0</v>
      </c>
      <c r="AR188" s="121">
        <v>0</v>
      </c>
      <c r="AS188" s="121">
        <v>0</v>
      </c>
      <c r="AT188" s="121">
        <f>+SUM(AU188:AW188)</f>
        <v>0</v>
      </c>
      <c r="AU188" s="121">
        <v>0</v>
      </c>
      <c r="AV188" s="121">
        <v>0</v>
      </c>
      <c r="AW188" s="121">
        <v>0</v>
      </c>
      <c r="AX188" s="121">
        <v>0</v>
      </c>
      <c r="AY188" s="121">
        <f>+SUM(AZ188:BC188)</f>
        <v>0</v>
      </c>
      <c r="AZ188" s="121">
        <v>0</v>
      </c>
      <c r="BA188" s="121">
        <v>0</v>
      </c>
      <c r="BB188" s="121">
        <v>0</v>
      </c>
      <c r="BC188" s="121">
        <v>0</v>
      </c>
      <c r="BD188" s="121"/>
      <c r="BE188" s="121">
        <v>0</v>
      </c>
      <c r="BF188" s="121">
        <v>0</v>
      </c>
      <c r="BG188" s="121">
        <f>+SUM(BF188,AN188,AF188)</f>
        <v>0</v>
      </c>
      <c r="BH188" s="121">
        <f>SUM(D188,AF188)</f>
        <v>243359</v>
      </c>
      <c r="BI188" s="121">
        <f>SUM(E188,AG188)</f>
        <v>243359</v>
      </c>
      <c r="BJ188" s="121">
        <f>SUM(F188,AH188)</f>
        <v>0</v>
      </c>
      <c r="BK188" s="121">
        <f>SUM(G188,AI188)</f>
        <v>243359</v>
      </c>
      <c r="BL188" s="121">
        <f>SUM(H188,AJ188)</f>
        <v>0</v>
      </c>
      <c r="BM188" s="121">
        <f>SUM(I188,AK188)</f>
        <v>0</v>
      </c>
      <c r="BN188" s="121">
        <f>SUM(J188,AL188)</f>
        <v>0</v>
      </c>
      <c r="BO188" s="121">
        <f>SUM(K188,AM188)</f>
        <v>0</v>
      </c>
      <c r="BP188" s="121">
        <f>SUM(L188,AN188)</f>
        <v>519352</v>
      </c>
      <c r="BQ188" s="121">
        <f>SUM(M188,AO188)</f>
        <v>5426</v>
      </c>
      <c r="BR188" s="121">
        <f>SUM(N188,AP188)</f>
        <v>5426</v>
      </c>
      <c r="BS188" s="121">
        <f>SUM(O188,AQ188)</f>
        <v>0</v>
      </c>
      <c r="BT188" s="121">
        <f>SUM(P188,AR188)</f>
        <v>0</v>
      </c>
      <c r="BU188" s="121">
        <f>SUM(Q188,AS188)</f>
        <v>0</v>
      </c>
      <c r="BV188" s="121">
        <f>SUM(R188,AT188)</f>
        <v>239358</v>
      </c>
      <c r="BW188" s="121">
        <f>SUM(S188,AU188)</f>
        <v>0</v>
      </c>
      <c r="BX188" s="121">
        <f>SUM(T188,AV188)</f>
        <v>239358</v>
      </c>
      <c r="BY188" s="121">
        <f>SUM(U188,AW188)</f>
        <v>0</v>
      </c>
      <c r="BZ188" s="121">
        <f>SUM(V188,AX188)</f>
        <v>0</v>
      </c>
      <c r="CA188" s="121">
        <f>SUM(W188,AY188)</f>
        <v>274568</v>
      </c>
      <c r="CB188" s="121">
        <f>SUM(X188,AZ188)</f>
        <v>0</v>
      </c>
      <c r="CC188" s="121">
        <f>SUM(Y188,BA188)</f>
        <v>274568</v>
      </c>
      <c r="CD188" s="121">
        <f>SUM(Z188,BB188)</f>
        <v>0</v>
      </c>
      <c r="CE188" s="121">
        <f>SUM(AA188,BC188)</f>
        <v>0</v>
      </c>
      <c r="CF188" s="121">
        <f>SUM(AB188,BD188)</f>
        <v>0</v>
      </c>
      <c r="CG188" s="121">
        <f>SUM(AC188,BE188)</f>
        <v>0</v>
      </c>
      <c r="CH188" s="121">
        <f>SUM(AD188,BF188)</f>
        <v>136787</v>
      </c>
      <c r="CI188" s="121">
        <f>SUM(AE188,BG188)</f>
        <v>899498</v>
      </c>
    </row>
    <row r="189" spans="1:87" s="136" customFormat="1" ht="13.5" customHeight="1" x14ac:dyDescent="0.15">
      <c r="A189" s="119" t="s">
        <v>3</v>
      </c>
      <c r="B189" s="120" t="s">
        <v>383</v>
      </c>
      <c r="C189" s="119" t="s">
        <v>384</v>
      </c>
      <c r="D189" s="121">
        <f>+SUM(E189,J189)</f>
        <v>105440</v>
      </c>
      <c r="E189" s="121">
        <f>+SUM(F189:I189)</f>
        <v>105440</v>
      </c>
      <c r="F189" s="121">
        <v>0</v>
      </c>
      <c r="G189" s="121">
        <v>0</v>
      </c>
      <c r="H189" s="121">
        <v>0</v>
      </c>
      <c r="I189" s="121">
        <v>105440</v>
      </c>
      <c r="J189" s="121">
        <v>0</v>
      </c>
      <c r="K189" s="121"/>
      <c r="L189" s="121">
        <f>+SUM(M189,R189,V189,W189,AC189)</f>
        <v>284575</v>
      </c>
      <c r="M189" s="121">
        <f>+SUM(N189:Q189)</f>
        <v>112020</v>
      </c>
      <c r="N189" s="121">
        <v>12047</v>
      </c>
      <c r="O189" s="121">
        <v>0</v>
      </c>
      <c r="P189" s="121">
        <v>66022</v>
      </c>
      <c r="Q189" s="121">
        <v>33951</v>
      </c>
      <c r="R189" s="121">
        <f>+SUM(S189:U189)</f>
        <v>165120</v>
      </c>
      <c r="S189" s="121">
        <v>0</v>
      </c>
      <c r="T189" s="121">
        <v>132050</v>
      </c>
      <c r="U189" s="121">
        <v>33070</v>
      </c>
      <c r="V189" s="121">
        <v>0</v>
      </c>
      <c r="W189" s="121">
        <f>+SUM(X189:AA189)</f>
        <v>7435</v>
      </c>
      <c r="X189" s="121">
        <v>0</v>
      </c>
      <c r="Y189" s="121">
        <v>5479</v>
      </c>
      <c r="Z189" s="121">
        <v>1956</v>
      </c>
      <c r="AA189" s="121">
        <v>0</v>
      </c>
      <c r="AB189" s="121"/>
      <c r="AC189" s="121">
        <v>0</v>
      </c>
      <c r="AD189" s="121">
        <v>80377</v>
      </c>
      <c r="AE189" s="121">
        <f>+SUM(D189,L189,AD189)</f>
        <v>470392</v>
      </c>
      <c r="AF189" s="121">
        <f>+SUM(AG189,AL189)</f>
        <v>0</v>
      </c>
      <c r="AG189" s="121">
        <f>+SUM(AH189:AK189)</f>
        <v>0</v>
      </c>
      <c r="AH189" s="121">
        <v>0</v>
      </c>
      <c r="AI189" s="121">
        <v>0</v>
      </c>
      <c r="AJ189" s="121">
        <v>0</v>
      </c>
      <c r="AK189" s="121">
        <v>0</v>
      </c>
      <c r="AL189" s="121">
        <v>0</v>
      </c>
      <c r="AM189" s="121"/>
      <c r="AN189" s="121">
        <f>+SUM(AO189,AT189,AX189,AY189,BE189)</f>
        <v>99723</v>
      </c>
      <c r="AO189" s="121">
        <f>+SUM(AP189:AS189)</f>
        <v>45291</v>
      </c>
      <c r="AP189" s="121">
        <v>6023</v>
      </c>
      <c r="AQ189" s="121">
        <v>0</v>
      </c>
      <c r="AR189" s="121">
        <v>39268</v>
      </c>
      <c r="AS189" s="121">
        <v>0</v>
      </c>
      <c r="AT189" s="121">
        <f>+SUM(AU189:AW189)</f>
        <v>39360</v>
      </c>
      <c r="AU189" s="121">
        <v>0</v>
      </c>
      <c r="AV189" s="121">
        <v>39360</v>
      </c>
      <c r="AW189" s="121">
        <v>0</v>
      </c>
      <c r="AX189" s="121">
        <v>0</v>
      </c>
      <c r="AY189" s="121">
        <f>+SUM(AZ189:BC189)</f>
        <v>15072</v>
      </c>
      <c r="AZ189" s="121">
        <v>0</v>
      </c>
      <c r="BA189" s="121">
        <v>15072</v>
      </c>
      <c r="BB189" s="121">
        <v>0</v>
      </c>
      <c r="BC189" s="121">
        <v>0</v>
      </c>
      <c r="BD189" s="121"/>
      <c r="BE189" s="121">
        <v>0</v>
      </c>
      <c r="BF189" s="121">
        <v>21577</v>
      </c>
      <c r="BG189" s="121">
        <f>+SUM(BF189,AN189,AF189)</f>
        <v>121300</v>
      </c>
      <c r="BH189" s="121">
        <f>SUM(D189,AF189)</f>
        <v>105440</v>
      </c>
      <c r="BI189" s="121">
        <f>SUM(E189,AG189)</f>
        <v>105440</v>
      </c>
      <c r="BJ189" s="121">
        <f>SUM(F189,AH189)</f>
        <v>0</v>
      </c>
      <c r="BK189" s="121">
        <f>SUM(G189,AI189)</f>
        <v>0</v>
      </c>
      <c r="BL189" s="121">
        <f>SUM(H189,AJ189)</f>
        <v>0</v>
      </c>
      <c r="BM189" s="121">
        <f>SUM(I189,AK189)</f>
        <v>105440</v>
      </c>
      <c r="BN189" s="121">
        <f>SUM(J189,AL189)</f>
        <v>0</v>
      </c>
      <c r="BO189" s="121">
        <f>SUM(K189,AM189)</f>
        <v>0</v>
      </c>
      <c r="BP189" s="121">
        <f>SUM(L189,AN189)</f>
        <v>384298</v>
      </c>
      <c r="BQ189" s="121">
        <f>SUM(M189,AO189)</f>
        <v>157311</v>
      </c>
      <c r="BR189" s="121">
        <f>SUM(N189,AP189)</f>
        <v>18070</v>
      </c>
      <c r="BS189" s="121">
        <f>SUM(O189,AQ189)</f>
        <v>0</v>
      </c>
      <c r="BT189" s="121">
        <f>SUM(P189,AR189)</f>
        <v>105290</v>
      </c>
      <c r="BU189" s="121">
        <f>SUM(Q189,AS189)</f>
        <v>33951</v>
      </c>
      <c r="BV189" s="121">
        <f>SUM(R189,AT189)</f>
        <v>204480</v>
      </c>
      <c r="BW189" s="121">
        <f>SUM(S189,AU189)</f>
        <v>0</v>
      </c>
      <c r="BX189" s="121">
        <f>SUM(T189,AV189)</f>
        <v>171410</v>
      </c>
      <c r="BY189" s="121">
        <f>SUM(U189,AW189)</f>
        <v>33070</v>
      </c>
      <c r="BZ189" s="121">
        <f>SUM(V189,AX189)</f>
        <v>0</v>
      </c>
      <c r="CA189" s="121">
        <f>SUM(W189,AY189)</f>
        <v>22507</v>
      </c>
      <c r="CB189" s="121">
        <f>SUM(X189,AZ189)</f>
        <v>0</v>
      </c>
      <c r="CC189" s="121">
        <f>SUM(Y189,BA189)</f>
        <v>20551</v>
      </c>
      <c r="CD189" s="121">
        <f>SUM(Z189,BB189)</f>
        <v>1956</v>
      </c>
      <c r="CE189" s="121">
        <f>SUM(AA189,BC189)</f>
        <v>0</v>
      </c>
      <c r="CF189" s="121">
        <f>SUM(AB189,BD189)</f>
        <v>0</v>
      </c>
      <c r="CG189" s="121">
        <f>SUM(AC189,BE189)</f>
        <v>0</v>
      </c>
      <c r="CH189" s="121">
        <f>SUM(AD189,BF189)</f>
        <v>101954</v>
      </c>
      <c r="CI189" s="121">
        <f>SUM(AE189,BG189)</f>
        <v>591692</v>
      </c>
    </row>
    <row r="190" spans="1:87" s="136" customFormat="1" ht="13.5" customHeight="1" x14ac:dyDescent="0.15">
      <c r="A190" s="119" t="s">
        <v>3</v>
      </c>
      <c r="B190" s="120" t="s">
        <v>406</v>
      </c>
      <c r="C190" s="119" t="s">
        <v>407</v>
      </c>
      <c r="D190" s="121">
        <f>+SUM(E190,J190)</f>
        <v>0</v>
      </c>
      <c r="E190" s="121">
        <f>+SUM(F190:I190)</f>
        <v>0</v>
      </c>
      <c r="F190" s="121">
        <v>0</v>
      </c>
      <c r="G190" s="121">
        <v>0</v>
      </c>
      <c r="H190" s="121">
        <v>0</v>
      </c>
      <c r="I190" s="121">
        <v>0</v>
      </c>
      <c r="J190" s="121">
        <v>0</v>
      </c>
      <c r="K190" s="121"/>
      <c r="L190" s="121">
        <f>+SUM(M190,R190,V190,W190,AC190)</f>
        <v>0</v>
      </c>
      <c r="M190" s="121">
        <f>+SUM(N190:Q190)</f>
        <v>0</v>
      </c>
      <c r="N190" s="121">
        <v>0</v>
      </c>
      <c r="O190" s="121">
        <v>0</v>
      </c>
      <c r="P190" s="121">
        <v>0</v>
      </c>
      <c r="Q190" s="121">
        <v>0</v>
      </c>
      <c r="R190" s="121">
        <f>+SUM(S190:U190)</f>
        <v>0</v>
      </c>
      <c r="S190" s="121">
        <v>0</v>
      </c>
      <c r="T190" s="121">
        <v>0</v>
      </c>
      <c r="U190" s="121">
        <v>0</v>
      </c>
      <c r="V190" s="121">
        <v>0</v>
      </c>
      <c r="W190" s="121">
        <f>+SUM(X190:AA190)</f>
        <v>0</v>
      </c>
      <c r="X190" s="121">
        <v>0</v>
      </c>
      <c r="Y190" s="121">
        <v>0</v>
      </c>
      <c r="Z190" s="121">
        <v>0</v>
      </c>
      <c r="AA190" s="121">
        <v>0</v>
      </c>
      <c r="AB190" s="121"/>
      <c r="AC190" s="121">
        <v>0</v>
      </c>
      <c r="AD190" s="121">
        <v>0</v>
      </c>
      <c r="AE190" s="121">
        <f>+SUM(D190,L190,AD190)</f>
        <v>0</v>
      </c>
      <c r="AF190" s="121">
        <f>+SUM(AG190,AL190)</f>
        <v>0</v>
      </c>
      <c r="AG190" s="121">
        <f>+SUM(AH190:AK190)</f>
        <v>0</v>
      </c>
      <c r="AH190" s="121">
        <v>0</v>
      </c>
      <c r="AI190" s="121">
        <v>0</v>
      </c>
      <c r="AJ190" s="121">
        <v>0</v>
      </c>
      <c r="AK190" s="121">
        <v>0</v>
      </c>
      <c r="AL190" s="121">
        <v>0</v>
      </c>
      <c r="AM190" s="121"/>
      <c r="AN190" s="121">
        <f>+SUM(AO190,AT190,AX190,AY190,BE190)</f>
        <v>248802</v>
      </c>
      <c r="AO190" s="121">
        <f>+SUM(AP190:AS190)</f>
        <v>25975</v>
      </c>
      <c r="AP190" s="121">
        <v>25975</v>
      </c>
      <c r="AQ190" s="121">
        <v>0</v>
      </c>
      <c r="AR190" s="121">
        <v>0</v>
      </c>
      <c r="AS190" s="121">
        <v>0</v>
      </c>
      <c r="AT190" s="121">
        <f>+SUM(AU190:AW190)</f>
        <v>140987</v>
      </c>
      <c r="AU190" s="121">
        <v>0</v>
      </c>
      <c r="AV190" s="121">
        <v>140987</v>
      </c>
      <c r="AW190" s="121">
        <v>0</v>
      </c>
      <c r="AX190" s="121">
        <v>0</v>
      </c>
      <c r="AY190" s="121">
        <f>+SUM(AZ190:BC190)</f>
        <v>81840</v>
      </c>
      <c r="AZ190" s="121">
        <v>0</v>
      </c>
      <c r="BA190" s="121">
        <v>81840</v>
      </c>
      <c r="BB190" s="121">
        <v>0</v>
      </c>
      <c r="BC190" s="121">
        <v>0</v>
      </c>
      <c r="BD190" s="121"/>
      <c r="BE190" s="121">
        <v>0</v>
      </c>
      <c r="BF190" s="121">
        <v>5257</v>
      </c>
      <c r="BG190" s="121">
        <f>+SUM(BF190,AN190,AF190)</f>
        <v>254059</v>
      </c>
      <c r="BH190" s="121">
        <f>SUM(D190,AF190)</f>
        <v>0</v>
      </c>
      <c r="BI190" s="121">
        <f>SUM(E190,AG190)</f>
        <v>0</v>
      </c>
      <c r="BJ190" s="121">
        <f>SUM(F190,AH190)</f>
        <v>0</v>
      </c>
      <c r="BK190" s="121">
        <f>SUM(G190,AI190)</f>
        <v>0</v>
      </c>
      <c r="BL190" s="121">
        <f>SUM(H190,AJ190)</f>
        <v>0</v>
      </c>
      <c r="BM190" s="121">
        <f>SUM(I190,AK190)</f>
        <v>0</v>
      </c>
      <c r="BN190" s="121">
        <f>SUM(J190,AL190)</f>
        <v>0</v>
      </c>
      <c r="BO190" s="121">
        <f>SUM(K190,AM190)</f>
        <v>0</v>
      </c>
      <c r="BP190" s="121">
        <f>SUM(L190,AN190)</f>
        <v>248802</v>
      </c>
      <c r="BQ190" s="121">
        <f>SUM(M190,AO190)</f>
        <v>25975</v>
      </c>
      <c r="BR190" s="121">
        <f>SUM(N190,AP190)</f>
        <v>25975</v>
      </c>
      <c r="BS190" s="121">
        <f>SUM(O190,AQ190)</f>
        <v>0</v>
      </c>
      <c r="BT190" s="121">
        <f>SUM(P190,AR190)</f>
        <v>0</v>
      </c>
      <c r="BU190" s="121">
        <f>SUM(Q190,AS190)</f>
        <v>0</v>
      </c>
      <c r="BV190" s="121">
        <f>SUM(R190,AT190)</f>
        <v>140987</v>
      </c>
      <c r="BW190" s="121">
        <f>SUM(S190,AU190)</f>
        <v>0</v>
      </c>
      <c r="BX190" s="121">
        <f>SUM(T190,AV190)</f>
        <v>140987</v>
      </c>
      <c r="BY190" s="121">
        <f>SUM(U190,AW190)</f>
        <v>0</v>
      </c>
      <c r="BZ190" s="121">
        <f>SUM(V190,AX190)</f>
        <v>0</v>
      </c>
      <c r="CA190" s="121">
        <f>SUM(W190,AY190)</f>
        <v>81840</v>
      </c>
      <c r="CB190" s="121">
        <f>SUM(X190,AZ190)</f>
        <v>0</v>
      </c>
      <c r="CC190" s="121">
        <f>SUM(Y190,BA190)</f>
        <v>81840</v>
      </c>
      <c r="CD190" s="121">
        <f>SUM(Z190,BB190)</f>
        <v>0</v>
      </c>
      <c r="CE190" s="121">
        <f>SUM(AA190,BC190)</f>
        <v>0</v>
      </c>
      <c r="CF190" s="121">
        <f>SUM(AB190,BD190)</f>
        <v>0</v>
      </c>
      <c r="CG190" s="121">
        <f>SUM(AC190,BE190)</f>
        <v>0</v>
      </c>
      <c r="CH190" s="121">
        <f>SUM(AD190,BF190)</f>
        <v>5257</v>
      </c>
      <c r="CI190" s="121">
        <f>SUM(AE190,BG190)</f>
        <v>254059</v>
      </c>
    </row>
    <row r="191" spans="1:87" s="136" customFormat="1" ht="13.5" customHeight="1" x14ac:dyDescent="0.15">
      <c r="A191" s="119" t="s">
        <v>3</v>
      </c>
      <c r="B191" s="120" t="s">
        <v>565</v>
      </c>
      <c r="C191" s="119" t="s">
        <v>566</v>
      </c>
      <c r="D191" s="121">
        <f>+SUM(E191,J191)</f>
        <v>0</v>
      </c>
      <c r="E191" s="121">
        <f>+SUM(F191:I191)</f>
        <v>0</v>
      </c>
      <c r="F191" s="121">
        <v>0</v>
      </c>
      <c r="G191" s="121">
        <v>0</v>
      </c>
      <c r="H191" s="121">
        <v>0</v>
      </c>
      <c r="I191" s="121">
        <v>0</v>
      </c>
      <c r="J191" s="121">
        <v>0</v>
      </c>
      <c r="K191" s="121"/>
      <c r="L191" s="121">
        <f>+SUM(M191,R191,V191,W191,AC191)</f>
        <v>0</v>
      </c>
      <c r="M191" s="121">
        <f>+SUM(N191:Q191)</f>
        <v>0</v>
      </c>
      <c r="N191" s="121">
        <v>0</v>
      </c>
      <c r="O191" s="121">
        <v>0</v>
      </c>
      <c r="P191" s="121">
        <v>0</v>
      </c>
      <c r="Q191" s="121">
        <v>0</v>
      </c>
      <c r="R191" s="121">
        <f>+SUM(S191:U191)</f>
        <v>0</v>
      </c>
      <c r="S191" s="121">
        <v>0</v>
      </c>
      <c r="T191" s="121">
        <v>0</v>
      </c>
      <c r="U191" s="121">
        <v>0</v>
      </c>
      <c r="V191" s="121">
        <v>0</v>
      </c>
      <c r="W191" s="121">
        <f>+SUM(X191:AA191)</f>
        <v>0</v>
      </c>
      <c r="X191" s="121">
        <v>0</v>
      </c>
      <c r="Y191" s="121">
        <v>0</v>
      </c>
      <c r="Z191" s="121">
        <v>0</v>
      </c>
      <c r="AA191" s="121">
        <v>0</v>
      </c>
      <c r="AB191" s="121"/>
      <c r="AC191" s="121">
        <v>0</v>
      </c>
      <c r="AD191" s="121">
        <v>0</v>
      </c>
      <c r="AE191" s="121">
        <f>+SUM(D191,L191,AD191)</f>
        <v>0</v>
      </c>
      <c r="AF191" s="121">
        <f>+SUM(AG191,AL191)</f>
        <v>0</v>
      </c>
      <c r="AG191" s="121">
        <f>+SUM(AH191:AK191)</f>
        <v>0</v>
      </c>
      <c r="AH191" s="121">
        <v>0</v>
      </c>
      <c r="AI191" s="121">
        <v>0</v>
      </c>
      <c r="AJ191" s="121">
        <v>0</v>
      </c>
      <c r="AK191" s="121">
        <v>0</v>
      </c>
      <c r="AL191" s="121">
        <v>0</v>
      </c>
      <c r="AM191" s="121"/>
      <c r="AN191" s="121">
        <f>+SUM(AO191,AT191,AX191,AY191,BE191)</f>
        <v>98002</v>
      </c>
      <c r="AO191" s="121">
        <f>+SUM(AP191:AS191)</f>
        <v>31555</v>
      </c>
      <c r="AP191" s="121">
        <v>31555</v>
      </c>
      <c r="AQ191" s="121">
        <v>0</v>
      </c>
      <c r="AR191" s="121">
        <v>0</v>
      </c>
      <c r="AS191" s="121">
        <v>0</v>
      </c>
      <c r="AT191" s="121">
        <f>+SUM(AU191:AW191)</f>
        <v>66447</v>
      </c>
      <c r="AU191" s="121">
        <v>32953</v>
      </c>
      <c r="AV191" s="121">
        <v>33494</v>
      </c>
      <c r="AW191" s="121">
        <v>0</v>
      </c>
      <c r="AX191" s="121">
        <v>0</v>
      </c>
      <c r="AY191" s="121">
        <f>+SUM(AZ191:BC191)</f>
        <v>0</v>
      </c>
      <c r="AZ191" s="121">
        <v>0</v>
      </c>
      <c r="BA191" s="121">
        <v>0</v>
      </c>
      <c r="BB191" s="121">
        <v>0</v>
      </c>
      <c r="BC191" s="121">
        <v>0</v>
      </c>
      <c r="BD191" s="121"/>
      <c r="BE191" s="121">
        <v>0</v>
      </c>
      <c r="BF191" s="121">
        <v>3014</v>
      </c>
      <c r="BG191" s="121">
        <f>+SUM(BF191,AN191,AF191)</f>
        <v>101016</v>
      </c>
      <c r="BH191" s="121">
        <f>SUM(D191,AF191)</f>
        <v>0</v>
      </c>
      <c r="BI191" s="121">
        <f>SUM(E191,AG191)</f>
        <v>0</v>
      </c>
      <c r="BJ191" s="121">
        <f>SUM(F191,AH191)</f>
        <v>0</v>
      </c>
      <c r="BK191" s="121">
        <f>SUM(G191,AI191)</f>
        <v>0</v>
      </c>
      <c r="BL191" s="121">
        <f>SUM(H191,AJ191)</f>
        <v>0</v>
      </c>
      <c r="BM191" s="121">
        <f>SUM(I191,AK191)</f>
        <v>0</v>
      </c>
      <c r="BN191" s="121">
        <f>SUM(J191,AL191)</f>
        <v>0</v>
      </c>
      <c r="BO191" s="121">
        <f>SUM(K191,AM191)</f>
        <v>0</v>
      </c>
      <c r="BP191" s="121">
        <f>SUM(L191,AN191)</f>
        <v>98002</v>
      </c>
      <c r="BQ191" s="121">
        <f>SUM(M191,AO191)</f>
        <v>31555</v>
      </c>
      <c r="BR191" s="121">
        <f>SUM(N191,AP191)</f>
        <v>31555</v>
      </c>
      <c r="BS191" s="121">
        <f>SUM(O191,AQ191)</f>
        <v>0</v>
      </c>
      <c r="BT191" s="121">
        <f>SUM(P191,AR191)</f>
        <v>0</v>
      </c>
      <c r="BU191" s="121">
        <f>SUM(Q191,AS191)</f>
        <v>0</v>
      </c>
      <c r="BV191" s="121">
        <f>SUM(R191,AT191)</f>
        <v>66447</v>
      </c>
      <c r="BW191" s="121">
        <f>SUM(S191,AU191)</f>
        <v>32953</v>
      </c>
      <c r="BX191" s="121">
        <f>SUM(T191,AV191)</f>
        <v>33494</v>
      </c>
      <c r="BY191" s="121">
        <f>SUM(U191,AW191)</f>
        <v>0</v>
      </c>
      <c r="BZ191" s="121">
        <f>SUM(V191,AX191)</f>
        <v>0</v>
      </c>
      <c r="CA191" s="121">
        <f>SUM(W191,AY191)</f>
        <v>0</v>
      </c>
      <c r="CB191" s="121">
        <f>SUM(X191,AZ191)</f>
        <v>0</v>
      </c>
      <c r="CC191" s="121">
        <f>SUM(Y191,BA191)</f>
        <v>0</v>
      </c>
      <c r="CD191" s="121">
        <f>SUM(Z191,BB191)</f>
        <v>0</v>
      </c>
      <c r="CE191" s="121">
        <f>SUM(AA191,BC191)</f>
        <v>0</v>
      </c>
      <c r="CF191" s="121">
        <f>SUM(AB191,BD191)</f>
        <v>0</v>
      </c>
      <c r="CG191" s="121">
        <f>SUM(AC191,BE191)</f>
        <v>0</v>
      </c>
      <c r="CH191" s="121">
        <f>SUM(AD191,BF191)</f>
        <v>3014</v>
      </c>
      <c r="CI191" s="121">
        <f>SUM(AE191,BG191)</f>
        <v>101016</v>
      </c>
    </row>
    <row r="192" spans="1:87" s="136" customFormat="1" ht="13.5" customHeight="1" x14ac:dyDescent="0.15">
      <c r="A192" s="119" t="s">
        <v>3</v>
      </c>
      <c r="B192" s="120" t="s">
        <v>707</v>
      </c>
      <c r="C192" s="119" t="s">
        <v>708</v>
      </c>
      <c r="D192" s="121">
        <f>+SUM(E192,J192)</f>
        <v>0</v>
      </c>
      <c r="E192" s="121">
        <f>+SUM(F192:I192)</f>
        <v>0</v>
      </c>
      <c r="F192" s="121">
        <v>0</v>
      </c>
      <c r="G192" s="121">
        <v>0</v>
      </c>
      <c r="H192" s="121">
        <v>0</v>
      </c>
      <c r="I192" s="121">
        <v>0</v>
      </c>
      <c r="J192" s="121">
        <v>0</v>
      </c>
      <c r="K192" s="121"/>
      <c r="L192" s="121">
        <f>+SUM(M192,R192,V192,W192,AC192)</f>
        <v>0</v>
      </c>
      <c r="M192" s="121">
        <f>+SUM(N192:Q192)</f>
        <v>0</v>
      </c>
      <c r="N192" s="121">
        <v>0</v>
      </c>
      <c r="O192" s="121">
        <v>0</v>
      </c>
      <c r="P192" s="121">
        <v>0</v>
      </c>
      <c r="Q192" s="121">
        <v>0</v>
      </c>
      <c r="R192" s="121">
        <f>+SUM(S192:U192)</f>
        <v>0</v>
      </c>
      <c r="S192" s="121">
        <v>0</v>
      </c>
      <c r="T192" s="121">
        <v>0</v>
      </c>
      <c r="U192" s="121">
        <v>0</v>
      </c>
      <c r="V192" s="121">
        <v>0</v>
      </c>
      <c r="W192" s="121">
        <f>+SUM(X192:AA192)</f>
        <v>0</v>
      </c>
      <c r="X192" s="121">
        <v>0</v>
      </c>
      <c r="Y192" s="121">
        <v>0</v>
      </c>
      <c r="Z192" s="121">
        <v>0</v>
      </c>
      <c r="AA192" s="121">
        <v>0</v>
      </c>
      <c r="AB192" s="121"/>
      <c r="AC192" s="121">
        <v>0</v>
      </c>
      <c r="AD192" s="121">
        <v>0</v>
      </c>
      <c r="AE192" s="121">
        <f>+SUM(D192,L192,AD192)</f>
        <v>0</v>
      </c>
      <c r="AF192" s="121">
        <f>+SUM(AG192,AL192)</f>
        <v>0</v>
      </c>
      <c r="AG192" s="121">
        <f>+SUM(AH192:AK192)</f>
        <v>0</v>
      </c>
      <c r="AH192" s="121">
        <v>0</v>
      </c>
      <c r="AI192" s="121">
        <v>0</v>
      </c>
      <c r="AJ192" s="121">
        <v>0</v>
      </c>
      <c r="AK192" s="121">
        <v>0</v>
      </c>
      <c r="AL192" s="121">
        <v>0</v>
      </c>
      <c r="AM192" s="121"/>
      <c r="AN192" s="121">
        <f>+SUM(AO192,AT192,AX192,AY192,BE192)</f>
        <v>99296</v>
      </c>
      <c r="AO192" s="121">
        <f>+SUM(AP192:AS192)</f>
        <v>17143</v>
      </c>
      <c r="AP192" s="121">
        <v>8352</v>
      </c>
      <c r="AQ192" s="121">
        <v>0</v>
      </c>
      <c r="AR192" s="121">
        <v>8791</v>
      </c>
      <c r="AS192" s="121">
        <v>0</v>
      </c>
      <c r="AT192" s="121">
        <f>+SUM(AU192:AW192)</f>
        <v>21265</v>
      </c>
      <c r="AU192" s="121">
        <v>131</v>
      </c>
      <c r="AV192" s="121">
        <v>19578</v>
      </c>
      <c r="AW192" s="121">
        <v>1556</v>
      </c>
      <c r="AX192" s="121">
        <v>0</v>
      </c>
      <c r="AY192" s="121">
        <f>+SUM(AZ192:BC192)</f>
        <v>60888</v>
      </c>
      <c r="AZ192" s="121">
        <v>56100</v>
      </c>
      <c r="BA192" s="121">
        <v>1210</v>
      </c>
      <c r="BB192" s="121">
        <v>0</v>
      </c>
      <c r="BC192" s="121">
        <v>3578</v>
      </c>
      <c r="BD192" s="121"/>
      <c r="BE192" s="121">
        <v>0</v>
      </c>
      <c r="BF192" s="121">
        <v>346215</v>
      </c>
      <c r="BG192" s="121">
        <f>+SUM(BF192,AN192,AF192)</f>
        <v>445511</v>
      </c>
      <c r="BH192" s="121">
        <f>SUM(D192,AF192)</f>
        <v>0</v>
      </c>
      <c r="BI192" s="121">
        <f>SUM(E192,AG192)</f>
        <v>0</v>
      </c>
      <c r="BJ192" s="121">
        <f>SUM(F192,AH192)</f>
        <v>0</v>
      </c>
      <c r="BK192" s="121">
        <f>SUM(G192,AI192)</f>
        <v>0</v>
      </c>
      <c r="BL192" s="121">
        <f>SUM(H192,AJ192)</f>
        <v>0</v>
      </c>
      <c r="BM192" s="121">
        <f>SUM(I192,AK192)</f>
        <v>0</v>
      </c>
      <c r="BN192" s="121">
        <f>SUM(J192,AL192)</f>
        <v>0</v>
      </c>
      <c r="BO192" s="121">
        <f>SUM(K192,AM192)</f>
        <v>0</v>
      </c>
      <c r="BP192" s="121">
        <f>SUM(L192,AN192)</f>
        <v>99296</v>
      </c>
      <c r="BQ192" s="121">
        <f>SUM(M192,AO192)</f>
        <v>17143</v>
      </c>
      <c r="BR192" s="121">
        <f>SUM(N192,AP192)</f>
        <v>8352</v>
      </c>
      <c r="BS192" s="121">
        <f>SUM(O192,AQ192)</f>
        <v>0</v>
      </c>
      <c r="BT192" s="121">
        <f>SUM(P192,AR192)</f>
        <v>8791</v>
      </c>
      <c r="BU192" s="121">
        <f>SUM(Q192,AS192)</f>
        <v>0</v>
      </c>
      <c r="BV192" s="121">
        <f>SUM(R192,AT192)</f>
        <v>21265</v>
      </c>
      <c r="BW192" s="121">
        <f>SUM(S192,AU192)</f>
        <v>131</v>
      </c>
      <c r="BX192" s="121">
        <f>SUM(T192,AV192)</f>
        <v>19578</v>
      </c>
      <c r="BY192" s="121">
        <f>SUM(U192,AW192)</f>
        <v>1556</v>
      </c>
      <c r="BZ192" s="121">
        <f>SUM(V192,AX192)</f>
        <v>0</v>
      </c>
      <c r="CA192" s="121">
        <f>SUM(W192,AY192)</f>
        <v>60888</v>
      </c>
      <c r="CB192" s="121">
        <f>SUM(X192,AZ192)</f>
        <v>56100</v>
      </c>
      <c r="CC192" s="121">
        <f>SUM(Y192,BA192)</f>
        <v>1210</v>
      </c>
      <c r="CD192" s="121">
        <f>SUM(Z192,BB192)</f>
        <v>0</v>
      </c>
      <c r="CE192" s="121">
        <f>SUM(AA192,BC192)</f>
        <v>3578</v>
      </c>
      <c r="CF192" s="121">
        <f>SUM(AB192,BD192)</f>
        <v>0</v>
      </c>
      <c r="CG192" s="121">
        <f>SUM(AC192,BE192)</f>
        <v>0</v>
      </c>
      <c r="CH192" s="121">
        <f>SUM(AD192,BF192)</f>
        <v>346215</v>
      </c>
      <c r="CI192" s="121">
        <f>SUM(AE192,BG192)</f>
        <v>445511</v>
      </c>
    </row>
    <row r="193" spans="1:87" s="136" customFormat="1" ht="13.5" customHeight="1" x14ac:dyDescent="0.15">
      <c r="A193" s="119" t="s">
        <v>3</v>
      </c>
      <c r="B193" s="120" t="s">
        <v>401</v>
      </c>
      <c r="C193" s="119" t="s">
        <v>402</v>
      </c>
      <c r="D193" s="121">
        <f>+SUM(E193,J193)</f>
        <v>0</v>
      </c>
      <c r="E193" s="121">
        <f>+SUM(F193:I193)</f>
        <v>0</v>
      </c>
      <c r="F193" s="121">
        <v>0</v>
      </c>
      <c r="G193" s="121">
        <v>0</v>
      </c>
      <c r="H193" s="121">
        <v>0</v>
      </c>
      <c r="I193" s="121">
        <v>0</v>
      </c>
      <c r="J193" s="121">
        <v>0</v>
      </c>
      <c r="K193" s="121"/>
      <c r="L193" s="121">
        <f>+SUM(M193,R193,V193,W193,AC193)</f>
        <v>299342</v>
      </c>
      <c r="M193" s="121">
        <f>+SUM(N193:Q193)</f>
        <v>14163</v>
      </c>
      <c r="N193" s="121">
        <v>14163</v>
      </c>
      <c r="O193" s="121">
        <v>0</v>
      </c>
      <c r="P193" s="121">
        <v>0</v>
      </c>
      <c r="Q193" s="121">
        <v>0</v>
      </c>
      <c r="R193" s="121">
        <f>+SUM(S193:U193)</f>
        <v>125803</v>
      </c>
      <c r="S193" s="121">
        <v>0</v>
      </c>
      <c r="T193" s="121">
        <v>125803</v>
      </c>
      <c r="U193" s="121">
        <v>0</v>
      </c>
      <c r="V193" s="121">
        <v>0</v>
      </c>
      <c r="W193" s="121">
        <f>+SUM(X193:AA193)</f>
        <v>159376</v>
      </c>
      <c r="X193" s="121">
        <v>0</v>
      </c>
      <c r="Y193" s="121">
        <v>159376</v>
      </c>
      <c r="Z193" s="121">
        <v>0</v>
      </c>
      <c r="AA193" s="121">
        <v>0</v>
      </c>
      <c r="AB193" s="121"/>
      <c r="AC193" s="121">
        <v>0</v>
      </c>
      <c r="AD193" s="121">
        <v>4092</v>
      </c>
      <c r="AE193" s="121">
        <f>+SUM(D193,L193,AD193)</f>
        <v>303434</v>
      </c>
      <c r="AF193" s="121">
        <f>+SUM(AG193,AL193)</f>
        <v>0</v>
      </c>
      <c r="AG193" s="121">
        <f>+SUM(AH193:AK193)</f>
        <v>0</v>
      </c>
      <c r="AH193" s="121">
        <v>0</v>
      </c>
      <c r="AI193" s="121">
        <v>0</v>
      </c>
      <c r="AJ193" s="121">
        <v>0</v>
      </c>
      <c r="AK193" s="121">
        <v>0</v>
      </c>
      <c r="AL193" s="121">
        <v>0</v>
      </c>
      <c r="AM193" s="121"/>
      <c r="AN193" s="121">
        <f>+SUM(AO193,AT193,AX193,AY193,BE193)</f>
        <v>140305</v>
      </c>
      <c r="AO193" s="121">
        <f>+SUM(AP193:AS193)</f>
        <v>14163</v>
      </c>
      <c r="AP193" s="121">
        <v>14163</v>
      </c>
      <c r="AQ193" s="121">
        <v>0</v>
      </c>
      <c r="AR193" s="121">
        <v>0</v>
      </c>
      <c r="AS193" s="121">
        <v>0</v>
      </c>
      <c r="AT193" s="121">
        <f>+SUM(AU193:AW193)</f>
        <v>49774</v>
      </c>
      <c r="AU193" s="121">
        <v>0</v>
      </c>
      <c r="AV193" s="121">
        <v>49774</v>
      </c>
      <c r="AW193" s="121">
        <v>0</v>
      </c>
      <c r="AX193" s="121">
        <v>0</v>
      </c>
      <c r="AY193" s="121">
        <f>+SUM(AZ193:BC193)</f>
        <v>76368</v>
      </c>
      <c r="AZ193" s="121">
        <v>0</v>
      </c>
      <c r="BA193" s="121">
        <v>76368</v>
      </c>
      <c r="BB193" s="121">
        <v>0</v>
      </c>
      <c r="BC193" s="121">
        <v>0</v>
      </c>
      <c r="BD193" s="121"/>
      <c r="BE193" s="121">
        <v>0</v>
      </c>
      <c r="BF193" s="121">
        <v>28341</v>
      </c>
      <c r="BG193" s="121">
        <f>+SUM(BF193,AN193,AF193)</f>
        <v>168646</v>
      </c>
      <c r="BH193" s="121">
        <f>SUM(D193,AF193)</f>
        <v>0</v>
      </c>
      <c r="BI193" s="121">
        <f>SUM(E193,AG193)</f>
        <v>0</v>
      </c>
      <c r="BJ193" s="121">
        <f>SUM(F193,AH193)</f>
        <v>0</v>
      </c>
      <c r="BK193" s="121">
        <f>SUM(G193,AI193)</f>
        <v>0</v>
      </c>
      <c r="BL193" s="121">
        <f>SUM(H193,AJ193)</f>
        <v>0</v>
      </c>
      <c r="BM193" s="121">
        <f>SUM(I193,AK193)</f>
        <v>0</v>
      </c>
      <c r="BN193" s="121">
        <f>SUM(J193,AL193)</f>
        <v>0</v>
      </c>
      <c r="BO193" s="121">
        <f>SUM(K193,AM193)</f>
        <v>0</v>
      </c>
      <c r="BP193" s="121">
        <f>SUM(L193,AN193)</f>
        <v>439647</v>
      </c>
      <c r="BQ193" s="121">
        <f>SUM(M193,AO193)</f>
        <v>28326</v>
      </c>
      <c r="BR193" s="121">
        <f>SUM(N193,AP193)</f>
        <v>28326</v>
      </c>
      <c r="BS193" s="121">
        <f>SUM(O193,AQ193)</f>
        <v>0</v>
      </c>
      <c r="BT193" s="121">
        <f>SUM(P193,AR193)</f>
        <v>0</v>
      </c>
      <c r="BU193" s="121">
        <f>SUM(Q193,AS193)</f>
        <v>0</v>
      </c>
      <c r="BV193" s="121">
        <f>SUM(R193,AT193)</f>
        <v>175577</v>
      </c>
      <c r="BW193" s="121">
        <f>SUM(S193,AU193)</f>
        <v>0</v>
      </c>
      <c r="BX193" s="121">
        <f>SUM(T193,AV193)</f>
        <v>175577</v>
      </c>
      <c r="BY193" s="121">
        <f>SUM(U193,AW193)</f>
        <v>0</v>
      </c>
      <c r="BZ193" s="121">
        <f>SUM(V193,AX193)</f>
        <v>0</v>
      </c>
      <c r="CA193" s="121">
        <f>SUM(W193,AY193)</f>
        <v>235744</v>
      </c>
      <c r="CB193" s="121">
        <f>SUM(X193,AZ193)</f>
        <v>0</v>
      </c>
      <c r="CC193" s="121">
        <f>SUM(Y193,BA193)</f>
        <v>235744</v>
      </c>
      <c r="CD193" s="121">
        <f>SUM(Z193,BB193)</f>
        <v>0</v>
      </c>
      <c r="CE193" s="121">
        <f>SUM(AA193,BC193)</f>
        <v>0</v>
      </c>
      <c r="CF193" s="121">
        <f>SUM(AB193,BD193)</f>
        <v>0</v>
      </c>
      <c r="CG193" s="121">
        <f>SUM(AC193,BE193)</f>
        <v>0</v>
      </c>
      <c r="CH193" s="121">
        <f>SUM(AD193,BF193)</f>
        <v>32433</v>
      </c>
      <c r="CI193" s="121">
        <f>SUM(AE193,BG193)</f>
        <v>472080</v>
      </c>
    </row>
    <row r="194" spans="1:87" s="136" customFormat="1" ht="13.5" customHeight="1" x14ac:dyDescent="0.15">
      <c r="A194" s="119" t="s">
        <v>3</v>
      </c>
      <c r="B194" s="120" t="s">
        <v>331</v>
      </c>
      <c r="C194" s="119" t="s">
        <v>332</v>
      </c>
      <c r="D194" s="121">
        <f>+SUM(E194,J194)</f>
        <v>0</v>
      </c>
      <c r="E194" s="121">
        <f>+SUM(F194:I194)</f>
        <v>0</v>
      </c>
      <c r="F194" s="121">
        <v>0</v>
      </c>
      <c r="G194" s="121">
        <v>0</v>
      </c>
      <c r="H194" s="121">
        <v>0</v>
      </c>
      <c r="I194" s="121">
        <v>0</v>
      </c>
      <c r="J194" s="121">
        <v>0</v>
      </c>
      <c r="K194" s="121"/>
      <c r="L194" s="121">
        <f>+SUM(M194,R194,V194,W194,AC194)</f>
        <v>1194683</v>
      </c>
      <c r="M194" s="121">
        <f>+SUM(N194:Q194)</f>
        <v>108682</v>
      </c>
      <c r="N194" s="121">
        <v>74093</v>
      </c>
      <c r="O194" s="121">
        <v>0</v>
      </c>
      <c r="P194" s="121">
        <v>34589</v>
      </c>
      <c r="Q194" s="121">
        <v>0</v>
      </c>
      <c r="R194" s="121">
        <f>+SUM(S194:U194)</f>
        <v>1086001</v>
      </c>
      <c r="S194" s="121">
        <v>0</v>
      </c>
      <c r="T194" s="121">
        <v>1086001</v>
      </c>
      <c r="U194" s="121">
        <v>0</v>
      </c>
      <c r="V194" s="121">
        <v>0</v>
      </c>
      <c r="W194" s="121">
        <f>+SUM(X194:AA194)</f>
        <v>0</v>
      </c>
      <c r="X194" s="121">
        <v>0</v>
      </c>
      <c r="Y194" s="121">
        <v>0</v>
      </c>
      <c r="Z194" s="121">
        <v>0</v>
      </c>
      <c r="AA194" s="121">
        <v>0</v>
      </c>
      <c r="AB194" s="121"/>
      <c r="AC194" s="121">
        <v>0</v>
      </c>
      <c r="AD194" s="121">
        <v>0</v>
      </c>
      <c r="AE194" s="121">
        <f>+SUM(D194,L194,AD194)</f>
        <v>1194683</v>
      </c>
      <c r="AF194" s="121">
        <f>+SUM(AG194,AL194)</f>
        <v>0</v>
      </c>
      <c r="AG194" s="121">
        <f>+SUM(AH194:AK194)</f>
        <v>0</v>
      </c>
      <c r="AH194" s="121">
        <v>0</v>
      </c>
      <c r="AI194" s="121">
        <v>0</v>
      </c>
      <c r="AJ194" s="121">
        <v>0</v>
      </c>
      <c r="AK194" s="121">
        <v>0</v>
      </c>
      <c r="AL194" s="121">
        <v>0</v>
      </c>
      <c r="AM194" s="121"/>
      <c r="AN194" s="121">
        <f>+SUM(AO194,AT194,AX194,AY194,BE194)</f>
        <v>0</v>
      </c>
      <c r="AO194" s="121">
        <f>+SUM(AP194:AS194)</f>
        <v>0</v>
      </c>
      <c r="AP194" s="121">
        <v>0</v>
      </c>
      <c r="AQ194" s="121">
        <v>0</v>
      </c>
      <c r="AR194" s="121">
        <v>0</v>
      </c>
      <c r="AS194" s="121">
        <v>0</v>
      </c>
      <c r="AT194" s="121">
        <f>+SUM(AU194:AW194)</f>
        <v>0</v>
      </c>
      <c r="AU194" s="121">
        <v>0</v>
      </c>
      <c r="AV194" s="121">
        <v>0</v>
      </c>
      <c r="AW194" s="121">
        <v>0</v>
      </c>
      <c r="AX194" s="121">
        <v>0</v>
      </c>
      <c r="AY194" s="121">
        <f>+SUM(AZ194:BC194)</f>
        <v>0</v>
      </c>
      <c r="AZ194" s="121">
        <v>0</v>
      </c>
      <c r="BA194" s="121">
        <v>0</v>
      </c>
      <c r="BB194" s="121">
        <v>0</v>
      </c>
      <c r="BC194" s="121">
        <v>0</v>
      </c>
      <c r="BD194" s="121"/>
      <c r="BE194" s="121">
        <v>0</v>
      </c>
      <c r="BF194" s="121">
        <v>0</v>
      </c>
      <c r="BG194" s="121">
        <f>+SUM(BF194,AN194,AF194)</f>
        <v>0</v>
      </c>
      <c r="BH194" s="121">
        <f>SUM(D194,AF194)</f>
        <v>0</v>
      </c>
      <c r="BI194" s="121">
        <f>SUM(E194,AG194)</f>
        <v>0</v>
      </c>
      <c r="BJ194" s="121">
        <f>SUM(F194,AH194)</f>
        <v>0</v>
      </c>
      <c r="BK194" s="121">
        <f>SUM(G194,AI194)</f>
        <v>0</v>
      </c>
      <c r="BL194" s="121">
        <f>SUM(H194,AJ194)</f>
        <v>0</v>
      </c>
      <c r="BM194" s="121">
        <f>SUM(I194,AK194)</f>
        <v>0</v>
      </c>
      <c r="BN194" s="121">
        <f>SUM(J194,AL194)</f>
        <v>0</v>
      </c>
      <c r="BO194" s="121">
        <f>SUM(K194,AM194)</f>
        <v>0</v>
      </c>
      <c r="BP194" s="121">
        <f>SUM(L194,AN194)</f>
        <v>1194683</v>
      </c>
      <c r="BQ194" s="121">
        <f>SUM(M194,AO194)</f>
        <v>108682</v>
      </c>
      <c r="BR194" s="121">
        <f>SUM(N194,AP194)</f>
        <v>74093</v>
      </c>
      <c r="BS194" s="121">
        <f>SUM(O194,AQ194)</f>
        <v>0</v>
      </c>
      <c r="BT194" s="121">
        <f>SUM(P194,AR194)</f>
        <v>34589</v>
      </c>
      <c r="BU194" s="121">
        <f>SUM(Q194,AS194)</f>
        <v>0</v>
      </c>
      <c r="BV194" s="121">
        <f>SUM(R194,AT194)</f>
        <v>1086001</v>
      </c>
      <c r="BW194" s="121">
        <f>SUM(S194,AU194)</f>
        <v>0</v>
      </c>
      <c r="BX194" s="121">
        <f>SUM(T194,AV194)</f>
        <v>1086001</v>
      </c>
      <c r="BY194" s="121">
        <f>SUM(U194,AW194)</f>
        <v>0</v>
      </c>
      <c r="BZ194" s="121">
        <f>SUM(V194,AX194)</f>
        <v>0</v>
      </c>
      <c r="CA194" s="121">
        <f>SUM(W194,AY194)</f>
        <v>0</v>
      </c>
      <c r="CB194" s="121">
        <f>SUM(X194,AZ194)</f>
        <v>0</v>
      </c>
      <c r="CC194" s="121">
        <f>SUM(Y194,BA194)</f>
        <v>0</v>
      </c>
      <c r="CD194" s="121">
        <f>SUM(Z194,BB194)</f>
        <v>0</v>
      </c>
      <c r="CE194" s="121">
        <f>SUM(AA194,BC194)</f>
        <v>0</v>
      </c>
      <c r="CF194" s="121">
        <f>SUM(AB194,BD194)</f>
        <v>0</v>
      </c>
      <c r="CG194" s="121">
        <f>SUM(AC194,BE194)</f>
        <v>0</v>
      </c>
      <c r="CH194" s="121">
        <f>SUM(AD194,BF194)</f>
        <v>0</v>
      </c>
      <c r="CI194" s="121">
        <f>SUM(AE194,BG194)</f>
        <v>1194683</v>
      </c>
    </row>
    <row r="195" spans="1:87" s="136" customFormat="1" ht="13.5" customHeight="1" x14ac:dyDescent="0.15">
      <c r="A195" s="119" t="s">
        <v>3</v>
      </c>
      <c r="B195" s="120" t="s">
        <v>522</v>
      </c>
      <c r="C195" s="119" t="s">
        <v>523</v>
      </c>
      <c r="D195" s="121">
        <f>+SUM(E195,J195)</f>
        <v>2728</v>
      </c>
      <c r="E195" s="121">
        <f>+SUM(F195:I195)</f>
        <v>2728</v>
      </c>
      <c r="F195" s="121">
        <v>0</v>
      </c>
      <c r="G195" s="121">
        <v>2728</v>
      </c>
      <c r="H195" s="121">
        <v>0</v>
      </c>
      <c r="I195" s="121">
        <v>0</v>
      </c>
      <c r="J195" s="121">
        <v>0</v>
      </c>
      <c r="K195" s="121"/>
      <c r="L195" s="121">
        <f>+SUM(M195,R195,V195,W195,AC195)</f>
        <v>338543</v>
      </c>
      <c r="M195" s="121">
        <f>+SUM(N195:Q195)</f>
        <v>68781</v>
      </c>
      <c r="N195" s="121">
        <v>68781</v>
      </c>
      <c r="O195" s="121">
        <v>0</v>
      </c>
      <c r="P195" s="121">
        <v>0</v>
      </c>
      <c r="Q195" s="121">
        <v>0</v>
      </c>
      <c r="R195" s="121">
        <f>+SUM(S195:U195)</f>
        <v>18910</v>
      </c>
      <c r="S195" s="121">
        <v>603</v>
      </c>
      <c r="T195" s="121">
        <v>13004</v>
      </c>
      <c r="U195" s="121">
        <v>5303</v>
      </c>
      <c r="V195" s="121">
        <v>0</v>
      </c>
      <c r="W195" s="121">
        <f>+SUM(X195:AA195)</f>
        <v>250852</v>
      </c>
      <c r="X195" s="121">
        <v>1794</v>
      </c>
      <c r="Y195" s="121">
        <v>60797</v>
      </c>
      <c r="Z195" s="121">
        <v>176610</v>
      </c>
      <c r="AA195" s="121">
        <v>11651</v>
      </c>
      <c r="AB195" s="121"/>
      <c r="AC195" s="121">
        <v>0</v>
      </c>
      <c r="AD195" s="121">
        <v>45303</v>
      </c>
      <c r="AE195" s="121">
        <f>+SUM(D195,L195,AD195)</f>
        <v>386574</v>
      </c>
      <c r="AF195" s="121">
        <f>+SUM(AG195,AL195)</f>
        <v>0</v>
      </c>
      <c r="AG195" s="121">
        <f>+SUM(AH195:AK195)</f>
        <v>0</v>
      </c>
      <c r="AH195" s="121">
        <v>0</v>
      </c>
      <c r="AI195" s="121">
        <v>0</v>
      </c>
      <c r="AJ195" s="121">
        <v>0</v>
      </c>
      <c r="AK195" s="121">
        <v>0</v>
      </c>
      <c r="AL195" s="121">
        <v>0</v>
      </c>
      <c r="AM195" s="121"/>
      <c r="AN195" s="121">
        <f>+SUM(AO195,AT195,AX195,AY195,BE195)</f>
        <v>0</v>
      </c>
      <c r="AO195" s="121">
        <f>+SUM(AP195:AS195)</f>
        <v>0</v>
      </c>
      <c r="AP195" s="121">
        <v>0</v>
      </c>
      <c r="AQ195" s="121">
        <v>0</v>
      </c>
      <c r="AR195" s="121">
        <v>0</v>
      </c>
      <c r="AS195" s="121">
        <v>0</v>
      </c>
      <c r="AT195" s="121">
        <f>+SUM(AU195:AW195)</f>
        <v>0</v>
      </c>
      <c r="AU195" s="121">
        <v>0</v>
      </c>
      <c r="AV195" s="121">
        <v>0</v>
      </c>
      <c r="AW195" s="121">
        <v>0</v>
      </c>
      <c r="AX195" s="121">
        <v>0</v>
      </c>
      <c r="AY195" s="121">
        <f>+SUM(AZ195:BC195)</f>
        <v>0</v>
      </c>
      <c r="AZ195" s="121">
        <v>0</v>
      </c>
      <c r="BA195" s="121">
        <v>0</v>
      </c>
      <c r="BB195" s="121">
        <v>0</v>
      </c>
      <c r="BC195" s="121">
        <v>0</v>
      </c>
      <c r="BD195" s="121"/>
      <c r="BE195" s="121">
        <v>0</v>
      </c>
      <c r="BF195" s="121">
        <v>0</v>
      </c>
      <c r="BG195" s="121">
        <f>+SUM(BF195,AN195,AF195)</f>
        <v>0</v>
      </c>
      <c r="BH195" s="121">
        <f>SUM(D195,AF195)</f>
        <v>2728</v>
      </c>
      <c r="BI195" s="121">
        <f>SUM(E195,AG195)</f>
        <v>2728</v>
      </c>
      <c r="BJ195" s="121">
        <f>SUM(F195,AH195)</f>
        <v>0</v>
      </c>
      <c r="BK195" s="121">
        <f>SUM(G195,AI195)</f>
        <v>2728</v>
      </c>
      <c r="BL195" s="121">
        <f>SUM(H195,AJ195)</f>
        <v>0</v>
      </c>
      <c r="BM195" s="121">
        <f>SUM(I195,AK195)</f>
        <v>0</v>
      </c>
      <c r="BN195" s="121">
        <f>SUM(J195,AL195)</f>
        <v>0</v>
      </c>
      <c r="BO195" s="121">
        <f>SUM(K195,AM195)</f>
        <v>0</v>
      </c>
      <c r="BP195" s="121">
        <f>SUM(L195,AN195)</f>
        <v>338543</v>
      </c>
      <c r="BQ195" s="121">
        <f>SUM(M195,AO195)</f>
        <v>68781</v>
      </c>
      <c r="BR195" s="121">
        <f>SUM(N195,AP195)</f>
        <v>68781</v>
      </c>
      <c r="BS195" s="121">
        <f>SUM(O195,AQ195)</f>
        <v>0</v>
      </c>
      <c r="BT195" s="121">
        <f>SUM(P195,AR195)</f>
        <v>0</v>
      </c>
      <c r="BU195" s="121">
        <f>SUM(Q195,AS195)</f>
        <v>0</v>
      </c>
      <c r="BV195" s="121">
        <f>SUM(R195,AT195)</f>
        <v>18910</v>
      </c>
      <c r="BW195" s="121">
        <f>SUM(S195,AU195)</f>
        <v>603</v>
      </c>
      <c r="BX195" s="121">
        <f>SUM(T195,AV195)</f>
        <v>13004</v>
      </c>
      <c r="BY195" s="121">
        <f>SUM(U195,AW195)</f>
        <v>5303</v>
      </c>
      <c r="BZ195" s="121">
        <f>SUM(V195,AX195)</f>
        <v>0</v>
      </c>
      <c r="CA195" s="121">
        <f>SUM(W195,AY195)</f>
        <v>250852</v>
      </c>
      <c r="CB195" s="121">
        <f>SUM(X195,AZ195)</f>
        <v>1794</v>
      </c>
      <c r="CC195" s="121">
        <f>SUM(Y195,BA195)</f>
        <v>60797</v>
      </c>
      <c r="CD195" s="121">
        <f>SUM(Z195,BB195)</f>
        <v>176610</v>
      </c>
      <c r="CE195" s="121">
        <f>SUM(AA195,BC195)</f>
        <v>11651</v>
      </c>
      <c r="CF195" s="121">
        <f>SUM(AB195,BD195)</f>
        <v>0</v>
      </c>
      <c r="CG195" s="121">
        <f>SUM(AC195,BE195)</f>
        <v>0</v>
      </c>
      <c r="CH195" s="121">
        <f>SUM(AD195,BF195)</f>
        <v>45303</v>
      </c>
      <c r="CI195" s="121">
        <f>SUM(AE195,BG195)</f>
        <v>386574</v>
      </c>
    </row>
    <row r="196" spans="1:87" s="136" customFormat="1" ht="13.5" customHeight="1" x14ac:dyDescent="0.15">
      <c r="A196" s="119" t="s">
        <v>3</v>
      </c>
      <c r="B196" s="120" t="s">
        <v>475</v>
      </c>
      <c r="C196" s="119" t="s">
        <v>476</v>
      </c>
      <c r="D196" s="121">
        <f>+SUM(E196,J196)</f>
        <v>0</v>
      </c>
      <c r="E196" s="121">
        <f>+SUM(F196:I196)</f>
        <v>0</v>
      </c>
      <c r="F196" s="121">
        <v>0</v>
      </c>
      <c r="G196" s="121">
        <v>0</v>
      </c>
      <c r="H196" s="121">
        <v>0</v>
      </c>
      <c r="I196" s="121">
        <v>0</v>
      </c>
      <c r="J196" s="121">
        <v>0</v>
      </c>
      <c r="K196" s="121"/>
      <c r="L196" s="121">
        <f>+SUM(M196,R196,V196,W196,AC196)</f>
        <v>0</v>
      </c>
      <c r="M196" s="121">
        <f>+SUM(N196:Q196)</f>
        <v>0</v>
      </c>
      <c r="N196" s="121">
        <v>0</v>
      </c>
      <c r="O196" s="121">
        <v>0</v>
      </c>
      <c r="P196" s="121">
        <v>0</v>
      </c>
      <c r="Q196" s="121">
        <v>0</v>
      </c>
      <c r="R196" s="121">
        <f>+SUM(S196:U196)</f>
        <v>0</v>
      </c>
      <c r="S196" s="121">
        <v>0</v>
      </c>
      <c r="T196" s="121">
        <v>0</v>
      </c>
      <c r="U196" s="121">
        <v>0</v>
      </c>
      <c r="V196" s="121">
        <v>0</v>
      </c>
      <c r="W196" s="121">
        <f>+SUM(X196:AA196)</f>
        <v>0</v>
      </c>
      <c r="X196" s="121">
        <v>0</v>
      </c>
      <c r="Y196" s="121">
        <v>0</v>
      </c>
      <c r="Z196" s="121">
        <v>0</v>
      </c>
      <c r="AA196" s="121">
        <v>0</v>
      </c>
      <c r="AB196" s="121"/>
      <c r="AC196" s="121">
        <v>0</v>
      </c>
      <c r="AD196" s="121">
        <v>0</v>
      </c>
      <c r="AE196" s="121">
        <f>+SUM(D196,L196,AD196)</f>
        <v>0</v>
      </c>
      <c r="AF196" s="121">
        <f>+SUM(AG196,AL196)</f>
        <v>12485</v>
      </c>
      <c r="AG196" s="121">
        <f>+SUM(AH196:AK196)</f>
        <v>12485</v>
      </c>
      <c r="AH196" s="121">
        <v>12485</v>
      </c>
      <c r="AI196" s="121">
        <v>0</v>
      </c>
      <c r="AJ196" s="121">
        <v>0</v>
      </c>
      <c r="AK196" s="121">
        <v>0</v>
      </c>
      <c r="AL196" s="121">
        <v>0</v>
      </c>
      <c r="AM196" s="121"/>
      <c r="AN196" s="121">
        <f>+SUM(AO196,AT196,AX196,AY196,BE196)</f>
        <v>79407</v>
      </c>
      <c r="AO196" s="121">
        <f>+SUM(AP196:AS196)</f>
        <v>8940</v>
      </c>
      <c r="AP196" s="121">
        <v>8940</v>
      </c>
      <c r="AQ196" s="121">
        <v>0</v>
      </c>
      <c r="AR196" s="121">
        <v>0</v>
      </c>
      <c r="AS196" s="121">
        <v>0</v>
      </c>
      <c r="AT196" s="121">
        <f>+SUM(AU196:AW196)</f>
        <v>64445</v>
      </c>
      <c r="AU196" s="121">
        <v>64445</v>
      </c>
      <c r="AV196" s="121">
        <v>0</v>
      </c>
      <c r="AW196" s="121">
        <v>0</v>
      </c>
      <c r="AX196" s="121">
        <v>0</v>
      </c>
      <c r="AY196" s="121">
        <f>+SUM(AZ196:BC196)</f>
        <v>6022</v>
      </c>
      <c r="AZ196" s="121">
        <v>6022</v>
      </c>
      <c r="BA196" s="121">
        <v>0</v>
      </c>
      <c r="BB196" s="121">
        <v>0</v>
      </c>
      <c r="BC196" s="121">
        <v>0</v>
      </c>
      <c r="BD196" s="121"/>
      <c r="BE196" s="121">
        <v>0</v>
      </c>
      <c r="BF196" s="121">
        <v>8950</v>
      </c>
      <c r="BG196" s="121">
        <f>+SUM(BF196,AN196,AF196)</f>
        <v>100842</v>
      </c>
      <c r="BH196" s="121">
        <f>SUM(D196,AF196)</f>
        <v>12485</v>
      </c>
      <c r="BI196" s="121">
        <f>SUM(E196,AG196)</f>
        <v>12485</v>
      </c>
      <c r="BJ196" s="121">
        <f>SUM(F196,AH196)</f>
        <v>12485</v>
      </c>
      <c r="BK196" s="121">
        <f>SUM(G196,AI196)</f>
        <v>0</v>
      </c>
      <c r="BL196" s="121">
        <f>SUM(H196,AJ196)</f>
        <v>0</v>
      </c>
      <c r="BM196" s="121">
        <f>SUM(I196,AK196)</f>
        <v>0</v>
      </c>
      <c r="BN196" s="121">
        <f>SUM(J196,AL196)</f>
        <v>0</v>
      </c>
      <c r="BO196" s="121">
        <f>SUM(K196,AM196)</f>
        <v>0</v>
      </c>
      <c r="BP196" s="121">
        <f>SUM(L196,AN196)</f>
        <v>79407</v>
      </c>
      <c r="BQ196" s="121">
        <f>SUM(M196,AO196)</f>
        <v>8940</v>
      </c>
      <c r="BR196" s="121">
        <f>SUM(N196,AP196)</f>
        <v>8940</v>
      </c>
      <c r="BS196" s="121">
        <f>SUM(O196,AQ196)</f>
        <v>0</v>
      </c>
      <c r="BT196" s="121">
        <f>SUM(P196,AR196)</f>
        <v>0</v>
      </c>
      <c r="BU196" s="121">
        <f>SUM(Q196,AS196)</f>
        <v>0</v>
      </c>
      <c r="BV196" s="121">
        <f>SUM(R196,AT196)</f>
        <v>64445</v>
      </c>
      <c r="BW196" s="121">
        <f>SUM(S196,AU196)</f>
        <v>64445</v>
      </c>
      <c r="BX196" s="121">
        <f>SUM(T196,AV196)</f>
        <v>0</v>
      </c>
      <c r="BY196" s="121">
        <f>SUM(U196,AW196)</f>
        <v>0</v>
      </c>
      <c r="BZ196" s="121">
        <f>SUM(V196,AX196)</f>
        <v>0</v>
      </c>
      <c r="CA196" s="121">
        <f>SUM(W196,AY196)</f>
        <v>6022</v>
      </c>
      <c r="CB196" s="121">
        <f>SUM(X196,AZ196)</f>
        <v>6022</v>
      </c>
      <c r="CC196" s="121">
        <f>SUM(Y196,BA196)</f>
        <v>0</v>
      </c>
      <c r="CD196" s="121">
        <f>SUM(Z196,BB196)</f>
        <v>0</v>
      </c>
      <c r="CE196" s="121">
        <f>SUM(AA196,BC196)</f>
        <v>0</v>
      </c>
      <c r="CF196" s="121">
        <f>SUM(AB196,BD196)</f>
        <v>0</v>
      </c>
      <c r="CG196" s="121">
        <f>SUM(AC196,BE196)</f>
        <v>0</v>
      </c>
      <c r="CH196" s="121">
        <f>SUM(AD196,BF196)</f>
        <v>8950</v>
      </c>
      <c r="CI196" s="121">
        <f>SUM(AE196,BG196)</f>
        <v>100842</v>
      </c>
    </row>
    <row r="197" spans="1:87" s="136" customFormat="1" ht="13.5" customHeight="1" x14ac:dyDescent="0.15">
      <c r="A197" s="119" t="s">
        <v>3</v>
      </c>
      <c r="B197" s="120" t="s">
        <v>499</v>
      </c>
      <c r="C197" s="119" t="s">
        <v>500</v>
      </c>
      <c r="D197" s="121">
        <f>+SUM(E197,J197)</f>
        <v>0</v>
      </c>
      <c r="E197" s="121">
        <f>+SUM(F197:I197)</f>
        <v>0</v>
      </c>
      <c r="F197" s="121">
        <v>0</v>
      </c>
      <c r="G197" s="121">
        <v>0</v>
      </c>
      <c r="H197" s="121">
        <v>0</v>
      </c>
      <c r="I197" s="121">
        <v>0</v>
      </c>
      <c r="J197" s="121">
        <v>0</v>
      </c>
      <c r="K197" s="121"/>
      <c r="L197" s="121">
        <f>+SUM(M197,R197,V197,W197,AC197)</f>
        <v>331473</v>
      </c>
      <c r="M197" s="121">
        <f>+SUM(N197:Q197)</f>
        <v>57690</v>
      </c>
      <c r="N197" s="121">
        <v>57690</v>
      </c>
      <c r="O197" s="121">
        <v>0</v>
      </c>
      <c r="P197" s="121">
        <v>0</v>
      </c>
      <c r="Q197" s="121">
        <v>0</v>
      </c>
      <c r="R197" s="121">
        <f>+SUM(S197:U197)</f>
        <v>68326</v>
      </c>
      <c r="S197" s="121">
        <v>0</v>
      </c>
      <c r="T197" s="121">
        <v>61680</v>
      </c>
      <c r="U197" s="121">
        <v>6646</v>
      </c>
      <c r="V197" s="121">
        <v>0</v>
      </c>
      <c r="W197" s="121">
        <f>+SUM(X197:AA197)</f>
        <v>205457</v>
      </c>
      <c r="X197" s="121">
        <v>0</v>
      </c>
      <c r="Y197" s="121">
        <v>197754</v>
      </c>
      <c r="Z197" s="121">
        <v>5704</v>
      </c>
      <c r="AA197" s="121">
        <v>1999</v>
      </c>
      <c r="AB197" s="121"/>
      <c r="AC197" s="121">
        <v>0</v>
      </c>
      <c r="AD197" s="121">
        <v>11555</v>
      </c>
      <c r="AE197" s="121">
        <f>+SUM(D197,L197,AD197)</f>
        <v>343028</v>
      </c>
      <c r="AF197" s="121">
        <f>+SUM(AG197,AL197)</f>
        <v>0</v>
      </c>
      <c r="AG197" s="121">
        <f>+SUM(AH197:AK197)</f>
        <v>0</v>
      </c>
      <c r="AH197" s="121">
        <v>0</v>
      </c>
      <c r="AI197" s="121">
        <v>0</v>
      </c>
      <c r="AJ197" s="121">
        <v>0</v>
      </c>
      <c r="AK197" s="121">
        <v>0</v>
      </c>
      <c r="AL197" s="121">
        <v>0</v>
      </c>
      <c r="AM197" s="121"/>
      <c r="AN197" s="121">
        <f>+SUM(AO197,AT197,AX197,AY197,BE197)</f>
        <v>38642</v>
      </c>
      <c r="AO197" s="121">
        <f>+SUM(AP197:AS197)</f>
        <v>0</v>
      </c>
      <c r="AP197" s="121">
        <v>0</v>
      </c>
      <c r="AQ197" s="121">
        <v>0</v>
      </c>
      <c r="AR197" s="121">
        <v>0</v>
      </c>
      <c r="AS197" s="121">
        <v>0</v>
      </c>
      <c r="AT197" s="121">
        <f>+SUM(AU197:AW197)</f>
        <v>20539</v>
      </c>
      <c r="AU197" s="121">
        <v>0</v>
      </c>
      <c r="AV197" s="121">
        <v>20539</v>
      </c>
      <c r="AW197" s="121">
        <v>0</v>
      </c>
      <c r="AX197" s="121">
        <v>0</v>
      </c>
      <c r="AY197" s="121">
        <f>+SUM(AZ197:BC197)</f>
        <v>18103</v>
      </c>
      <c r="AZ197" s="121">
        <v>0</v>
      </c>
      <c r="BA197" s="121">
        <v>17644</v>
      </c>
      <c r="BB197" s="121">
        <v>0</v>
      </c>
      <c r="BC197" s="121">
        <v>459</v>
      </c>
      <c r="BD197" s="121"/>
      <c r="BE197" s="121">
        <v>0</v>
      </c>
      <c r="BF197" s="121">
        <v>184032</v>
      </c>
      <c r="BG197" s="121">
        <f>+SUM(BF197,AN197,AF197)</f>
        <v>222674</v>
      </c>
      <c r="BH197" s="121">
        <f>SUM(D197,AF197)</f>
        <v>0</v>
      </c>
      <c r="BI197" s="121">
        <f>SUM(E197,AG197)</f>
        <v>0</v>
      </c>
      <c r="BJ197" s="121">
        <f>SUM(F197,AH197)</f>
        <v>0</v>
      </c>
      <c r="BK197" s="121">
        <f>SUM(G197,AI197)</f>
        <v>0</v>
      </c>
      <c r="BL197" s="121">
        <f>SUM(H197,AJ197)</f>
        <v>0</v>
      </c>
      <c r="BM197" s="121">
        <f>SUM(I197,AK197)</f>
        <v>0</v>
      </c>
      <c r="BN197" s="121">
        <f>SUM(J197,AL197)</f>
        <v>0</v>
      </c>
      <c r="BO197" s="121">
        <f>SUM(K197,AM197)</f>
        <v>0</v>
      </c>
      <c r="BP197" s="121">
        <f>SUM(L197,AN197)</f>
        <v>370115</v>
      </c>
      <c r="BQ197" s="121">
        <f>SUM(M197,AO197)</f>
        <v>57690</v>
      </c>
      <c r="BR197" s="121">
        <f>SUM(N197,AP197)</f>
        <v>57690</v>
      </c>
      <c r="BS197" s="121">
        <f>SUM(O197,AQ197)</f>
        <v>0</v>
      </c>
      <c r="BT197" s="121">
        <f>SUM(P197,AR197)</f>
        <v>0</v>
      </c>
      <c r="BU197" s="121">
        <f>SUM(Q197,AS197)</f>
        <v>0</v>
      </c>
      <c r="BV197" s="121">
        <f>SUM(R197,AT197)</f>
        <v>88865</v>
      </c>
      <c r="BW197" s="121">
        <f>SUM(S197,AU197)</f>
        <v>0</v>
      </c>
      <c r="BX197" s="121">
        <f>SUM(T197,AV197)</f>
        <v>82219</v>
      </c>
      <c r="BY197" s="121">
        <f>SUM(U197,AW197)</f>
        <v>6646</v>
      </c>
      <c r="BZ197" s="121">
        <f>SUM(V197,AX197)</f>
        <v>0</v>
      </c>
      <c r="CA197" s="121">
        <f>SUM(W197,AY197)</f>
        <v>223560</v>
      </c>
      <c r="CB197" s="121">
        <f>SUM(X197,AZ197)</f>
        <v>0</v>
      </c>
      <c r="CC197" s="121">
        <f>SUM(Y197,BA197)</f>
        <v>215398</v>
      </c>
      <c r="CD197" s="121">
        <f>SUM(Z197,BB197)</f>
        <v>5704</v>
      </c>
      <c r="CE197" s="121">
        <f>SUM(AA197,BC197)</f>
        <v>2458</v>
      </c>
      <c r="CF197" s="121">
        <f>SUM(AB197,BD197)</f>
        <v>0</v>
      </c>
      <c r="CG197" s="121">
        <f>SUM(AC197,BE197)</f>
        <v>0</v>
      </c>
      <c r="CH197" s="121">
        <f>SUM(AD197,BF197)</f>
        <v>195587</v>
      </c>
      <c r="CI197" s="121">
        <f>SUM(AE197,BG197)</f>
        <v>565702</v>
      </c>
    </row>
    <row r="198" spans="1:87" s="136" customFormat="1" ht="13.5" customHeight="1" x14ac:dyDescent="0.15">
      <c r="A198" s="119" t="s">
        <v>3</v>
      </c>
      <c r="B198" s="120" t="s">
        <v>467</v>
      </c>
      <c r="C198" s="119" t="s">
        <v>468</v>
      </c>
      <c r="D198" s="121">
        <f>+SUM(E198,J198)</f>
        <v>123310</v>
      </c>
      <c r="E198" s="121">
        <f>+SUM(F198:I198)</f>
        <v>123310</v>
      </c>
      <c r="F198" s="121">
        <v>0</v>
      </c>
      <c r="G198" s="121">
        <v>123310</v>
      </c>
      <c r="H198" s="121">
        <v>0</v>
      </c>
      <c r="I198" s="121">
        <v>0</v>
      </c>
      <c r="J198" s="121">
        <v>0</v>
      </c>
      <c r="K198" s="121"/>
      <c r="L198" s="121">
        <f>+SUM(M198,R198,V198,W198,AC198)</f>
        <v>214286</v>
      </c>
      <c r="M198" s="121">
        <f>+SUM(N198:Q198)</f>
        <v>25751</v>
      </c>
      <c r="N198" s="121">
        <v>25751</v>
      </c>
      <c r="O198" s="121">
        <v>0</v>
      </c>
      <c r="P198" s="121">
        <v>0</v>
      </c>
      <c r="Q198" s="121">
        <v>0</v>
      </c>
      <c r="R198" s="121">
        <f>+SUM(S198:U198)</f>
        <v>136729</v>
      </c>
      <c r="S198" s="121">
        <v>64231</v>
      </c>
      <c r="T198" s="121">
        <v>72498</v>
      </c>
      <c r="U198" s="121">
        <v>0</v>
      </c>
      <c r="V198" s="121">
        <v>0</v>
      </c>
      <c r="W198" s="121">
        <f>+SUM(X198:AA198)</f>
        <v>51806</v>
      </c>
      <c r="X198" s="121">
        <v>0</v>
      </c>
      <c r="Y198" s="121">
        <v>8249</v>
      </c>
      <c r="Z198" s="121">
        <v>43557</v>
      </c>
      <c r="AA198" s="121">
        <v>0</v>
      </c>
      <c r="AB198" s="121"/>
      <c r="AC198" s="121">
        <v>0</v>
      </c>
      <c r="AD198" s="121">
        <v>6607</v>
      </c>
      <c r="AE198" s="121">
        <f>+SUM(D198,L198,AD198)</f>
        <v>344203</v>
      </c>
      <c r="AF198" s="121">
        <f>+SUM(AG198,AL198)</f>
        <v>0</v>
      </c>
      <c r="AG198" s="121">
        <f>+SUM(AH198:AK198)</f>
        <v>0</v>
      </c>
      <c r="AH198" s="121">
        <v>0</v>
      </c>
      <c r="AI198" s="121">
        <v>0</v>
      </c>
      <c r="AJ198" s="121">
        <v>0</v>
      </c>
      <c r="AK198" s="121">
        <v>0</v>
      </c>
      <c r="AL198" s="121">
        <v>0</v>
      </c>
      <c r="AM198" s="121"/>
      <c r="AN198" s="121">
        <f>+SUM(AO198,AT198,AX198,AY198,BE198)</f>
        <v>0</v>
      </c>
      <c r="AO198" s="121">
        <f>+SUM(AP198:AS198)</f>
        <v>0</v>
      </c>
      <c r="AP198" s="121">
        <v>0</v>
      </c>
      <c r="AQ198" s="121">
        <v>0</v>
      </c>
      <c r="AR198" s="121">
        <v>0</v>
      </c>
      <c r="AS198" s="121">
        <v>0</v>
      </c>
      <c r="AT198" s="121">
        <f>+SUM(AU198:AW198)</f>
        <v>0</v>
      </c>
      <c r="AU198" s="121">
        <v>0</v>
      </c>
      <c r="AV198" s="121">
        <v>0</v>
      </c>
      <c r="AW198" s="121">
        <v>0</v>
      </c>
      <c r="AX198" s="121">
        <v>0</v>
      </c>
      <c r="AY198" s="121">
        <f>+SUM(AZ198:BC198)</f>
        <v>0</v>
      </c>
      <c r="AZ198" s="121">
        <v>0</v>
      </c>
      <c r="BA198" s="121">
        <v>0</v>
      </c>
      <c r="BB198" s="121">
        <v>0</v>
      </c>
      <c r="BC198" s="121">
        <v>0</v>
      </c>
      <c r="BD198" s="121"/>
      <c r="BE198" s="121">
        <v>0</v>
      </c>
      <c r="BF198" s="121">
        <v>0</v>
      </c>
      <c r="BG198" s="121">
        <f>+SUM(BF198,AN198,AF198)</f>
        <v>0</v>
      </c>
      <c r="BH198" s="121">
        <f>SUM(D198,AF198)</f>
        <v>123310</v>
      </c>
      <c r="BI198" s="121">
        <f>SUM(E198,AG198)</f>
        <v>123310</v>
      </c>
      <c r="BJ198" s="121">
        <f>SUM(F198,AH198)</f>
        <v>0</v>
      </c>
      <c r="BK198" s="121">
        <f>SUM(G198,AI198)</f>
        <v>123310</v>
      </c>
      <c r="BL198" s="121">
        <f>SUM(H198,AJ198)</f>
        <v>0</v>
      </c>
      <c r="BM198" s="121">
        <f>SUM(I198,AK198)</f>
        <v>0</v>
      </c>
      <c r="BN198" s="121">
        <f>SUM(J198,AL198)</f>
        <v>0</v>
      </c>
      <c r="BO198" s="121">
        <f>SUM(K198,AM198)</f>
        <v>0</v>
      </c>
      <c r="BP198" s="121">
        <f>SUM(L198,AN198)</f>
        <v>214286</v>
      </c>
      <c r="BQ198" s="121">
        <f>SUM(M198,AO198)</f>
        <v>25751</v>
      </c>
      <c r="BR198" s="121">
        <f>SUM(N198,AP198)</f>
        <v>25751</v>
      </c>
      <c r="BS198" s="121">
        <f>SUM(O198,AQ198)</f>
        <v>0</v>
      </c>
      <c r="BT198" s="121">
        <f>SUM(P198,AR198)</f>
        <v>0</v>
      </c>
      <c r="BU198" s="121">
        <f>SUM(Q198,AS198)</f>
        <v>0</v>
      </c>
      <c r="BV198" s="121">
        <f>SUM(R198,AT198)</f>
        <v>136729</v>
      </c>
      <c r="BW198" s="121">
        <f>SUM(S198,AU198)</f>
        <v>64231</v>
      </c>
      <c r="BX198" s="121">
        <f>SUM(T198,AV198)</f>
        <v>72498</v>
      </c>
      <c r="BY198" s="121">
        <f>SUM(U198,AW198)</f>
        <v>0</v>
      </c>
      <c r="BZ198" s="121">
        <f>SUM(V198,AX198)</f>
        <v>0</v>
      </c>
      <c r="CA198" s="121">
        <f>SUM(W198,AY198)</f>
        <v>51806</v>
      </c>
      <c r="CB198" s="121">
        <f>SUM(X198,AZ198)</f>
        <v>0</v>
      </c>
      <c r="CC198" s="121">
        <f>SUM(Y198,BA198)</f>
        <v>8249</v>
      </c>
      <c r="CD198" s="121">
        <f>SUM(Z198,BB198)</f>
        <v>43557</v>
      </c>
      <c r="CE198" s="121">
        <f>SUM(AA198,BC198)</f>
        <v>0</v>
      </c>
      <c r="CF198" s="121">
        <f>SUM(AB198,BD198)</f>
        <v>0</v>
      </c>
      <c r="CG198" s="121">
        <f>SUM(AC198,BE198)</f>
        <v>0</v>
      </c>
      <c r="CH198" s="121">
        <f>SUM(AD198,BF198)</f>
        <v>6607</v>
      </c>
      <c r="CI198" s="121">
        <f>SUM(AE198,BG198)</f>
        <v>344203</v>
      </c>
    </row>
    <row r="199" spans="1:87" s="136" customFormat="1" ht="13.5" customHeight="1" x14ac:dyDescent="0.15">
      <c r="A199" s="119" t="s">
        <v>3</v>
      </c>
      <c r="B199" s="120" t="s">
        <v>608</v>
      </c>
      <c r="C199" s="119" t="s">
        <v>785</v>
      </c>
      <c r="D199" s="121">
        <f>+SUM(E199,J199)</f>
        <v>236737</v>
      </c>
      <c r="E199" s="121">
        <f>+SUM(F199:I199)</f>
        <v>236737</v>
      </c>
      <c r="F199" s="121">
        <v>0</v>
      </c>
      <c r="G199" s="121">
        <v>219103</v>
      </c>
      <c r="H199" s="121">
        <v>17634</v>
      </c>
      <c r="I199" s="121">
        <v>0</v>
      </c>
      <c r="J199" s="121">
        <v>0</v>
      </c>
      <c r="K199" s="121"/>
      <c r="L199" s="121">
        <f>+SUM(M199,R199,V199,W199,AC199)</f>
        <v>163085</v>
      </c>
      <c r="M199" s="121">
        <f>+SUM(N199:Q199)</f>
        <v>32685</v>
      </c>
      <c r="N199" s="121">
        <v>32685</v>
      </c>
      <c r="O199" s="121">
        <v>0</v>
      </c>
      <c r="P199" s="121">
        <v>0</v>
      </c>
      <c r="Q199" s="121">
        <v>0</v>
      </c>
      <c r="R199" s="121">
        <f>+SUM(S199:U199)</f>
        <v>55490</v>
      </c>
      <c r="S199" s="121">
        <v>0</v>
      </c>
      <c r="T199" s="121">
        <v>38071</v>
      </c>
      <c r="U199" s="121">
        <v>17419</v>
      </c>
      <c r="V199" s="121">
        <v>0</v>
      </c>
      <c r="W199" s="121">
        <f>+SUM(X199:AA199)</f>
        <v>74910</v>
      </c>
      <c r="X199" s="121">
        <v>0</v>
      </c>
      <c r="Y199" s="121">
        <v>59928</v>
      </c>
      <c r="Z199" s="121">
        <v>14982</v>
      </c>
      <c r="AA199" s="121">
        <v>0</v>
      </c>
      <c r="AB199" s="121"/>
      <c r="AC199" s="121">
        <v>0</v>
      </c>
      <c r="AD199" s="121">
        <v>0</v>
      </c>
      <c r="AE199" s="121">
        <f>+SUM(D199,L199,AD199)</f>
        <v>399822</v>
      </c>
      <c r="AF199" s="121">
        <f>+SUM(AG199,AL199)</f>
        <v>0</v>
      </c>
      <c r="AG199" s="121">
        <f>+SUM(AH199:AK199)</f>
        <v>0</v>
      </c>
      <c r="AH199" s="121">
        <v>0</v>
      </c>
      <c r="AI199" s="121">
        <v>0</v>
      </c>
      <c r="AJ199" s="121">
        <v>0</v>
      </c>
      <c r="AK199" s="121">
        <v>0</v>
      </c>
      <c r="AL199" s="121">
        <v>0</v>
      </c>
      <c r="AM199" s="121"/>
      <c r="AN199" s="121">
        <f>+SUM(AO199,AT199,AX199,AY199,BE199)</f>
        <v>0</v>
      </c>
      <c r="AO199" s="121">
        <f>+SUM(AP199:AS199)</f>
        <v>0</v>
      </c>
      <c r="AP199" s="121">
        <v>0</v>
      </c>
      <c r="AQ199" s="121">
        <v>0</v>
      </c>
      <c r="AR199" s="121">
        <v>0</v>
      </c>
      <c r="AS199" s="121">
        <v>0</v>
      </c>
      <c r="AT199" s="121">
        <f>+SUM(AU199:AW199)</f>
        <v>0</v>
      </c>
      <c r="AU199" s="121">
        <v>0</v>
      </c>
      <c r="AV199" s="121">
        <v>0</v>
      </c>
      <c r="AW199" s="121">
        <v>0</v>
      </c>
      <c r="AX199" s="121">
        <v>0</v>
      </c>
      <c r="AY199" s="121">
        <f>+SUM(AZ199:BC199)</f>
        <v>0</v>
      </c>
      <c r="AZ199" s="121">
        <v>0</v>
      </c>
      <c r="BA199" s="121">
        <v>0</v>
      </c>
      <c r="BB199" s="121">
        <v>0</v>
      </c>
      <c r="BC199" s="121">
        <v>0</v>
      </c>
      <c r="BD199" s="121"/>
      <c r="BE199" s="121">
        <v>0</v>
      </c>
      <c r="BF199" s="121">
        <v>0</v>
      </c>
      <c r="BG199" s="121">
        <f>+SUM(BF199,AN199,AF199)</f>
        <v>0</v>
      </c>
      <c r="BH199" s="121">
        <f>SUM(D199,AF199)</f>
        <v>236737</v>
      </c>
      <c r="BI199" s="121">
        <f>SUM(E199,AG199)</f>
        <v>236737</v>
      </c>
      <c r="BJ199" s="121">
        <f>SUM(F199,AH199)</f>
        <v>0</v>
      </c>
      <c r="BK199" s="121">
        <f>SUM(G199,AI199)</f>
        <v>219103</v>
      </c>
      <c r="BL199" s="121">
        <f>SUM(H199,AJ199)</f>
        <v>17634</v>
      </c>
      <c r="BM199" s="121">
        <f>SUM(I199,AK199)</f>
        <v>0</v>
      </c>
      <c r="BN199" s="121">
        <f>SUM(J199,AL199)</f>
        <v>0</v>
      </c>
      <c r="BO199" s="121">
        <f>SUM(K199,AM199)</f>
        <v>0</v>
      </c>
      <c r="BP199" s="121">
        <f>SUM(L199,AN199)</f>
        <v>163085</v>
      </c>
      <c r="BQ199" s="121">
        <f>SUM(M199,AO199)</f>
        <v>32685</v>
      </c>
      <c r="BR199" s="121">
        <f>SUM(N199,AP199)</f>
        <v>32685</v>
      </c>
      <c r="BS199" s="121">
        <f>SUM(O199,AQ199)</f>
        <v>0</v>
      </c>
      <c r="BT199" s="121">
        <f>SUM(P199,AR199)</f>
        <v>0</v>
      </c>
      <c r="BU199" s="121">
        <f>SUM(Q199,AS199)</f>
        <v>0</v>
      </c>
      <c r="BV199" s="121">
        <f>SUM(R199,AT199)</f>
        <v>55490</v>
      </c>
      <c r="BW199" s="121">
        <f>SUM(S199,AU199)</f>
        <v>0</v>
      </c>
      <c r="BX199" s="121">
        <f>SUM(T199,AV199)</f>
        <v>38071</v>
      </c>
      <c r="BY199" s="121">
        <f>SUM(U199,AW199)</f>
        <v>17419</v>
      </c>
      <c r="BZ199" s="121">
        <f>SUM(V199,AX199)</f>
        <v>0</v>
      </c>
      <c r="CA199" s="121">
        <f>SUM(W199,AY199)</f>
        <v>74910</v>
      </c>
      <c r="CB199" s="121">
        <f>SUM(X199,AZ199)</f>
        <v>0</v>
      </c>
      <c r="CC199" s="121">
        <f>SUM(Y199,BA199)</f>
        <v>59928</v>
      </c>
      <c r="CD199" s="121">
        <f>SUM(Z199,BB199)</f>
        <v>14982</v>
      </c>
      <c r="CE199" s="121">
        <f>SUM(AA199,BC199)</f>
        <v>0</v>
      </c>
      <c r="CF199" s="121">
        <f>SUM(AB199,BD199)</f>
        <v>0</v>
      </c>
      <c r="CG199" s="121">
        <f>SUM(AC199,BE199)</f>
        <v>0</v>
      </c>
      <c r="CH199" s="121">
        <f>SUM(AD199,BF199)</f>
        <v>0</v>
      </c>
      <c r="CI199" s="121">
        <f>SUM(AE199,BG199)</f>
        <v>399822</v>
      </c>
    </row>
    <row r="200" spans="1:87" s="136" customFormat="1" ht="13.5" customHeight="1" x14ac:dyDescent="0.15">
      <c r="A200" s="119" t="s">
        <v>3</v>
      </c>
      <c r="B200" s="120" t="s">
        <v>485</v>
      </c>
      <c r="C200" s="119" t="s">
        <v>486</v>
      </c>
      <c r="D200" s="121">
        <f>+SUM(E200,J200)</f>
        <v>0</v>
      </c>
      <c r="E200" s="121">
        <f>+SUM(F200:I200)</f>
        <v>0</v>
      </c>
      <c r="F200" s="121">
        <v>0</v>
      </c>
      <c r="G200" s="121">
        <v>0</v>
      </c>
      <c r="H200" s="121">
        <v>0</v>
      </c>
      <c r="I200" s="121">
        <v>0</v>
      </c>
      <c r="J200" s="121">
        <v>0</v>
      </c>
      <c r="K200" s="121"/>
      <c r="L200" s="121">
        <f>+SUM(M200,R200,V200,W200,AC200)</f>
        <v>0</v>
      </c>
      <c r="M200" s="121">
        <f>+SUM(N200:Q200)</f>
        <v>0</v>
      </c>
      <c r="N200" s="121">
        <v>0</v>
      </c>
      <c r="O200" s="121">
        <v>0</v>
      </c>
      <c r="P200" s="121">
        <v>0</v>
      </c>
      <c r="Q200" s="121">
        <v>0</v>
      </c>
      <c r="R200" s="121">
        <f>+SUM(S200:U200)</f>
        <v>0</v>
      </c>
      <c r="S200" s="121">
        <v>0</v>
      </c>
      <c r="T200" s="121">
        <v>0</v>
      </c>
      <c r="U200" s="121">
        <v>0</v>
      </c>
      <c r="V200" s="121">
        <v>0</v>
      </c>
      <c r="W200" s="121">
        <f>+SUM(X200:AA200)</f>
        <v>0</v>
      </c>
      <c r="X200" s="121">
        <v>0</v>
      </c>
      <c r="Y200" s="121">
        <v>0</v>
      </c>
      <c r="Z200" s="121">
        <v>0</v>
      </c>
      <c r="AA200" s="121">
        <v>0</v>
      </c>
      <c r="AB200" s="121"/>
      <c r="AC200" s="121">
        <v>0</v>
      </c>
      <c r="AD200" s="121">
        <v>0</v>
      </c>
      <c r="AE200" s="121">
        <f>+SUM(D200,L200,AD200)</f>
        <v>0</v>
      </c>
      <c r="AF200" s="121">
        <f>+SUM(AG200,AL200)</f>
        <v>9130</v>
      </c>
      <c r="AG200" s="121">
        <f>+SUM(AH200:AK200)</f>
        <v>9130</v>
      </c>
      <c r="AH200" s="121">
        <v>0</v>
      </c>
      <c r="AI200" s="121">
        <v>9130</v>
      </c>
      <c r="AJ200" s="121">
        <v>0</v>
      </c>
      <c r="AK200" s="121">
        <v>0</v>
      </c>
      <c r="AL200" s="121">
        <v>0</v>
      </c>
      <c r="AM200" s="121"/>
      <c r="AN200" s="121">
        <f>+SUM(AO200,AT200,AX200,AY200,BE200)</f>
        <v>147890</v>
      </c>
      <c r="AO200" s="121">
        <f>+SUM(AP200:AS200)</f>
        <v>45414</v>
      </c>
      <c r="AP200" s="121">
        <v>45414</v>
      </c>
      <c r="AQ200" s="121">
        <v>0</v>
      </c>
      <c r="AR200" s="121">
        <v>0</v>
      </c>
      <c r="AS200" s="121">
        <v>0</v>
      </c>
      <c r="AT200" s="121">
        <f>+SUM(AU200:AW200)</f>
        <v>100932</v>
      </c>
      <c r="AU200" s="121">
        <v>0</v>
      </c>
      <c r="AV200" s="121">
        <v>100932</v>
      </c>
      <c r="AW200" s="121">
        <v>0</v>
      </c>
      <c r="AX200" s="121">
        <v>0</v>
      </c>
      <c r="AY200" s="121">
        <f>+SUM(AZ200:BC200)</f>
        <v>1544</v>
      </c>
      <c r="AZ200" s="121">
        <v>1544</v>
      </c>
      <c r="BA200" s="121">
        <v>0</v>
      </c>
      <c r="BB200" s="121">
        <v>0</v>
      </c>
      <c r="BC200" s="121">
        <v>0</v>
      </c>
      <c r="BD200" s="121"/>
      <c r="BE200" s="121">
        <v>0</v>
      </c>
      <c r="BF200" s="121">
        <v>0</v>
      </c>
      <c r="BG200" s="121">
        <f>+SUM(BF200,AN200,AF200)</f>
        <v>157020</v>
      </c>
      <c r="BH200" s="121">
        <f>SUM(D200,AF200)</f>
        <v>9130</v>
      </c>
      <c r="BI200" s="121">
        <f>SUM(E200,AG200)</f>
        <v>9130</v>
      </c>
      <c r="BJ200" s="121">
        <f>SUM(F200,AH200)</f>
        <v>0</v>
      </c>
      <c r="BK200" s="121">
        <f>SUM(G200,AI200)</f>
        <v>9130</v>
      </c>
      <c r="BL200" s="121">
        <f>SUM(H200,AJ200)</f>
        <v>0</v>
      </c>
      <c r="BM200" s="121">
        <f>SUM(I200,AK200)</f>
        <v>0</v>
      </c>
      <c r="BN200" s="121">
        <f>SUM(J200,AL200)</f>
        <v>0</v>
      </c>
      <c r="BO200" s="121">
        <f>SUM(K200,AM200)</f>
        <v>0</v>
      </c>
      <c r="BP200" s="121">
        <f>SUM(L200,AN200)</f>
        <v>147890</v>
      </c>
      <c r="BQ200" s="121">
        <f>SUM(M200,AO200)</f>
        <v>45414</v>
      </c>
      <c r="BR200" s="121">
        <f>SUM(N200,AP200)</f>
        <v>45414</v>
      </c>
      <c r="BS200" s="121">
        <f>SUM(O200,AQ200)</f>
        <v>0</v>
      </c>
      <c r="BT200" s="121">
        <f>SUM(P200,AR200)</f>
        <v>0</v>
      </c>
      <c r="BU200" s="121">
        <f>SUM(Q200,AS200)</f>
        <v>0</v>
      </c>
      <c r="BV200" s="121">
        <f>SUM(R200,AT200)</f>
        <v>100932</v>
      </c>
      <c r="BW200" s="121">
        <f>SUM(S200,AU200)</f>
        <v>0</v>
      </c>
      <c r="BX200" s="121">
        <f>SUM(T200,AV200)</f>
        <v>100932</v>
      </c>
      <c r="BY200" s="121">
        <f>SUM(U200,AW200)</f>
        <v>0</v>
      </c>
      <c r="BZ200" s="121">
        <f>SUM(V200,AX200)</f>
        <v>0</v>
      </c>
      <c r="CA200" s="121">
        <f>SUM(W200,AY200)</f>
        <v>1544</v>
      </c>
      <c r="CB200" s="121">
        <f>SUM(X200,AZ200)</f>
        <v>1544</v>
      </c>
      <c r="CC200" s="121">
        <f>SUM(Y200,BA200)</f>
        <v>0</v>
      </c>
      <c r="CD200" s="121">
        <f>SUM(Z200,BB200)</f>
        <v>0</v>
      </c>
      <c r="CE200" s="121">
        <f>SUM(AA200,BC200)</f>
        <v>0</v>
      </c>
      <c r="CF200" s="121">
        <f>SUM(AB200,BD200)</f>
        <v>0</v>
      </c>
      <c r="CG200" s="121">
        <f>SUM(AC200,BE200)</f>
        <v>0</v>
      </c>
      <c r="CH200" s="121">
        <f>SUM(AD200,BF200)</f>
        <v>0</v>
      </c>
      <c r="CI200" s="121">
        <f>SUM(AE200,BG200)</f>
        <v>157020</v>
      </c>
    </row>
    <row r="201" spans="1:87" s="136" customFormat="1" ht="13.5" customHeight="1" x14ac:dyDescent="0.15">
      <c r="A201" s="119" t="s">
        <v>3</v>
      </c>
      <c r="B201" s="120" t="s">
        <v>422</v>
      </c>
      <c r="C201" s="119" t="s">
        <v>423</v>
      </c>
      <c r="D201" s="121">
        <f>+SUM(E201,J201)</f>
        <v>0</v>
      </c>
      <c r="E201" s="121">
        <f>+SUM(F201:I201)</f>
        <v>0</v>
      </c>
      <c r="F201" s="121">
        <v>0</v>
      </c>
      <c r="G201" s="121">
        <v>0</v>
      </c>
      <c r="H201" s="121">
        <v>0</v>
      </c>
      <c r="I201" s="121">
        <v>0</v>
      </c>
      <c r="J201" s="121">
        <v>0</v>
      </c>
      <c r="K201" s="121"/>
      <c r="L201" s="121">
        <f>+SUM(M201,R201,V201,W201,AC201)</f>
        <v>0</v>
      </c>
      <c r="M201" s="121">
        <f>+SUM(N201:Q201)</f>
        <v>0</v>
      </c>
      <c r="N201" s="121">
        <v>0</v>
      </c>
      <c r="O201" s="121">
        <v>0</v>
      </c>
      <c r="P201" s="121">
        <v>0</v>
      </c>
      <c r="Q201" s="121">
        <v>0</v>
      </c>
      <c r="R201" s="121">
        <f>+SUM(S201:U201)</f>
        <v>0</v>
      </c>
      <c r="S201" s="121">
        <v>0</v>
      </c>
      <c r="T201" s="121">
        <v>0</v>
      </c>
      <c r="U201" s="121">
        <v>0</v>
      </c>
      <c r="V201" s="121">
        <v>0</v>
      </c>
      <c r="W201" s="121">
        <f>+SUM(X201:AA201)</f>
        <v>0</v>
      </c>
      <c r="X201" s="121">
        <v>0</v>
      </c>
      <c r="Y201" s="121">
        <v>0</v>
      </c>
      <c r="Z201" s="121">
        <v>0</v>
      </c>
      <c r="AA201" s="121">
        <v>0</v>
      </c>
      <c r="AB201" s="121"/>
      <c r="AC201" s="121">
        <v>0</v>
      </c>
      <c r="AD201" s="121">
        <v>0</v>
      </c>
      <c r="AE201" s="121">
        <f>+SUM(D201,L201,AD201)</f>
        <v>0</v>
      </c>
      <c r="AF201" s="121">
        <f>+SUM(AG201,AL201)</f>
        <v>0</v>
      </c>
      <c r="AG201" s="121">
        <f>+SUM(AH201:AK201)</f>
        <v>0</v>
      </c>
      <c r="AH201" s="121">
        <v>0</v>
      </c>
      <c r="AI201" s="121">
        <v>0</v>
      </c>
      <c r="AJ201" s="121">
        <v>0</v>
      </c>
      <c r="AK201" s="121">
        <v>0</v>
      </c>
      <c r="AL201" s="121">
        <v>0</v>
      </c>
      <c r="AM201" s="121"/>
      <c r="AN201" s="121">
        <f>+SUM(AO201,AT201,AX201,AY201,BE201)</f>
        <v>142457</v>
      </c>
      <c r="AO201" s="121">
        <f>+SUM(AP201:AS201)</f>
        <v>142457</v>
      </c>
      <c r="AP201" s="121">
        <v>29933</v>
      </c>
      <c r="AQ201" s="121">
        <v>112524</v>
      </c>
      <c r="AR201" s="121">
        <v>0</v>
      </c>
      <c r="AS201" s="121">
        <v>0</v>
      </c>
      <c r="AT201" s="121">
        <f>+SUM(AU201:AW201)</f>
        <v>0</v>
      </c>
      <c r="AU201" s="121">
        <v>0</v>
      </c>
      <c r="AV201" s="121">
        <v>0</v>
      </c>
      <c r="AW201" s="121">
        <v>0</v>
      </c>
      <c r="AX201" s="121">
        <v>0</v>
      </c>
      <c r="AY201" s="121">
        <f>+SUM(AZ201:BC201)</f>
        <v>0</v>
      </c>
      <c r="AZ201" s="121">
        <v>0</v>
      </c>
      <c r="BA201" s="121">
        <v>0</v>
      </c>
      <c r="BB201" s="121">
        <v>0</v>
      </c>
      <c r="BC201" s="121">
        <v>0</v>
      </c>
      <c r="BD201" s="121"/>
      <c r="BE201" s="121">
        <v>0</v>
      </c>
      <c r="BF201" s="121">
        <v>23609</v>
      </c>
      <c r="BG201" s="121">
        <f>+SUM(BF201,AN201,AF201)</f>
        <v>166066</v>
      </c>
      <c r="BH201" s="121">
        <f>SUM(D201,AF201)</f>
        <v>0</v>
      </c>
      <c r="BI201" s="121">
        <f>SUM(E201,AG201)</f>
        <v>0</v>
      </c>
      <c r="BJ201" s="121">
        <f>SUM(F201,AH201)</f>
        <v>0</v>
      </c>
      <c r="BK201" s="121">
        <f>SUM(G201,AI201)</f>
        <v>0</v>
      </c>
      <c r="BL201" s="121">
        <f>SUM(H201,AJ201)</f>
        <v>0</v>
      </c>
      <c r="BM201" s="121">
        <f>SUM(I201,AK201)</f>
        <v>0</v>
      </c>
      <c r="BN201" s="121">
        <f>SUM(J201,AL201)</f>
        <v>0</v>
      </c>
      <c r="BO201" s="121">
        <f>SUM(K201,AM201)</f>
        <v>0</v>
      </c>
      <c r="BP201" s="121">
        <f>SUM(L201,AN201)</f>
        <v>142457</v>
      </c>
      <c r="BQ201" s="121">
        <f>SUM(M201,AO201)</f>
        <v>142457</v>
      </c>
      <c r="BR201" s="121">
        <f>SUM(N201,AP201)</f>
        <v>29933</v>
      </c>
      <c r="BS201" s="121">
        <f>SUM(O201,AQ201)</f>
        <v>112524</v>
      </c>
      <c r="BT201" s="121">
        <f>SUM(P201,AR201)</f>
        <v>0</v>
      </c>
      <c r="BU201" s="121">
        <f>SUM(Q201,AS201)</f>
        <v>0</v>
      </c>
      <c r="BV201" s="121">
        <f>SUM(R201,AT201)</f>
        <v>0</v>
      </c>
      <c r="BW201" s="121">
        <f>SUM(S201,AU201)</f>
        <v>0</v>
      </c>
      <c r="BX201" s="121">
        <f>SUM(T201,AV201)</f>
        <v>0</v>
      </c>
      <c r="BY201" s="121">
        <f>SUM(U201,AW201)</f>
        <v>0</v>
      </c>
      <c r="BZ201" s="121">
        <f>SUM(V201,AX201)</f>
        <v>0</v>
      </c>
      <c r="CA201" s="121">
        <f>SUM(W201,AY201)</f>
        <v>0</v>
      </c>
      <c r="CB201" s="121">
        <f>SUM(X201,AZ201)</f>
        <v>0</v>
      </c>
      <c r="CC201" s="121">
        <f>SUM(Y201,BA201)</f>
        <v>0</v>
      </c>
      <c r="CD201" s="121">
        <f>SUM(Z201,BB201)</f>
        <v>0</v>
      </c>
      <c r="CE201" s="121">
        <f>SUM(AA201,BC201)</f>
        <v>0</v>
      </c>
      <c r="CF201" s="121">
        <f>SUM(AB201,BD201)</f>
        <v>0</v>
      </c>
      <c r="CG201" s="121">
        <f>SUM(AC201,BE201)</f>
        <v>0</v>
      </c>
      <c r="CH201" s="121">
        <f>SUM(AD201,BF201)</f>
        <v>23609</v>
      </c>
      <c r="CI201" s="121">
        <f>SUM(AE201,BG201)</f>
        <v>166066</v>
      </c>
    </row>
    <row r="202" spans="1:87" s="136" customFormat="1" ht="13.5" customHeight="1" x14ac:dyDescent="0.15">
      <c r="A202" s="119" t="s">
        <v>3</v>
      </c>
      <c r="B202" s="120" t="s">
        <v>395</v>
      </c>
      <c r="C202" s="119" t="s">
        <v>396</v>
      </c>
      <c r="D202" s="121">
        <f>+SUM(E202,J202)</f>
        <v>528</v>
      </c>
      <c r="E202" s="121">
        <f>+SUM(F202:I202)</f>
        <v>528</v>
      </c>
      <c r="F202" s="121">
        <v>0</v>
      </c>
      <c r="G202" s="121">
        <v>528</v>
      </c>
      <c r="H202" s="121">
        <v>0</v>
      </c>
      <c r="I202" s="121">
        <v>0</v>
      </c>
      <c r="J202" s="121">
        <v>0</v>
      </c>
      <c r="K202" s="121"/>
      <c r="L202" s="121">
        <f>+SUM(M202,R202,V202,W202,AC202)</f>
        <v>271859</v>
      </c>
      <c r="M202" s="121">
        <f>+SUM(N202:Q202)</f>
        <v>24339</v>
      </c>
      <c r="N202" s="121">
        <v>24339</v>
      </c>
      <c r="O202" s="121">
        <v>0</v>
      </c>
      <c r="P202" s="121">
        <v>0</v>
      </c>
      <c r="Q202" s="121">
        <v>0</v>
      </c>
      <c r="R202" s="121">
        <f>+SUM(S202:U202)</f>
        <v>0</v>
      </c>
      <c r="S202" s="121">
        <v>0</v>
      </c>
      <c r="T202" s="121">
        <v>0</v>
      </c>
      <c r="U202" s="121">
        <v>0</v>
      </c>
      <c r="V202" s="121">
        <v>0</v>
      </c>
      <c r="W202" s="121">
        <f>+SUM(X202:AA202)</f>
        <v>247520</v>
      </c>
      <c r="X202" s="121">
        <v>0</v>
      </c>
      <c r="Y202" s="121">
        <v>247520</v>
      </c>
      <c r="Z202" s="121">
        <v>0</v>
      </c>
      <c r="AA202" s="121">
        <v>0</v>
      </c>
      <c r="AB202" s="121"/>
      <c r="AC202" s="121">
        <v>0</v>
      </c>
      <c r="AD202" s="121">
        <v>26352</v>
      </c>
      <c r="AE202" s="121">
        <f>+SUM(D202,L202,AD202)</f>
        <v>298739</v>
      </c>
      <c r="AF202" s="121">
        <f>+SUM(AG202,AL202)</f>
        <v>0</v>
      </c>
      <c r="AG202" s="121">
        <f>+SUM(AH202:AK202)</f>
        <v>0</v>
      </c>
      <c r="AH202" s="121">
        <v>0</v>
      </c>
      <c r="AI202" s="121">
        <v>0</v>
      </c>
      <c r="AJ202" s="121">
        <v>0</v>
      </c>
      <c r="AK202" s="121">
        <v>0</v>
      </c>
      <c r="AL202" s="121">
        <v>0</v>
      </c>
      <c r="AM202" s="121"/>
      <c r="AN202" s="121">
        <f>+SUM(AO202,AT202,AX202,AY202,BE202)</f>
        <v>0</v>
      </c>
      <c r="AO202" s="121">
        <f>+SUM(AP202:AS202)</f>
        <v>0</v>
      </c>
      <c r="AP202" s="121">
        <v>0</v>
      </c>
      <c r="AQ202" s="121">
        <v>0</v>
      </c>
      <c r="AR202" s="121">
        <v>0</v>
      </c>
      <c r="AS202" s="121">
        <v>0</v>
      </c>
      <c r="AT202" s="121">
        <f>+SUM(AU202:AW202)</f>
        <v>0</v>
      </c>
      <c r="AU202" s="121">
        <v>0</v>
      </c>
      <c r="AV202" s="121">
        <v>0</v>
      </c>
      <c r="AW202" s="121">
        <v>0</v>
      </c>
      <c r="AX202" s="121">
        <v>0</v>
      </c>
      <c r="AY202" s="121">
        <f>+SUM(AZ202:BC202)</f>
        <v>0</v>
      </c>
      <c r="AZ202" s="121">
        <v>0</v>
      </c>
      <c r="BA202" s="121">
        <v>0</v>
      </c>
      <c r="BB202" s="121">
        <v>0</v>
      </c>
      <c r="BC202" s="121">
        <v>0</v>
      </c>
      <c r="BD202" s="121"/>
      <c r="BE202" s="121">
        <v>0</v>
      </c>
      <c r="BF202" s="121">
        <v>0</v>
      </c>
      <c r="BG202" s="121">
        <f>+SUM(BF202,AN202,AF202)</f>
        <v>0</v>
      </c>
      <c r="BH202" s="121">
        <f>SUM(D202,AF202)</f>
        <v>528</v>
      </c>
      <c r="BI202" s="121">
        <f>SUM(E202,AG202)</f>
        <v>528</v>
      </c>
      <c r="BJ202" s="121">
        <f>SUM(F202,AH202)</f>
        <v>0</v>
      </c>
      <c r="BK202" s="121">
        <f>SUM(G202,AI202)</f>
        <v>528</v>
      </c>
      <c r="BL202" s="121">
        <f>SUM(H202,AJ202)</f>
        <v>0</v>
      </c>
      <c r="BM202" s="121">
        <f>SUM(I202,AK202)</f>
        <v>0</v>
      </c>
      <c r="BN202" s="121">
        <f>SUM(J202,AL202)</f>
        <v>0</v>
      </c>
      <c r="BO202" s="121">
        <f>SUM(K202,AM202)</f>
        <v>0</v>
      </c>
      <c r="BP202" s="121">
        <f>SUM(L202,AN202)</f>
        <v>271859</v>
      </c>
      <c r="BQ202" s="121">
        <f>SUM(M202,AO202)</f>
        <v>24339</v>
      </c>
      <c r="BR202" s="121">
        <f>SUM(N202,AP202)</f>
        <v>24339</v>
      </c>
      <c r="BS202" s="121">
        <f>SUM(O202,AQ202)</f>
        <v>0</v>
      </c>
      <c r="BT202" s="121">
        <f>SUM(P202,AR202)</f>
        <v>0</v>
      </c>
      <c r="BU202" s="121">
        <f>SUM(Q202,AS202)</f>
        <v>0</v>
      </c>
      <c r="BV202" s="121">
        <f>SUM(R202,AT202)</f>
        <v>0</v>
      </c>
      <c r="BW202" s="121">
        <f>SUM(S202,AU202)</f>
        <v>0</v>
      </c>
      <c r="BX202" s="121">
        <f>SUM(T202,AV202)</f>
        <v>0</v>
      </c>
      <c r="BY202" s="121">
        <f>SUM(U202,AW202)</f>
        <v>0</v>
      </c>
      <c r="BZ202" s="121">
        <f>SUM(V202,AX202)</f>
        <v>0</v>
      </c>
      <c r="CA202" s="121">
        <f>SUM(W202,AY202)</f>
        <v>247520</v>
      </c>
      <c r="CB202" s="121">
        <f>SUM(X202,AZ202)</f>
        <v>0</v>
      </c>
      <c r="CC202" s="121">
        <f>SUM(Y202,BA202)</f>
        <v>247520</v>
      </c>
      <c r="CD202" s="121">
        <f>SUM(Z202,BB202)</f>
        <v>0</v>
      </c>
      <c r="CE202" s="121">
        <f>SUM(AA202,BC202)</f>
        <v>0</v>
      </c>
      <c r="CF202" s="121">
        <f>SUM(AB202,BD202)</f>
        <v>0</v>
      </c>
      <c r="CG202" s="121">
        <f>SUM(AC202,BE202)</f>
        <v>0</v>
      </c>
      <c r="CH202" s="121">
        <f>SUM(AD202,BF202)</f>
        <v>26352</v>
      </c>
      <c r="CI202" s="121">
        <f>SUM(AE202,BG202)</f>
        <v>298739</v>
      </c>
    </row>
    <row r="203" spans="1:87" s="136" customFormat="1" ht="13.5" customHeight="1" x14ac:dyDescent="0.15">
      <c r="A203" s="119" t="s">
        <v>3</v>
      </c>
      <c r="B203" s="120" t="s">
        <v>646</v>
      </c>
      <c r="C203" s="119" t="s">
        <v>786</v>
      </c>
      <c r="D203" s="121">
        <f>+SUM(E203,J203)</f>
        <v>0</v>
      </c>
      <c r="E203" s="121">
        <f>+SUM(F203:I203)</f>
        <v>0</v>
      </c>
      <c r="F203" s="121">
        <v>0</v>
      </c>
      <c r="G203" s="121">
        <v>0</v>
      </c>
      <c r="H203" s="121">
        <v>0</v>
      </c>
      <c r="I203" s="121">
        <v>0</v>
      </c>
      <c r="J203" s="121">
        <v>0</v>
      </c>
      <c r="K203" s="121"/>
      <c r="L203" s="121">
        <f>+SUM(M203,R203,V203,W203,AC203)</f>
        <v>0</v>
      </c>
      <c r="M203" s="121">
        <f>+SUM(N203:Q203)</f>
        <v>0</v>
      </c>
      <c r="N203" s="121">
        <v>0</v>
      </c>
      <c r="O203" s="121">
        <v>0</v>
      </c>
      <c r="P203" s="121">
        <v>0</v>
      </c>
      <c r="Q203" s="121">
        <v>0</v>
      </c>
      <c r="R203" s="121">
        <f>+SUM(S203:U203)</f>
        <v>0</v>
      </c>
      <c r="S203" s="121">
        <v>0</v>
      </c>
      <c r="T203" s="121">
        <v>0</v>
      </c>
      <c r="U203" s="121">
        <v>0</v>
      </c>
      <c r="V203" s="121">
        <v>0</v>
      </c>
      <c r="W203" s="121">
        <f>+SUM(X203:AA203)</f>
        <v>0</v>
      </c>
      <c r="X203" s="121">
        <v>0</v>
      </c>
      <c r="Y203" s="121">
        <v>0</v>
      </c>
      <c r="Z203" s="121">
        <v>0</v>
      </c>
      <c r="AA203" s="121">
        <v>0</v>
      </c>
      <c r="AB203" s="121"/>
      <c r="AC203" s="121">
        <v>0</v>
      </c>
      <c r="AD203" s="121">
        <v>0</v>
      </c>
      <c r="AE203" s="121">
        <f>+SUM(D203,L203,AD203)</f>
        <v>0</v>
      </c>
      <c r="AF203" s="121">
        <f>+SUM(AG203,AL203)</f>
        <v>0</v>
      </c>
      <c r="AG203" s="121">
        <f>+SUM(AH203:AK203)</f>
        <v>0</v>
      </c>
      <c r="AH203" s="121">
        <v>0</v>
      </c>
      <c r="AI203" s="121">
        <v>0</v>
      </c>
      <c r="AJ203" s="121">
        <v>0</v>
      </c>
      <c r="AK203" s="121">
        <v>0</v>
      </c>
      <c r="AL203" s="121">
        <v>0</v>
      </c>
      <c r="AM203" s="121"/>
      <c r="AN203" s="121">
        <f>+SUM(AO203,AT203,AX203,AY203,BE203)</f>
        <v>92975</v>
      </c>
      <c r="AO203" s="121">
        <f>+SUM(AP203:AS203)</f>
        <v>5039</v>
      </c>
      <c r="AP203" s="121">
        <v>5039</v>
      </c>
      <c r="AQ203" s="121">
        <v>0</v>
      </c>
      <c r="AR203" s="121">
        <v>0</v>
      </c>
      <c r="AS203" s="121">
        <v>0</v>
      </c>
      <c r="AT203" s="121">
        <f>+SUM(AU203:AW203)</f>
        <v>64183</v>
      </c>
      <c r="AU203" s="121">
        <v>7528</v>
      </c>
      <c r="AV203" s="121">
        <v>56655</v>
      </c>
      <c r="AW203" s="121">
        <v>0</v>
      </c>
      <c r="AX203" s="121">
        <v>0</v>
      </c>
      <c r="AY203" s="121">
        <f>+SUM(AZ203:BC203)</f>
        <v>23753</v>
      </c>
      <c r="AZ203" s="121">
        <v>0</v>
      </c>
      <c r="BA203" s="121">
        <v>23753</v>
      </c>
      <c r="BB203" s="121">
        <v>0</v>
      </c>
      <c r="BC203" s="121">
        <v>0</v>
      </c>
      <c r="BD203" s="121"/>
      <c r="BE203" s="121">
        <v>0</v>
      </c>
      <c r="BF203" s="121">
        <v>0</v>
      </c>
      <c r="BG203" s="121">
        <f>+SUM(BF203,AN203,AF203)</f>
        <v>92975</v>
      </c>
      <c r="BH203" s="121">
        <f>SUM(D203,AF203)</f>
        <v>0</v>
      </c>
      <c r="BI203" s="121">
        <f>SUM(E203,AG203)</f>
        <v>0</v>
      </c>
      <c r="BJ203" s="121">
        <f>SUM(F203,AH203)</f>
        <v>0</v>
      </c>
      <c r="BK203" s="121">
        <f>SUM(G203,AI203)</f>
        <v>0</v>
      </c>
      <c r="BL203" s="121">
        <f>SUM(H203,AJ203)</f>
        <v>0</v>
      </c>
      <c r="BM203" s="121">
        <f>SUM(I203,AK203)</f>
        <v>0</v>
      </c>
      <c r="BN203" s="121">
        <f>SUM(J203,AL203)</f>
        <v>0</v>
      </c>
      <c r="BO203" s="121">
        <f>SUM(K203,AM203)</f>
        <v>0</v>
      </c>
      <c r="BP203" s="121">
        <f>SUM(L203,AN203)</f>
        <v>92975</v>
      </c>
      <c r="BQ203" s="121">
        <f>SUM(M203,AO203)</f>
        <v>5039</v>
      </c>
      <c r="BR203" s="121">
        <f>SUM(N203,AP203)</f>
        <v>5039</v>
      </c>
      <c r="BS203" s="121">
        <f>SUM(O203,AQ203)</f>
        <v>0</v>
      </c>
      <c r="BT203" s="121">
        <f>SUM(P203,AR203)</f>
        <v>0</v>
      </c>
      <c r="BU203" s="121">
        <f>SUM(Q203,AS203)</f>
        <v>0</v>
      </c>
      <c r="BV203" s="121">
        <f>SUM(R203,AT203)</f>
        <v>64183</v>
      </c>
      <c r="BW203" s="121">
        <f>SUM(S203,AU203)</f>
        <v>7528</v>
      </c>
      <c r="BX203" s="121">
        <f>SUM(T203,AV203)</f>
        <v>56655</v>
      </c>
      <c r="BY203" s="121">
        <f>SUM(U203,AW203)</f>
        <v>0</v>
      </c>
      <c r="BZ203" s="121">
        <f>SUM(V203,AX203)</f>
        <v>0</v>
      </c>
      <c r="CA203" s="121">
        <f>SUM(W203,AY203)</f>
        <v>23753</v>
      </c>
      <c r="CB203" s="121">
        <f>SUM(X203,AZ203)</f>
        <v>0</v>
      </c>
      <c r="CC203" s="121">
        <f>SUM(Y203,BA203)</f>
        <v>23753</v>
      </c>
      <c r="CD203" s="121">
        <f>SUM(Z203,BB203)</f>
        <v>0</v>
      </c>
      <c r="CE203" s="121">
        <f>SUM(AA203,BC203)</f>
        <v>0</v>
      </c>
      <c r="CF203" s="121">
        <f>SUM(AB203,BD203)</f>
        <v>0</v>
      </c>
      <c r="CG203" s="121">
        <f>SUM(AC203,BE203)</f>
        <v>0</v>
      </c>
      <c r="CH203" s="121">
        <f>SUM(AD203,BF203)</f>
        <v>0</v>
      </c>
      <c r="CI203" s="121">
        <f>SUM(AE203,BG203)</f>
        <v>92975</v>
      </c>
    </row>
    <row r="204" spans="1:87" s="136" customFormat="1" ht="13.5" customHeight="1" x14ac:dyDescent="0.15">
      <c r="A204" s="119" t="s">
        <v>3</v>
      </c>
      <c r="B204" s="120" t="s">
        <v>598</v>
      </c>
      <c r="C204" s="119" t="s">
        <v>599</v>
      </c>
      <c r="D204" s="121">
        <f>+SUM(E204,J204)</f>
        <v>44319</v>
      </c>
      <c r="E204" s="121">
        <f>+SUM(F204:I204)</f>
        <v>44319</v>
      </c>
      <c r="F204" s="121">
        <v>0</v>
      </c>
      <c r="G204" s="121">
        <v>44319</v>
      </c>
      <c r="H204" s="121">
        <v>0</v>
      </c>
      <c r="I204" s="121">
        <v>0</v>
      </c>
      <c r="J204" s="121">
        <v>0</v>
      </c>
      <c r="K204" s="121"/>
      <c r="L204" s="121">
        <f>+SUM(M204,R204,V204,W204,AC204)</f>
        <v>295206</v>
      </c>
      <c r="M204" s="121">
        <f>+SUM(N204:Q204)</f>
        <v>20857</v>
      </c>
      <c r="N204" s="121">
        <v>20857</v>
      </c>
      <c r="O204" s="121">
        <v>0</v>
      </c>
      <c r="P204" s="121">
        <v>0</v>
      </c>
      <c r="Q204" s="121">
        <v>0</v>
      </c>
      <c r="R204" s="121">
        <f>+SUM(S204:U204)</f>
        <v>42342</v>
      </c>
      <c r="S204" s="121">
        <v>0</v>
      </c>
      <c r="T204" s="121">
        <v>35733</v>
      </c>
      <c r="U204" s="121">
        <v>6609</v>
      </c>
      <c r="V204" s="121">
        <v>0</v>
      </c>
      <c r="W204" s="121">
        <f>+SUM(X204:AA204)</f>
        <v>231226</v>
      </c>
      <c r="X204" s="121">
        <v>123893</v>
      </c>
      <c r="Y204" s="121">
        <v>102861</v>
      </c>
      <c r="Z204" s="121">
        <v>0</v>
      </c>
      <c r="AA204" s="121">
        <v>4472</v>
      </c>
      <c r="AB204" s="121"/>
      <c r="AC204" s="121">
        <v>781</v>
      </c>
      <c r="AD204" s="121">
        <v>88</v>
      </c>
      <c r="AE204" s="121">
        <f>+SUM(D204,L204,AD204)</f>
        <v>339613</v>
      </c>
      <c r="AF204" s="121">
        <f>+SUM(AG204,AL204)</f>
        <v>47916</v>
      </c>
      <c r="AG204" s="121">
        <f>+SUM(AH204:AK204)</f>
        <v>47916</v>
      </c>
      <c r="AH204" s="121">
        <v>0</v>
      </c>
      <c r="AI204" s="121">
        <v>47916</v>
      </c>
      <c r="AJ204" s="121">
        <v>0</v>
      </c>
      <c r="AK204" s="121">
        <v>0</v>
      </c>
      <c r="AL204" s="121">
        <v>0</v>
      </c>
      <c r="AM204" s="121"/>
      <c r="AN204" s="121">
        <f>+SUM(AO204,AT204,AX204,AY204,BE204)</f>
        <v>160020</v>
      </c>
      <c r="AO204" s="121">
        <f>+SUM(AP204:AS204)</f>
        <v>13335</v>
      </c>
      <c r="AP204" s="121">
        <v>13335</v>
      </c>
      <c r="AQ204" s="121">
        <v>0</v>
      </c>
      <c r="AR204" s="121">
        <v>0</v>
      </c>
      <c r="AS204" s="121">
        <v>0</v>
      </c>
      <c r="AT204" s="121">
        <f>+SUM(AU204:AW204)</f>
        <v>86298</v>
      </c>
      <c r="AU204" s="121">
        <v>0</v>
      </c>
      <c r="AV204" s="121">
        <v>86298</v>
      </c>
      <c r="AW204" s="121">
        <v>0</v>
      </c>
      <c r="AX204" s="121">
        <v>0</v>
      </c>
      <c r="AY204" s="121">
        <f>+SUM(AZ204:BC204)</f>
        <v>60387</v>
      </c>
      <c r="AZ204" s="121">
        <v>10915</v>
      </c>
      <c r="BA204" s="121">
        <v>46200</v>
      </c>
      <c r="BB204" s="121">
        <v>0</v>
      </c>
      <c r="BC204" s="121">
        <v>3272</v>
      </c>
      <c r="BD204" s="121"/>
      <c r="BE204" s="121">
        <v>0</v>
      </c>
      <c r="BF204" s="121">
        <v>5907</v>
      </c>
      <c r="BG204" s="121">
        <f>+SUM(BF204,AN204,AF204)</f>
        <v>213843</v>
      </c>
      <c r="BH204" s="121">
        <f>SUM(D204,AF204)</f>
        <v>92235</v>
      </c>
      <c r="BI204" s="121">
        <f>SUM(E204,AG204)</f>
        <v>92235</v>
      </c>
      <c r="BJ204" s="121">
        <f>SUM(F204,AH204)</f>
        <v>0</v>
      </c>
      <c r="BK204" s="121">
        <f>SUM(G204,AI204)</f>
        <v>92235</v>
      </c>
      <c r="BL204" s="121">
        <f>SUM(H204,AJ204)</f>
        <v>0</v>
      </c>
      <c r="BM204" s="121">
        <f>SUM(I204,AK204)</f>
        <v>0</v>
      </c>
      <c r="BN204" s="121">
        <f>SUM(J204,AL204)</f>
        <v>0</v>
      </c>
      <c r="BO204" s="121">
        <f>SUM(K204,AM204)</f>
        <v>0</v>
      </c>
      <c r="BP204" s="121">
        <f>SUM(L204,AN204)</f>
        <v>455226</v>
      </c>
      <c r="BQ204" s="121">
        <f>SUM(M204,AO204)</f>
        <v>34192</v>
      </c>
      <c r="BR204" s="121">
        <f>SUM(N204,AP204)</f>
        <v>34192</v>
      </c>
      <c r="BS204" s="121">
        <f>SUM(O204,AQ204)</f>
        <v>0</v>
      </c>
      <c r="BT204" s="121">
        <f>SUM(P204,AR204)</f>
        <v>0</v>
      </c>
      <c r="BU204" s="121">
        <f>SUM(Q204,AS204)</f>
        <v>0</v>
      </c>
      <c r="BV204" s="121">
        <f>SUM(R204,AT204)</f>
        <v>128640</v>
      </c>
      <c r="BW204" s="121">
        <f>SUM(S204,AU204)</f>
        <v>0</v>
      </c>
      <c r="BX204" s="121">
        <f>SUM(T204,AV204)</f>
        <v>122031</v>
      </c>
      <c r="BY204" s="121">
        <f>SUM(U204,AW204)</f>
        <v>6609</v>
      </c>
      <c r="BZ204" s="121">
        <f>SUM(V204,AX204)</f>
        <v>0</v>
      </c>
      <c r="CA204" s="121">
        <f>SUM(W204,AY204)</f>
        <v>291613</v>
      </c>
      <c r="CB204" s="121">
        <f>SUM(X204,AZ204)</f>
        <v>134808</v>
      </c>
      <c r="CC204" s="121">
        <f>SUM(Y204,BA204)</f>
        <v>149061</v>
      </c>
      <c r="CD204" s="121">
        <f>SUM(Z204,BB204)</f>
        <v>0</v>
      </c>
      <c r="CE204" s="121">
        <f>SUM(AA204,BC204)</f>
        <v>7744</v>
      </c>
      <c r="CF204" s="121">
        <f>SUM(AB204,BD204)</f>
        <v>0</v>
      </c>
      <c r="CG204" s="121">
        <f>SUM(AC204,BE204)</f>
        <v>781</v>
      </c>
      <c r="CH204" s="121">
        <f>SUM(AD204,BF204)</f>
        <v>5995</v>
      </c>
      <c r="CI204" s="121">
        <f>SUM(AE204,BG204)</f>
        <v>553456</v>
      </c>
    </row>
    <row r="205" spans="1:87" s="136" customFormat="1" ht="13.5" customHeight="1" x14ac:dyDescent="0.15">
      <c r="A205" s="119" t="s">
        <v>3</v>
      </c>
      <c r="B205" s="120" t="s">
        <v>738</v>
      </c>
      <c r="C205" s="119" t="s">
        <v>739</v>
      </c>
      <c r="D205" s="121">
        <f>+SUM(E205,J205)</f>
        <v>145090</v>
      </c>
      <c r="E205" s="121">
        <f>+SUM(F205:I205)</f>
        <v>145090</v>
      </c>
      <c r="F205" s="121">
        <v>0</v>
      </c>
      <c r="G205" s="121">
        <v>145090</v>
      </c>
      <c r="H205" s="121">
        <v>0</v>
      </c>
      <c r="I205" s="121">
        <v>0</v>
      </c>
      <c r="J205" s="121">
        <v>0</v>
      </c>
      <c r="K205" s="121"/>
      <c r="L205" s="121">
        <f>+SUM(M205,R205,V205,W205,AC205)</f>
        <v>164931</v>
      </c>
      <c r="M205" s="121">
        <f>+SUM(N205:Q205)</f>
        <v>78375</v>
      </c>
      <c r="N205" s="121">
        <v>19650</v>
      </c>
      <c r="O205" s="121">
        <v>0</v>
      </c>
      <c r="P205" s="121">
        <v>58725</v>
      </c>
      <c r="Q205" s="121">
        <v>0</v>
      </c>
      <c r="R205" s="121">
        <f>+SUM(S205:U205)</f>
        <v>66417</v>
      </c>
      <c r="S205" s="121">
        <v>0</v>
      </c>
      <c r="T205" s="121">
        <v>63507</v>
      </c>
      <c r="U205" s="121">
        <v>2910</v>
      </c>
      <c r="V205" s="121">
        <v>0</v>
      </c>
      <c r="W205" s="121">
        <f>+SUM(X205:AA205)</f>
        <v>20139</v>
      </c>
      <c r="X205" s="121">
        <v>0</v>
      </c>
      <c r="Y205" s="121">
        <v>5545</v>
      </c>
      <c r="Z205" s="121">
        <v>14594</v>
      </c>
      <c r="AA205" s="121">
        <v>0</v>
      </c>
      <c r="AB205" s="121"/>
      <c r="AC205" s="121">
        <v>0</v>
      </c>
      <c r="AD205" s="121">
        <v>0</v>
      </c>
      <c r="AE205" s="121">
        <f>+SUM(D205,L205,AD205)</f>
        <v>310021</v>
      </c>
      <c r="AF205" s="121">
        <f>+SUM(AG205,AL205)</f>
        <v>0</v>
      </c>
      <c r="AG205" s="121">
        <f>+SUM(AH205:AK205)</f>
        <v>0</v>
      </c>
      <c r="AH205" s="121">
        <v>0</v>
      </c>
      <c r="AI205" s="121">
        <v>0</v>
      </c>
      <c r="AJ205" s="121">
        <v>0</v>
      </c>
      <c r="AK205" s="121">
        <v>0</v>
      </c>
      <c r="AL205" s="121">
        <v>0</v>
      </c>
      <c r="AM205" s="121"/>
      <c r="AN205" s="121">
        <f>+SUM(AO205,AT205,AX205,AY205,BE205)</f>
        <v>0</v>
      </c>
      <c r="AO205" s="121">
        <f>+SUM(AP205:AS205)</f>
        <v>0</v>
      </c>
      <c r="AP205" s="121">
        <v>0</v>
      </c>
      <c r="AQ205" s="121">
        <v>0</v>
      </c>
      <c r="AR205" s="121">
        <v>0</v>
      </c>
      <c r="AS205" s="121">
        <v>0</v>
      </c>
      <c r="AT205" s="121">
        <f>+SUM(AU205:AW205)</f>
        <v>0</v>
      </c>
      <c r="AU205" s="121">
        <v>0</v>
      </c>
      <c r="AV205" s="121">
        <v>0</v>
      </c>
      <c r="AW205" s="121">
        <v>0</v>
      </c>
      <c r="AX205" s="121">
        <v>0</v>
      </c>
      <c r="AY205" s="121">
        <f>+SUM(AZ205:BC205)</f>
        <v>0</v>
      </c>
      <c r="AZ205" s="121">
        <v>0</v>
      </c>
      <c r="BA205" s="121">
        <v>0</v>
      </c>
      <c r="BB205" s="121">
        <v>0</v>
      </c>
      <c r="BC205" s="121">
        <v>0</v>
      </c>
      <c r="BD205" s="121"/>
      <c r="BE205" s="121">
        <v>0</v>
      </c>
      <c r="BF205" s="121">
        <v>0</v>
      </c>
      <c r="BG205" s="121">
        <f>+SUM(BF205,AN205,AF205)</f>
        <v>0</v>
      </c>
      <c r="BH205" s="121">
        <f>SUM(D205,AF205)</f>
        <v>145090</v>
      </c>
      <c r="BI205" s="121">
        <f>SUM(E205,AG205)</f>
        <v>145090</v>
      </c>
      <c r="BJ205" s="121">
        <f>SUM(F205,AH205)</f>
        <v>0</v>
      </c>
      <c r="BK205" s="121">
        <f>SUM(G205,AI205)</f>
        <v>145090</v>
      </c>
      <c r="BL205" s="121">
        <f>SUM(H205,AJ205)</f>
        <v>0</v>
      </c>
      <c r="BM205" s="121">
        <f>SUM(I205,AK205)</f>
        <v>0</v>
      </c>
      <c r="BN205" s="121">
        <f>SUM(J205,AL205)</f>
        <v>0</v>
      </c>
      <c r="BO205" s="121">
        <f>SUM(K205,AM205)</f>
        <v>0</v>
      </c>
      <c r="BP205" s="121">
        <f>SUM(L205,AN205)</f>
        <v>164931</v>
      </c>
      <c r="BQ205" s="121">
        <f>SUM(M205,AO205)</f>
        <v>78375</v>
      </c>
      <c r="BR205" s="121">
        <f>SUM(N205,AP205)</f>
        <v>19650</v>
      </c>
      <c r="BS205" s="121">
        <f>SUM(O205,AQ205)</f>
        <v>0</v>
      </c>
      <c r="BT205" s="121">
        <f>SUM(P205,AR205)</f>
        <v>58725</v>
      </c>
      <c r="BU205" s="121">
        <f>SUM(Q205,AS205)</f>
        <v>0</v>
      </c>
      <c r="BV205" s="121">
        <f>SUM(R205,AT205)</f>
        <v>66417</v>
      </c>
      <c r="BW205" s="121">
        <f>SUM(S205,AU205)</f>
        <v>0</v>
      </c>
      <c r="BX205" s="121">
        <f>SUM(T205,AV205)</f>
        <v>63507</v>
      </c>
      <c r="BY205" s="121">
        <f>SUM(U205,AW205)</f>
        <v>2910</v>
      </c>
      <c r="BZ205" s="121">
        <f>SUM(V205,AX205)</f>
        <v>0</v>
      </c>
      <c r="CA205" s="121">
        <f>SUM(W205,AY205)</f>
        <v>20139</v>
      </c>
      <c r="CB205" s="121">
        <f>SUM(X205,AZ205)</f>
        <v>0</v>
      </c>
      <c r="CC205" s="121">
        <f>SUM(Y205,BA205)</f>
        <v>5545</v>
      </c>
      <c r="CD205" s="121">
        <f>SUM(Z205,BB205)</f>
        <v>14594</v>
      </c>
      <c r="CE205" s="121">
        <f>SUM(AA205,BC205)</f>
        <v>0</v>
      </c>
      <c r="CF205" s="121">
        <f>SUM(AB205,BD205)</f>
        <v>0</v>
      </c>
      <c r="CG205" s="121">
        <f>SUM(AC205,BE205)</f>
        <v>0</v>
      </c>
      <c r="CH205" s="121">
        <f>SUM(AD205,BF205)</f>
        <v>0</v>
      </c>
      <c r="CI205" s="121">
        <f>SUM(AE205,BG205)</f>
        <v>310021</v>
      </c>
    </row>
    <row r="206" spans="1:87" s="136" customFormat="1" ht="13.5" customHeight="1" x14ac:dyDescent="0.15">
      <c r="A206" s="119" t="s">
        <v>3</v>
      </c>
      <c r="B206" s="120" t="s">
        <v>685</v>
      </c>
      <c r="C206" s="119" t="s">
        <v>686</v>
      </c>
      <c r="D206" s="121">
        <f>+SUM(E206,J206)</f>
        <v>4422</v>
      </c>
      <c r="E206" s="121">
        <f>+SUM(F206:I206)</f>
        <v>4422</v>
      </c>
      <c r="F206" s="121">
        <v>0</v>
      </c>
      <c r="G206" s="121">
        <v>4422</v>
      </c>
      <c r="H206" s="121">
        <v>0</v>
      </c>
      <c r="I206" s="121">
        <v>0</v>
      </c>
      <c r="J206" s="121">
        <v>0</v>
      </c>
      <c r="K206" s="121"/>
      <c r="L206" s="121">
        <f>+SUM(M206,R206,V206,W206,AC206)</f>
        <v>189258</v>
      </c>
      <c r="M206" s="121">
        <f>+SUM(N206:Q206)</f>
        <v>22078</v>
      </c>
      <c r="N206" s="121">
        <v>22078</v>
      </c>
      <c r="O206" s="121">
        <v>0</v>
      </c>
      <c r="P206" s="121">
        <v>0</v>
      </c>
      <c r="Q206" s="121">
        <v>0</v>
      </c>
      <c r="R206" s="121">
        <f>+SUM(S206:U206)</f>
        <v>14263</v>
      </c>
      <c r="S206" s="121">
        <v>952</v>
      </c>
      <c r="T206" s="121">
        <v>13311</v>
      </c>
      <c r="U206" s="121">
        <v>0</v>
      </c>
      <c r="V206" s="121">
        <v>0</v>
      </c>
      <c r="W206" s="121">
        <f>+SUM(X206:AA206)</f>
        <v>152917</v>
      </c>
      <c r="X206" s="121">
        <v>93517</v>
      </c>
      <c r="Y206" s="121">
        <v>57020</v>
      </c>
      <c r="Z206" s="121">
        <v>0</v>
      </c>
      <c r="AA206" s="121">
        <v>2380</v>
      </c>
      <c r="AB206" s="121"/>
      <c r="AC206" s="121">
        <v>0</v>
      </c>
      <c r="AD206" s="121">
        <v>60341</v>
      </c>
      <c r="AE206" s="121">
        <f>+SUM(D206,L206,AD206)</f>
        <v>254021</v>
      </c>
      <c r="AF206" s="121">
        <f>+SUM(AG206,AL206)</f>
        <v>0</v>
      </c>
      <c r="AG206" s="121">
        <f>+SUM(AH206:AK206)</f>
        <v>0</v>
      </c>
      <c r="AH206" s="121">
        <v>0</v>
      </c>
      <c r="AI206" s="121">
        <v>0</v>
      </c>
      <c r="AJ206" s="121">
        <v>0</v>
      </c>
      <c r="AK206" s="121">
        <v>0</v>
      </c>
      <c r="AL206" s="121">
        <v>0</v>
      </c>
      <c r="AM206" s="121"/>
      <c r="AN206" s="121">
        <f>+SUM(AO206,AT206,AX206,AY206,BE206)</f>
        <v>0</v>
      </c>
      <c r="AO206" s="121">
        <f>+SUM(AP206:AS206)</f>
        <v>0</v>
      </c>
      <c r="AP206" s="121">
        <v>0</v>
      </c>
      <c r="AQ206" s="121">
        <v>0</v>
      </c>
      <c r="AR206" s="121">
        <v>0</v>
      </c>
      <c r="AS206" s="121">
        <v>0</v>
      </c>
      <c r="AT206" s="121">
        <f>+SUM(AU206:AW206)</f>
        <v>0</v>
      </c>
      <c r="AU206" s="121">
        <v>0</v>
      </c>
      <c r="AV206" s="121">
        <v>0</v>
      </c>
      <c r="AW206" s="121">
        <v>0</v>
      </c>
      <c r="AX206" s="121">
        <v>0</v>
      </c>
      <c r="AY206" s="121">
        <f>+SUM(AZ206:BC206)</f>
        <v>0</v>
      </c>
      <c r="AZ206" s="121">
        <v>0</v>
      </c>
      <c r="BA206" s="121">
        <v>0</v>
      </c>
      <c r="BB206" s="121">
        <v>0</v>
      </c>
      <c r="BC206" s="121">
        <v>0</v>
      </c>
      <c r="BD206" s="121"/>
      <c r="BE206" s="121">
        <v>0</v>
      </c>
      <c r="BF206" s="121">
        <v>0</v>
      </c>
      <c r="BG206" s="121">
        <f>+SUM(BF206,AN206,AF206)</f>
        <v>0</v>
      </c>
      <c r="BH206" s="121">
        <f>SUM(D206,AF206)</f>
        <v>4422</v>
      </c>
      <c r="BI206" s="121">
        <f>SUM(E206,AG206)</f>
        <v>4422</v>
      </c>
      <c r="BJ206" s="121">
        <f>SUM(F206,AH206)</f>
        <v>0</v>
      </c>
      <c r="BK206" s="121">
        <f>SUM(G206,AI206)</f>
        <v>4422</v>
      </c>
      <c r="BL206" s="121">
        <f>SUM(H206,AJ206)</f>
        <v>0</v>
      </c>
      <c r="BM206" s="121">
        <f>SUM(I206,AK206)</f>
        <v>0</v>
      </c>
      <c r="BN206" s="121">
        <f>SUM(J206,AL206)</f>
        <v>0</v>
      </c>
      <c r="BO206" s="121">
        <f>SUM(K206,AM206)</f>
        <v>0</v>
      </c>
      <c r="BP206" s="121">
        <f>SUM(L206,AN206)</f>
        <v>189258</v>
      </c>
      <c r="BQ206" s="121">
        <f>SUM(M206,AO206)</f>
        <v>22078</v>
      </c>
      <c r="BR206" s="121">
        <f>SUM(N206,AP206)</f>
        <v>22078</v>
      </c>
      <c r="BS206" s="121">
        <f>SUM(O206,AQ206)</f>
        <v>0</v>
      </c>
      <c r="BT206" s="121">
        <f>SUM(P206,AR206)</f>
        <v>0</v>
      </c>
      <c r="BU206" s="121">
        <f>SUM(Q206,AS206)</f>
        <v>0</v>
      </c>
      <c r="BV206" s="121">
        <f>SUM(R206,AT206)</f>
        <v>14263</v>
      </c>
      <c r="BW206" s="121">
        <f>SUM(S206,AU206)</f>
        <v>952</v>
      </c>
      <c r="BX206" s="121">
        <f>SUM(T206,AV206)</f>
        <v>13311</v>
      </c>
      <c r="BY206" s="121">
        <f>SUM(U206,AW206)</f>
        <v>0</v>
      </c>
      <c r="BZ206" s="121">
        <f>SUM(V206,AX206)</f>
        <v>0</v>
      </c>
      <c r="CA206" s="121">
        <f>SUM(W206,AY206)</f>
        <v>152917</v>
      </c>
      <c r="CB206" s="121">
        <f>SUM(X206,AZ206)</f>
        <v>93517</v>
      </c>
      <c r="CC206" s="121">
        <f>SUM(Y206,BA206)</f>
        <v>57020</v>
      </c>
      <c r="CD206" s="121">
        <f>SUM(Z206,BB206)</f>
        <v>0</v>
      </c>
      <c r="CE206" s="121">
        <f>SUM(AA206,BC206)</f>
        <v>2380</v>
      </c>
      <c r="CF206" s="121">
        <f>SUM(AB206,BD206)</f>
        <v>0</v>
      </c>
      <c r="CG206" s="121">
        <f>SUM(AC206,BE206)</f>
        <v>0</v>
      </c>
      <c r="CH206" s="121">
        <f>SUM(AD206,BF206)</f>
        <v>60341</v>
      </c>
      <c r="CI206" s="121">
        <f>SUM(AE206,BG206)</f>
        <v>254021</v>
      </c>
    </row>
    <row r="207" spans="1:87" s="136" customFormat="1" ht="13.5" customHeight="1" x14ac:dyDescent="0.15">
      <c r="A207" s="119" t="s">
        <v>3</v>
      </c>
      <c r="B207" s="120" t="s">
        <v>367</v>
      </c>
      <c r="C207" s="119" t="s">
        <v>368</v>
      </c>
      <c r="D207" s="121">
        <f>+SUM(E207,J207)</f>
        <v>0</v>
      </c>
      <c r="E207" s="121">
        <f>+SUM(F207:I207)</f>
        <v>0</v>
      </c>
      <c r="F207" s="121">
        <v>0</v>
      </c>
      <c r="G207" s="121">
        <v>0</v>
      </c>
      <c r="H207" s="121">
        <v>0</v>
      </c>
      <c r="I207" s="121">
        <v>0</v>
      </c>
      <c r="J207" s="121">
        <v>0</v>
      </c>
      <c r="K207" s="121"/>
      <c r="L207" s="121">
        <f>+SUM(M207,R207,V207,W207,AC207)</f>
        <v>501949</v>
      </c>
      <c r="M207" s="121">
        <f>+SUM(N207:Q207)</f>
        <v>30677</v>
      </c>
      <c r="N207" s="121">
        <v>30677</v>
      </c>
      <c r="O207" s="121">
        <v>0</v>
      </c>
      <c r="P207" s="121">
        <v>0</v>
      </c>
      <c r="Q207" s="121">
        <v>0</v>
      </c>
      <c r="R207" s="121">
        <f>+SUM(S207:U207)</f>
        <v>209329</v>
      </c>
      <c r="S207" s="121">
        <v>0</v>
      </c>
      <c r="T207" s="121">
        <v>209329</v>
      </c>
      <c r="U207" s="121">
        <v>0</v>
      </c>
      <c r="V207" s="121">
        <v>0</v>
      </c>
      <c r="W207" s="121">
        <f>+SUM(X207:AA207)</f>
        <v>261943</v>
      </c>
      <c r="X207" s="121">
        <v>0</v>
      </c>
      <c r="Y207" s="121">
        <v>261943</v>
      </c>
      <c r="Z207" s="121">
        <v>0</v>
      </c>
      <c r="AA207" s="121">
        <v>0</v>
      </c>
      <c r="AB207" s="121"/>
      <c r="AC207" s="121">
        <v>0</v>
      </c>
      <c r="AD207" s="121">
        <v>0</v>
      </c>
      <c r="AE207" s="121">
        <f>+SUM(D207,L207,AD207)</f>
        <v>501949</v>
      </c>
      <c r="AF207" s="121">
        <f>+SUM(AG207,AL207)</f>
        <v>0</v>
      </c>
      <c r="AG207" s="121">
        <f>+SUM(AH207:AK207)</f>
        <v>0</v>
      </c>
      <c r="AH207" s="121">
        <v>0</v>
      </c>
      <c r="AI207" s="121">
        <v>0</v>
      </c>
      <c r="AJ207" s="121">
        <v>0</v>
      </c>
      <c r="AK207" s="121">
        <v>0</v>
      </c>
      <c r="AL207" s="121">
        <v>0</v>
      </c>
      <c r="AM207" s="121"/>
      <c r="AN207" s="121">
        <f>+SUM(AO207,AT207,AX207,AY207,BE207)</f>
        <v>0</v>
      </c>
      <c r="AO207" s="121">
        <f>+SUM(AP207:AS207)</f>
        <v>0</v>
      </c>
      <c r="AP207" s="121">
        <v>0</v>
      </c>
      <c r="AQ207" s="121">
        <v>0</v>
      </c>
      <c r="AR207" s="121">
        <v>0</v>
      </c>
      <c r="AS207" s="121">
        <v>0</v>
      </c>
      <c r="AT207" s="121">
        <f>+SUM(AU207:AW207)</f>
        <v>0</v>
      </c>
      <c r="AU207" s="121">
        <v>0</v>
      </c>
      <c r="AV207" s="121">
        <v>0</v>
      </c>
      <c r="AW207" s="121">
        <v>0</v>
      </c>
      <c r="AX207" s="121">
        <v>0</v>
      </c>
      <c r="AY207" s="121">
        <f>+SUM(AZ207:BC207)</f>
        <v>0</v>
      </c>
      <c r="AZ207" s="121">
        <v>0</v>
      </c>
      <c r="BA207" s="121">
        <v>0</v>
      </c>
      <c r="BB207" s="121">
        <v>0</v>
      </c>
      <c r="BC207" s="121">
        <v>0</v>
      </c>
      <c r="BD207" s="121"/>
      <c r="BE207" s="121">
        <v>0</v>
      </c>
      <c r="BF207" s="121">
        <v>0</v>
      </c>
      <c r="BG207" s="121">
        <f>+SUM(BF207,AN207,AF207)</f>
        <v>0</v>
      </c>
      <c r="BH207" s="121">
        <f>SUM(D207,AF207)</f>
        <v>0</v>
      </c>
      <c r="BI207" s="121">
        <f>SUM(E207,AG207)</f>
        <v>0</v>
      </c>
      <c r="BJ207" s="121">
        <f>SUM(F207,AH207)</f>
        <v>0</v>
      </c>
      <c r="BK207" s="121">
        <f>SUM(G207,AI207)</f>
        <v>0</v>
      </c>
      <c r="BL207" s="121">
        <f>SUM(H207,AJ207)</f>
        <v>0</v>
      </c>
      <c r="BM207" s="121">
        <f>SUM(I207,AK207)</f>
        <v>0</v>
      </c>
      <c r="BN207" s="121">
        <f>SUM(J207,AL207)</f>
        <v>0</v>
      </c>
      <c r="BO207" s="121">
        <f>SUM(K207,AM207)</f>
        <v>0</v>
      </c>
      <c r="BP207" s="121">
        <f>SUM(L207,AN207)</f>
        <v>501949</v>
      </c>
      <c r="BQ207" s="121">
        <f>SUM(M207,AO207)</f>
        <v>30677</v>
      </c>
      <c r="BR207" s="121">
        <f>SUM(N207,AP207)</f>
        <v>30677</v>
      </c>
      <c r="BS207" s="121">
        <f>SUM(O207,AQ207)</f>
        <v>0</v>
      </c>
      <c r="BT207" s="121">
        <f>SUM(P207,AR207)</f>
        <v>0</v>
      </c>
      <c r="BU207" s="121">
        <f>SUM(Q207,AS207)</f>
        <v>0</v>
      </c>
      <c r="BV207" s="121">
        <f>SUM(R207,AT207)</f>
        <v>209329</v>
      </c>
      <c r="BW207" s="121">
        <f>SUM(S207,AU207)</f>
        <v>0</v>
      </c>
      <c r="BX207" s="121">
        <f>SUM(T207,AV207)</f>
        <v>209329</v>
      </c>
      <c r="BY207" s="121">
        <f>SUM(U207,AW207)</f>
        <v>0</v>
      </c>
      <c r="BZ207" s="121">
        <f>SUM(V207,AX207)</f>
        <v>0</v>
      </c>
      <c r="CA207" s="121">
        <f>SUM(W207,AY207)</f>
        <v>261943</v>
      </c>
      <c r="CB207" s="121">
        <f>SUM(X207,AZ207)</f>
        <v>0</v>
      </c>
      <c r="CC207" s="121">
        <f>SUM(Y207,BA207)</f>
        <v>261943</v>
      </c>
      <c r="CD207" s="121">
        <f>SUM(Z207,BB207)</f>
        <v>0</v>
      </c>
      <c r="CE207" s="121">
        <f>SUM(AA207,BC207)</f>
        <v>0</v>
      </c>
      <c r="CF207" s="121">
        <f>SUM(AB207,BD207)</f>
        <v>0</v>
      </c>
      <c r="CG207" s="121">
        <f>SUM(AC207,BE207)</f>
        <v>0</v>
      </c>
      <c r="CH207" s="121">
        <f>SUM(AD207,BF207)</f>
        <v>0</v>
      </c>
      <c r="CI207" s="121">
        <f>SUM(AE207,BG207)</f>
        <v>501949</v>
      </c>
    </row>
    <row r="208" spans="1:87" s="136" customFormat="1" ht="13.5" customHeight="1" x14ac:dyDescent="0.15">
      <c r="A208" s="119" t="s">
        <v>3</v>
      </c>
      <c r="B208" s="120" t="s">
        <v>345</v>
      </c>
      <c r="C208" s="119" t="s">
        <v>346</v>
      </c>
      <c r="D208" s="121">
        <f>+SUM(E208,J208)</f>
        <v>94133</v>
      </c>
      <c r="E208" s="121">
        <f>+SUM(F208:I208)</f>
        <v>56550</v>
      </c>
      <c r="F208" s="121">
        <v>0</v>
      </c>
      <c r="G208" s="121">
        <v>56550</v>
      </c>
      <c r="H208" s="121">
        <v>0</v>
      </c>
      <c r="I208" s="121">
        <v>0</v>
      </c>
      <c r="J208" s="121">
        <v>37583</v>
      </c>
      <c r="K208" s="121"/>
      <c r="L208" s="121">
        <f>+SUM(M208,R208,V208,W208,AC208)</f>
        <v>1565130</v>
      </c>
      <c r="M208" s="121">
        <f>+SUM(N208:Q208)</f>
        <v>77481</v>
      </c>
      <c r="N208" s="121">
        <v>77481</v>
      </c>
      <c r="O208" s="121">
        <v>0</v>
      </c>
      <c r="P208" s="121">
        <v>0</v>
      </c>
      <c r="Q208" s="121">
        <v>0</v>
      </c>
      <c r="R208" s="121">
        <f>+SUM(S208:U208)</f>
        <v>35781</v>
      </c>
      <c r="S208" s="121">
        <v>0</v>
      </c>
      <c r="T208" s="121">
        <v>13358</v>
      </c>
      <c r="U208" s="121">
        <v>22423</v>
      </c>
      <c r="V208" s="121">
        <v>0</v>
      </c>
      <c r="W208" s="121">
        <f>+SUM(X208:AA208)</f>
        <v>1451868</v>
      </c>
      <c r="X208" s="121">
        <v>0</v>
      </c>
      <c r="Y208" s="121">
        <v>1354007</v>
      </c>
      <c r="Z208" s="121">
        <v>97861</v>
      </c>
      <c r="AA208" s="121">
        <v>0</v>
      </c>
      <c r="AB208" s="121"/>
      <c r="AC208" s="121">
        <v>0</v>
      </c>
      <c r="AD208" s="121">
        <v>43170</v>
      </c>
      <c r="AE208" s="121">
        <f>+SUM(D208,L208,AD208)</f>
        <v>1702433</v>
      </c>
      <c r="AF208" s="121">
        <f>+SUM(AG208,AL208)</f>
        <v>0</v>
      </c>
      <c r="AG208" s="121">
        <f>+SUM(AH208:AK208)</f>
        <v>0</v>
      </c>
      <c r="AH208" s="121">
        <v>0</v>
      </c>
      <c r="AI208" s="121">
        <v>0</v>
      </c>
      <c r="AJ208" s="121">
        <v>0</v>
      </c>
      <c r="AK208" s="121">
        <v>0</v>
      </c>
      <c r="AL208" s="121">
        <v>0</v>
      </c>
      <c r="AM208" s="121"/>
      <c r="AN208" s="121">
        <f>+SUM(AO208,AT208,AX208,AY208,BE208)</f>
        <v>113886</v>
      </c>
      <c r="AO208" s="121">
        <f>+SUM(AP208:AS208)</f>
        <v>25295</v>
      </c>
      <c r="AP208" s="121">
        <v>25295</v>
      </c>
      <c r="AQ208" s="121">
        <v>0</v>
      </c>
      <c r="AR208" s="121">
        <v>0</v>
      </c>
      <c r="AS208" s="121">
        <v>0</v>
      </c>
      <c r="AT208" s="121">
        <f>+SUM(AU208:AW208)</f>
        <v>34566</v>
      </c>
      <c r="AU208" s="121">
        <v>0</v>
      </c>
      <c r="AV208" s="121">
        <v>34566</v>
      </c>
      <c r="AW208" s="121">
        <v>0</v>
      </c>
      <c r="AX208" s="121">
        <v>0</v>
      </c>
      <c r="AY208" s="121">
        <f>+SUM(AZ208:BC208)</f>
        <v>54025</v>
      </c>
      <c r="AZ208" s="121">
        <v>0</v>
      </c>
      <c r="BA208" s="121">
        <v>54025</v>
      </c>
      <c r="BB208" s="121">
        <v>0</v>
      </c>
      <c r="BC208" s="121">
        <v>0</v>
      </c>
      <c r="BD208" s="121"/>
      <c r="BE208" s="121">
        <v>0</v>
      </c>
      <c r="BF208" s="121">
        <v>2268</v>
      </c>
      <c r="BG208" s="121">
        <f>+SUM(BF208,AN208,AF208)</f>
        <v>116154</v>
      </c>
      <c r="BH208" s="121">
        <f>SUM(D208,AF208)</f>
        <v>94133</v>
      </c>
      <c r="BI208" s="121">
        <f>SUM(E208,AG208)</f>
        <v>56550</v>
      </c>
      <c r="BJ208" s="121">
        <f>SUM(F208,AH208)</f>
        <v>0</v>
      </c>
      <c r="BK208" s="121">
        <f>SUM(G208,AI208)</f>
        <v>56550</v>
      </c>
      <c r="BL208" s="121">
        <f>SUM(H208,AJ208)</f>
        <v>0</v>
      </c>
      <c r="BM208" s="121">
        <f>SUM(I208,AK208)</f>
        <v>0</v>
      </c>
      <c r="BN208" s="121">
        <f>SUM(J208,AL208)</f>
        <v>37583</v>
      </c>
      <c r="BO208" s="121">
        <f>SUM(K208,AM208)</f>
        <v>0</v>
      </c>
      <c r="BP208" s="121">
        <f>SUM(L208,AN208)</f>
        <v>1679016</v>
      </c>
      <c r="BQ208" s="121">
        <f>SUM(M208,AO208)</f>
        <v>102776</v>
      </c>
      <c r="BR208" s="121">
        <f>SUM(N208,AP208)</f>
        <v>102776</v>
      </c>
      <c r="BS208" s="121">
        <f>SUM(O208,AQ208)</f>
        <v>0</v>
      </c>
      <c r="BT208" s="121">
        <f>SUM(P208,AR208)</f>
        <v>0</v>
      </c>
      <c r="BU208" s="121">
        <f>SUM(Q208,AS208)</f>
        <v>0</v>
      </c>
      <c r="BV208" s="121">
        <f>SUM(R208,AT208)</f>
        <v>70347</v>
      </c>
      <c r="BW208" s="121">
        <f>SUM(S208,AU208)</f>
        <v>0</v>
      </c>
      <c r="BX208" s="121">
        <f>SUM(T208,AV208)</f>
        <v>47924</v>
      </c>
      <c r="BY208" s="121">
        <f>SUM(U208,AW208)</f>
        <v>22423</v>
      </c>
      <c r="BZ208" s="121">
        <f>SUM(V208,AX208)</f>
        <v>0</v>
      </c>
      <c r="CA208" s="121">
        <f>SUM(W208,AY208)</f>
        <v>1505893</v>
      </c>
      <c r="CB208" s="121">
        <f>SUM(X208,AZ208)</f>
        <v>0</v>
      </c>
      <c r="CC208" s="121">
        <f>SUM(Y208,BA208)</f>
        <v>1408032</v>
      </c>
      <c r="CD208" s="121">
        <f>SUM(Z208,BB208)</f>
        <v>97861</v>
      </c>
      <c r="CE208" s="121">
        <f>SUM(AA208,BC208)</f>
        <v>0</v>
      </c>
      <c r="CF208" s="121">
        <f>SUM(AB208,BD208)</f>
        <v>0</v>
      </c>
      <c r="CG208" s="121">
        <f>SUM(AC208,BE208)</f>
        <v>0</v>
      </c>
      <c r="CH208" s="121">
        <f>SUM(AD208,BF208)</f>
        <v>45438</v>
      </c>
      <c r="CI208" s="121">
        <f>SUM(AE208,BG208)</f>
        <v>1818587</v>
      </c>
    </row>
    <row r="209" spans="1:87" s="136" customFormat="1" ht="13.5" customHeight="1" x14ac:dyDescent="0.15">
      <c r="A209" s="119" t="s">
        <v>3</v>
      </c>
      <c r="B209" s="120" t="s">
        <v>448</v>
      </c>
      <c r="C209" s="119" t="s">
        <v>457</v>
      </c>
      <c r="D209" s="121">
        <f>+SUM(E209,J209)</f>
        <v>46597</v>
      </c>
      <c r="E209" s="121">
        <f>+SUM(F209:I209)</f>
        <v>46597</v>
      </c>
      <c r="F209" s="121">
        <v>0</v>
      </c>
      <c r="G209" s="121">
        <v>46597</v>
      </c>
      <c r="H209" s="121">
        <v>0</v>
      </c>
      <c r="I209" s="121">
        <v>0</v>
      </c>
      <c r="J209" s="121">
        <v>0</v>
      </c>
      <c r="K209" s="121"/>
      <c r="L209" s="121">
        <f>+SUM(M209,R209,V209,W209,AC209)</f>
        <v>394936</v>
      </c>
      <c r="M209" s="121">
        <f>+SUM(N209:Q209)</f>
        <v>73243</v>
      </c>
      <c r="N209" s="121">
        <v>17086</v>
      </c>
      <c r="O209" s="121">
        <v>0</v>
      </c>
      <c r="P209" s="121">
        <v>56157</v>
      </c>
      <c r="Q209" s="121">
        <v>0</v>
      </c>
      <c r="R209" s="121">
        <f>+SUM(S209:U209)</f>
        <v>151768</v>
      </c>
      <c r="S209" s="121">
        <v>0</v>
      </c>
      <c r="T209" s="121">
        <v>141046</v>
      </c>
      <c r="U209" s="121">
        <v>10722</v>
      </c>
      <c r="V209" s="121">
        <v>0</v>
      </c>
      <c r="W209" s="121">
        <f>+SUM(X209:AA209)</f>
        <v>169925</v>
      </c>
      <c r="X209" s="121">
        <v>84056</v>
      </c>
      <c r="Y209" s="121">
        <v>53790</v>
      </c>
      <c r="Z209" s="121">
        <v>7524</v>
      </c>
      <c r="AA209" s="121">
        <v>24555</v>
      </c>
      <c r="AB209" s="121"/>
      <c r="AC209" s="121">
        <v>0</v>
      </c>
      <c r="AD209" s="121">
        <v>26570</v>
      </c>
      <c r="AE209" s="121">
        <f>+SUM(D209,L209,AD209)</f>
        <v>468103</v>
      </c>
      <c r="AF209" s="121">
        <f>+SUM(AG209,AL209)</f>
        <v>1595</v>
      </c>
      <c r="AG209" s="121">
        <f>+SUM(AH209:AK209)</f>
        <v>1595</v>
      </c>
      <c r="AH209" s="121">
        <v>0</v>
      </c>
      <c r="AI209" s="121">
        <v>1595</v>
      </c>
      <c r="AJ209" s="121">
        <v>0</v>
      </c>
      <c r="AK209" s="121">
        <v>0</v>
      </c>
      <c r="AL209" s="121">
        <v>0</v>
      </c>
      <c r="AM209" s="121"/>
      <c r="AN209" s="121">
        <f>+SUM(AO209,AT209,AX209,AY209,BE209)</f>
        <v>145207</v>
      </c>
      <c r="AO209" s="121">
        <f>+SUM(AP209:AS209)</f>
        <v>36632</v>
      </c>
      <c r="AP209" s="121">
        <v>8543</v>
      </c>
      <c r="AQ209" s="121">
        <v>0</v>
      </c>
      <c r="AR209" s="121">
        <v>28089</v>
      </c>
      <c r="AS209" s="121">
        <v>0</v>
      </c>
      <c r="AT209" s="121">
        <f>+SUM(AU209:AW209)</f>
        <v>42228</v>
      </c>
      <c r="AU209" s="121">
        <v>0</v>
      </c>
      <c r="AV209" s="121">
        <v>42228</v>
      </c>
      <c r="AW209" s="121">
        <v>0</v>
      </c>
      <c r="AX209" s="121">
        <v>0</v>
      </c>
      <c r="AY209" s="121">
        <f>+SUM(AZ209:BC209)</f>
        <v>66347</v>
      </c>
      <c r="AZ209" s="121">
        <v>57730</v>
      </c>
      <c r="BA209" s="121">
        <v>0</v>
      </c>
      <c r="BB209" s="121">
        <v>0</v>
      </c>
      <c r="BC209" s="121">
        <v>8617</v>
      </c>
      <c r="BD209" s="121"/>
      <c r="BE209" s="121">
        <v>0</v>
      </c>
      <c r="BF209" s="121">
        <v>1093</v>
      </c>
      <c r="BG209" s="121">
        <f>+SUM(BF209,AN209,AF209)</f>
        <v>147895</v>
      </c>
      <c r="BH209" s="121">
        <f>SUM(D209,AF209)</f>
        <v>48192</v>
      </c>
      <c r="BI209" s="121">
        <f>SUM(E209,AG209)</f>
        <v>48192</v>
      </c>
      <c r="BJ209" s="121">
        <f>SUM(F209,AH209)</f>
        <v>0</v>
      </c>
      <c r="BK209" s="121">
        <f>SUM(G209,AI209)</f>
        <v>48192</v>
      </c>
      <c r="BL209" s="121">
        <f>SUM(H209,AJ209)</f>
        <v>0</v>
      </c>
      <c r="BM209" s="121">
        <f>SUM(I209,AK209)</f>
        <v>0</v>
      </c>
      <c r="BN209" s="121">
        <f>SUM(J209,AL209)</f>
        <v>0</v>
      </c>
      <c r="BO209" s="121">
        <f>SUM(K209,AM209)</f>
        <v>0</v>
      </c>
      <c r="BP209" s="121">
        <f>SUM(L209,AN209)</f>
        <v>540143</v>
      </c>
      <c r="BQ209" s="121">
        <f>SUM(M209,AO209)</f>
        <v>109875</v>
      </c>
      <c r="BR209" s="121">
        <f>SUM(N209,AP209)</f>
        <v>25629</v>
      </c>
      <c r="BS209" s="121">
        <f>SUM(O209,AQ209)</f>
        <v>0</v>
      </c>
      <c r="BT209" s="121">
        <f>SUM(P209,AR209)</f>
        <v>84246</v>
      </c>
      <c r="BU209" s="121">
        <f>SUM(Q209,AS209)</f>
        <v>0</v>
      </c>
      <c r="BV209" s="121">
        <f>SUM(R209,AT209)</f>
        <v>193996</v>
      </c>
      <c r="BW209" s="121">
        <f>SUM(S209,AU209)</f>
        <v>0</v>
      </c>
      <c r="BX209" s="121">
        <f>SUM(T209,AV209)</f>
        <v>183274</v>
      </c>
      <c r="BY209" s="121">
        <f>SUM(U209,AW209)</f>
        <v>10722</v>
      </c>
      <c r="BZ209" s="121">
        <f>SUM(V209,AX209)</f>
        <v>0</v>
      </c>
      <c r="CA209" s="121">
        <f>SUM(W209,AY209)</f>
        <v>236272</v>
      </c>
      <c r="CB209" s="121">
        <f>SUM(X209,AZ209)</f>
        <v>141786</v>
      </c>
      <c r="CC209" s="121">
        <f>SUM(Y209,BA209)</f>
        <v>53790</v>
      </c>
      <c r="CD209" s="121">
        <f>SUM(Z209,BB209)</f>
        <v>7524</v>
      </c>
      <c r="CE209" s="121">
        <f>SUM(AA209,BC209)</f>
        <v>33172</v>
      </c>
      <c r="CF209" s="121">
        <f>SUM(AB209,BD209)</f>
        <v>0</v>
      </c>
      <c r="CG209" s="121">
        <f>SUM(AC209,BE209)</f>
        <v>0</v>
      </c>
      <c r="CH209" s="121">
        <f>SUM(AD209,BF209)</f>
        <v>27663</v>
      </c>
      <c r="CI209" s="121">
        <f>SUM(AE209,BG209)</f>
        <v>615998</v>
      </c>
    </row>
    <row r="210" spans="1:87" s="136" customFormat="1" ht="13.5" customHeight="1" x14ac:dyDescent="0.15">
      <c r="A210" s="119" t="s">
        <v>3</v>
      </c>
      <c r="B210" s="120" t="s">
        <v>373</v>
      </c>
      <c r="C210" s="119" t="s">
        <v>374</v>
      </c>
      <c r="D210" s="121">
        <f>+SUM(E210,J210)</f>
        <v>0</v>
      </c>
      <c r="E210" s="121">
        <f>+SUM(F210:I210)</f>
        <v>0</v>
      </c>
      <c r="F210" s="121">
        <v>0</v>
      </c>
      <c r="G210" s="121">
        <v>0</v>
      </c>
      <c r="H210" s="121">
        <v>0</v>
      </c>
      <c r="I210" s="121">
        <v>0</v>
      </c>
      <c r="J210" s="121">
        <v>0</v>
      </c>
      <c r="K210" s="121"/>
      <c r="L210" s="121">
        <f>+SUM(M210,R210,V210,W210,AC210)</f>
        <v>618629</v>
      </c>
      <c r="M210" s="121">
        <f>+SUM(N210:Q210)</f>
        <v>27786</v>
      </c>
      <c r="N210" s="121">
        <v>27786</v>
      </c>
      <c r="O210" s="121">
        <v>0</v>
      </c>
      <c r="P210" s="121">
        <v>0</v>
      </c>
      <c r="Q210" s="121">
        <v>0</v>
      </c>
      <c r="R210" s="121">
        <f>+SUM(S210:U210)</f>
        <v>3496</v>
      </c>
      <c r="S210" s="121">
        <v>0</v>
      </c>
      <c r="T210" s="121">
        <v>3496</v>
      </c>
      <c r="U210" s="121">
        <v>0</v>
      </c>
      <c r="V210" s="121">
        <v>0</v>
      </c>
      <c r="W210" s="121">
        <f>+SUM(X210:AA210)</f>
        <v>587347</v>
      </c>
      <c r="X210" s="121">
        <v>0</v>
      </c>
      <c r="Y210" s="121">
        <v>552648</v>
      </c>
      <c r="Z210" s="121">
        <v>34699</v>
      </c>
      <c r="AA210" s="121">
        <v>0</v>
      </c>
      <c r="AB210" s="121"/>
      <c r="AC210" s="121">
        <v>0</v>
      </c>
      <c r="AD210" s="121">
        <v>13228</v>
      </c>
      <c r="AE210" s="121">
        <f>+SUM(D210,L210,AD210)</f>
        <v>631857</v>
      </c>
      <c r="AF210" s="121">
        <f>+SUM(AG210,AL210)</f>
        <v>0</v>
      </c>
      <c r="AG210" s="121">
        <f>+SUM(AH210:AK210)</f>
        <v>0</v>
      </c>
      <c r="AH210" s="121">
        <v>0</v>
      </c>
      <c r="AI210" s="121">
        <v>0</v>
      </c>
      <c r="AJ210" s="121">
        <v>0</v>
      </c>
      <c r="AK210" s="121">
        <v>0</v>
      </c>
      <c r="AL210" s="121">
        <v>0</v>
      </c>
      <c r="AM210" s="121"/>
      <c r="AN210" s="121">
        <f>+SUM(AO210,AT210,AX210,AY210,BE210)</f>
        <v>0</v>
      </c>
      <c r="AO210" s="121">
        <f>+SUM(AP210:AS210)</f>
        <v>0</v>
      </c>
      <c r="AP210" s="121">
        <v>0</v>
      </c>
      <c r="AQ210" s="121">
        <v>0</v>
      </c>
      <c r="AR210" s="121">
        <v>0</v>
      </c>
      <c r="AS210" s="121">
        <v>0</v>
      </c>
      <c r="AT210" s="121">
        <f>+SUM(AU210:AW210)</f>
        <v>0</v>
      </c>
      <c r="AU210" s="121">
        <v>0</v>
      </c>
      <c r="AV210" s="121">
        <v>0</v>
      </c>
      <c r="AW210" s="121">
        <v>0</v>
      </c>
      <c r="AX210" s="121">
        <v>0</v>
      </c>
      <c r="AY210" s="121">
        <f>+SUM(AZ210:BC210)</f>
        <v>0</v>
      </c>
      <c r="AZ210" s="121">
        <v>0</v>
      </c>
      <c r="BA210" s="121">
        <v>0</v>
      </c>
      <c r="BB210" s="121">
        <v>0</v>
      </c>
      <c r="BC210" s="121">
        <v>0</v>
      </c>
      <c r="BD210" s="121"/>
      <c r="BE210" s="121">
        <v>0</v>
      </c>
      <c r="BF210" s="121">
        <v>0</v>
      </c>
      <c r="BG210" s="121">
        <f>+SUM(BF210,AN210,AF210)</f>
        <v>0</v>
      </c>
      <c r="BH210" s="121">
        <f>SUM(D210,AF210)</f>
        <v>0</v>
      </c>
      <c r="BI210" s="121">
        <f>SUM(E210,AG210)</f>
        <v>0</v>
      </c>
      <c r="BJ210" s="121">
        <f>SUM(F210,AH210)</f>
        <v>0</v>
      </c>
      <c r="BK210" s="121">
        <f>SUM(G210,AI210)</f>
        <v>0</v>
      </c>
      <c r="BL210" s="121">
        <f>SUM(H210,AJ210)</f>
        <v>0</v>
      </c>
      <c r="BM210" s="121">
        <f>SUM(I210,AK210)</f>
        <v>0</v>
      </c>
      <c r="BN210" s="121">
        <f>SUM(J210,AL210)</f>
        <v>0</v>
      </c>
      <c r="BO210" s="121">
        <f>SUM(K210,AM210)</f>
        <v>0</v>
      </c>
      <c r="BP210" s="121">
        <f>SUM(L210,AN210)</f>
        <v>618629</v>
      </c>
      <c r="BQ210" s="121">
        <f>SUM(M210,AO210)</f>
        <v>27786</v>
      </c>
      <c r="BR210" s="121">
        <f>SUM(N210,AP210)</f>
        <v>27786</v>
      </c>
      <c r="BS210" s="121">
        <f>SUM(O210,AQ210)</f>
        <v>0</v>
      </c>
      <c r="BT210" s="121">
        <f>SUM(P210,AR210)</f>
        <v>0</v>
      </c>
      <c r="BU210" s="121">
        <f>SUM(Q210,AS210)</f>
        <v>0</v>
      </c>
      <c r="BV210" s="121">
        <f>SUM(R210,AT210)</f>
        <v>3496</v>
      </c>
      <c r="BW210" s="121">
        <f>SUM(S210,AU210)</f>
        <v>0</v>
      </c>
      <c r="BX210" s="121">
        <f>SUM(T210,AV210)</f>
        <v>3496</v>
      </c>
      <c r="BY210" s="121">
        <f>SUM(U210,AW210)</f>
        <v>0</v>
      </c>
      <c r="BZ210" s="121">
        <f>SUM(V210,AX210)</f>
        <v>0</v>
      </c>
      <c r="CA210" s="121">
        <f>SUM(W210,AY210)</f>
        <v>587347</v>
      </c>
      <c r="CB210" s="121">
        <f>SUM(X210,AZ210)</f>
        <v>0</v>
      </c>
      <c r="CC210" s="121">
        <f>SUM(Y210,BA210)</f>
        <v>552648</v>
      </c>
      <c r="CD210" s="121">
        <f>SUM(Z210,BB210)</f>
        <v>34699</v>
      </c>
      <c r="CE210" s="121">
        <f>SUM(AA210,BC210)</f>
        <v>0</v>
      </c>
      <c r="CF210" s="121">
        <f>SUM(AB210,BD210)</f>
        <v>0</v>
      </c>
      <c r="CG210" s="121">
        <f>SUM(AC210,BE210)</f>
        <v>0</v>
      </c>
      <c r="CH210" s="121">
        <f>SUM(AD210,BF210)</f>
        <v>13228</v>
      </c>
      <c r="CI210" s="121">
        <f>SUM(AE210,BG210)</f>
        <v>631857</v>
      </c>
    </row>
    <row r="211" spans="1:87" s="136" customFormat="1" ht="13.5" customHeight="1" x14ac:dyDescent="0.15">
      <c r="A211" s="119" t="s">
        <v>3</v>
      </c>
      <c r="B211" s="120" t="s">
        <v>542</v>
      </c>
      <c r="C211" s="119" t="s">
        <v>543</v>
      </c>
      <c r="D211" s="121">
        <f>+SUM(E211,J211)</f>
        <v>23540</v>
      </c>
      <c r="E211" s="121">
        <f>+SUM(F211:I211)</f>
        <v>23540</v>
      </c>
      <c r="F211" s="121">
        <v>0</v>
      </c>
      <c r="G211" s="121">
        <v>0</v>
      </c>
      <c r="H211" s="121">
        <v>0</v>
      </c>
      <c r="I211" s="121">
        <v>23540</v>
      </c>
      <c r="J211" s="121">
        <v>0</v>
      </c>
      <c r="K211" s="121"/>
      <c r="L211" s="121">
        <f>+SUM(M211,R211,V211,W211,AC211)</f>
        <v>22626</v>
      </c>
      <c r="M211" s="121">
        <f>+SUM(N211:Q211)</f>
        <v>8551</v>
      </c>
      <c r="N211" s="121">
        <v>160</v>
      </c>
      <c r="O211" s="121">
        <v>0</v>
      </c>
      <c r="P211" s="121">
        <v>0</v>
      </c>
      <c r="Q211" s="121">
        <v>8391</v>
      </c>
      <c r="R211" s="121">
        <f>+SUM(S211:U211)</f>
        <v>0</v>
      </c>
      <c r="S211" s="121">
        <v>0</v>
      </c>
      <c r="T211" s="121">
        <v>0</v>
      </c>
      <c r="U211" s="121">
        <v>0</v>
      </c>
      <c r="V211" s="121">
        <v>0</v>
      </c>
      <c r="W211" s="121">
        <f>+SUM(X211:AA211)</f>
        <v>14075</v>
      </c>
      <c r="X211" s="121">
        <v>0</v>
      </c>
      <c r="Y211" s="121">
        <v>0</v>
      </c>
      <c r="Z211" s="121">
        <v>14075</v>
      </c>
      <c r="AA211" s="121">
        <v>0</v>
      </c>
      <c r="AB211" s="121"/>
      <c r="AC211" s="121">
        <v>0</v>
      </c>
      <c r="AD211" s="121">
        <v>0</v>
      </c>
      <c r="AE211" s="121">
        <f>+SUM(D211,L211,AD211)</f>
        <v>46166</v>
      </c>
      <c r="AF211" s="121">
        <f>+SUM(AG211,AL211)</f>
        <v>0</v>
      </c>
      <c r="AG211" s="121">
        <f>+SUM(AH211:AK211)</f>
        <v>0</v>
      </c>
      <c r="AH211" s="121">
        <v>0</v>
      </c>
      <c r="AI211" s="121">
        <v>0</v>
      </c>
      <c r="AJ211" s="121">
        <v>0</v>
      </c>
      <c r="AK211" s="121">
        <v>0</v>
      </c>
      <c r="AL211" s="121">
        <v>0</v>
      </c>
      <c r="AM211" s="121"/>
      <c r="AN211" s="121">
        <f>+SUM(AO211,AT211,AX211,AY211,BE211)</f>
        <v>0</v>
      </c>
      <c r="AO211" s="121">
        <f>+SUM(AP211:AS211)</f>
        <v>0</v>
      </c>
      <c r="AP211" s="121">
        <v>0</v>
      </c>
      <c r="AQ211" s="121">
        <v>0</v>
      </c>
      <c r="AR211" s="121">
        <v>0</v>
      </c>
      <c r="AS211" s="121">
        <v>0</v>
      </c>
      <c r="AT211" s="121">
        <f>+SUM(AU211:AW211)</f>
        <v>0</v>
      </c>
      <c r="AU211" s="121">
        <v>0</v>
      </c>
      <c r="AV211" s="121">
        <v>0</v>
      </c>
      <c r="AW211" s="121">
        <v>0</v>
      </c>
      <c r="AX211" s="121">
        <v>0</v>
      </c>
      <c r="AY211" s="121">
        <f>+SUM(AZ211:BC211)</f>
        <v>0</v>
      </c>
      <c r="AZ211" s="121">
        <v>0</v>
      </c>
      <c r="BA211" s="121">
        <v>0</v>
      </c>
      <c r="BB211" s="121">
        <v>0</v>
      </c>
      <c r="BC211" s="121">
        <v>0</v>
      </c>
      <c r="BD211" s="121"/>
      <c r="BE211" s="121">
        <v>0</v>
      </c>
      <c r="BF211" s="121">
        <v>0</v>
      </c>
      <c r="BG211" s="121">
        <f>+SUM(BF211,AN211,AF211)</f>
        <v>0</v>
      </c>
      <c r="BH211" s="121">
        <f>SUM(D211,AF211)</f>
        <v>23540</v>
      </c>
      <c r="BI211" s="121">
        <f>SUM(E211,AG211)</f>
        <v>23540</v>
      </c>
      <c r="BJ211" s="121">
        <f>SUM(F211,AH211)</f>
        <v>0</v>
      </c>
      <c r="BK211" s="121">
        <f>SUM(G211,AI211)</f>
        <v>0</v>
      </c>
      <c r="BL211" s="121">
        <f>SUM(H211,AJ211)</f>
        <v>0</v>
      </c>
      <c r="BM211" s="121">
        <f>SUM(I211,AK211)</f>
        <v>23540</v>
      </c>
      <c r="BN211" s="121">
        <f>SUM(J211,AL211)</f>
        <v>0</v>
      </c>
      <c r="BO211" s="121">
        <f>SUM(K211,AM211)</f>
        <v>0</v>
      </c>
      <c r="BP211" s="121">
        <f>SUM(L211,AN211)</f>
        <v>22626</v>
      </c>
      <c r="BQ211" s="121">
        <f>SUM(M211,AO211)</f>
        <v>8551</v>
      </c>
      <c r="BR211" s="121">
        <f>SUM(N211,AP211)</f>
        <v>160</v>
      </c>
      <c r="BS211" s="121">
        <f>SUM(O211,AQ211)</f>
        <v>0</v>
      </c>
      <c r="BT211" s="121">
        <f>SUM(P211,AR211)</f>
        <v>0</v>
      </c>
      <c r="BU211" s="121">
        <f>SUM(Q211,AS211)</f>
        <v>8391</v>
      </c>
      <c r="BV211" s="121">
        <f>SUM(R211,AT211)</f>
        <v>0</v>
      </c>
      <c r="BW211" s="121">
        <f>SUM(S211,AU211)</f>
        <v>0</v>
      </c>
      <c r="BX211" s="121">
        <f>SUM(T211,AV211)</f>
        <v>0</v>
      </c>
      <c r="BY211" s="121">
        <f>SUM(U211,AW211)</f>
        <v>0</v>
      </c>
      <c r="BZ211" s="121">
        <f>SUM(V211,AX211)</f>
        <v>0</v>
      </c>
      <c r="CA211" s="121">
        <f>SUM(W211,AY211)</f>
        <v>14075</v>
      </c>
      <c r="CB211" s="121">
        <f>SUM(X211,AZ211)</f>
        <v>0</v>
      </c>
      <c r="CC211" s="121">
        <f>SUM(Y211,BA211)</f>
        <v>0</v>
      </c>
      <c r="CD211" s="121">
        <f>SUM(Z211,BB211)</f>
        <v>14075</v>
      </c>
      <c r="CE211" s="121">
        <f>SUM(AA211,BC211)</f>
        <v>0</v>
      </c>
      <c r="CF211" s="121">
        <f>SUM(AB211,BD211)</f>
        <v>0</v>
      </c>
      <c r="CG211" s="121">
        <f>SUM(AC211,BE211)</f>
        <v>0</v>
      </c>
      <c r="CH211" s="121">
        <f>SUM(AD211,BF211)</f>
        <v>0</v>
      </c>
      <c r="CI211" s="121">
        <f>SUM(AE211,BG211)</f>
        <v>46166</v>
      </c>
    </row>
    <row r="212" spans="1:87" s="136" customFormat="1" ht="13.5" customHeight="1" x14ac:dyDescent="0.15">
      <c r="A212" s="119" t="s">
        <v>3</v>
      </c>
      <c r="B212" s="120" t="s">
        <v>620</v>
      </c>
      <c r="C212" s="119" t="s">
        <v>621</v>
      </c>
      <c r="D212" s="121">
        <f>+SUM(E212,J212)</f>
        <v>0</v>
      </c>
      <c r="E212" s="121">
        <f>+SUM(F212:I212)</f>
        <v>0</v>
      </c>
      <c r="F212" s="121">
        <v>0</v>
      </c>
      <c r="G212" s="121">
        <v>0</v>
      </c>
      <c r="H212" s="121">
        <v>0</v>
      </c>
      <c r="I212" s="121">
        <v>0</v>
      </c>
      <c r="J212" s="121">
        <v>0</v>
      </c>
      <c r="K212" s="121"/>
      <c r="L212" s="121">
        <f>+SUM(M212,R212,V212,W212,AC212)</f>
        <v>251698</v>
      </c>
      <c r="M212" s="121">
        <f>+SUM(N212:Q212)</f>
        <v>91398</v>
      </c>
      <c r="N212" s="121">
        <v>91398</v>
      </c>
      <c r="O212" s="121">
        <v>0</v>
      </c>
      <c r="P212" s="121">
        <v>0</v>
      </c>
      <c r="Q212" s="121">
        <v>0</v>
      </c>
      <c r="R212" s="121">
        <f>+SUM(S212:U212)</f>
        <v>156285</v>
      </c>
      <c r="S212" s="121">
        <v>0</v>
      </c>
      <c r="T212" s="121">
        <v>156285</v>
      </c>
      <c r="U212" s="121">
        <v>0</v>
      </c>
      <c r="V212" s="121">
        <v>0</v>
      </c>
      <c r="W212" s="121">
        <f>+SUM(X212:AA212)</f>
        <v>4015</v>
      </c>
      <c r="X212" s="121">
        <v>0</v>
      </c>
      <c r="Y212" s="121">
        <v>4015</v>
      </c>
      <c r="Z212" s="121">
        <v>0</v>
      </c>
      <c r="AA212" s="121">
        <v>0</v>
      </c>
      <c r="AB212" s="121"/>
      <c r="AC212" s="121">
        <v>0</v>
      </c>
      <c r="AD212" s="121">
        <v>0</v>
      </c>
      <c r="AE212" s="121">
        <f>+SUM(D212,L212,AD212)</f>
        <v>251698</v>
      </c>
      <c r="AF212" s="121">
        <f>+SUM(AG212,AL212)</f>
        <v>0</v>
      </c>
      <c r="AG212" s="121">
        <f>+SUM(AH212:AK212)</f>
        <v>0</v>
      </c>
      <c r="AH212" s="121">
        <v>0</v>
      </c>
      <c r="AI212" s="121">
        <v>0</v>
      </c>
      <c r="AJ212" s="121">
        <v>0</v>
      </c>
      <c r="AK212" s="121">
        <v>0</v>
      </c>
      <c r="AL212" s="121">
        <v>0</v>
      </c>
      <c r="AM212" s="121"/>
      <c r="AN212" s="121">
        <f>+SUM(AO212,AT212,AX212,AY212,BE212)</f>
        <v>219135</v>
      </c>
      <c r="AO212" s="121">
        <f>+SUM(AP212:AS212)</f>
        <v>22233</v>
      </c>
      <c r="AP212" s="121">
        <v>22233</v>
      </c>
      <c r="AQ212" s="121">
        <v>0</v>
      </c>
      <c r="AR212" s="121">
        <v>0</v>
      </c>
      <c r="AS212" s="121">
        <v>0</v>
      </c>
      <c r="AT212" s="121">
        <f>+SUM(AU212:AW212)</f>
        <v>84000</v>
      </c>
      <c r="AU212" s="121">
        <v>0</v>
      </c>
      <c r="AV212" s="121">
        <v>84000</v>
      </c>
      <c r="AW212" s="121">
        <v>0</v>
      </c>
      <c r="AX212" s="121">
        <v>0</v>
      </c>
      <c r="AY212" s="121">
        <f>+SUM(AZ212:BC212)</f>
        <v>112902</v>
      </c>
      <c r="AZ212" s="121">
        <v>67060</v>
      </c>
      <c r="BA212" s="121">
        <v>45842</v>
      </c>
      <c r="BB212" s="121">
        <v>0</v>
      </c>
      <c r="BC212" s="121">
        <v>0</v>
      </c>
      <c r="BD212" s="121"/>
      <c r="BE212" s="121">
        <v>0</v>
      </c>
      <c r="BF212" s="121">
        <v>0</v>
      </c>
      <c r="BG212" s="121">
        <f>+SUM(BF212,AN212,AF212)</f>
        <v>219135</v>
      </c>
      <c r="BH212" s="121">
        <f>SUM(D212,AF212)</f>
        <v>0</v>
      </c>
      <c r="BI212" s="121">
        <f>SUM(E212,AG212)</f>
        <v>0</v>
      </c>
      <c r="BJ212" s="121">
        <f>SUM(F212,AH212)</f>
        <v>0</v>
      </c>
      <c r="BK212" s="121">
        <f>SUM(G212,AI212)</f>
        <v>0</v>
      </c>
      <c r="BL212" s="121">
        <f>SUM(H212,AJ212)</f>
        <v>0</v>
      </c>
      <c r="BM212" s="121">
        <f>SUM(I212,AK212)</f>
        <v>0</v>
      </c>
      <c r="BN212" s="121">
        <f>SUM(J212,AL212)</f>
        <v>0</v>
      </c>
      <c r="BO212" s="121">
        <f>SUM(K212,AM212)</f>
        <v>0</v>
      </c>
      <c r="BP212" s="121">
        <f>SUM(L212,AN212)</f>
        <v>470833</v>
      </c>
      <c r="BQ212" s="121">
        <f>SUM(M212,AO212)</f>
        <v>113631</v>
      </c>
      <c r="BR212" s="121">
        <f>SUM(N212,AP212)</f>
        <v>113631</v>
      </c>
      <c r="BS212" s="121">
        <f>SUM(O212,AQ212)</f>
        <v>0</v>
      </c>
      <c r="BT212" s="121">
        <f>SUM(P212,AR212)</f>
        <v>0</v>
      </c>
      <c r="BU212" s="121">
        <f>SUM(Q212,AS212)</f>
        <v>0</v>
      </c>
      <c r="BV212" s="121">
        <f>SUM(R212,AT212)</f>
        <v>240285</v>
      </c>
      <c r="BW212" s="121">
        <f>SUM(S212,AU212)</f>
        <v>0</v>
      </c>
      <c r="BX212" s="121">
        <f>SUM(T212,AV212)</f>
        <v>240285</v>
      </c>
      <c r="BY212" s="121">
        <f>SUM(U212,AW212)</f>
        <v>0</v>
      </c>
      <c r="BZ212" s="121">
        <f>SUM(V212,AX212)</f>
        <v>0</v>
      </c>
      <c r="CA212" s="121">
        <f>SUM(W212,AY212)</f>
        <v>116917</v>
      </c>
      <c r="CB212" s="121">
        <f>SUM(X212,AZ212)</f>
        <v>67060</v>
      </c>
      <c r="CC212" s="121">
        <f>SUM(Y212,BA212)</f>
        <v>49857</v>
      </c>
      <c r="CD212" s="121">
        <f>SUM(Z212,BB212)</f>
        <v>0</v>
      </c>
      <c r="CE212" s="121">
        <f>SUM(AA212,BC212)</f>
        <v>0</v>
      </c>
      <c r="CF212" s="121">
        <f>SUM(AB212,BD212)</f>
        <v>0</v>
      </c>
      <c r="CG212" s="121">
        <f>SUM(AC212,BE212)</f>
        <v>0</v>
      </c>
      <c r="CH212" s="121">
        <f>SUM(AD212,BF212)</f>
        <v>0</v>
      </c>
      <c r="CI212" s="121">
        <f>SUM(AE212,BG212)</f>
        <v>470833</v>
      </c>
    </row>
    <row r="213" spans="1:87" s="136" customFormat="1" ht="13.5" customHeight="1" x14ac:dyDescent="0.15">
      <c r="A213" s="119" t="s">
        <v>3</v>
      </c>
      <c r="B213" s="120" t="s">
        <v>779</v>
      </c>
      <c r="C213" s="119" t="s">
        <v>780</v>
      </c>
      <c r="D213" s="121">
        <f>+SUM(E213,J213)</f>
        <v>341210</v>
      </c>
      <c r="E213" s="121">
        <f>+SUM(F213:I213)</f>
        <v>341210</v>
      </c>
      <c r="F213" s="121">
        <v>0</v>
      </c>
      <c r="G213" s="121">
        <v>0</v>
      </c>
      <c r="H213" s="121">
        <v>341210</v>
      </c>
      <c r="I213" s="121">
        <v>0</v>
      </c>
      <c r="J213" s="121">
        <v>0</v>
      </c>
      <c r="K213" s="121"/>
      <c r="L213" s="121">
        <f>+SUM(M213,R213,V213,W213,AC213)</f>
        <v>49062</v>
      </c>
      <c r="M213" s="121">
        <f>+SUM(N213:Q213)</f>
        <v>0</v>
      </c>
      <c r="N213" s="121">
        <v>0</v>
      </c>
      <c r="O213" s="121">
        <v>0</v>
      </c>
      <c r="P213" s="121">
        <v>0</v>
      </c>
      <c r="Q213" s="121">
        <v>0</v>
      </c>
      <c r="R213" s="121">
        <f>+SUM(S213:U213)</f>
        <v>0</v>
      </c>
      <c r="S213" s="121">
        <v>0</v>
      </c>
      <c r="T213" s="121">
        <v>0</v>
      </c>
      <c r="U213" s="121">
        <v>0</v>
      </c>
      <c r="V213" s="121">
        <v>0</v>
      </c>
      <c r="W213" s="121">
        <f>+SUM(X213:AA213)</f>
        <v>49062</v>
      </c>
      <c r="X213" s="121">
        <v>0</v>
      </c>
      <c r="Y213" s="121">
        <v>0</v>
      </c>
      <c r="Z213" s="121">
        <v>49062</v>
      </c>
      <c r="AA213" s="121">
        <v>0</v>
      </c>
      <c r="AB213" s="121"/>
      <c r="AC213" s="121">
        <v>0</v>
      </c>
      <c r="AD213" s="121">
        <v>0</v>
      </c>
      <c r="AE213" s="121">
        <f>+SUM(D213,L213,AD213)</f>
        <v>390272</v>
      </c>
      <c r="AF213" s="121">
        <f>+SUM(AG213,AL213)</f>
        <v>0</v>
      </c>
      <c r="AG213" s="121">
        <f>+SUM(AH213:AK213)</f>
        <v>0</v>
      </c>
      <c r="AH213" s="121">
        <v>0</v>
      </c>
      <c r="AI213" s="121">
        <v>0</v>
      </c>
      <c r="AJ213" s="121">
        <v>0</v>
      </c>
      <c r="AK213" s="121">
        <v>0</v>
      </c>
      <c r="AL213" s="121">
        <v>0</v>
      </c>
      <c r="AM213" s="121"/>
      <c r="AN213" s="121">
        <f>+SUM(AO213,AT213,AX213,AY213,BE213)</f>
        <v>184793</v>
      </c>
      <c r="AO213" s="121">
        <f>+SUM(AP213:AS213)</f>
        <v>38184</v>
      </c>
      <c r="AP213" s="121">
        <v>9547</v>
      </c>
      <c r="AQ213" s="121">
        <v>0</v>
      </c>
      <c r="AR213" s="121">
        <v>0</v>
      </c>
      <c r="AS213" s="121">
        <v>28637</v>
      </c>
      <c r="AT213" s="121">
        <f>+SUM(AU213:AW213)</f>
        <v>51638</v>
      </c>
      <c r="AU213" s="121">
        <v>0</v>
      </c>
      <c r="AV213" s="121">
        <v>0</v>
      </c>
      <c r="AW213" s="121">
        <v>51638</v>
      </c>
      <c r="AX213" s="121">
        <v>0</v>
      </c>
      <c r="AY213" s="121">
        <f>+SUM(AZ213:BC213)</f>
        <v>94971</v>
      </c>
      <c r="AZ213" s="121">
        <v>94971</v>
      </c>
      <c r="BA213" s="121">
        <v>0</v>
      </c>
      <c r="BB213" s="121">
        <v>0</v>
      </c>
      <c r="BC213" s="121">
        <v>0</v>
      </c>
      <c r="BD213" s="121"/>
      <c r="BE213" s="121">
        <v>0</v>
      </c>
      <c r="BF213" s="121">
        <v>2140</v>
      </c>
      <c r="BG213" s="121">
        <f>+SUM(BF213,AN213,AF213)</f>
        <v>186933</v>
      </c>
      <c r="BH213" s="121">
        <f>SUM(D213,AF213)</f>
        <v>341210</v>
      </c>
      <c r="BI213" s="121">
        <f>SUM(E213,AG213)</f>
        <v>341210</v>
      </c>
      <c r="BJ213" s="121">
        <f>SUM(F213,AH213)</f>
        <v>0</v>
      </c>
      <c r="BK213" s="121">
        <f>SUM(G213,AI213)</f>
        <v>0</v>
      </c>
      <c r="BL213" s="121">
        <f>SUM(H213,AJ213)</f>
        <v>341210</v>
      </c>
      <c r="BM213" s="121">
        <f>SUM(I213,AK213)</f>
        <v>0</v>
      </c>
      <c r="BN213" s="121">
        <f>SUM(J213,AL213)</f>
        <v>0</v>
      </c>
      <c r="BO213" s="121">
        <f>SUM(K213,AM213)</f>
        <v>0</v>
      </c>
      <c r="BP213" s="121">
        <f>SUM(L213,AN213)</f>
        <v>233855</v>
      </c>
      <c r="BQ213" s="121">
        <f>SUM(M213,AO213)</f>
        <v>38184</v>
      </c>
      <c r="BR213" s="121">
        <f>SUM(N213,AP213)</f>
        <v>9547</v>
      </c>
      <c r="BS213" s="121">
        <f>SUM(O213,AQ213)</f>
        <v>0</v>
      </c>
      <c r="BT213" s="121">
        <f>SUM(P213,AR213)</f>
        <v>0</v>
      </c>
      <c r="BU213" s="121">
        <f>SUM(Q213,AS213)</f>
        <v>28637</v>
      </c>
      <c r="BV213" s="121">
        <f>SUM(R213,AT213)</f>
        <v>51638</v>
      </c>
      <c r="BW213" s="121">
        <f>SUM(S213,AU213)</f>
        <v>0</v>
      </c>
      <c r="BX213" s="121">
        <f>SUM(T213,AV213)</f>
        <v>0</v>
      </c>
      <c r="BY213" s="121">
        <f>SUM(U213,AW213)</f>
        <v>51638</v>
      </c>
      <c r="BZ213" s="121">
        <f>SUM(V213,AX213)</f>
        <v>0</v>
      </c>
      <c r="CA213" s="121">
        <f>SUM(W213,AY213)</f>
        <v>144033</v>
      </c>
      <c r="CB213" s="121">
        <f>SUM(X213,AZ213)</f>
        <v>94971</v>
      </c>
      <c r="CC213" s="121">
        <f>SUM(Y213,BA213)</f>
        <v>0</v>
      </c>
      <c r="CD213" s="121">
        <f>SUM(Z213,BB213)</f>
        <v>49062</v>
      </c>
      <c r="CE213" s="121">
        <f>SUM(AA213,BC213)</f>
        <v>0</v>
      </c>
      <c r="CF213" s="121">
        <f>SUM(AB213,BD213)</f>
        <v>0</v>
      </c>
      <c r="CG213" s="121">
        <f>SUM(AC213,BE213)</f>
        <v>0</v>
      </c>
      <c r="CH213" s="121">
        <f>SUM(AD213,BF213)</f>
        <v>2140</v>
      </c>
      <c r="CI213" s="121">
        <f>SUM(AE213,BG213)</f>
        <v>577205</v>
      </c>
    </row>
    <row r="214" spans="1:87" s="136" customFormat="1" ht="13.5" customHeight="1" x14ac:dyDescent="0.15">
      <c r="A214" s="119" t="s">
        <v>3</v>
      </c>
      <c r="B214" s="120" t="s">
        <v>765</v>
      </c>
      <c r="C214" s="119" t="s">
        <v>766</v>
      </c>
      <c r="D214" s="121">
        <f>+SUM(E214,J214)</f>
        <v>0</v>
      </c>
      <c r="E214" s="121">
        <f>+SUM(F214:I214)</f>
        <v>0</v>
      </c>
      <c r="F214" s="121">
        <v>0</v>
      </c>
      <c r="G214" s="121">
        <v>0</v>
      </c>
      <c r="H214" s="121">
        <v>0</v>
      </c>
      <c r="I214" s="121">
        <v>0</v>
      </c>
      <c r="J214" s="121">
        <v>0</v>
      </c>
      <c r="K214" s="121"/>
      <c r="L214" s="121">
        <f>+SUM(M214,R214,V214,W214,AC214)</f>
        <v>0</v>
      </c>
      <c r="M214" s="121">
        <f>+SUM(N214:Q214)</f>
        <v>0</v>
      </c>
      <c r="N214" s="121">
        <v>0</v>
      </c>
      <c r="O214" s="121">
        <v>0</v>
      </c>
      <c r="P214" s="121">
        <v>0</v>
      </c>
      <c r="Q214" s="121">
        <v>0</v>
      </c>
      <c r="R214" s="121">
        <f>+SUM(S214:U214)</f>
        <v>0</v>
      </c>
      <c r="S214" s="121">
        <v>0</v>
      </c>
      <c r="T214" s="121">
        <v>0</v>
      </c>
      <c r="U214" s="121">
        <v>0</v>
      </c>
      <c r="V214" s="121">
        <v>0</v>
      </c>
      <c r="W214" s="121">
        <f>+SUM(X214:AA214)</f>
        <v>0</v>
      </c>
      <c r="X214" s="121">
        <v>0</v>
      </c>
      <c r="Y214" s="121">
        <v>0</v>
      </c>
      <c r="Z214" s="121">
        <v>0</v>
      </c>
      <c r="AA214" s="121">
        <v>0</v>
      </c>
      <c r="AB214" s="121"/>
      <c r="AC214" s="121">
        <v>0</v>
      </c>
      <c r="AD214" s="121">
        <v>0</v>
      </c>
      <c r="AE214" s="121">
        <f>+SUM(D214,L214,AD214)</f>
        <v>0</v>
      </c>
      <c r="AF214" s="121">
        <f>+SUM(AG214,AL214)</f>
        <v>0</v>
      </c>
      <c r="AG214" s="121">
        <f>+SUM(AH214:AK214)</f>
        <v>0</v>
      </c>
      <c r="AH214" s="121">
        <v>0</v>
      </c>
      <c r="AI214" s="121">
        <v>0</v>
      </c>
      <c r="AJ214" s="121">
        <v>0</v>
      </c>
      <c r="AK214" s="121">
        <v>0</v>
      </c>
      <c r="AL214" s="121">
        <v>0</v>
      </c>
      <c r="AM214" s="121"/>
      <c r="AN214" s="121">
        <f>+SUM(AO214,AT214,AX214,AY214,BE214)</f>
        <v>84557</v>
      </c>
      <c r="AO214" s="121">
        <f>+SUM(AP214:AS214)</f>
        <v>0</v>
      </c>
      <c r="AP214" s="121">
        <v>0</v>
      </c>
      <c r="AQ214" s="121">
        <v>0</v>
      </c>
      <c r="AR214" s="121">
        <v>0</v>
      </c>
      <c r="AS214" s="121">
        <v>0</v>
      </c>
      <c r="AT214" s="121">
        <f>+SUM(AU214:AW214)</f>
        <v>84557</v>
      </c>
      <c r="AU214" s="121">
        <v>0</v>
      </c>
      <c r="AV214" s="121">
        <v>84557</v>
      </c>
      <c r="AW214" s="121">
        <v>0</v>
      </c>
      <c r="AX214" s="121">
        <v>0</v>
      </c>
      <c r="AY214" s="121">
        <f>+SUM(AZ214:BC214)</f>
        <v>0</v>
      </c>
      <c r="AZ214" s="121">
        <v>0</v>
      </c>
      <c r="BA214" s="121">
        <v>0</v>
      </c>
      <c r="BB214" s="121">
        <v>0</v>
      </c>
      <c r="BC214" s="121">
        <v>0</v>
      </c>
      <c r="BD214" s="121"/>
      <c r="BE214" s="121">
        <v>0</v>
      </c>
      <c r="BF214" s="121">
        <v>0</v>
      </c>
      <c r="BG214" s="121">
        <f>+SUM(BF214,AN214,AF214)</f>
        <v>84557</v>
      </c>
      <c r="BH214" s="121">
        <f>SUM(D214,AF214)</f>
        <v>0</v>
      </c>
      <c r="BI214" s="121">
        <f>SUM(E214,AG214)</f>
        <v>0</v>
      </c>
      <c r="BJ214" s="121">
        <f>SUM(F214,AH214)</f>
        <v>0</v>
      </c>
      <c r="BK214" s="121">
        <f>SUM(G214,AI214)</f>
        <v>0</v>
      </c>
      <c r="BL214" s="121">
        <f>SUM(H214,AJ214)</f>
        <v>0</v>
      </c>
      <c r="BM214" s="121">
        <f>SUM(I214,AK214)</f>
        <v>0</v>
      </c>
      <c r="BN214" s="121">
        <f>SUM(J214,AL214)</f>
        <v>0</v>
      </c>
      <c r="BO214" s="121">
        <f>SUM(K214,AM214)</f>
        <v>0</v>
      </c>
      <c r="BP214" s="121">
        <f>SUM(L214,AN214)</f>
        <v>84557</v>
      </c>
      <c r="BQ214" s="121">
        <f>SUM(M214,AO214)</f>
        <v>0</v>
      </c>
      <c r="BR214" s="121">
        <f>SUM(N214,AP214)</f>
        <v>0</v>
      </c>
      <c r="BS214" s="121">
        <f>SUM(O214,AQ214)</f>
        <v>0</v>
      </c>
      <c r="BT214" s="121">
        <f>SUM(P214,AR214)</f>
        <v>0</v>
      </c>
      <c r="BU214" s="121">
        <f>SUM(Q214,AS214)</f>
        <v>0</v>
      </c>
      <c r="BV214" s="121">
        <f>SUM(R214,AT214)</f>
        <v>84557</v>
      </c>
      <c r="BW214" s="121">
        <f>SUM(S214,AU214)</f>
        <v>0</v>
      </c>
      <c r="BX214" s="121">
        <f>SUM(T214,AV214)</f>
        <v>84557</v>
      </c>
      <c r="BY214" s="121">
        <f>SUM(U214,AW214)</f>
        <v>0</v>
      </c>
      <c r="BZ214" s="121">
        <f>SUM(V214,AX214)</f>
        <v>0</v>
      </c>
      <c r="CA214" s="121">
        <f>SUM(W214,AY214)</f>
        <v>0</v>
      </c>
      <c r="CB214" s="121">
        <f>SUM(X214,AZ214)</f>
        <v>0</v>
      </c>
      <c r="CC214" s="121">
        <f>SUM(Y214,BA214)</f>
        <v>0</v>
      </c>
      <c r="CD214" s="121">
        <f>SUM(Z214,BB214)</f>
        <v>0</v>
      </c>
      <c r="CE214" s="121">
        <f>SUM(AA214,BC214)</f>
        <v>0</v>
      </c>
      <c r="CF214" s="121">
        <f>SUM(AB214,BD214)</f>
        <v>0</v>
      </c>
      <c r="CG214" s="121">
        <f>SUM(AC214,BE214)</f>
        <v>0</v>
      </c>
      <c r="CH214" s="121">
        <f>SUM(AD214,BF214)</f>
        <v>0</v>
      </c>
      <c r="CI214" s="121">
        <f>SUM(AE214,BG214)</f>
        <v>84557</v>
      </c>
    </row>
    <row r="215" spans="1:87" s="136" customFormat="1" ht="13.5" customHeight="1" x14ac:dyDescent="0.15">
      <c r="A215" s="119" t="s">
        <v>3</v>
      </c>
      <c r="B215" s="120" t="s">
        <v>430</v>
      </c>
      <c r="C215" s="119" t="s">
        <v>431</v>
      </c>
      <c r="D215" s="121">
        <f>+SUM(E215,J215)</f>
        <v>0</v>
      </c>
      <c r="E215" s="121">
        <f>+SUM(F215:I215)</f>
        <v>0</v>
      </c>
      <c r="F215" s="121">
        <v>0</v>
      </c>
      <c r="G215" s="121">
        <v>0</v>
      </c>
      <c r="H215" s="121">
        <v>0</v>
      </c>
      <c r="I215" s="121">
        <v>0</v>
      </c>
      <c r="J215" s="121">
        <v>0</v>
      </c>
      <c r="K215" s="121"/>
      <c r="L215" s="121">
        <f>+SUM(M215,R215,V215,W215,AC215)</f>
        <v>134703</v>
      </c>
      <c r="M215" s="121">
        <f>+SUM(N215:Q215)</f>
        <v>6318</v>
      </c>
      <c r="N215" s="121">
        <v>6318</v>
      </c>
      <c r="O215" s="121">
        <v>0</v>
      </c>
      <c r="P215" s="121">
        <v>0</v>
      </c>
      <c r="Q215" s="121">
        <v>0</v>
      </c>
      <c r="R215" s="121">
        <f>+SUM(S215:U215)</f>
        <v>79281</v>
      </c>
      <c r="S215" s="121">
        <v>0</v>
      </c>
      <c r="T215" s="121">
        <v>62954</v>
      </c>
      <c r="U215" s="121">
        <v>16327</v>
      </c>
      <c r="V215" s="121">
        <v>0</v>
      </c>
      <c r="W215" s="121">
        <f>+SUM(X215:AA215)</f>
        <v>49104</v>
      </c>
      <c r="X215" s="121">
        <v>0</v>
      </c>
      <c r="Y215" s="121">
        <v>33845</v>
      </c>
      <c r="Z215" s="121">
        <v>10523</v>
      </c>
      <c r="AA215" s="121">
        <v>4736</v>
      </c>
      <c r="AB215" s="121"/>
      <c r="AC215" s="121">
        <v>0</v>
      </c>
      <c r="AD215" s="121">
        <v>0</v>
      </c>
      <c r="AE215" s="121">
        <f>+SUM(D215,L215,AD215)</f>
        <v>134703</v>
      </c>
      <c r="AF215" s="121">
        <f>+SUM(AG215,AL215)</f>
        <v>0</v>
      </c>
      <c r="AG215" s="121">
        <f>+SUM(AH215:AK215)</f>
        <v>0</v>
      </c>
      <c r="AH215" s="121">
        <v>0</v>
      </c>
      <c r="AI215" s="121">
        <v>0</v>
      </c>
      <c r="AJ215" s="121">
        <v>0</v>
      </c>
      <c r="AK215" s="121">
        <v>0</v>
      </c>
      <c r="AL215" s="121">
        <v>0</v>
      </c>
      <c r="AM215" s="121"/>
      <c r="AN215" s="121">
        <f>+SUM(AO215,AT215,AX215,AY215,BE215)</f>
        <v>247631</v>
      </c>
      <c r="AO215" s="121">
        <f>+SUM(AP215:AS215)</f>
        <v>23654</v>
      </c>
      <c r="AP215" s="121">
        <v>19198</v>
      </c>
      <c r="AQ215" s="121">
        <v>0</v>
      </c>
      <c r="AR215" s="121">
        <v>4456</v>
      </c>
      <c r="AS215" s="121">
        <v>0</v>
      </c>
      <c r="AT215" s="121">
        <f>+SUM(AU215:AW215)</f>
        <v>94171</v>
      </c>
      <c r="AU215" s="121">
        <v>0</v>
      </c>
      <c r="AV215" s="121">
        <v>94171</v>
      </c>
      <c r="AW215" s="121">
        <v>0</v>
      </c>
      <c r="AX215" s="121">
        <v>0</v>
      </c>
      <c r="AY215" s="121">
        <f>+SUM(AZ215:BC215)</f>
        <v>129806</v>
      </c>
      <c r="AZ215" s="121">
        <v>99161</v>
      </c>
      <c r="BA215" s="121">
        <v>25190</v>
      </c>
      <c r="BB215" s="121">
        <v>0</v>
      </c>
      <c r="BC215" s="121">
        <v>5455</v>
      </c>
      <c r="BD215" s="121"/>
      <c r="BE215" s="121">
        <v>0</v>
      </c>
      <c r="BF215" s="121">
        <v>0</v>
      </c>
      <c r="BG215" s="121">
        <f>+SUM(BF215,AN215,AF215)</f>
        <v>247631</v>
      </c>
      <c r="BH215" s="121">
        <f>SUM(D215,AF215)</f>
        <v>0</v>
      </c>
      <c r="BI215" s="121">
        <f>SUM(E215,AG215)</f>
        <v>0</v>
      </c>
      <c r="BJ215" s="121">
        <f>SUM(F215,AH215)</f>
        <v>0</v>
      </c>
      <c r="BK215" s="121">
        <f>SUM(G215,AI215)</f>
        <v>0</v>
      </c>
      <c r="BL215" s="121">
        <f>SUM(H215,AJ215)</f>
        <v>0</v>
      </c>
      <c r="BM215" s="121">
        <f>SUM(I215,AK215)</f>
        <v>0</v>
      </c>
      <c r="BN215" s="121">
        <f>SUM(J215,AL215)</f>
        <v>0</v>
      </c>
      <c r="BO215" s="121">
        <f>SUM(K215,AM215)</f>
        <v>0</v>
      </c>
      <c r="BP215" s="121">
        <f>SUM(L215,AN215)</f>
        <v>382334</v>
      </c>
      <c r="BQ215" s="121">
        <f>SUM(M215,AO215)</f>
        <v>29972</v>
      </c>
      <c r="BR215" s="121">
        <f>SUM(N215,AP215)</f>
        <v>25516</v>
      </c>
      <c r="BS215" s="121">
        <f>SUM(O215,AQ215)</f>
        <v>0</v>
      </c>
      <c r="BT215" s="121">
        <f>SUM(P215,AR215)</f>
        <v>4456</v>
      </c>
      <c r="BU215" s="121">
        <f>SUM(Q215,AS215)</f>
        <v>0</v>
      </c>
      <c r="BV215" s="121">
        <f>SUM(R215,AT215)</f>
        <v>173452</v>
      </c>
      <c r="BW215" s="121">
        <f>SUM(S215,AU215)</f>
        <v>0</v>
      </c>
      <c r="BX215" s="121">
        <f>SUM(T215,AV215)</f>
        <v>157125</v>
      </c>
      <c r="BY215" s="121">
        <f>SUM(U215,AW215)</f>
        <v>16327</v>
      </c>
      <c r="BZ215" s="121">
        <f>SUM(V215,AX215)</f>
        <v>0</v>
      </c>
      <c r="CA215" s="121">
        <f>SUM(W215,AY215)</f>
        <v>178910</v>
      </c>
      <c r="CB215" s="121">
        <f>SUM(X215,AZ215)</f>
        <v>99161</v>
      </c>
      <c r="CC215" s="121">
        <f>SUM(Y215,BA215)</f>
        <v>59035</v>
      </c>
      <c r="CD215" s="121">
        <f>SUM(Z215,BB215)</f>
        <v>10523</v>
      </c>
      <c r="CE215" s="121">
        <f>SUM(AA215,BC215)</f>
        <v>10191</v>
      </c>
      <c r="CF215" s="121">
        <f>SUM(AB215,BD215)</f>
        <v>0</v>
      </c>
      <c r="CG215" s="121">
        <f>SUM(AC215,BE215)</f>
        <v>0</v>
      </c>
      <c r="CH215" s="121">
        <f>SUM(AD215,BF215)</f>
        <v>0</v>
      </c>
      <c r="CI215" s="121">
        <f>SUM(AE215,BG215)</f>
        <v>382334</v>
      </c>
    </row>
    <row r="216" spans="1:87" s="136" customFormat="1" ht="13.5" customHeight="1" x14ac:dyDescent="0.15">
      <c r="A216" s="119" t="s">
        <v>3</v>
      </c>
      <c r="B216" s="120" t="s">
        <v>703</v>
      </c>
      <c r="C216" s="119" t="s">
        <v>704</v>
      </c>
      <c r="D216" s="121">
        <f>+SUM(E216,J216)</f>
        <v>0</v>
      </c>
      <c r="E216" s="121">
        <f>+SUM(F216:I216)</f>
        <v>0</v>
      </c>
      <c r="F216" s="121">
        <v>0</v>
      </c>
      <c r="G216" s="121">
        <v>0</v>
      </c>
      <c r="H216" s="121">
        <v>0</v>
      </c>
      <c r="I216" s="121">
        <v>0</v>
      </c>
      <c r="J216" s="121">
        <v>0</v>
      </c>
      <c r="K216" s="121"/>
      <c r="L216" s="121">
        <f>+SUM(M216,R216,V216,W216,AC216)</f>
        <v>604215</v>
      </c>
      <c r="M216" s="121">
        <f>+SUM(N216:Q216)</f>
        <v>28677</v>
      </c>
      <c r="N216" s="121">
        <v>28677</v>
      </c>
      <c r="O216" s="121">
        <v>0</v>
      </c>
      <c r="P216" s="121">
        <v>0</v>
      </c>
      <c r="Q216" s="121">
        <v>0</v>
      </c>
      <c r="R216" s="121">
        <f>+SUM(S216:U216)</f>
        <v>351611</v>
      </c>
      <c r="S216" s="121">
        <v>0</v>
      </c>
      <c r="T216" s="121">
        <v>351169</v>
      </c>
      <c r="U216" s="121">
        <v>442</v>
      </c>
      <c r="V216" s="121">
        <v>0</v>
      </c>
      <c r="W216" s="121">
        <f>+SUM(X216:AA216)</f>
        <v>223927</v>
      </c>
      <c r="X216" s="121">
        <v>0</v>
      </c>
      <c r="Y216" s="121">
        <v>223446</v>
      </c>
      <c r="Z216" s="121">
        <v>481</v>
      </c>
      <c r="AA216" s="121">
        <v>0</v>
      </c>
      <c r="AB216" s="121"/>
      <c r="AC216" s="121">
        <v>0</v>
      </c>
      <c r="AD216" s="121">
        <v>34041</v>
      </c>
      <c r="AE216" s="121">
        <f>+SUM(D216,L216,AD216)</f>
        <v>638256</v>
      </c>
      <c r="AF216" s="121">
        <f>+SUM(AG216,AL216)</f>
        <v>0</v>
      </c>
      <c r="AG216" s="121">
        <f>+SUM(AH216:AK216)</f>
        <v>0</v>
      </c>
      <c r="AH216" s="121">
        <v>0</v>
      </c>
      <c r="AI216" s="121">
        <v>0</v>
      </c>
      <c r="AJ216" s="121">
        <v>0</v>
      </c>
      <c r="AK216" s="121">
        <v>0</v>
      </c>
      <c r="AL216" s="121">
        <v>0</v>
      </c>
      <c r="AM216" s="121"/>
      <c r="AN216" s="121">
        <f>+SUM(AO216,AT216,AX216,AY216,BE216)</f>
        <v>108388</v>
      </c>
      <c r="AO216" s="121">
        <f>+SUM(AP216:AS216)</f>
        <v>4658</v>
      </c>
      <c r="AP216" s="121">
        <v>4658</v>
      </c>
      <c r="AQ216" s="121">
        <v>0</v>
      </c>
      <c r="AR216" s="121">
        <v>0</v>
      </c>
      <c r="AS216" s="121">
        <v>0</v>
      </c>
      <c r="AT216" s="121">
        <f>+SUM(AU216:AW216)</f>
        <v>13844</v>
      </c>
      <c r="AU216" s="121">
        <v>0</v>
      </c>
      <c r="AV216" s="121">
        <v>13844</v>
      </c>
      <c r="AW216" s="121">
        <v>0</v>
      </c>
      <c r="AX216" s="121">
        <v>0</v>
      </c>
      <c r="AY216" s="121">
        <f>+SUM(AZ216:BC216)</f>
        <v>89886</v>
      </c>
      <c r="AZ216" s="121">
        <v>75174</v>
      </c>
      <c r="BA216" s="121">
        <v>14712</v>
      </c>
      <c r="BB216" s="121">
        <v>0</v>
      </c>
      <c r="BC216" s="121">
        <v>0</v>
      </c>
      <c r="BD216" s="121"/>
      <c r="BE216" s="121">
        <v>0</v>
      </c>
      <c r="BF216" s="121">
        <v>31653</v>
      </c>
      <c r="BG216" s="121">
        <f>+SUM(BF216,AN216,AF216)</f>
        <v>140041</v>
      </c>
      <c r="BH216" s="121">
        <f>SUM(D216,AF216)</f>
        <v>0</v>
      </c>
      <c r="BI216" s="121">
        <f>SUM(E216,AG216)</f>
        <v>0</v>
      </c>
      <c r="BJ216" s="121">
        <f>SUM(F216,AH216)</f>
        <v>0</v>
      </c>
      <c r="BK216" s="121">
        <f>SUM(G216,AI216)</f>
        <v>0</v>
      </c>
      <c r="BL216" s="121">
        <f>SUM(H216,AJ216)</f>
        <v>0</v>
      </c>
      <c r="BM216" s="121">
        <f>SUM(I216,AK216)</f>
        <v>0</v>
      </c>
      <c r="BN216" s="121">
        <f>SUM(J216,AL216)</f>
        <v>0</v>
      </c>
      <c r="BO216" s="121">
        <f>SUM(K216,AM216)</f>
        <v>0</v>
      </c>
      <c r="BP216" s="121">
        <f>SUM(L216,AN216)</f>
        <v>712603</v>
      </c>
      <c r="BQ216" s="121">
        <f>SUM(M216,AO216)</f>
        <v>33335</v>
      </c>
      <c r="BR216" s="121">
        <f>SUM(N216,AP216)</f>
        <v>33335</v>
      </c>
      <c r="BS216" s="121">
        <f>SUM(O216,AQ216)</f>
        <v>0</v>
      </c>
      <c r="BT216" s="121">
        <f>SUM(P216,AR216)</f>
        <v>0</v>
      </c>
      <c r="BU216" s="121">
        <f>SUM(Q216,AS216)</f>
        <v>0</v>
      </c>
      <c r="BV216" s="121">
        <f>SUM(R216,AT216)</f>
        <v>365455</v>
      </c>
      <c r="BW216" s="121">
        <f>SUM(S216,AU216)</f>
        <v>0</v>
      </c>
      <c r="BX216" s="121">
        <f>SUM(T216,AV216)</f>
        <v>365013</v>
      </c>
      <c r="BY216" s="121">
        <f>SUM(U216,AW216)</f>
        <v>442</v>
      </c>
      <c r="BZ216" s="121">
        <f>SUM(V216,AX216)</f>
        <v>0</v>
      </c>
      <c r="CA216" s="121">
        <f>SUM(W216,AY216)</f>
        <v>313813</v>
      </c>
      <c r="CB216" s="121">
        <f>SUM(X216,AZ216)</f>
        <v>75174</v>
      </c>
      <c r="CC216" s="121">
        <f>SUM(Y216,BA216)</f>
        <v>238158</v>
      </c>
      <c r="CD216" s="121">
        <f>SUM(Z216,BB216)</f>
        <v>481</v>
      </c>
      <c r="CE216" s="121">
        <f>SUM(AA216,BC216)</f>
        <v>0</v>
      </c>
      <c r="CF216" s="121">
        <f>SUM(AB216,BD216)</f>
        <v>0</v>
      </c>
      <c r="CG216" s="121">
        <f>SUM(AC216,BE216)</f>
        <v>0</v>
      </c>
      <c r="CH216" s="121">
        <f>SUM(AD216,BF216)</f>
        <v>65694</v>
      </c>
      <c r="CI216" s="121">
        <f>SUM(AE216,BG216)</f>
        <v>778297</v>
      </c>
    </row>
    <row r="217" spans="1:87" s="136" customFormat="1" ht="13.5" customHeight="1" x14ac:dyDescent="0.15">
      <c r="A217" s="119" t="s">
        <v>3</v>
      </c>
      <c r="B217" s="120" t="s">
        <v>660</v>
      </c>
      <c r="C217" s="119" t="s">
        <v>661</v>
      </c>
      <c r="D217" s="121">
        <f>+SUM(E217,J217)</f>
        <v>77063</v>
      </c>
      <c r="E217" s="121">
        <f>+SUM(F217:I217)</f>
        <v>18322</v>
      </c>
      <c r="F217" s="121">
        <v>0</v>
      </c>
      <c r="G217" s="121">
        <v>18322</v>
      </c>
      <c r="H217" s="121">
        <v>0</v>
      </c>
      <c r="I217" s="121">
        <v>0</v>
      </c>
      <c r="J217" s="121">
        <v>58741</v>
      </c>
      <c r="K217" s="121"/>
      <c r="L217" s="121">
        <f>+SUM(M217,R217,V217,W217,AC217)</f>
        <v>394042</v>
      </c>
      <c r="M217" s="121">
        <f>+SUM(N217:Q217)</f>
        <v>23528</v>
      </c>
      <c r="N217" s="121">
        <v>23528</v>
      </c>
      <c r="O217" s="121">
        <v>0</v>
      </c>
      <c r="P217" s="121">
        <v>0</v>
      </c>
      <c r="Q217" s="121">
        <v>0</v>
      </c>
      <c r="R217" s="121">
        <f>+SUM(S217:U217)</f>
        <v>2449</v>
      </c>
      <c r="S217" s="121">
        <v>0</v>
      </c>
      <c r="T217" s="121">
        <v>2449</v>
      </c>
      <c r="U217" s="121">
        <v>0</v>
      </c>
      <c r="V217" s="121">
        <v>0</v>
      </c>
      <c r="W217" s="121">
        <f>+SUM(X217:AA217)</f>
        <v>368065</v>
      </c>
      <c r="X217" s="121">
        <v>0</v>
      </c>
      <c r="Y217" s="121">
        <v>368065</v>
      </c>
      <c r="Z217" s="121">
        <v>0</v>
      </c>
      <c r="AA217" s="121">
        <v>0</v>
      </c>
      <c r="AB217" s="121"/>
      <c r="AC217" s="121">
        <v>0</v>
      </c>
      <c r="AD217" s="121">
        <v>0</v>
      </c>
      <c r="AE217" s="121">
        <f>+SUM(D217,L217,AD217)</f>
        <v>471105</v>
      </c>
      <c r="AF217" s="121">
        <f>+SUM(AG217,AL217)</f>
        <v>0</v>
      </c>
      <c r="AG217" s="121">
        <f>+SUM(AH217:AK217)</f>
        <v>0</v>
      </c>
      <c r="AH217" s="121">
        <v>0</v>
      </c>
      <c r="AI217" s="121">
        <v>0</v>
      </c>
      <c r="AJ217" s="121">
        <v>0</v>
      </c>
      <c r="AK217" s="121">
        <v>0</v>
      </c>
      <c r="AL217" s="121">
        <v>0</v>
      </c>
      <c r="AM217" s="121"/>
      <c r="AN217" s="121">
        <f>+SUM(AO217,AT217,AX217,AY217,BE217)</f>
        <v>178354</v>
      </c>
      <c r="AO217" s="121">
        <f>+SUM(AP217:AS217)</f>
        <v>0</v>
      </c>
      <c r="AP217" s="121">
        <v>0</v>
      </c>
      <c r="AQ217" s="121">
        <v>0</v>
      </c>
      <c r="AR217" s="121">
        <v>0</v>
      </c>
      <c r="AS217" s="121">
        <v>0</v>
      </c>
      <c r="AT217" s="121">
        <f>+SUM(AU217:AW217)</f>
        <v>18880</v>
      </c>
      <c r="AU217" s="121">
        <v>0</v>
      </c>
      <c r="AV217" s="121">
        <v>18880</v>
      </c>
      <c r="AW217" s="121">
        <v>0</v>
      </c>
      <c r="AX217" s="121">
        <v>0</v>
      </c>
      <c r="AY217" s="121">
        <f>+SUM(AZ217:BC217)</f>
        <v>159474</v>
      </c>
      <c r="AZ217" s="121">
        <v>96920</v>
      </c>
      <c r="BA217" s="121">
        <v>58590</v>
      </c>
      <c r="BB217" s="121">
        <v>0</v>
      </c>
      <c r="BC217" s="121">
        <v>3964</v>
      </c>
      <c r="BD217" s="121"/>
      <c r="BE217" s="121">
        <v>0</v>
      </c>
      <c r="BF217" s="121">
        <v>0</v>
      </c>
      <c r="BG217" s="121">
        <f>+SUM(BF217,AN217,AF217)</f>
        <v>178354</v>
      </c>
      <c r="BH217" s="121">
        <f>SUM(D217,AF217)</f>
        <v>77063</v>
      </c>
      <c r="BI217" s="121">
        <f>SUM(E217,AG217)</f>
        <v>18322</v>
      </c>
      <c r="BJ217" s="121">
        <f>SUM(F217,AH217)</f>
        <v>0</v>
      </c>
      <c r="BK217" s="121">
        <f>SUM(G217,AI217)</f>
        <v>18322</v>
      </c>
      <c r="BL217" s="121">
        <f>SUM(H217,AJ217)</f>
        <v>0</v>
      </c>
      <c r="BM217" s="121">
        <f>SUM(I217,AK217)</f>
        <v>0</v>
      </c>
      <c r="BN217" s="121">
        <f>SUM(J217,AL217)</f>
        <v>58741</v>
      </c>
      <c r="BO217" s="121">
        <f>SUM(K217,AM217)</f>
        <v>0</v>
      </c>
      <c r="BP217" s="121">
        <f>SUM(L217,AN217)</f>
        <v>572396</v>
      </c>
      <c r="BQ217" s="121">
        <f>SUM(M217,AO217)</f>
        <v>23528</v>
      </c>
      <c r="BR217" s="121">
        <f>SUM(N217,AP217)</f>
        <v>23528</v>
      </c>
      <c r="BS217" s="121">
        <f>SUM(O217,AQ217)</f>
        <v>0</v>
      </c>
      <c r="BT217" s="121">
        <f>SUM(P217,AR217)</f>
        <v>0</v>
      </c>
      <c r="BU217" s="121">
        <f>SUM(Q217,AS217)</f>
        <v>0</v>
      </c>
      <c r="BV217" s="121">
        <f>SUM(R217,AT217)</f>
        <v>21329</v>
      </c>
      <c r="BW217" s="121">
        <f>SUM(S217,AU217)</f>
        <v>0</v>
      </c>
      <c r="BX217" s="121">
        <f>SUM(T217,AV217)</f>
        <v>21329</v>
      </c>
      <c r="BY217" s="121">
        <f>SUM(U217,AW217)</f>
        <v>0</v>
      </c>
      <c r="BZ217" s="121">
        <f>SUM(V217,AX217)</f>
        <v>0</v>
      </c>
      <c r="CA217" s="121">
        <f>SUM(W217,AY217)</f>
        <v>527539</v>
      </c>
      <c r="CB217" s="121">
        <f>SUM(X217,AZ217)</f>
        <v>96920</v>
      </c>
      <c r="CC217" s="121">
        <f>SUM(Y217,BA217)</f>
        <v>426655</v>
      </c>
      <c r="CD217" s="121">
        <f>SUM(Z217,BB217)</f>
        <v>0</v>
      </c>
      <c r="CE217" s="121">
        <f>SUM(AA217,BC217)</f>
        <v>3964</v>
      </c>
      <c r="CF217" s="121">
        <f>SUM(AB217,BD217)</f>
        <v>0</v>
      </c>
      <c r="CG217" s="121">
        <f>SUM(AC217,BE217)</f>
        <v>0</v>
      </c>
      <c r="CH217" s="121">
        <f>SUM(AD217,BF217)</f>
        <v>0</v>
      </c>
      <c r="CI217" s="121">
        <f>SUM(AE217,BG217)</f>
        <v>649459</v>
      </c>
    </row>
    <row r="218" spans="1:87" s="136" customFormat="1" ht="13.5" customHeight="1" x14ac:dyDescent="0.15">
      <c r="A218" s="119" t="s">
        <v>3</v>
      </c>
      <c r="B218" s="120" t="s">
        <v>563</v>
      </c>
      <c r="C218" s="119" t="s">
        <v>564</v>
      </c>
      <c r="D218" s="121">
        <f>+SUM(E218,J218)</f>
        <v>555599</v>
      </c>
      <c r="E218" s="121">
        <f>+SUM(F218:I218)</f>
        <v>555599</v>
      </c>
      <c r="F218" s="121">
        <v>0</v>
      </c>
      <c r="G218" s="121">
        <v>550165</v>
      </c>
      <c r="H218" s="121">
        <v>0</v>
      </c>
      <c r="I218" s="121">
        <v>5434</v>
      </c>
      <c r="J218" s="121">
        <v>0</v>
      </c>
      <c r="K218" s="121"/>
      <c r="L218" s="121">
        <f>+SUM(M218,R218,V218,W218,AC218)</f>
        <v>325408</v>
      </c>
      <c r="M218" s="121">
        <f>+SUM(N218:Q218)</f>
        <v>46525</v>
      </c>
      <c r="N218" s="121">
        <v>46525</v>
      </c>
      <c r="O218" s="121">
        <v>0</v>
      </c>
      <c r="P218" s="121">
        <v>0</v>
      </c>
      <c r="Q218" s="121">
        <v>0</v>
      </c>
      <c r="R218" s="121">
        <f>+SUM(S218:U218)</f>
        <v>69506</v>
      </c>
      <c r="S218" s="121">
        <v>0</v>
      </c>
      <c r="T218" s="121">
        <v>68280</v>
      </c>
      <c r="U218" s="121">
        <v>1226</v>
      </c>
      <c r="V218" s="121">
        <v>0</v>
      </c>
      <c r="W218" s="121">
        <f>+SUM(X218:AA218)</f>
        <v>209377</v>
      </c>
      <c r="X218" s="121">
        <v>0</v>
      </c>
      <c r="Y218" s="121">
        <v>203393</v>
      </c>
      <c r="Z218" s="121">
        <v>5984</v>
      </c>
      <c r="AA218" s="121">
        <v>0</v>
      </c>
      <c r="AB218" s="121"/>
      <c r="AC218" s="121">
        <v>0</v>
      </c>
      <c r="AD218" s="121">
        <v>19478</v>
      </c>
      <c r="AE218" s="121">
        <f>+SUM(D218,L218,AD218)</f>
        <v>900485</v>
      </c>
      <c r="AF218" s="121">
        <f>+SUM(AG218,AL218)</f>
        <v>0</v>
      </c>
      <c r="AG218" s="121">
        <f>+SUM(AH218:AK218)</f>
        <v>0</v>
      </c>
      <c r="AH218" s="121">
        <v>0</v>
      </c>
      <c r="AI218" s="121">
        <v>0</v>
      </c>
      <c r="AJ218" s="121">
        <v>0</v>
      </c>
      <c r="AK218" s="121">
        <v>0</v>
      </c>
      <c r="AL218" s="121">
        <v>0</v>
      </c>
      <c r="AM218" s="121"/>
      <c r="AN218" s="121">
        <f>+SUM(AO218,AT218,AX218,AY218,BE218)</f>
        <v>0</v>
      </c>
      <c r="AO218" s="121">
        <f>+SUM(AP218:AS218)</f>
        <v>0</v>
      </c>
      <c r="AP218" s="121">
        <v>0</v>
      </c>
      <c r="AQ218" s="121">
        <v>0</v>
      </c>
      <c r="AR218" s="121">
        <v>0</v>
      </c>
      <c r="AS218" s="121">
        <v>0</v>
      </c>
      <c r="AT218" s="121">
        <f>+SUM(AU218:AW218)</f>
        <v>0</v>
      </c>
      <c r="AU218" s="121">
        <v>0</v>
      </c>
      <c r="AV218" s="121">
        <v>0</v>
      </c>
      <c r="AW218" s="121">
        <v>0</v>
      </c>
      <c r="AX218" s="121">
        <v>0</v>
      </c>
      <c r="AY218" s="121">
        <f>+SUM(AZ218:BC218)</f>
        <v>0</v>
      </c>
      <c r="AZ218" s="121">
        <v>0</v>
      </c>
      <c r="BA218" s="121">
        <v>0</v>
      </c>
      <c r="BB218" s="121">
        <v>0</v>
      </c>
      <c r="BC218" s="121">
        <v>0</v>
      </c>
      <c r="BD218" s="121"/>
      <c r="BE218" s="121">
        <v>0</v>
      </c>
      <c r="BF218" s="121">
        <v>0</v>
      </c>
      <c r="BG218" s="121">
        <f>+SUM(BF218,AN218,AF218)</f>
        <v>0</v>
      </c>
      <c r="BH218" s="121">
        <f>SUM(D218,AF218)</f>
        <v>555599</v>
      </c>
      <c r="BI218" s="121">
        <f>SUM(E218,AG218)</f>
        <v>555599</v>
      </c>
      <c r="BJ218" s="121">
        <f>SUM(F218,AH218)</f>
        <v>0</v>
      </c>
      <c r="BK218" s="121">
        <f>SUM(G218,AI218)</f>
        <v>550165</v>
      </c>
      <c r="BL218" s="121">
        <f>SUM(H218,AJ218)</f>
        <v>0</v>
      </c>
      <c r="BM218" s="121">
        <f>SUM(I218,AK218)</f>
        <v>5434</v>
      </c>
      <c r="BN218" s="121">
        <f>SUM(J218,AL218)</f>
        <v>0</v>
      </c>
      <c r="BO218" s="121">
        <f>SUM(K218,AM218)</f>
        <v>0</v>
      </c>
      <c r="BP218" s="121">
        <f>SUM(L218,AN218)</f>
        <v>325408</v>
      </c>
      <c r="BQ218" s="121">
        <f>SUM(M218,AO218)</f>
        <v>46525</v>
      </c>
      <c r="BR218" s="121">
        <f>SUM(N218,AP218)</f>
        <v>46525</v>
      </c>
      <c r="BS218" s="121">
        <f>SUM(O218,AQ218)</f>
        <v>0</v>
      </c>
      <c r="BT218" s="121">
        <f>SUM(P218,AR218)</f>
        <v>0</v>
      </c>
      <c r="BU218" s="121">
        <f>SUM(Q218,AS218)</f>
        <v>0</v>
      </c>
      <c r="BV218" s="121">
        <f>SUM(R218,AT218)</f>
        <v>69506</v>
      </c>
      <c r="BW218" s="121">
        <f>SUM(S218,AU218)</f>
        <v>0</v>
      </c>
      <c r="BX218" s="121">
        <f>SUM(T218,AV218)</f>
        <v>68280</v>
      </c>
      <c r="BY218" s="121">
        <f>SUM(U218,AW218)</f>
        <v>1226</v>
      </c>
      <c r="BZ218" s="121">
        <f>SUM(V218,AX218)</f>
        <v>0</v>
      </c>
      <c r="CA218" s="121">
        <f>SUM(W218,AY218)</f>
        <v>209377</v>
      </c>
      <c r="CB218" s="121">
        <f>SUM(X218,AZ218)</f>
        <v>0</v>
      </c>
      <c r="CC218" s="121">
        <f>SUM(Y218,BA218)</f>
        <v>203393</v>
      </c>
      <c r="CD218" s="121">
        <f>SUM(Z218,BB218)</f>
        <v>5984</v>
      </c>
      <c r="CE218" s="121">
        <f>SUM(AA218,BC218)</f>
        <v>0</v>
      </c>
      <c r="CF218" s="121">
        <f>SUM(AB218,BD218)</f>
        <v>0</v>
      </c>
      <c r="CG218" s="121">
        <f>SUM(AC218,BE218)</f>
        <v>0</v>
      </c>
      <c r="CH218" s="121">
        <f>SUM(AD218,BF218)</f>
        <v>19478</v>
      </c>
      <c r="CI218" s="121">
        <f>SUM(AE218,BG218)</f>
        <v>900485</v>
      </c>
    </row>
    <row r="219" spans="1:87" s="136" customFormat="1" ht="13.5" customHeight="1" x14ac:dyDescent="0.15">
      <c r="A219" s="119" t="s">
        <v>3</v>
      </c>
      <c r="B219" s="120" t="s">
        <v>687</v>
      </c>
      <c r="C219" s="119" t="s">
        <v>688</v>
      </c>
      <c r="D219" s="121">
        <f>+SUM(E219,J219)</f>
        <v>0</v>
      </c>
      <c r="E219" s="121">
        <f>+SUM(F219:I219)</f>
        <v>0</v>
      </c>
      <c r="F219" s="121">
        <v>0</v>
      </c>
      <c r="G219" s="121">
        <v>0</v>
      </c>
      <c r="H219" s="121">
        <v>0</v>
      </c>
      <c r="I219" s="121">
        <v>0</v>
      </c>
      <c r="J219" s="121">
        <v>0</v>
      </c>
      <c r="K219" s="121"/>
      <c r="L219" s="121">
        <f>+SUM(M219,R219,V219,W219,AC219)</f>
        <v>0</v>
      </c>
      <c r="M219" s="121">
        <f>+SUM(N219:Q219)</f>
        <v>0</v>
      </c>
      <c r="N219" s="121">
        <v>0</v>
      </c>
      <c r="O219" s="121">
        <v>0</v>
      </c>
      <c r="P219" s="121">
        <v>0</v>
      </c>
      <c r="Q219" s="121">
        <v>0</v>
      </c>
      <c r="R219" s="121">
        <f>+SUM(S219:U219)</f>
        <v>0</v>
      </c>
      <c r="S219" s="121">
        <v>0</v>
      </c>
      <c r="T219" s="121">
        <v>0</v>
      </c>
      <c r="U219" s="121">
        <v>0</v>
      </c>
      <c r="V219" s="121">
        <v>0</v>
      </c>
      <c r="W219" s="121">
        <f>+SUM(X219:AA219)</f>
        <v>0</v>
      </c>
      <c r="X219" s="121">
        <v>0</v>
      </c>
      <c r="Y219" s="121">
        <v>0</v>
      </c>
      <c r="Z219" s="121">
        <v>0</v>
      </c>
      <c r="AA219" s="121">
        <v>0</v>
      </c>
      <c r="AB219" s="121"/>
      <c r="AC219" s="121">
        <v>0</v>
      </c>
      <c r="AD219" s="121">
        <v>0</v>
      </c>
      <c r="AE219" s="121">
        <f>+SUM(D219,L219,AD219)</f>
        <v>0</v>
      </c>
      <c r="AF219" s="121">
        <f>+SUM(AG219,AL219)</f>
        <v>0</v>
      </c>
      <c r="AG219" s="121">
        <f>+SUM(AH219:AK219)</f>
        <v>0</v>
      </c>
      <c r="AH219" s="121">
        <v>0</v>
      </c>
      <c r="AI219" s="121">
        <v>0</v>
      </c>
      <c r="AJ219" s="121">
        <v>0</v>
      </c>
      <c r="AK219" s="121">
        <v>0</v>
      </c>
      <c r="AL219" s="121">
        <v>0</v>
      </c>
      <c r="AM219" s="121"/>
      <c r="AN219" s="121">
        <f>+SUM(AO219,AT219,AX219,AY219,BE219)</f>
        <v>156607</v>
      </c>
      <c r="AO219" s="121">
        <f>+SUM(AP219:AS219)</f>
        <v>34025</v>
      </c>
      <c r="AP219" s="121">
        <v>34025</v>
      </c>
      <c r="AQ219" s="121">
        <v>0</v>
      </c>
      <c r="AR219" s="121">
        <v>0</v>
      </c>
      <c r="AS219" s="121">
        <v>0</v>
      </c>
      <c r="AT219" s="121">
        <f>+SUM(AU219:AW219)</f>
        <v>30336</v>
      </c>
      <c r="AU219" s="121">
        <v>334</v>
      </c>
      <c r="AV219" s="121">
        <v>28616</v>
      </c>
      <c r="AW219" s="121">
        <v>1386</v>
      </c>
      <c r="AX219" s="121">
        <v>0</v>
      </c>
      <c r="AY219" s="121">
        <f>+SUM(AZ219:BC219)</f>
        <v>92246</v>
      </c>
      <c r="AZ219" s="121">
        <v>63204</v>
      </c>
      <c r="BA219" s="121">
        <v>0</v>
      </c>
      <c r="BB219" s="121">
        <v>350</v>
      </c>
      <c r="BC219" s="121">
        <v>28692</v>
      </c>
      <c r="BD219" s="121"/>
      <c r="BE219" s="121">
        <v>0</v>
      </c>
      <c r="BF219" s="121">
        <v>3716</v>
      </c>
      <c r="BG219" s="121">
        <f>+SUM(BF219,AN219,AF219)</f>
        <v>160323</v>
      </c>
      <c r="BH219" s="121">
        <f>SUM(D219,AF219)</f>
        <v>0</v>
      </c>
      <c r="BI219" s="121">
        <f>SUM(E219,AG219)</f>
        <v>0</v>
      </c>
      <c r="BJ219" s="121">
        <f>SUM(F219,AH219)</f>
        <v>0</v>
      </c>
      <c r="BK219" s="121">
        <f>SUM(G219,AI219)</f>
        <v>0</v>
      </c>
      <c r="BL219" s="121">
        <f>SUM(H219,AJ219)</f>
        <v>0</v>
      </c>
      <c r="BM219" s="121">
        <f>SUM(I219,AK219)</f>
        <v>0</v>
      </c>
      <c r="BN219" s="121">
        <f>SUM(J219,AL219)</f>
        <v>0</v>
      </c>
      <c r="BO219" s="121">
        <f>SUM(K219,AM219)</f>
        <v>0</v>
      </c>
      <c r="BP219" s="121">
        <f>SUM(L219,AN219)</f>
        <v>156607</v>
      </c>
      <c r="BQ219" s="121">
        <f>SUM(M219,AO219)</f>
        <v>34025</v>
      </c>
      <c r="BR219" s="121">
        <f>SUM(N219,AP219)</f>
        <v>34025</v>
      </c>
      <c r="BS219" s="121">
        <f>SUM(O219,AQ219)</f>
        <v>0</v>
      </c>
      <c r="BT219" s="121">
        <f>SUM(P219,AR219)</f>
        <v>0</v>
      </c>
      <c r="BU219" s="121">
        <f>SUM(Q219,AS219)</f>
        <v>0</v>
      </c>
      <c r="BV219" s="121">
        <f>SUM(R219,AT219)</f>
        <v>30336</v>
      </c>
      <c r="BW219" s="121">
        <f>SUM(S219,AU219)</f>
        <v>334</v>
      </c>
      <c r="BX219" s="121">
        <f>SUM(T219,AV219)</f>
        <v>28616</v>
      </c>
      <c r="BY219" s="121">
        <f>SUM(U219,AW219)</f>
        <v>1386</v>
      </c>
      <c r="BZ219" s="121">
        <f>SUM(V219,AX219)</f>
        <v>0</v>
      </c>
      <c r="CA219" s="121">
        <f>SUM(W219,AY219)</f>
        <v>92246</v>
      </c>
      <c r="CB219" s="121">
        <f>SUM(X219,AZ219)</f>
        <v>63204</v>
      </c>
      <c r="CC219" s="121">
        <f>SUM(Y219,BA219)</f>
        <v>0</v>
      </c>
      <c r="CD219" s="121">
        <f>SUM(Z219,BB219)</f>
        <v>350</v>
      </c>
      <c r="CE219" s="121">
        <f>SUM(AA219,BC219)</f>
        <v>28692</v>
      </c>
      <c r="CF219" s="121">
        <f>SUM(AB219,BD219)</f>
        <v>0</v>
      </c>
      <c r="CG219" s="121">
        <f>SUM(AC219,BE219)</f>
        <v>0</v>
      </c>
      <c r="CH219" s="121">
        <f>SUM(AD219,BF219)</f>
        <v>3716</v>
      </c>
      <c r="CI219" s="121">
        <f>SUM(AE219,BG219)</f>
        <v>160323</v>
      </c>
    </row>
    <row r="220" spans="1:87" s="136" customFormat="1" ht="13.5" customHeight="1" x14ac:dyDescent="0.15">
      <c r="A220" s="119" t="s">
        <v>3</v>
      </c>
      <c r="B220" s="120" t="s">
        <v>337</v>
      </c>
      <c r="C220" s="119" t="s">
        <v>338</v>
      </c>
      <c r="D220" s="121">
        <f>+SUM(E220,J220)</f>
        <v>8729</v>
      </c>
      <c r="E220" s="121">
        <f>+SUM(F220:I220)</f>
        <v>8729</v>
      </c>
      <c r="F220" s="121">
        <v>0</v>
      </c>
      <c r="G220" s="121">
        <v>8729</v>
      </c>
      <c r="H220" s="121">
        <v>0</v>
      </c>
      <c r="I220" s="121">
        <v>0</v>
      </c>
      <c r="J220" s="121">
        <v>0</v>
      </c>
      <c r="K220" s="121"/>
      <c r="L220" s="121">
        <f>+SUM(M220,R220,V220,W220,AC220)</f>
        <v>1814224</v>
      </c>
      <c r="M220" s="121">
        <f>+SUM(N220:Q220)</f>
        <v>49951</v>
      </c>
      <c r="N220" s="121">
        <v>49951</v>
      </c>
      <c r="O220" s="121">
        <v>0</v>
      </c>
      <c r="P220" s="121">
        <v>0</v>
      </c>
      <c r="Q220" s="121">
        <v>0</v>
      </c>
      <c r="R220" s="121">
        <f>+SUM(S220:U220)</f>
        <v>51645</v>
      </c>
      <c r="S220" s="121">
        <v>0</v>
      </c>
      <c r="T220" s="121">
        <v>36856</v>
      </c>
      <c r="U220" s="121">
        <v>14789</v>
      </c>
      <c r="V220" s="121">
        <v>0</v>
      </c>
      <c r="W220" s="121">
        <f>+SUM(X220:AA220)</f>
        <v>1712628</v>
      </c>
      <c r="X220" s="121">
        <v>0</v>
      </c>
      <c r="Y220" s="121">
        <v>1683054</v>
      </c>
      <c r="Z220" s="121">
        <v>29574</v>
      </c>
      <c r="AA220" s="121">
        <v>0</v>
      </c>
      <c r="AB220" s="121"/>
      <c r="AC220" s="121">
        <v>0</v>
      </c>
      <c r="AD220" s="121">
        <v>5662</v>
      </c>
      <c r="AE220" s="121">
        <f>+SUM(D220,L220,AD220)</f>
        <v>1828615</v>
      </c>
      <c r="AF220" s="121">
        <f>+SUM(AG220,AL220)</f>
        <v>0</v>
      </c>
      <c r="AG220" s="121">
        <f>+SUM(AH220:AK220)</f>
        <v>0</v>
      </c>
      <c r="AH220" s="121">
        <v>0</v>
      </c>
      <c r="AI220" s="121">
        <v>0</v>
      </c>
      <c r="AJ220" s="121">
        <v>0</v>
      </c>
      <c r="AK220" s="121">
        <v>0</v>
      </c>
      <c r="AL220" s="121">
        <v>0</v>
      </c>
      <c r="AM220" s="121"/>
      <c r="AN220" s="121">
        <f>+SUM(AO220,AT220,AX220,AY220,BE220)</f>
        <v>0</v>
      </c>
      <c r="AO220" s="121">
        <f>+SUM(AP220:AS220)</f>
        <v>0</v>
      </c>
      <c r="AP220" s="121">
        <v>0</v>
      </c>
      <c r="AQ220" s="121">
        <v>0</v>
      </c>
      <c r="AR220" s="121">
        <v>0</v>
      </c>
      <c r="AS220" s="121">
        <v>0</v>
      </c>
      <c r="AT220" s="121">
        <f>+SUM(AU220:AW220)</f>
        <v>0</v>
      </c>
      <c r="AU220" s="121">
        <v>0</v>
      </c>
      <c r="AV220" s="121">
        <v>0</v>
      </c>
      <c r="AW220" s="121">
        <v>0</v>
      </c>
      <c r="AX220" s="121">
        <v>0</v>
      </c>
      <c r="AY220" s="121">
        <f>+SUM(AZ220:BC220)</f>
        <v>0</v>
      </c>
      <c r="AZ220" s="121">
        <v>0</v>
      </c>
      <c r="BA220" s="121">
        <v>0</v>
      </c>
      <c r="BB220" s="121">
        <v>0</v>
      </c>
      <c r="BC220" s="121">
        <v>0</v>
      </c>
      <c r="BD220" s="121"/>
      <c r="BE220" s="121">
        <v>0</v>
      </c>
      <c r="BF220" s="121">
        <v>0</v>
      </c>
      <c r="BG220" s="121">
        <f>+SUM(BF220,AN220,AF220)</f>
        <v>0</v>
      </c>
      <c r="BH220" s="121">
        <f>SUM(D220,AF220)</f>
        <v>8729</v>
      </c>
      <c r="BI220" s="121">
        <f>SUM(E220,AG220)</f>
        <v>8729</v>
      </c>
      <c r="BJ220" s="121">
        <f>SUM(F220,AH220)</f>
        <v>0</v>
      </c>
      <c r="BK220" s="121">
        <f>SUM(G220,AI220)</f>
        <v>8729</v>
      </c>
      <c r="BL220" s="121">
        <f>SUM(H220,AJ220)</f>
        <v>0</v>
      </c>
      <c r="BM220" s="121">
        <f>SUM(I220,AK220)</f>
        <v>0</v>
      </c>
      <c r="BN220" s="121">
        <f>SUM(J220,AL220)</f>
        <v>0</v>
      </c>
      <c r="BO220" s="121">
        <f>SUM(K220,AM220)</f>
        <v>0</v>
      </c>
      <c r="BP220" s="121">
        <f>SUM(L220,AN220)</f>
        <v>1814224</v>
      </c>
      <c r="BQ220" s="121">
        <f>SUM(M220,AO220)</f>
        <v>49951</v>
      </c>
      <c r="BR220" s="121">
        <f>SUM(N220,AP220)</f>
        <v>49951</v>
      </c>
      <c r="BS220" s="121">
        <f>SUM(O220,AQ220)</f>
        <v>0</v>
      </c>
      <c r="BT220" s="121">
        <f>SUM(P220,AR220)</f>
        <v>0</v>
      </c>
      <c r="BU220" s="121">
        <f>SUM(Q220,AS220)</f>
        <v>0</v>
      </c>
      <c r="BV220" s="121">
        <f>SUM(R220,AT220)</f>
        <v>51645</v>
      </c>
      <c r="BW220" s="121">
        <f>SUM(S220,AU220)</f>
        <v>0</v>
      </c>
      <c r="BX220" s="121">
        <f>SUM(T220,AV220)</f>
        <v>36856</v>
      </c>
      <c r="BY220" s="121">
        <f>SUM(U220,AW220)</f>
        <v>14789</v>
      </c>
      <c r="BZ220" s="121">
        <f>SUM(V220,AX220)</f>
        <v>0</v>
      </c>
      <c r="CA220" s="121">
        <f>SUM(W220,AY220)</f>
        <v>1712628</v>
      </c>
      <c r="CB220" s="121">
        <f>SUM(X220,AZ220)</f>
        <v>0</v>
      </c>
      <c r="CC220" s="121">
        <f>SUM(Y220,BA220)</f>
        <v>1683054</v>
      </c>
      <c r="CD220" s="121">
        <f>SUM(Z220,BB220)</f>
        <v>29574</v>
      </c>
      <c r="CE220" s="121">
        <f>SUM(AA220,BC220)</f>
        <v>0</v>
      </c>
      <c r="CF220" s="121">
        <f>SUM(AB220,BD220)</f>
        <v>0</v>
      </c>
      <c r="CG220" s="121">
        <f>SUM(AC220,BE220)</f>
        <v>0</v>
      </c>
      <c r="CH220" s="121">
        <f>SUM(AD220,BF220)</f>
        <v>5662</v>
      </c>
      <c r="CI220" s="121">
        <f>SUM(AE220,BG220)</f>
        <v>1828615</v>
      </c>
    </row>
    <row r="221" spans="1:87" s="136" customFormat="1" ht="13.5" customHeight="1" x14ac:dyDescent="0.15">
      <c r="A221" s="119" t="s">
        <v>3</v>
      </c>
      <c r="B221" s="120" t="s">
        <v>634</v>
      </c>
      <c r="C221" s="119" t="s">
        <v>635</v>
      </c>
      <c r="D221" s="121">
        <f>+SUM(E221,J221)</f>
        <v>0</v>
      </c>
      <c r="E221" s="121">
        <f>+SUM(F221:I221)</f>
        <v>0</v>
      </c>
      <c r="F221" s="121">
        <v>0</v>
      </c>
      <c r="G221" s="121">
        <v>0</v>
      </c>
      <c r="H221" s="121">
        <v>0</v>
      </c>
      <c r="I221" s="121">
        <v>0</v>
      </c>
      <c r="J221" s="121">
        <v>0</v>
      </c>
      <c r="K221" s="121"/>
      <c r="L221" s="121">
        <f>+SUM(M221,R221,V221,W221,AC221)</f>
        <v>230004</v>
      </c>
      <c r="M221" s="121">
        <f>+SUM(N221:Q221)</f>
        <v>57224</v>
      </c>
      <c r="N221" s="121">
        <v>18084</v>
      </c>
      <c r="O221" s="121">
        <v>0</v>
      </c>
      <c r="P221" s="121">
        <v>39140</v>
      </c>
      <c r="Q221" s="121">
        <v>0</v>
      </c>
      <c r="R221" s="121">
        <f>+SUM(S221:U221)</f>
        <v>129000</v>
      </c>
      <c r="S221" s="121">
        <v>0</v>
      </c>
      <c r="T221" s="121">
        <v>83850</v>
      </c>
      <c r="U221" s="121">
        <v>45150</v>
      </c>
      <c r="V221" s="121">
        <v>7606</v>
      </c>
      <c r="W221" s="121">
        <f>+SUM(X221:AA221)</f>
        <v>36174</v>
      </c>
      <c r="X221" s="121">
        <v>36174</v>
      </c>
      <c r="Y221" s="121">
        <v>0</v>
      </c>
      <c r="Z221" s="121">
        <v>0</v>
      </c>
      <c r="AA221" s="121">
        <v>0</v>
      </c>
      <c r="AB221" s="121"/>
      <c r="AC221" s="121">
        <v>0</v>
      </c>
      <c r="AD221" s="121">
        <v>2579</v>
      </c>
      <c r="AE221" s="121">
        <f>+SUM(D221,L221,AD221)</f>
        <v>232583</v>
      </c>
      <c r="AF221" s="121">
        <f>+SUM(AG221,AL221)</f>
        <v>0</v>
      </c>
      <c r="AG221" s="121">
        <f>+SUM(AH221:AK221)</f>
        <v>0</v>
      </c>
      <c r="AH221" s="121">
        <v>0</v>
      </c>
      <c r="AI221" s="121">
        <v>0</v>
      </c>
      <c r="AJ221" s="121">
        <v>0</v>
      </c>
      <c r="AK221" s="121">
        <v>0</v>
      </c>
      <c r="AL221" s="121">
        <v>0</v>
      </c>
      <c r="AM221" s="121"/>
      <c r="AN221" s="121">
        <f>+SUM(AO221,AT221,AX221,AY221,BE221)</f>
        <v>0</v>
      </c>
      <c r="AO221" s="121">
        <f>+SUM(AP221:AS221)</f>
        <v>0</v>
      </c>
      <c r="AP221" s="121">
        <v>0</v>
      </c>
      <c r="AQ221" s="121">
        <v>0</v>
      </c>
      <c r="AR221" s="121">
        <v>0</v>
      </c>
      <c r="AS221" s="121">
        <v>0</v>
      </c>
      <c r="AT221" s="121">
        <f>+SUM(AU221:AW221)</f>
        <v>0</v>
      </c>
      <c r="AU221" s="121">
        <v>0</v>
      </c>
      <c r="AV221" s="121">
        <v>0</v>
      </c>
      <c r="AW221" s="121">
        <v>0</v>
      </c>
      <c r="AX221" s="121">
        <v>0</v>
      </c>
      <c r="AY221" s="121">
        <f>+SUM(AZ221:BC221)</f>
        <v>0</v>
      </c>
      <c r="AZ221" s="121">
        <v>0</v>
      </c>
      <c r="BA221" s="121">
        <v>0</v>
      </c>
      <c r="BB221" s="121">
        <v>0</v>
      </c>
      <c r="BC221" s="121">
        <v>0</v>
      </c>
      <c r="BD221" s="121"/>
      <c r="BE221" s="121">
        <v>0</v>
      </c>
      <c r="BF221" s="121">
        <v>0</v>
      </c>
      <c r="BG221" s="121">
        <f>+SUM(BF221,AN221,AF221)</f>
        <v>0</v>
      </c>
      <c r="BH221" s="121">
        <f>SUM(D221,AF221)</f>
        <v>0</v>
      </c>
      <c r="BI221" s="121">
        <f>SUM(E221,AG221)</f>
        <v>0</v>
      </c>
      <c r="BJ221" s="121">
        <f>SUM(F221,AH221)</f>
        <v>0</v>
      </c>
      <c r="BK221" s="121">
        <f>SUM(G221,AI221)</f>
        <v>0</v>
      </c>
      <c r="BL221" s="121">
        <f>SUM(H221,AJ221)</f>
        <v>0</v>
      </c>
      <c r="BM221" s="121">
        <f>SUM(I221,AK221)</f>
        <v>0</v>
      </c>
      <c r="BN221" s="121">
        <f>SUM(J221,AL221)</f>
        <v>0</v>
      </c>
      <c r="BO221" s="121">
        <f>SUM(K221,AM221)</f>
        <v>0</v>
      </c>
      <c r="BP221" s="121">
        <f>SUM(L221,AN221)</f>
        <v>230004</v>
      </c>
      <c r="BQ221" s="121">
        <f>SUM(M221,AO221)</f>
        <v>57224</v>
      </c>
      <c r="BR221" s="121">
        <f>SUM(N221,AP221)</f>
        <v>18084</v>
      </c>
      <c r="BS221" s="121">
        <f>SUM(O221,AQ221)</f>
        <v>0</v>
      </c>
      <c r="BT221" s="121">
        <f>SUM(P221,AR221)</f>
        <v>39140</v>
      </c>
      <c r="BU221" s="121">
        <f>SUM(Q221,AS221)</f>
        <v>0</v>
      </c>
      <c r="BV221" s="121">
        <f>SUM(R221,AT221)</f>
        <v>129000</v>
      </c>
      <c r="BW221" s="121">
        <f>SUM(S221,AU221)</f>
        <v>0</v>
      </c>
      <c r="BX221" s="121">
        <f>SUM(T221,AV221)</f>
        <v>83850</v>
      </c>
      <c r="BY221" s="121">
        <f>SUM(U221,AW221)</f>
        <v>45150</v>
      </c>
      <c r="BZ221" s="121">
        <f>SUM(V221,AX221)</f>
        <v>7606</v>
      </c>
      <c r="CA221" s="121">
        <f>SUM(W221,AY221)</f>
        <v>36174</v>
      </c>
      <c r="CB221" s="121">
        <f>SUM(X221,AZ221)</f>
        <v>36174</v>
      </c>
      <c r="CC221" s="121">
        <f>SUM(Y221,BA221)</f>
        <v>0</v>
      </c>
      <c r="CD221" s="121">
        <f>SUM(Z221,BB221)</f>
        <v>0</v>
      </c>
      <c r="CE221" s="121">
        <f>SUM(AA221,BC221)</f>
        <v>0</v>
      </c>
      <c r="CF221" s="121">
        <f>SUM(AB221,BD221)</f>
        <v>0</v>
      </c>
      <c r="CG221" s="121">
        <f>SUM(AC221,BE221)</f>
        <v>0</v>
      </c>
      <c r="CH221" s="121">
        <f>SUM(AD221,BF221)</f>
        <v>2579</v>
      </c>
      <c r="CI221" s="121">
        <f>SUM(AE221,BG221)</f>
        <v>232583</v>
      </c>
    </row>
    <row r="222" spans="1:87" s="136" customFormat="1" ht="13.5" customHeight="1" x14ac:dyDescent="0.15">
      <c r="A222" s="119" t="s">
        <v>3</v>
      </c>
      <c r="B222" s="120" t="s">
        <v>473</v>
      </c>
      <c r="C222" s="119" t="s">
        <v>474</v>
      </c>
      <c r="D222" s="121">
        <f>+SUM(E222,J222)</f>
        <v>0</v>
      </c>
      <c r="E222" s="121">
        <f>+SUM(F222:I222)</f>
        <v>0</v>
      </c>
      <c r="F222" s="121">
        <v>0</v>
      </c>
      <c r="G222" s="121">
        <v>0</v>
      </c>
      <c r="H222" s="121">
        <v>0</v>
      </c>
      <c r="I222" s="121">
        <v>0</v>
      </c>
      <c r="J222" s="121">
        <v>0</v>
      </c>
      <c r="K222" s="121"/>
      <c r="L222" s="121">
        <f>+SUM(M222,R222,V222,W222,AC222)</f>
        <v>191567</v>
      </c>
      <c r="M222" s="121">
        <f>+SUM(N222:Q222)</f>
        <v>16020</v>
      </c>
      <c r="N222" s="121">
        <v>16020</v>
      </c>
      <c r="O222" s="121">
        <v>0</v>
      </c>
      <c r="P222" s="121">
        <v>0</v>
      </c>
      <c r="Q222" s="121">
        <v>0</v>
      </c>
      <c r="R222" s="121">
        <f>+SUM(S222:U222)</f>
        <v>128286</v>
      </c>
      <c r="S222" s="121">
        <v>0</v>
      </c>
      <c r="T222" s="121">
        <v>120229</v>
      </c>
      <c r="U222" s="121">
        <v>8057</v>
      </c>
      <c r="V222" s="121">
        <v>0</v>
      </c>
      <c r="W222" s="121">
        <f>+SUM(X222:AA222)</f>
        <v>42883</v>
      </c>
      <c r="X222" s="121">
        <v>0</v>
      </c>
      <c r="Y222" s="121">
        <v>38907</v>
      </c>
      <c r="Z222" s="121">
        <v>3976</v>
      </c>
      <c r="AA222" s="121">
        <v>0</v>
      </c>
      <c r="AB222" s="121"/>
      <c r="AC222" s="121">
        <v>4378</v>
      </c>
      <c r="AD222" s="121">
        <v>43904</v>
      </c>
      <c r="AE222" s="121">
        <f>+SUM(D222,L222,AD222)</f>
        <v>235471</v>
      </c>
      <c r="AF222" s="121">
        <f>+SUM(AG222,AL222)</f>
        <v>0</v>
      </c>
      <c r="AG222" s="121">
        <f>+SUM(AH222:AK222)</f>
        <v>0</v>
      </c>
      <c r="AH222" s="121">
        <v>0</v>
      </c>
      <c r="AI222" s="121">
        <v>0</v>
      </c>
      <c r="AJ222" s="121">
        <v>0</v>
      </c>
      <c r="AK222" s="121">
        <v>0</v>
      </c>
      <c r="AL222" s="121">
        <v>0</v>
      </c>
      <c r="AM222" s="121"/>
      <c r="AN222" s="121">
        <f>+SUM(AO222,AT222,AX222,AY222,BE222)</f>
        <v>0</v>
      </c>
      <c r="AO222" s="121">
        <f>+SUM(AP222:AS222)</f>
        <v>0</v>
      </c>
      <c r="AP222" s="121">
        <v>0</v>
      </c>
      <c r="AQ222" s="121">
        <v>0</v>
      </c>
      <c r="AR222" s="121">
        <v>0</v>
      </c>
      <c r="AS222" s="121">
        <v>0</v>
      </c>
      <c r="AT222" s="121">
        <f>+SUM(AU222:AW222)</f>
        <v>0</v>
      </c>
      <c r="AU222" s="121">
        <v>0</v>
      </c>
      <c r="AV222" s="121">
        <v>0</v>
      </c>
      <c r="AW222" s="121">
        <v>0</v>
      </c>
      <c r="AX222" s="121">
        <v>0</v>
      </c>
      <c r="AY222" s="121">
        <f>+SUM(AZ222:BC222)</f>
        <v>0</v>
      </c>
      <c r="AZ222" s="121">
        <v>0</v>
      </c>
      <c r="BA222" s="121">
        <v>0</v>
      </c>
      <c r="BB222" s="121">
        <v>0</v>
      </c>
      <c r="BC222" s="121">
        <v>0</v>
      </c>
      <c r="BD222" s="121"/>
      <c r="BE222" s="121">
        <v>0</v>
      </c>
      <c r="BF222" s="121">
        <v>0</v>
      </c>
      <c r="BG222" s="121">
        <f>+SUM(BF222,AN222,AF222)</f>
        <v>0</v>
      </c>
      <c r="BH222" s="121">
        <f>SUM(D222,AF222)</f>
        <v>0</v>
      </c>
      <c r="BI222" s="121">
        <f>SUM(E222,AG222)</f>
        <v>0</v>
      </c>
      <c r="BJ222" s="121">
        <f>SUM(F222,AH222)</f>
        <v>0</v>
      </c>
      <c r="BK222" s="121">
        <f>SUM(G222,AI222)</f>
        <v>0</v>
      </c>
      <c r="BL222" s="121">
        <f>SUM(H222,AJ222)</f>
        <v>0</v>
      </c>
      <c r="BM222" s="121">
        <f>SUM(I222,AK222)</f>
        <v>0</v>
      </c>
      <c r="BN222" s="121">
        <f>SUM(J222,AL222)</f>
        <v>0</v>
      </c>
      <c r="BO222" s="121">
        <f>SUM(K222,AM222)</f>
        <v>0</v>
      </c>
      <c r="BP222" s="121">
        <f>SUM(L222,AN222)</f>
        <v>191567</v>
      </c>
      <c r="BQ222" s="121">
        <f>SUM(M222,AO222)</f>
        <v>16020</v>
      </c>
      <c r="BR222" s="121">
        <f>SUM(N222,AP222)</f>
        <v>16020</v>
      </c>
      <c r="BS222" s="121">
        <f>SUM(O222,AQ222)</f>
        <v>0</v>
      </c>
      <c r="BT222" s="121">
        <f>SUM(P222,AR222)</f>
        <v>0</v>
      </c>
      <c r="BU222" s="121">
        <f>SUM(Q222,AS222)</f>
        <v>0</v>
      </c>
      <c r="BV222" s="121">
        <f>SUM(R222,AT222)</f>
        <v>128286</v>
      </c>
      <c r="BW222" s="121">
        <f>SUM(S222,AU222)</f>
        <v>0</v>
      </c>
      <c r="BX222" s="121">
        <f>SUM(T222,AV222)</f>
        <v>120229</v>
      </c>
      <c r="BY222" s="121">
        <f>SUM(U222,AW222)</f>
        <v>8057</v>
      </c>
      <c r="BZ222" s="121">
        <f>SUM(V222,AX222)</f>
        <v>0</v>
      </c>
      <c r="CA222" s="121">
        <f>SUM(W222,AY222)</f>
        <v>42883</v>
      </c>
      <c r="CB222" s="121">
        <f>SUM(X222,AZ222)</f>
        <v>0</v>
      </c>
      <c r="CC222" s="121">
        <f>SUM(Y222,BA222)</f>
        <v>38907</v>
      </c>
      <c r="CD222" s="121">
        <f>SUM(Z222,BB222)</f>
        <v>3976</v>
      </c>
      <c r="CE222" s="121">
        <f>SUM(AA222,BC222)</f>
        <v>0</v>
      </c>
      <c r="CF222" s="121">
        <f>SUM(AB222,BD222)</f>
        <v>0</v>
      </c>
      <c r="CG222" s="121">
        <f>SUM(AC222,BE222)</f>
        <v>4378</v>
      </c>
      <c r="CH222" s="121">
        <f>SUM(AD222,BF222)</f>
        <v>43904</v>
      </c>
      <c r="CI222" s="121">
        <f>SUM(AE222,BG222)</f>
        <v>235471</v>
      </c>
    </row>
    <row r="223" spans="1:87" s="136" customFormat="1" ht="13.5" customHeight="1" x14ac:dyDescent="0.15">
      <c r="A223" s="119" t="s">
        <v>3</v>
      </c>
      <c r="B223" s="120" t="s">
        <v>559</v>
      </c>
      <c r="C223" s="119" t="s">
        <v>560</v>
      </c>
      <c r="D223" s="121">
        <f>+SUM(E223,J223)</f>
        <v>0</v>
      </c>
      <c r="E223" s="121">
        <f>+SUM(F223:I223)</f>
        <v>0</v>
      </c>
      <c r="F223" s="121">
        <v>0</v>
      </c>
      <c r="G223" s="121">
        <v>0</v>
      </c>
      <c r="H223" s="121">
        <v>0</v>
      </c>
      <c r="I223" s="121">
        <v>0</v>
      </c>
      <c r="J223" s="121">
        <v>0</v>
      </c>
      <c r="K223" s="121"/>
      <c r="L223" s="121">
        <f>+SUM(M223,R223,V223,W223,AC223)</f>
        <v>297941</v>
      </c>
      <c r="M223" s="121">
        <f>+SUM(N223:Q223)</f>
        <v>51982</v>
      </c>
      <c r="N223" s="121">
        <v>51982</v>
      </c>
      <c r="O223" s="121">
        <v>0</v>
      </c>
      <c r="P223" s="121">
        <v>0</v>
      </c>
      <c r="Q223" s="121">
        <v>0</v>
      </c>
      <c r="R223" s="121">
        <f>+SUM(S223:U223)</f>
        <v>155063</v>
      </c>
      <c r="S223" s="121">
        <v>0</v>
      </c>
      <c r="T223" s="121">
        <v>147723</v>
      </c>
      <c r="U223" s="121">
        <v>7340</v>
      </c>
      <c r="V223" s="121">
        <v>0</v>
      </c>
      <c r="W223" s="121">
        <f>+SUM(X223:AA223)</f>
        <v>90896</v>
      </c>
      <c r="X223" s="121">
        <v>0</v>
      </c>
      <c r="Y223" s="121">
        <v>87620</v>
      </c>
      <c r="Z223" s="121">
        <v>1809</v>
      </c>
      <c r="AA223" s="121">
        <v>1467</v>
      </c>
      <c r="AB223" s="121"/>
      <c r="AC223" s="121">
        <v>0</v>
      </c>
      <c r="AD223" s="121">
        <v>27659</v>
      </c>
      <c r="AE223" s="121">
        <f>+SUM(D223,L223,AD223)</f>
        <v>325600</v>
      </c>
      <c r="AF223" s="121">
        <f>+SUM(AG223,AL223)</f>
        <v>0</v>
      </c>
      <c r="AG223" s="121">
        <f>+SUM(AH223:AK223)</f>
        <v>0</v>
      </c>
      <c r="AH223" s="121">
        <v>0</v>
      </c>
      <c r="AI223" s="121">
        <v>0</v>
      </c>
      <c r="AJ223" s="121">
        <v>0</v>
      </c>
      <c r="AK223" s="121">
        <v>0</v>
      </c>
      <c r="AL223" s="121">
        <v>0</v>
      </c>
      <c r="AM223" s="121"/>
      <c r="AN223" s="121">
        <f>+SUM(AO223,AT223,AX223,AY223,BE223)</f>
        <v>0</v>
      </c>
      <c r="AO223" s="121">
        <f>+SUM(AP223:AS223)</f>
        <v>0</v>
      </c>
      <c r="AP223" s="121">
        <v>0</v>
      </c>
      <c r="AQ223" s="121">
        <v>0</v>
      </c>
      <c r="AR223" s="121">
        <v>0</v>
      </c>
      <c r="AS223" s="121">
        <v>0</v>
      </c>
      <c r="AT223" s="121">
        <f>+SUM(AU223:AW223)</f>
        <v>0</v>
      </c>
      <c r="AU223" s="121">
        <v>0</v>
      </c>
      <c r="AV223" s="121">
        <v>0</v>
      </c>
      <c r="AW223" s="121">
        <v>0</v>
      </c>
      <c r="AX223" s="121">
        <v>0</v>
      </c>
      <c r="AY223" s="121">
        <f>+SUM(AZ223:BC223)</f>
        <v>0</v>
      </c>
      <c r="AZ223" s="121">
        <v>0</v>
      </c>
      <c r="BA223" s="121">
        <v>0</v>
      </c>
      <c r="BB223" s="121">
        <v>0</v>
      </c>
      <c r="BC223" s="121">
        <v>0</v>
      </c>
      <c r="BD223" s="121"/>
      <c r="BE223" s="121">
        <v>0</v>
      </c>
      <c r="BF223" s="121">
        <v>0</v>
      </c>
      <c r="BG223" s="121">
        <f>+SUM(BF223,AN223,AF223)</f>
        <v>0</v>
      </c>
      <c r="BH223" s="121">
        <f>SUM(D223,AF223)</f>
        <v>0</v>
      </c>
      <c r="BI223" s="121">
        <f>SUM(E223,AG223)</f>
        <v>0</v>
      </c>
      <c r="BJ223" s="121">
        <f>SUM(F223,AH223)</f>
        <v>0</v>
      </c>
      <c r="BK223" s="121">
        <f>SUM(G223,AI223)</f>
        <v>0</v>
      </c>
      <c r="BL223" s="121">
        <f>SUM(H223,AJ223)</f>
        <v>0</v>
      </c>
      <c r="BM223" s="121">
        <f>SUM(I223,AK223)</f>
        <v>0</v>
      </c>
      <c r="BN223" s="121">
        <f>SUM(J223,AL223)</f>
        <v>0</v>
      </c>
      <c r="BO223" s="121">
        <f>SUM(K223,AM223)</f>
        <v>0</v>
      </c>
      <c r="BP223" s="121">
        <f>SUM(L223,AN223)</f>
        <v>297941</v>
      </c>
      <c r="BQ223" s="121">
        <f>SUM(M223,AO223)</f>
        <v>51982</v>
      </c>
      <c r="BR223" s="121">
        <f>SUM(N223,AP223)</f>
        <v>51982</v>
      </c>
      <c r="BS223" s="121">
        <f>SUM(O223,AQ223)</f>
        <v>0</v>
      </c>
      <c r="BT223" s="121">
        <f>SUM(P223,AR223)</f>
        <v>0</v>
      </c>
      <c r="BU223" s="121">
        <f>SUM(Q223,AS223)</f>
        <v>0</v>
      </c>
      <c r="BV223" s="121">
        <f>SUM(R223,AT223)</f>
        <v>155063</v>
      </c>
      <c r="BW223" s="121">
        <f>SUM(S223,AU223)</f>
        <v>0</v>
      </c>
      <c r="BX223" s="121">
        <f>SUM(T223,AV223)</f>
        <v>147723</v>
      </c>
      <c r="BY223" s="121">
        <f>SUM(U223,AW223)</f>
        <v>7340</v>
      </c>
      <c r="BZ223" s="121">
        <f>SUM(V223,AX223)</f>
        <v>0</v>
      </c>
      <c r="CA223" s="121">
        <f>SUM(W223,AY223)</f>
        <v>90896</v>
      </c>
      <c r="CB223" s="121">
        <f>SUM(X223,AZ223)</f>
        <v>0</v>
      </c>
      <c r="CC223" s="121">
        <f>SUM(Y223,BA223)</f>
        <v>87620</v>
      </c>
      <c r="CD223" s="121">
        <f>SUM(Z223,BB223)</f>
        <v>1809</v>
      </c>
      <c r="CE223" s="121">
        <f>SUM(AA223,BC223)</f>
        <v>1467</v>
      </c>
      <c r="CF223" s="121">
        <f>SUM(AB223,BD223)</f>
        <v>0</v>
      </c>
      <c r="CG223" s="121">
        <f>SUM(AC223,BE223)</f>
        <v>0</v>
      </c>
      <c r="CH223" s="121">
        <f>SUM(AD223,BF223)</f>
        <v>27659</v>
      </c>
      <c r="CI223" s="121">
        <f>SUM(AE223,BG223)</f>
        <v>325600</v>
      </c>
    </row>
    <row r="224" spans="1:87" s="136" customFormat="1" ht="13.5" customHeight="1" x14ac:dyDescent="0.15">
      <c r="A224" s="119" t="s">
        <v>3</v>
      </c>
      <c r="B224" s="120" t="s">
        <v>695</v>
      </c>
      <c r="C224" s="119" t="s">
        <v>788</v>
      </c>
      <c r="D224" s="121">
        <f>+SUM(E224,J224)</f>
        <v>33660</v>
      </c>
      <c r="E224" s="121">
        <f>+SUM(F224:I224)</f>
        <v>33660</v>
      </c>
      <c r="F224" s="121">
        <v>3135</v>
      </c>
      <c r="G224" s="121">
        <v>30525</v>
      </c>
      <c r="H224" s="121">
        <v>0</v>
      </c>
      <c r="I224" s="121">
        <v>0</v>
      </c>
      <c r="J224" s="121">
        <v>0</v>
      </c>
      <c r="K224" s="121"/>
      <c r="L224" s="121">
        <f>+SUM(M224,R224,V224,W224,AC224)</f>
        <v>398717</v>
      </c>
      <c r="M224" s="121">
        <f>+SUM(N224:Q224)</f>
        <v>42172</v>
      </c>
      <c r="N224" s="121">
        <v>42172</v>
      </c>
      <c r="O224" s="121">
        <v>0</v>
      </c>
      <c r="P224" s="121">
        <v>0</v>
      </c>
      <c r="Q224" s="121">
        <v>0</v>
      </c>
      <c r="R224" s="121">
        <f>+SUM(S224:U224)</f>
        <v>82949</v>
      </c>
      <c r="S224" s="121">
        <v>2673</v>
      </c>
      <c r="T224" s="121">
        <v>69847</v>
      </c>
      <c r="U224" s="121">
        <v>10429</v>
      </c>
      <c r="V224" s="121">
        <v>0</v>
      </c>
      <c r="W224" s="121">
        <f>+SUM(X224:AA224)</f>
        <v>273596</v>
      </c>
      <c r="X224" s="121">
        <v>187987</v>
      </c>
      <c r="Y224" s="121">
        <v>80605</v>
      </c>
      <c r="Z224" s="121">
        <v>5004</v>
      </c>
      <c r="AA224" s="121">
        <v>0</v>
      </c>
      <c r="AB224" s="121"/>
      <c r="AC224" s="121">
        <v>0</v>
      </c>
      <c r="AD224" s="121">
        <v>32061</v>
      </c>
      <c r="AE224" s="121">
        <f>+SUM(D224,L224,AD224)</f>
        <v>464438</v>
      </c>
      <c r="AF224" s="121">
        <f>+SUM(AG224,AL224)</f>
        <v>0</v>
      </c>
      <c r="AG224" s="121">
        <f>+SUM(AH224:AK224)</f>
        <v>0</v>
      </c>
      <c r="AH224" s="121">
        <v>0</v>
      </c>
      <c r="AI224" s="121">
        <v>0</v>
      </c>
      <c r="AJ224" s="121">
        <v>0</v>
      </c>
      <c r="AK224" s="121">
        <v>0</v>
      </c>
      <c r="AL224" s="121">
        <v>0</v>
      </c>
      <c r="AM224" s="121"/>
      <c r="AN224" s="121">
        <f>+SUM(AO224,AT224,AX224,AY224,BE224)</f>
        <v>0</v>
      </c>
      <c r="AO224" s="121">
        <f>+SUM(AP224:AS224)</f>
        <v>0</v>
      </c>
      <c r="AP224" s="121">
        <v>0</v>
      </c>
      <c r="AQ224" s="121">
        <v>0</v>
      </c>
      <c r="AR224" s="121">
        <v>0</v>
      </c>
      <c r="AS224" s="121">
        <v>0</v>
      </c>
      <c r="AT224" s="121">
        <f>+SUM(AU224:AW224)</f>
        <v>0</v>
      </c>
      <c r="AU224" s="121">
        <v>0</v>
      </c>
      <c r="AV224" s="121">
        <v>0</v>
      </c>
      <c r="AW224" s="121">
        <v>0</v>
      </c>
      <c r="AX224" s="121">
        <v>0</v>
      </c>
      <c r="AY224" s="121">
        <f>+SUM(AZ224:BC224)</f>
        <v>0</v>
      </c>
      <c r="AZ224" s="121">
        <v>0</v>
      </c>
      <c r="BA224" s="121">
        <v>0</v>
      </c>
      <c r="BB224" s="121">
        <v>0</v>
      </c>
      <c r="BC224" s="121">
        <v>0</v>
      </c>
      <c r="BD224" s="121"/>
      <c r="BE224" s="121">
        <v>0</v>
      </c>
      <c r="BF224" s="121">
        <v>0</v>
      </c>
      <c r="BG224" s="121">
        <f>+SUM(BF224,AN224,AF224)</f>
        <v>0</v>
      </c>
      <c r="BH224" s="121">
        <f>SUM(D224,AF224)</f>
        <v>33660</v>
      </c>
      <c r="BI224" s="121">
        <f>SUM(E224,AG224)</f>
        <v>33660</v>
      </c>
      <c r="BJ224" s="121">
        <f>SUM(F224,AH224)</f>
        <v>3135</v>
      </c>
      <c r="BK224" s="121">
        <f>SUM(G224,AI224)</f>
        <v>30525</v>
      </c>
      <c r="BL224" s="121">
        <f>SUM(H224,AJ224)</f>
        <v>0</v>
      </c>
      <c r="BM224" s="121">
        <f>SUM(I224,AK224)</f>
        <v>0</v>
      </c>
      <c r="BN224" s="121">
        <f>SUM(J224,AL224)</f>
        <v>0</v>
      </c>
      <c r="BO224" s="121">
        <f>SUM(K224,AM224)</f>
        <v>0</v>
      </c>
      <c r="BP224" s="121">
        <f>SUM(L224,AN224)</f>
        <v>398717</v>
      </c>
      <c r="BQ224" s="121">
        <f>SUM(M224,AO224)</f>
        <v>42172</v>
      </c>
      <c r="BR224" s="121">
        <f>SUM(N224,AP224)</f>
        <v>42172</v>
      </c>
      <c r="BS224" s="121">
        <f>SUM(O224,AQ224)</f>
        <v>0</v>
      </c>
      <c r="BT224" s="121">
        <f>SUM(P224,AR224)</f>
        <v>0</v>
      </c>
      <c r="BU224" s="121">
        <f>SUM(Q224,AS224)</f>
        <v>0</v>
      </c>
      <c r="BV224" s="121">
        <f>SUM(R224,AT224)</f>
        <v>82949</v>
      </c>
      <c r="BW224" s="121">
        <f>SUM(S224,AU224)</f>
        <v>2673</v>
      </c>
      <c r="BX224" s="121">
        <f>SUM(T224,AV224)</f>
        <v>69847</v>
      </c>
      <c r="BY224" s="121">
        <f>SUM(U224,AW224)</f>
        <v>10429</v>
      </c>
      <c r="BZ224" s="121">
        <f>SUM(V224,AX224)</f>
        <v>0</v>
      </c>
      <c r="CA224" s="121">
        <f>SUM(W224,AY224)</f>
        <v>273596</v>
      </c>
      <c r="CB224" s="121">
        <f>SUM(X224,AZ224)</f>
        <v>187987</v>
      </c>
      <c r="CC224" s="121">
        <f>SUM(Y224,BA224)</f>
        <v>80605</v>
      </c>
      <c r="CD224" s="121">
        <f>SUM(Z224,BB224)</f>
        <v>5004</v>
      </c>
      <c r="CE224" s="121">
        <f>SUM(AA224,BC224)</f>
        <v>0</v>
      </c>
      <c r="CF224" s="121">
        <f>SUM(AB224,BD224)</f>
        <v>0</v>
      </c>
      <c r="CG224" s="121">
        <f>SUM(AC224,BE224)</f>
        <v>0</v>
      </c>
      <c r="CH224" s="121">
        <f>SUM(AD224,BF224)</f>
        <v>32061</v>
      </c>
      <c r="CI224" s="121">
        <f>SUM(AE224,BG224)</f>
        <v>464438</v>
      </c>
    </row>
    <row r="225" spans="1:87" s="136" customFormat="1" ht="13.5" customHeight="1" x14ac:dyDescent="0.15">
      <c r="A225" s="119" t="s">
        <v>3</v>
      </c>
      <c r="B225" s="120" t="s">
        <v>420</v>
      </c>
      <c r="C225" s="119" t="s">
        <v>421</v>
      </c>
      <c r="D225" s="121">
        <f>+SUM(E225,J225)</f>
        <v>0</v>
      </c>
      <c r="E225" s="121">
        <f>+SUM(F225:I225)</f>
        <v>0</v>
      </c>
      <c r="F225" s="121">
        <v>0</v>
      </c>
      <c r="G225" s="121">
        <v>0</v>
      </c>
      <c r="H225" s="121">
        <v>0</v>
      </c>
      <c r="I225" s="121">
        <v>0</v>
      </c>
      <c r="J225" s="121">
        <v>0</v>
      </c>
      <c r="K225" s="121"/>
      <c r="L225" s="121">
        <f>+SUM(M225,R225,V225,W225,AC225)</f>
        <v>1039440</v>
      </c>
      <c r="M225" s="121">
        <f>+SUM(N225:Q225)</f>
        <v>38703</v>
      </c>
      <c r="N225" s="121">
        <v>20255</v>
      </c>
      <c r="O225" s="121">
        <v>0</v>
      </c>
      <c r="P225" s="121">
        <v>18448</v>
      </c>
      <c r="Q225" s="121">
        <v>0</v>
      </c>
      <c r="R225" s="121">
        <f>+SUM(S225:U225)</f>
        <v>203541</v>
      </c>
      <c r="S225" s="121">
        <v>25629</v>
      </c>
      <c r="T225" s="121">
        <v>177912</v>
      </c>
      <c r="U225" s="121">
        <v>0</v>
      </c>
      <c r="V225" s="121">
        <v>0</v>
      </c>
      <c r="W225" s="121">
        <f>+SUM(X225:AA225)</f>
        <v>797196</v>
      </c>
      <c r="X225" s="121">
        <v>220681</v>
      </c>
      <c r="Y225" s="121">
        <v>573684</v>
      </c>
      <c r="Z225" s="121">
        <v>2831</v>
      </c>
      <c r="AA225" s="121">
        <v>0</v>
      </c>
      <c r="AB225" s="121"/>
      <c r="AC225" s="121">
        <v>0</v>
      </c>
      <c r="AD225" s="121">
        <v>81619</v>
      </c>
      <c r="AE225" s="121">
        <f>+SUM(D225,L225,AD225)</f>
        <v>1121059</v>
      </c>
      <c r="AF225" s="121">
        <f>+SUM(AG225,AL225)</f>
        <v>0</v>
      </c>
      <c r="AG225" s="121">
        <f>+SUM(AH225:AK225)</f>
        <v>0</v>
      </c>
      <c r="AH225" s="121">
        <v>0</v>
      </c>
      <c r="AI225" s="121">
        <v>0</v>
      </c>
      <c r="AJ225" s="121">
        <v>0</v>
      </c>
      <c r="AK225" s="121">
        <v>0</v>
      </c>
      <c r="AL225" s="121">
        <v>0</v>
      </c>
      <c r="AM225" s="121"/>
      <c r="AN225" s="121">
        <f>+SUM(AO225,AT225,AX225,AY225,BE225)</f>
        <v>0</v>
      </c>
      <c r="AO225" s="121">
        <f>+SUM(AP225:AS225)</f>
        <v>0</v>
      </c>
      <c r="AP225" s="121">
        <v>0</v>
      </c>
      <c r="AQ225" s="121">
        <v>0</v>
      </c>
      <c r="AR225" s="121">
        <v>0</v>
      </c>
      <c r="AS225" s="121">
        <v>0</v>
      </c>
      <c r="AT225" s="121">
        <f>+SUM(AU225:AW225)</f>
        <v>0</v>
      </c>
      <c r="AU225" s="121">
        <v>0</v>
      </c>
      <c r="AV225" s="121">
        <v>0</v>
      </c>
      <c r="AW225" s="121">
        <v>0</v>
      </c>
      <c r="AX225" s="121">
        <v>0</v>
      </c>
      <c r="AY225" s="121">
        <f>+SUM(AZ225:BC225)</f>
        <v>0</v>
      </c>
      <c r="AZ225" s="121">
        <v>0</v>
      </c>
      <c r="BA225" s="121">
        <v>0</v>
      </c>
      <c r="BB225" s="121">
        <v>0</v>
      </c>
      <c r="BC225" s="121">
        <v>0</v>
      </c>
      <c r="BD225" s="121"/>
      <c r="BE225" s="121">
        <v>0</v>
      </c>
      <c r="BF225" s="121">
        <v>0</v>
      </c>
      <c r="BG225" s="121">
        <f>+SUM(BF225,AN225,AF225)</f>
        <v>0</v>
      </c>
      <c r="BH225" s="121">
        <f>SUM(D225,AF225)</f>
        <v>0</v>
      </c>
      <c r="BI225" s="121">
        <f>SUM(E225,AG225)</f>
        <v>0</v>
      </c>
      <c r="BJ225" s="121">
        <f>SUM(F225,AH225)</f>
        <v>0</v>
      </c>
      <c r="BK225" s="121">
        <f>SUM(G225,AI225)</f>
        <v>0</v>
      </c>
      <c r="BL225" s="121">
        <f>SUM(H225,AJ225)</f>
        <v>0</v>
      </c>
      <c r="BM225" s="121">
        <f>SUM(I225,AK225)</f>
        <v>0</v>
      </c>
      <c r="BN225" s="121">
        <f>SUM(J225,AL225)</f>
        <v>0</v>
      </c>
      <c r="BO225" s="121">
        <f>SUM(K225,AM225)</f>
        <v>0</v>
      </c>
      <c r="BP225" s="121">
        <f>SUM(L225,AN225)</f>
        <v>1039440</v>
      </c>
      <c r="BQ225" s="121">
        <f>SUM(M225,AO225)</f>
        <v>38703</v>
      </c>
      <c r="BR225" s="121">
        <f>SUM(N225,AP225)</f>
        <v>20255</v>
      </c>
      <c r="BS225" s="121">
        <f>SUM(O225,AQ225)</f>
        <v>0</v>
      </c>
      <c r="BT225" s="121">
        <f>SUM(P225,AR225)</f>
        <v>18448</v>
      </c>
      <c r="BU225" s="121">
        <f>SUM(Q225,AS225)</f>
        <v>0</v>
      </c>
      <c r="BV225" s="121">
        <f>SUM(R225,AT225)</f>
        <v>203541</v>
      </c>
      <c r="BW225" s="121">
        <f>SUM(S225,AU225)</f>
        <v>25629</v>
      </c>
      <c r="BX225" s="121">
        <f>SUM(T225,AV225)</f>
        <v>177912</v>
      </c>
      <c r="BY225" s="121">
        <f>SUM(U225,AW225)</f>
        <v>0</v>
      </c>
      <c r="BZ225" s="121">
        <f>SUM(V225,AX225)</f>
        <v>0</v>
      </c>
      <c r="CA225" s="121">
        <f>SUM(W225,AY225)</f>
        <v>797196</v>
      </c>
      <c r="CB225" s="121">
        <f>SUM(X225,AZ225)</f>
        <v>220681</v>
      </c>
      <c r="CC225" s="121">
        <f>SUM(Y225,BA225)</f>
        <v>573684</v>
      </c>
      <c r="CD225" s="121">
        <f>SUM(Z225,BB225)</f>
        <v>2831</v>
      </c>
      <c r="CE225" s="121">
        <f>SUM(AA225,BC225)</f>
        <v>0</v>
      </c>
      <c r="CF225" s="121">
        <f>SUM(AB225,BD225)</f>
        <v>0</v>
      </c>
      <c r="CG225" s="121">
        <f>SUM(AC225,BE225)</f>
        <v>0</v>
      </c>
      <c r="CH225" s="121">
        <f>SUM(AD225,BF225)</f>
        <v>81619</v>
      </c>
      <c r="CI225" s="121">
        <f>SUM(AE225,BG225)</f>
        <v>1121059</v>
      </c>
    </row>
    <row r="226" spans="1:87" s="136" customFormat="1" ht="13.5" customHeight="1" x14ac:dyDescent="0.15">
      <c r="A226" s="119" t="s">
        <v>3</v>
      </c>
      <c r="B226" s="120" t="s">
        <v>357</v>
      </c>
      <c r="C226" s="119" t="s">
        <v>358</v>
      </c>
      <c r="D226" s="121">
        <f>+SUM(E226,J226)</f>
        <v>0</v>
      </c>
      <c r="E226" s="121">
        <f>+SUM(F226:I226)</f>
        <v>0</v>
      </c>
      <c r="F226" s="121">
        <v>0</v>
      </c>
      <c r="G226" s="121">
        <v>0</v>
      </c>
      <c r="H226" s="121">
        <v>0</v>
      </c>
      <c r="I226" s="121">
        <v>0</v>
      </c>
      <c r="J226" s="121">
        <v>0</v>
      </c>
      <c r="K226" s="121"/>
      <c r="L226" s="121">
        <f>+SUM(M226,R226,V226,W226,AC226)</f>
        <v>431854</v>
      </c>
      <c r="M226" s="121">
        <f>+SUM(N226:Q226)</f>
        <v>20957</v>
      </c>
      <c r="N226" s="121">
        <v>20957</v>
      </c>
      <c r="O226" s="121">
        <v>0</v>
      </c>
      <c r="P226" s="121">
        <v>0</v>
      </c>
      <c r="Q226" s="121">
        <v>0</v>
      </c>
      <c r="R226" s="121">
        <f>+SUM(S226:U226)</f>
        <v>0</v>
      </c>
      <c r="S226" s="121">
        <v>0</v>
      </c>
      <c r="T226" s="121">
        <v>0</v>
      </c>
      <c r="U226" s="121">
        <v>0</v>
      </c>
      <c r="V226" s="121">
        <v>0</v>
      </c>
      <c r="W226" s="121">
        <f>+SUM(X226:AA226)</f>
        <v>410897</v>
      </c>
      <c r="X226" s="121">
        <v>207555</v>
      </c>
      <c r="Y226" s="121">
        <v>147850</v>
      </c>
      <c r="Z226" s="121">
        <v>49397</v>
      </c>
      <c r="AA226" s="121">
        <v>6095</v>
      </c>
      <c r="AB226" s="121"/>
      <c r="AC226" s="121">
        <v>0</v>
      </c>
      <c r="AD226" s="121">
        <v>247766</v>
      </c>
      <c r="AE226" s="121">
        <f>+SUM(D226,L226,AD226)</f>
        <v>679620</v>
      </c>
      <c r="AF226" s="121">
        <f>+SUM(AG226,AL226)</f>
        <v>0</v>
      </c>
      <c r="AG226" s="121">
        <f>+SUM(AH226:AK226)</f>
        <v>0</v>
      </c>
      <c r="AH226" s="121">
        <v>0</v>
      </c>
      <c r="AI226" s="121">
        <v>0</v>
      </c>
      <c r="AJ226" s="121">
        <v>0</v>
      </c>
      <c r="AK226" s="121">
        <v>0</v>
      </c>
      <c r="AL226" s="121">
        <v>0</v>
      </c>
      <c r="AM226" s="121"/>
      <c r="AN226" s="121">
        <f>+SUM(AO226,AT226,AX226,AY226,BE226)</f>
        <v>86677</v>
      </c>
      <c r="AO226" s="121">
        <f>+SUM(AP226:AS226)</f>
        <v>14082</v>
      </c>
      <c r="AP226" s="121">
        <v>14082</v>
      </c>
      <c r="AQ226" s="121">
        <v>0</v>
      </c>
      <c r="AR226" s="121">
        <v>0</v>
      </c>
      <c r="AS226" s="121">
        <v>0</v>
      </c>
      <c r="AT226" s="121">
        <f>+SUM(AU226:AW226)</f>
        <v>0</v>
      </c>
      <c r="AU226" s="121">
        <v>0</v>
      </c>
      <c r="AV226" s="121">
        <v>0</v>
      </c>
      <c r="AW226" s="121">
        <v>0</v>
      </c>
      <c r="AX226" s="121">
        <v>0</v>
      </c>
      <c r="AY226" s="121">
        <f>+SUM(AZ226:BC226)</f>
        <v>72595</v>
      </c>
      <c r="AZ226" s="121">
        <v>0</v>
      </c>
      <c r="BA226" s="121">
        <v>72595</v>
      </c>
      <c r="BB226" s="121">
        <v>0</v>
      </c>
      <c r="BC226" s="121">
        <v>0</v>
      </c>
      <c r="BD226" s="121"/>
      <c r="BE226" s="121">
        <v>0</v>
      </c>
      <c r="BF226" s="121">
        <v>29537</v>
      </c>
      <c r="BG226" s="121">
        <f>+SUM(BF226,AN226,AF226)</f>
        <v>116214</v>
      </c>
      <c r="BH226" s="121">
        <f>SUM(D226,AF226)</f>
        <v>0</v>
      </c>
      <c r="BI226" s="121">
        <f>SUM(E226,AG226)</f>
        <v>0</v>
      </c>
      <c r="BJ226" s="121">
        <f>SUM(F226,AH226)</f>
        <v>0</v>
      </c>
      <c r="BK226" s="121">
        <f>SUM(G226,AI226)</f>
        <v>0</v>
      </c>
      <c r="BL226" s="121">
        <f>SUM(H226,AJ226)</f>
        <v>0</v>
      </c>
      <c r="BM226" s="121">
        <f>SUM(I226,AK226)</f>
        <v>0</v>
      </c>
      <c r="BN226" s="121">
        <f>SUM(J226,AL226)</f>
        <v>0</v>
      </c>
      <c r="BO226" s="121">
        <f>SUM(K226,AM226)</f>
        <v>0</v>
      </c>
      <c r="BP226" s="121">
        <f>SUM(L226,AN226)</f>
        <v>518531</v>
      </c>
      <c r="BQ226" s="121">
        <f>SUM(M226,AO226)</f>
        <v>35039</v>
      </c>
      <c r="BR226" s="121">
        <f>SUM(N226,AP226)</f>
        <v>35039</v>
      </c>
      <c r="BS226" s="121">
        <f>SUM(O226,AQ226)</f>
        <v>0</v>
      </c>
      <c r="BT226" s="121">
        <f>SUM(P226,AR226)</f>
        <v>0</v>
      </c>
      <c r="BU226" s="121">
        <f>SUM(Q226,AS226)</f>
        <v>0</v>
      </c>
      <c r="BV226" s="121">
        <f>SUM(R226,AT226)</f>
        <v>0</v>
      </c>
      <c r="BW226" s="121">
        <f>SUM(S226,AU226)</f>
        <v>0</v>
      </c>
      <c r="BX226" s="121">
        <f>SUM(T226,AV226)</f>
        <v>0</v>
      </c>
      <c r="BY226" s="121">
        <f>SUM(U226,AW226)</f>
        <v>0</v>
      </c>
      <c r="BZ226" s="121">
        <f>SUM(V226,AX226)</f>
        <v>0</v>
      </c>
      <c r="CA226" s="121">
        <f>SUM(W226,AY226)</f>
        <v>483492</v>
      </c>
      <c r="CB226" s="121">
        <f>SUM(X226,AZ226)</f>
        <v>207555</v>
      </c>
      <c r="CC226" s="121">
        <f>SUM(Y226,BA226)</f>
        <v>220445</v>
      </c>
      <c r="CD226" s="121">
        <f>SUM(Z226,BB226)</f>
        <v>49397</v>
      </c>
      <c r="CE226" s="121">
        <f>SUM(AA226,BC226)</f>
        <v>6095</v>
      </c>
      <c r="CF226" s="121">
        <f>SUM(AB226,BD226)</f>
        <v>0</v>
      </c>
      <c r="CG226" s="121">
        <f>SUM(AC226,BE226)</f>
        <v>0</v>
      </c>
      <c r="CH226" s="121">
        <f>SUM(AD226,BF226)</f>
        <v>277303</v>
      </c>
      <c r="CI226" s="121">
        <f>SUM(AE226,BG226)</f>
        <v>795834</v>
      </c>
    </row>
    <row r="227" spans="1:87" s="136" customFormat="1" ht="13.5" customHeight="1" x14ac:dyDescent="0.15">
      <c r="A227" s="119" t="s">
        <v>3</v>
      </c>
      <c r="B227" s="120" t="s">
        <v>719</v>
      </c>
      <c r="C227" s="119" t="s">
        <v>789</v>
      </c>
      <c r="D227" s="121">
        <f>+SUM(E227,J227)</f>
        <v>0</v>
      </c>
      <c r="E227" s="121">
        <f>+SUM(F227:I227)</f>
        <v>0</v>
      </c>
      <c r="F227" s="121">
        <v>0</v>
      </c>
      <c r="G227" s="121">
        <v>0</v>
      </c>
      <c r="H227" s="121">
        <v>0</v>
      </c>
      <c r="I227" s="121">
        <v>0</v>
      </c>
      <c r="J227" s="121">
        <v>0</v>
      </c>
      <c r="K227" s="121"/>
      <c r="L227" s="121">
        <f>+SUM(M227,R227,V227,W227,AC227)</f>
        <v>164998</v>
      </c>
      <c r="M227" s="121">
        <f>+SUM(N227:Q227)</f>
        <v>17368</v>
      </c>
      <c r="N227" s="121">
        <v>17368</v>
      </c>
      <c r="O227" s="121">
        <v>0</v>
      </c>
      <c r="P227" s="121">
        <v>0</v>
      </c>
      <c r="Q227" s="121">
        <v>0</v>
      </c>
      <c r="R227" s="121">
        <f>+SUM(S227:U227)</f>
        <v>112981</v>
      </c>
      <c r="S227" s="121">
        <v>0</v>
      </c>
      <c r="T227" s="121">
        <v>96034</v>
      </c>
      <c r="U227" s="121">
        <v>16947</v>
      </c>
      <c r="V227" s="121">
        <v>0</v>
      </c>
      <c r="W227" s="121">
        <f>+SUM(X227:AA227)</f>
        <v>34649</v>
      </c>
      <c r="X227" s="121">
        <v>0</v>
      </c>
      <c r="Y227" s="121">
        <v>33230</v>
      </c>
      <c r="Z227" s="121">
        <v>1419</v>
      </c>
      <c r="AA227" s="121">
        <v>0</v>
      </c>
      <c r="AB227" s="121"/>
      <c r="AC227" s="121">
        <v>0</v>
      </c>
      <c r="AD227" s="121">
        <v>5241</v>
      </c>
      <c r="AE227" s="121">
        <f>+SUM(D227,L227,AD227)</f>
        <v>170239</v>
      </c>
      <c r="AF227" s="121">
        <f>+SUM(AG227,AL227)</f>
        <v>0</v>
      </c>
      <c r="AG227" s="121">
        <f>+SUM(AH227:AK227)</f>
        <v>0</v>
      </c>
      <c r="AH227" s="121">
        <v>0</v>
      </c>
      <c r="AI227" s="121">
        <v>0</v>
      </c>
      <c r="AJ227" s="121">
        <v>0</v>
      </c>
      <c r="AK227" s="121">
        <v>0</v>
      </c>
      <c r="AL227" s="121">
        <v>0</v>
      </c>
      <c r="AM227" s="121"/>
      <c r="AN227" s="121">
        <f>+SUM(AO227,AT227,AX227,AY227,BE227)</f>
        <v>0</v>
      </c>
      <c r="AO227" s="121">
        <f>+SUM(AP227:AS227)</f>
        <v>0</v>
      </c>
      <c r="AP227" s="121">
        <v>0</v>
      </c>
      <c r="AQ227" s="121">
        <v>0</v>
      </c>
      <c r="AR227" s="121">
        <v>0</v>
      </c>
      <c r="AS227" s="121">
        <v>0</v>
      </c>
      <c r="AT227" s="121">
        <f>+SUM(AU227:AW227)</f>
        <v>0</v>
      </c>
      <c r="AU227" s="121">
        <v>0</v>
      </c>
      <c r="AV227" s="121">
        <v>0</v>
      </c>
      <c r="AW227" s="121">
        <v>0</v>
      </c>
      <c r="AX227" s="121">
        <v>0</v>
      </c>
      <c r="AY227" s="121">
        <f>+SUM(AZ227:BC227)</f>
        <v>0</v>
      </c>
      <c r="AZ227" s="121">
        <v>0</v>
      </c>
      <c r="BA227" s="121">
        <v>0</v>
      </c>
      <c r="BB227" s="121">
        <v>0</v>
      </c>
      <c r="BC227" s="121">
        <v>0</v>
      </c>
      <c r="BD227" s="121"/>
      <c r="BE227" s="121">
        <v>0</v>
      </c>
      <c r="BF227" s="121">
        <v>0</v>
      </c>
      <c r="BG227" s="121">
        <f>+SUM(BF227,AN227,AF227)</f>
        <v>0</v>
      </c>
      <c r="BH227" s="121">
        <f>SUM(D227,AF227)</f>
        <v>0</v>
      </c>
      <c r="BI227" s="121">
        <f>SUM(E227,AG227)</f>
        <v>0</v>
      </c>
      <c r="BJ227" s="121">
        <f>SUM(F227,AH227)</f>
        <v>0</v>
      </c>
      <c r="BK227" s="121">
        <f>SUM(G227,AI227)</f>
        <v>0</v>
      </c>
      <c r="BL227" s="121">
        <f>SUM(H227,AJ227)</f>
        <v>0</v>
      </c>
      <c r="BM227" s="121">
        <f>SUM(I227,AK227)</f>
        <v>0</v>
      </c>
      <c r="BN227" s="121">
        <f>SUM(J227,AL227)</f>
        <v>0</v>
      </c>
      <c r="BO227" s="121">
        <f>SUM(K227,AM227)</f>
        <v>0</v>
      </c>
      <c r="BP227" s="121">
        <f>SUM(L227,AN227)</f>
        <v>164998</v>
      </c>
      <c r="BQ227" s="121">
        <f>SUM(M227,AO227)</f>
        <v>17368</v>
      </c>
      <c r="BR227" s="121">
        <f>SUM(N227,AP227)</f>
        <v>17368</v>
      </c>
      <c r="BS227" s="121">
        <f>SUM(O227,AQ227)</f>
        <v>0</v>
      </c>
      <c r="BT227" s="121">
        <f>SUM(P227,AR227)</f>
        <v>0</v>
      </c>
      <c r="BU227" s="121">
        <f>SUM(Q227,AS227)</f>
        <v>0</v>
      </c>
      <c r="BV227" s="121">
        <f>SUM(R227,AT227)</f>
        <v>112981</v>
      </c>
      <c r="BW227" s="121">
        <f>SUM(S227,AU227)</f>
        <v>0</v>
      </c>
      <c r="BX227" s="121">
        <f>SUM(T227,AV227)</f>
        <v>96034</v>
      </c>
      <c r="BY227" s="121">
        <f>SUM(U227,AW227)</f>
        <v>16947</v>
      </c>
      <c r="BZ227" s="121">
        <f>SUM(V227,AX227)</f>
        <v>0</v>
      </c>
      <c r="CA227" s="121">
        <f>SUM(W227,AY227)</f>
        <v>34649</v>
      </c>
      <c r="CB227" s="121">
        <f>SUM(X227,AZ227)</f>
        <v>0</v>
      </c>
      <c r="CC227" s="121">
        <f>SUM(Y227,BA227)</f>
        <v>33230</v>
      </c>
      <c r="CD227" s="121">
        <f>SUM(Z227,BB227)</f>
        <v>1419</v>
      </c>
      <c r="CE227" s="121">
        <f>SUM(AA227,BC227)</f>
        <v>0</v>
      </c>
      <c r="CF227" s="121">
        <f>SUM(AB227,BD227)</f>
        <v>0</v>
      </c>
      <c r="CG227" s="121">
        <f>SUM(AC227,BE227)</f>
        <v>0</v>
      </c>
      <c r="CH227" s="121">
        <f>SUM(AD227,BF227)</f>
        <v>5241</v>
      </c>
      <c r="CI227" s="121">
        <f>SUM(AE227,BG227)</f>
        <v>170239</v>
      </c>
    </row>
    <row r="228" spans="1:87" s="136" customFormat="1" ht="13.5" customHeight="1" x14ac:dyDescent="0.15">
      <c r="A228" s="119" t="s">
        <v>3</v>
      </c>
      <c r="B228" s="120" t="s">
        <v>341</v>
      </c>
      <c r="C228" s="119" t="s">
        <v>342</v>
      </c>
      <c r="D228" s="121">
        <f>+SUM(E228,J228)</f>
        <v>2081367</v>
      </c>
      <c r="E228" s="121">
        <f>+SUM(F228:I228)</f>
        <v>2081367</v>
      </c>
      <c r="F228" s="121">
        <v>0</v>
      </c>
      <c r="G228" s="121">
        <v>2081367</v>
      </c>
      <c r="H228" s="121">
        <v>0</v>
      </c>
      <c r="I228" s="121">
        <v>0</v>
      </c>
      <c r="J228" s="121">
        <v>0</v>
      </c>
      <c r="K228" s="121"/>
      <c r="L228" s="121">
        <f>+SUM(M228,R228,V228,W228,AC228)</f>
        <v>948463</v>
      </c>
      <c r="M228" s="121">
        <f>+SUM(N228:Q228)</f>
        <v>28348</v>
      </c>
      <c r="N228" s="121">
        <v>28348</v>
      </c>
      <c r="O228" s="121">
        <v>0</v>
      </c>
      <c r="P228" s="121">
        <v>0</v>
      </c>
      <c r="Q228" s="121">
        <v>0</v>
      </c>
      <c r="R228" s="121">
        <f>+SUM(S228:U228)</f>
        <v>61570</v>
      </c>
      <c r="S228" s="121">
        <v>0</v>
      </c>
      <c r="T228" s="121">
        <v>61570</v>
      </c>
      <c r="U228" s="121">
        <v>0</v>
      </c>
      <c r="V228" s="121">
        <v>0</v>
      </c>
      <c r="W228" s="121">
        <f>+SUM(X228:AA228)</f>
        <v>858545</v>
      </c>
      <c r="X228" s="121">
        <v>0</v>
      </c>
      <c r="Y228" s="121">
        <v>858545</v>
      </c>
      <c r="Z228" s="121">
        <v>0</v>
      </c>
      <c r="AA228" s="121">
        <v>0</v>
      </c>
      <c r="AB228" s="121"/>
      <c r="AC228" s="121">
        <v>0</v>
      </c>
      <c r="AD228" s="121">
        <v>35888</v>
      </c>
      <c r="AE228" s="121">
        <f>+SUM(D228,L228,AD228)</f>
        <v>3065718</v>
      </c>
      <c r="AF228" s="121">
        <f>+SUM(AG228,AL228)</f>
        <v>0</v>
      </c>
      <c r="AG228" s="121">
        <f>+SUM(AH228:AK228)</f>
        <v>0</v>
      </c>
      <c r="AH228" s="121">
        <v>0</v>
      </c>
      <c r="AI228" s="121">
        <v>0</v>
      </c>
      <c r="AJ228" s="121">
        <v>0</v>
      </c>
      <c r="AK228" s="121">
        <v>0</v>
      </c>
      <c r="AL228" s="121">
        <v>0</v>
      </c>
      <c r="AM228" s="121"/>
      <c r="AN228" s="121">
        <f>+SUM(AO228,AT228,AX228,AY228,BE228)</f>
        <v>0</v>
      </c>
      <c r="AO228" s="121">
        <f>+SUM(AP228:AS228)</f>
        <v>0</v>
      </c>
      <c r="AP228" s="121">
        <v>0</v>
      </c>
      <c r="AQ228" s="121">
        <v>0</v>
      </c>
      <c r="AR228" s="121">
        <v>0</v>
      </c>
      <c r="AS228" s="121">
        <v>0</v>
      </c>
      <c r="AT228" s="121">
        <f>+SUM(AU228:AW228)</f>
        <v>0</v>
      </c>
      <c r="AU228" s="121">
        <v>0</v>
      </c>
      <c r="AV228" s="121">
        <v>0</v>
      </c>
      <c r="AW228" s="121">
        <v>0</v>
      </c>
      <c r="AX228" s="121">
        <v>0</v>
      </c>
      <c r="AY228" s="121">
        <f>+SUM(AZ228:BC228)</f>
        <v>0</v>
      </c>
      <c r="AZ228" s="121">
        <v>0</v>
      </c>
      <c r="BA228" s="121">
        <v>0</v>
      </c>
      <c r="BB228" s="121">
        <v>0</v>
      </c>
      <c r="BC228" s="121">
        <v>0</v>
      </c>
      <c r="BD228" s="121"/>
      <c r="BE228" s="121">
        <v>0</v>
      </c>
      <c r="BF228" s="121">
        <v>0</v>
      </c>
      <c r="BG228" s="121">
        <f>+SUM(BF228,AN228,AF228)</f>
        <v>0</v>
      </c>
      <c r="BH228" s="121">
        <f>SUM(D228,AF228)</f>
        <v>2081367</v>
      </c>
      <c r="BI228" s="121">
        <f>SUM(E228,AG228)</f>
        <v>2081367</v>
      </c>
      <c r="BJ228" s="121">
        <f>SUM(F228,AH228)</f>
        <v>0</v>
      </c>
      <c r="BK228" s="121">
        <f>SUM(G228,AI228)</f>
        <v>2081367</v>
      </c>
      <c r="BL228" s="121">
        <f>SUM(H228,AJ228)</f>
        <v>0</v>
      </c>
      <c r="BM228" s="121">
        <f>SUM(I228,AK228)</f>
        <v>0</v>
      </c>
      <c r="BN228" s="121">
        <f>SUM(J228,AL228)</f>
        <v>0</v>
      </c>
      <c r="BO228" s="121">
        <f>SUM(K228,AM228)</f>
        <v>0</v>
      </c>
      <c r="BP228" s="121">
        <f>SUM(L228,AN228)</f>
        <v>948463</v>
      </c>
      <c r="BQ228" s="121">
        <f>SUM(M228,AO228)</f>
        <v>28348</v>
      </c>
      <c r="BR228" s="121">
        <f>SUM(N228,AP228)</f>
        <v>28348</v>
      </c>
      <c r="BS228" s="121">
        <f>SUM(O228,AQ228)</f>
        <v>0</v>
      </c>
      <c r="BT228" s="121">
        <f>SUM(P228,AR228)</f>
        <v>0</v>
      </c>
      <c r="BU228" s="121">
        <f>SUM(Q228,AS228)</f>
        <v>0</v>
      </c>
      <c r="BV228" s="121">
        <f>SUM(R228,AT228)</f>
        <v>61570</v>
      </c>
      <c r="BW228" s="121">
        <f>SUM(S228,AU228)</f>
        <v>0</v>
      </c>
      <c r="BX228" s="121">
        <f>SUM(T228,AV228)</f>
        <v>61570</v>
      </c>
      <c r="BY228" s="121">
        <f>SUM(U228,AW228)</f>
        <v>0</v>
      </c>
      <c r="BZ228" s="121">
        <f>SUM(V228,AX228)</f>
        <v>0</v>
      </c>
      <c r="CA228" s="121">
        <f>SUM(W228,AY228)</f>
        <v>858545</v>
      </c>
      <c r="CB228" s="121">
        <f>SUM(X228,AZ228)</f>
        <v>0</v>
      </c>
      <c r="CC228" s="121">
        <f>SUM(Y228,BA228)</f>
        <v>858545</v>
      </c>
      <c r="CD228" s="121">
        <f>SUM(Z228,BB228)</f>
        <v>0</v>
      </c>
      <c r="CE228" s="121">
        <f>SUM(AA228,BC228)</f>
        <v>0</v>
      </c>
      <c r="CF228" s="121">
        <f>SUM(AB228,BD228)</f>
        <v>0</v>
      </c>
      <c r="CG228" s="121">
        <f>SUM(AC228,BE228)</f>
        <v>0</v>
      </c>
      <c r="CH228" s="121">
        <f>SUM(AD228,BF228)</f>
        <v>35888</v>
      </c>
      <c r="CI228" s="121">
        <f>SUM(AE228,BG228)</f>
        <v>3065718</v>
      </c>
    </row>
    <row r="229" spans="1:87" s="136" customFormat="1" ht="13.5" customHeight="1" x14ac:dyDescent="0.15">
      <c r="A229" s="119" t="s">
        <v>3</v>
      </c>
      <c r="B229" s="120" t="s">
        <v>377</v>
      </c>
      <c r="C229" s="119" t="s">
        <v>378</v>
      </c>
      <c r="D229" s="121">
        <f>+SUM(E229,J229)</f>
        <v>0</v>
      </c>
      <c r="E229" s="121">
        <f>+SUM(F229:I229)</f>
        <v>0</v>
      </c>
      <c r="F229" s="121">
        <v>0</v>
      </c>
      <c r="G229" s="121">
        <v>0</v>
      </c>
      <c r="H229" s="121">
        <v>0</v>
      </c>
      <c r="I229" s="121">
        <v>0</v>
      </c>
      <c r="J229" s="121">
        <v>0</v>
      </c>
      <c r="K229" s="121"/>
      <c r="L229" s="121">
        <f>+SUM(M229,R229,V229,W229,AC229)</f>
        <v>281410</v>
      </c>
      <c r="M229" s="121">
        <f>+SUM(N229:Q229)</f>
        <v>10766</v>
      </c>
      <c r="N229" s="121">
        <v>10766</v>
      </c>
      <c r="O229" s="121">
        <v>0</v>
      </c>
      <c r="P229" s="121">
        <v>0</v>
      </c>
      <c r="Q229" s="121">
        <v>0</v>
      </c>
      <c r="R229" s="121">
        <f>+SUM(S229:U229)</f>
        <v>0</v>
      </c>
      <c r="S229" s="121">
        <v>0</v>
      </c>
      <c r="T229" s="121">
        <v>0</v>
      </c>
      <c r="U229" s="121">
        <v>0</v>
      </c>
      <c r="V229" s="121">
        <v>0</v>
      </c>
      <c r="W229" s="121">
        <f>+SUM(X229:AA229)</f>
        <v>270644</v>
      </c>
      <c r="X229" s="121">
        <v>0</v>
      </c>
      <c r="Y229" s="121">
        <v>242788</v>
      </c>
      <c r="Z229" s="121">
        <v>27856</v>
      </c>
      <c r="AA229" s="121">
        <v>0</v>
      </c>
      <c r="AB229" s="121"/>
      <c r="AC229" s="121">
        <v>0</v>
      </c>
      <c r="AD229" s="121">
        <v>252965</v>
      </c>
      <c r="AE229" s="121">
        <f>+SUM(D229,L229,AD229)</f>
        <v>534375</v>
      </c>
      <c r="AF229" s="121">
        <f>+SUM(AG229,AL229)</f>
        <v>0</v>
      </c>
      <c r="AG229" s="121">
        <f>+SUM(AH229:AK229)</f>
        <v>0</v>
      </c>
      <c r="AH229" s="121">
        <v>0</v>
      </c>
      <c r="AI229" s="121">
        <v>0</v>
      </c>
      <c r="AJ229" s="121">
        <v>0</v>
      </c>
      <c r="AK229" s="121">
        <v>0</v>
      </c>
      <c r="AL229" s="121">
        <v>0</v>
      </c>
      <c r="AM229" s="121"/>
      <c r="AN229" s="121">
        <f>+SUM(AO229,AT229,AX229,AY229,BE229)</f>
        <v>6919</v>
      </c>
      <c r="AO229" s="121">
        <f>+SUM(AP229:AS229)</f>
        <v>4614</v>
      </c>
      <c r="AP229" s="121">
        <v>4614</v>
      </c>
      <c r="AQ229" s="121">
        <v>0</v>
      </c>
      <c r="AR229" s="121">
        <v>0</v>
      </c>
      <c r="AS229" s="121">
        <v>0</v>
      </c>
      <c r="AT229" s="121">
        <f>+SUM(AU229:AW229)</f>
        <v>0</v>
      </c>
      <c r="AU229" s="121">
        <v>0</v>
      </c>
      <c r="AV229" s="121">
        <v>0</v>
      </c>
      <c r="AW229" s="121">
        <v>0</v>
      </c>
      <c r="AX229" s="121">
        <v>0</v>
      </c>
      <c r="AY229" s="121">
        <f>+SUM(AZ229:BC229)</f>
        <v>2305</v>
      </c>
      <c r="AZ229" s="121">
        <v>0</v>
      </c>
      <c r="BA229" s="121">
        <v>0</v>
      </c>
      <c r="BB229" s="121">
        <v>0</v>
      </c>
      <c r="BC229" s="121">
        <v>2305</v>
      </c>
      <c r="BD229" s="121"/>
      <c r="BE229" s="121">
        <v>0</v>
      </c>
      <c r="BF229" s="121">
        <v>33923</v>
      </c>
      <c r="BG229" s="121">
        <f>+SUM(BF229,AN229,AF229)</f>
        <v>40842</v>
      </c>
      <c r="BH229" s="121">
        <f>SUM(D229,AF229)</f>
        <v>0</v>
      </c>
      <c r="BI229" s="121">
        <f>SUM(E229,AG229)</f>
        <v>0</v>
      </c>
      <c r="BJ229" s="121">
        <f>SUM(F229,AH229)</f>
        <v>0</v>
      </c>
      <c r="BK229" s="121">
        <f>SUM(G229,AI229)</f>
        <v>0</v>
      </c>
      <c r="BL229" s="121">
        <f>SUM(H229,AJ229)</f>
        <v>0</v>
      </c>
      <c r="BM229" s="121">
        <f>SUM(I229,AK229)</f>
        <v>0</v>
      </c>
      <c r="BN229" s="121">
        <f>SUM(J229,AL229)</f>
        <v>0</v>
      </c>
      <c r="BO229" s="121">
        <f>SUM(K229,AM229)</f>
        <v>0</v>
      </c>
      <c r="BP229" s="121">
        <f>SUM(L229,AN229)</f>
        <v>288329</v>
      </c>
      <c r="BQ229" s="121">
        <f>SUM(M229,AO229)</f>
        <v>15380</v>
      </c>
      <c r="BR229" s="121">
        <f>SUM(N229,AP229)</f>
        <v>15380</v>
      </c>
      <c r="BS229" s="121">
        <f>SUM(O229,AQ229)</f>
        <v>0</v>
      </c>
      <c r="BT229" s="121">
        <f>SUM(P229,AR229)</f>
        <v>0</v>
      </c>
      <c r="BU229" s="121">
        <f>SUM(Q229,AS229)</f>
        <v>0</v>
      </c>
      <c r="BV229" s="121">
        <f>SUM(R229,AT229)</f>
        <v>0</v>
      </c>
      <c r="BW229" s="121">
        <f>SUM(S229,AU229)</f>
        <v>0</v>
      </c>
      <c r="BX229" s="121">
        <f>SUM(T229,AV229)</f>
        <v>0</v>
      </c>
      <c r="BY229" s="121">
        <f>SUM(U229,AW229)</f>
        <v>0</v>
      </c>
      <c r="BZ229" s="121">
        <f>SUM(V229,AX229)</f>
        <v>0</v>
      </c>
      <c r="CA229" s="121">
        <f>SUM(W229,AY229)</f>
        <v>272949</v>
      </c>
      <c r="CB229" s="121">
        <f>SUM(X229,AZ229)</f>
        <v>0</v>
      </c>
      <c r="CC229" s="121">
        <f>SUM(Y229,BA229)</f>
        <v>242788</v>
      </c>
      <c r="CD229" s="121">
        <f>SUM(Z229,BB229)</f>
        <v>27856</v>
      </c>
      <c r="CE229" s="121">
        <f>SUM(AA229,BC229)</f>
        <v>2305</v>
      </c>
      <c r="CF229" s="121">
        <f>SUM(AB229,BD229)</f>
        <v>0</v>
      </c>
      <c r="CG229" s="121">
        <f>SUM(AC229,BE229)</f>
        <v>0</v>
      </c>
      <c r="CH229" s="121">
        <f>SUM(AD229,BF229)</f>
        <v>286888</v>
      </c>
      <c r="CI229" s="121">
        <f>SUM(AE229,BG229)</f>
        <v>575217</v>
      </c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229">
    <sortCondition ref="A8:A229"/>
    <sortCondition ref="B8:B229"/>
    <sortCondition ref="C8:C22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228" man="1"/>
    <brk id="67" min="1" max="22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279</v>
      </c>
      <c r="D7" s="140">
        <f>SUM(L7,T7,AB7,AJ7,AR7,AZ7)</f>
        <v>2848804</v>
      </c>
      <c r="E7" s="140">
        <f>SUM(M7,U7,AC7,AK7,AS7,BA7)</f>
        <v>13097041</v>
      </c>
      <c r="F7" s="140">
        <f>SUM(D7:E7)</f>
        <v>15945845</v>
      </c>
      <c r="G7" s="140">
        <f>SUM(O7,W7,AE7,AM7,AU7,BC7)</f>
        <v>37619</v>
      </c>
      <c r="H7" s="140">
        <f>SUM(P7,X7,AF7,AN7,AV7,BD7)</f>
        <v>2642502</v>
      </c>
      <c r="I7" s="140">
        <f>SUM(G7:H7)</f>
        <v>2680121</v>
      </c>
      <c r="J7" s="141">
        <f>COUNTIF(J$8:J$207,"&lt;&gt;")</f>
        <v>142</v>
      </c>
      <c r="K7" s="141">
        <f>COUNTIF(K$8:K$207,"&lt;&gt;")</f>
        <v>142</v>
      </c>
      <c r="L7" s="140">
        <f>SUM(L$8:L$207)</f>
        <v>2771038</v>
      </c>
      <c r="M7" s="140">
        <f>SUM(M$8:M$207)</f>
        <v>11703208</v>
      </c>
      <c r="N7" s="140">
        <f>IF(AND(L7&lt;&gt;"",M7&lt;&gt;""),SUM(L7:M7),"")</f>
        <v>14474246</v>
      </c>
      <c r="O7" s="140">
        <f>SUM(O$8:O$207)</f>
        <v>37537</v>
      </c>
      <c r="P7" s="140">
        <f>SUM(P$8:P$207)</f>
        <v>2163616</v>
      </c>
      <c r="Q7" s="140">
        <f>IF(AND(O7&lt;&gt;"",P7&lt;&gt;""),SUM(O7:P7),"")</f>
        <v>2201153</v>
      </c>
      <c r="R7" s="141">
        <f>COUNTIF(R$8:R$207,"&lt;&gt;")</f>
        <v>48</v>
      </c>
      <c r="S7" s="141">
        <f>COUNTIF(S$8:S$207,"&lt;&gt;")</f>
        <v>48</v>
      </c>
      <c r="T7" s="140">
        <f>SUM(T$8:T$207)</f>
        <v>77766</v>
      </c>
      <c r="U7" s="140">
        <f>SUM(U$8:U$207)</f>
        <v>1355772</v>
      </c>
      <c r="V7" s="140">
        <f>IF(AND(T7&lt;&gt;"",U7&lt;&gt;""),SUM(T7:U7),"")</f>
        <v>1433538</v>
      </c>
      <c r="W7" s="140">
        <f>SUM(W$8:W$207)</f>
        <v>82</v>
      </c>
      <c r="X7" s="140">
        <f>SUM(X$8:X$207)</f>
        <v>478886</v>
      </c>
      <c r="Y7" s="140">
        <f>IF(AND(W7&lt;&gt;"",X7&lt;&gt;""),SUM(W7:X7),"")</f>
        <v>478968</v>
      </c>
      <c r="Z7" s="141">
        <f>COUNTIF(Z$8:Z$207,"&lt;&gt;")</f>
        <v>4</v>
      </c>
      <c r="AA7" s="141">
        <f>COUNTIF(AA$8:AA$207,"&lt;&gt;")</f>
        <v>4</v>
      </c>
      <c r="AB7" s="140">
        <f>SUM(AB$8:AB$207)</f>
        <v>0</v>
      </c>
      <c r="AC7" s="140">
        <f>SUM(AC$8:AC$207)</f>
        <v>38061</v>
      </c>
      <c r="AD7" s="140">
        <f>IF(AND(AB7&lt;&gt;"",AC7&lt;&gt;""),SUM(AB7:AC7),"")</f>
        <v>38061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863015</v>
      </c>
      <c r="F10" s="121">
        <f>SUM(D10:E10)</f>
        <v>863015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0</v>
      </c>
      <c r="M10" s="121">
        <v>863015</v>
      </c>
      <c r="N10" s="121">
        <f>IF(AND(L10&lt;&gt;"",M10&lt;&gt;""),SUM(L10:M10),"")</f>
        <v>863015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</v>
      </c>
      <c r="B12" s="120" t="s">
        <v>335</v>
      </c>
      <c r="C12" s="119" t="s">
        <v>336</v>
      </c>
      <c r="D12" s="121">
        <f>SUM(L12,T12,AB12,AJ12,AR12,AZ12)</f>
        <v>5619</v>
      </c>
      <c r="E12" s="121">
        <f>SUM(M12,U12,AC12,AK12,AS12,BA12)</f>
        <v>1003374</v>
      </c>
      <c r="F12" s="121">
        <f>SUM(D12:E12)</f>
        <v>1008993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5619</v>
      </c>
      <c r="M12" s="121">
        <v>1003374</v>
      </c>
      <c r="N12" s="121">
        <f>IF(AND(L12&lt;&gt;"",M12&lt;&gt;""),SUM(L12:M12),"")</f>
        <v>1008993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</v>
      </c>
      <c r="B13" s="120" t="s">
        <v>339</v>
      </c>
      <c r="C13" s="119" t="s">
        <v>340</v>
      </c>
      <c r="D13" s="121">
        <f>SUM(L13,T13,AB13,AJ13,AR13,AZ13)</f>
        <v>1352575</v>
      </c>
      <c r="E13" s="121">
        <f>SUM(M13,U13,AC13,AK13,AS13,BA13)</f>
        <v>432717</v>
      </c>
      <c r="F13" s="121">
        <f>SUM(D13:E13)</f>
        <v>1785292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341</v>
      </c>
      <c r="K13" s="119" t="s">
        <v>342</v>
      </c>
      <c r="L13" s="121">
        <v>1352575</v>
      </c>
      <c r="M13" s="121">
        <v>432717</v>
      </c>
      <c r="N13" s="121">
        <f>IF(AND(L13&lt;&gt;"",M13&lt;&gt;""),SUM(L13:M13),"")</f>
        <v>1785292</v>
      </c>
      <c r="O13" s="121">
        <v>0</v>
      </c>
      <c r="P13" s="121">
        <v>0</v>
      </c>
      <c r="Q13" s="121">
        <f>IF(AND(O13&lt;&gt;"",P13&lt;&gt;""),SUM(O13:P13),"")</f>
        <v>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</v>
      </c>
      <c r="B14" s="120" t="s">
        <v>343</v>
      </c>
      <c r="C14" s="119" t="s">
        <v>344</v>
      </c>
      <c r="D14" s="121">
        <f>SUM(L14,T14,AB14,AJ14,AR14,AZ14)</f>
        <v>65940</v>
      </c>
      <c r="E14" s="121">
        <f>SUM(M14,U14,AC14,AK14,AS14,BA14)</f>
        <v>532117</v>
      </c>
      <c r="F14" s="121">
        <f>SUM(D14:E14)</f>
        <v>598057</v>
      </c>
      <c r="G14" s="121">
        <f>SUM(O14,W14,AE14,AM14,AU14,BC14)</f>
        <v>57</v>
      </c>
      <c r="H14" s="121">
        <f>SUM(P14,X14,AF14,AN14,AV14,BD14)</f>
        <v>14895</v>
      </c>
      <c r="I14" s="121">
        <f>SUM(G14:H14)</f>
        <v>14952</v>
      </c>
      <c r="J14" s="120" t="s">
        <v>345</v>
      </c>
      <c r="K14" s="119" t="s">
        <v>346</v>
      </c>
      <c r="L14" s="121">
        <v>65940</v>
      </c>
      <c r="M14" s="121">
        <v>532117</v>
      </c>
      <c r="N14" s="121">
        <f>IF(AND(L14&lt;&gt;"",M14&lt;&gt;""),SUM(L14:M14),"")</f>
        <v>598057</v>
      </c>
      <c r="O14" s="121">
        <v>57</v>
      </c>
      <c r="P14" s="121">
        <v>14895</v>
      </c>
      <c r="Q14" s="121">
        <f>IF(AND(O14&lt;&gt;"",P14&lt;&gt;""),SUM(O14:P14),"")</f>
        <v>14952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</v>
      </c>
      <c r="B19" s="120" t="s">
        <v>355</v>
      </c>
      <c r="C19" s="119" t="s">
        <v>356</v>
      </c>
      <c r="D19" s="121">
        <f>SUM(L19,T19,AB19,AJ19,AR19,AZ19)</f>
        <v>91239</v>
      </c>
      <c r="E19" s="121">
        <f>SUM(M19,U19,AC19,AK19,AS19,BA19)</f>
        <v>252754</v>
      </c>
      <c r="F19" s="121">
        <f>SUM(D19:E19)</f>
        <v>343993</v>
      </c>
      <c r="G19" s="121">
        <f>SUM(O19,W19,AE19,AM19,AU19,BC19)</f>
        <v>0</v>
      </c>
      <c r="H19" s="121">
        <f>SUM(P19,X19,AF19,AN19,AV19,BD19)</f>
        <v>54424</v>
      </c>
      <c r="I19" s="121">
        <f>SUM(G19:H19)</f>
        <v>54424</v>
      </c>
      <c r="J19" s="120" t="s">
        <v>357</v>
      </c>
      <c r="K19" s="119" t="s">
        <v>358</v>
      </c>
      <c r="L19" s="121">
        <v>91239</v>
      </c>
      <c r="M19" s="121">
        <v>252754</v>
      </c>
      <c r="N19" s="121">
        <f>IF(AND(L19&lt;&gt;"",M19&lt;&gt;""),SUM(L19:M19),"")</f>
        <v>343993</v>
      </c>
      <c r="O19" s="121">
        <v>0</v>
      </c>
      <c r="P19" s="121">
        <v>54424</v>
      </c>
      <c r="Q19" s="121">
        <f>IF(AND(O19&lt;&gt;"",P19&lt;&gt;""),SUM(O19:P19),"")</f>
        <v>54424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</v>
      </c>
      <c r="B21" s="120" t="s">
        <v>361</v>
      </c>
      <c r="C21" s="119" t="s">
        <v>362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</v>
      </c>
      <c r="B22" s="120" t="s">
        <v>363</v>
      </c>
      <c r="C22" s="119" t="s">
        <v>364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</v>
      </c>
      <c r="B23" s="120" t="s">
        <v>365</v>
      </c>
      <c r="C23" s="119" t="s">
        <v>366</v>
      </c>
      <c r="D23" s="121">
        <f>SUM(L23,T23,AB23,AJ23,AR23,AZ23)</f>
        <v>0</v>
      </c>
      <c r="E23" s="121">
        <f>SUM(M23,U23,AC23,AK23,AS23,BA23)</f>
        <v>30504</v>
      </c>
      <c r="F23" s="121">
        <f>SUM(D23:E23)</f>
        <v>30504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 t="s">
        <v>367</v>
      </c>
      <c r="K23" s="119" t="s">
        <v>368</v>
      </c>
      <c r="L23" s="121">
        <v>0</v>
      </c>
      <c r="M23" s="121">
        <v>30504</v>
      </c>
      <c r="N23" s="121">
        <f>IF(AND(L23&lt;&gt;"",M23&lt;&gt;""),SUM(L23:M23),"")</f>
        <v>30504</v>
      </c>
      <c r="O23" s="121">
        <v>0</v>
      </c>
      <c r="P23" s="121">
        <v>0</v>
      </c>
      <c r="Q23" s="121">
        <f>IF(AND(O23&lt;&gt;"",P23&lt;&gt;""),SUM(O23:P23),"")</f>
        <v>0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</v>
      </c>
      <c r="B24" s="120" t="s">
        <v>369</v>
      </c>
      <c r="C24" s="119" t="s">
        <v>370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</v>
      </c>
      <c r="B25" s="120" t="s">
        <v>371</v>
      </c>
      <c r="C25" s="119" t="s">
        <v>372</v>
      </c>
      <c r="D25" s="121">
        <f>SUM(L25,T25,AB25,AJ25,AR25,AZ25)</f>
        <v>0</v>
      </c>
      <c r="E25" s="121">
        <f>SUM(M25,U25,AC25,AK25,AS25,BA25)</f>
        <v>118225</v>
      </c>
      <c r="F25" s="121">
        <f>SUM(D25:E25)</f>
        <v>118225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367</v>
      </c>
      <c r="K25" s="119" t="s">
        <v>368</v>
      </c>
      <c r="L25" s="121">
        <v>0</v>
      </c>
      <c r="M25" s="121">
        <v>66469</v>
      </c>
      <c r="N25" s="121">
        <f>IF(AND(L25&lt;&gt;"",M25&lt;&gt;""),SUM(L25:M25),"")</f>
        <v>66469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373</v>
      </c>
      <c r="S25" s="119" t="s">
        <v>374</v>
      </c>
      <c r="T25" s="121">
        <v>0</v>
      </c>
      <c r="U25" s="121">
        <v>51756</v>
      </c>
      <c r="V25" s="121">
        <f>IF(AND(T25&lt;&gt;"",U25&lt;&gt;""),SUM(T25:U25),"")</f>
        <v>51756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401503</v>
      </c>
      <c r="F26" s="121">
        <f>SUM(D26:E26)</f>
        <v>401503</v>
      </c>
      <c r="G26" s="121">
        <f>SUM(O26,W26,AE26,AM26,AU26,BC26)</f>
        <v>0</v>
      </c>
      <c r="H26" s="121">
        <f>SUM(P26,X26,AF26,AN26,AV26,BD26)</f>
        <v>6017</v>
      </c>
      <c r="I26" s="121">
        <f>SUM(G26:H26)</f>
        <v>6017</v>
      </c>
      <c r="J26" s="120" t="s">
        <v>377</v>
      </c>
      <c r="K26" s="119" t="s">
        <v>378</v>
      </c>
      <c r="L26" s="121">
        <v>0</v>
      </c>
      <c r="M26" s="121">
        <v>401503</v>
      </c>
      <c r="N26" s="121">
        <f>IF(AND(L26&lt;&gt;"",M26&lt;&gt;""),SUM(L26:M26),"")</f>
        <v>401503</v>
      </c>
      <c r="O26" s="121">
        <v>0</v>
      </c>
      <c r="P26" s="121">
        <v>6017</v>
      </c>
      <c r="Q26" s="121">
        <f>IF(AND(O26&lt;&gt;"",P26&lt;&gt;""),SUM(O26:P26),"")</f>
        <v>6017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</v>
      </c>
      <c r="B27" s="120" t="s">
        <v>379</v>
      </c>
      <c r="C27" s="119" t="s">
        <v>380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</v>
      </c>
      <c r="B28" s="120" t="s">
        <v>381</v>
      </c>
      <c r="C28" s="119" t="s">
        <v>382</v>
      </c>
      <c r="D28" s="121">
        <f>SUM(L28,T28,AB28,AJ28,AR28,AZ28)</f>
        <v>50244</v>
      </c>
      <c r="E28" s="121">
        <f>SUM(M28,U28,AC28,AK28,AS28,BA28)</f>
        <v>212492</v>
      </c>
      <c r="F28" s="121">
        <f>SUM(D28:E28)</f>
        <v>262736</v>
      </c>
      <c r="G28" s="121">
        <f>SUM(O28,W28,AE28,AM28,AU28,BC28)</f>
        <v>0</v>
      </c>
      <c r="H28" s="121">
        <f>SUM(P28,X28,AF28,AN28,AV28,BD28)</f>
        <v>58343</v>
      </c>
      <c r="I28" s="121">
        <f>SUM(G28:H28)</f>
        <v>58343</v>
      </c>
      <c r="J28" s="120" t="s">
        <v>383</v>
      </c>
      <c r="K28" s="119" t="s">
        <v>384</v>
      </c>
      <c r="L28" s="121">
        <v>50244</v>
      </c>
      <c r="M28" s="121">
        <v>212492</v>
      </c>
      <c r="N28" s="121">
        <f>IF(AND(L28&lt;&gt;"",M28&lt;&gt;""),SUM(L28:M28),"")</f>
        <v>262736</v>
      </c>
      <c r="O28" s="121">
        <v>0</v>
      </c>
      <c r="P28" s="121">
        <v>58343</v>
      </c>
      <c r="Q28" s="121">
        <f>IF(AND(O28&lt;&gt;"",P28&lt;&gt;""),SUM(O28:P28),"")</f>
        <v>58343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</v>
      </c>
      <c r="B29" s="120" t="s">
        <v>385</v>
      </c>
      <c r="C29" s="119" t="s">
        <v>386</v>
      </c>
      <c r="D29" s="121">
        <f>SUM(L29,T29,AB29,AJ29,AR29,AZ29)</f>
        <v>0</v>
      </c>
      <c r="E29" s="121">
        <f>SUM(M29,U29,AC29,AK29,AS29,BA29)</f>
        <v>0</v>
      </c>
      <c r="F29" s="121">
        <f>SUM(D29:E29)</f>
        <v>0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/>
      <c r="K29" s="119"/>
      <c r="L29" s="121"/>
      <c r="M29" s="121"/>
      <c r="N29" s="121" t="str">
        <f>IF(AND(L29&lt;&gt;"",M29&lt;&gt;""),SUM(L29:M29),"")</f>
        <v/>
      </c>
      <c r="O29" s="121"/>
      <c r="P29" s="121"/>
      <c r="Q29" s="121" t="str">
        <f>IF(AND(O29&lt;&gt;"",P29&lt;&gt;""),SUM(O29:P29),"")</f>
        <v/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</v>
      </c>
      <c r="B30" s="120" t="s">
        <v>387</v>
      </c>
      <c r="C30" s="119" t="s">
        <v>388</v>
      </c>
      <c r="D30" s="121">
        <f>SUM(L30,T30,AB30,AJ30,AR30,AZ30)</f>
        <v>0</v>
      </c>
      <c r="E30" s="121">
        <f>SUM(M30,U30,AC30,AK30,AS30,BA30)</f>
        <v>0</v>
      </c>
      <c r="F30" s="121">
        <f>SUM(D30:E30)</f>
        <v>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/>
      <c r="K30" s="119"/>
      <c r="L30" s="121"/>
      <c r="M30" s="121"/>
      <c r="N30" s="121" t="str">
        <f>IF(AND(L30&lt;&gt;"",M30&lt;&gt;""),SUM(L30:M30),"")</f>
        <v/>
      </c>
      <c r="O30" s="121"/>
      <c r="P30" s="121"/>
      <c r="Q30" s="121" t="str">
        <f>IF(AND(O30&lt;&gt;"",P30&lt;&gt;""),SUM(O30:P30),"")</f>
        <v/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</v>
      </c>
      <c r="B31" s="120" t="s">
        <v>389</v>
      </c>
      <c r="C31" s="119" t="s">
        <v>390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</v>
      </c>
      <c r="B32" s="120" t="s">
        <v>391</v>
      </c>
      <c r="C32" s="119" t="s">
        <v>392</v>
      </c>
      <c r="D32" s="121">
        <f>SUM(L32,T32,AB32,AJ32,AR32,AZ32)</f>
        <v>0</v>
      </c>
      <c r="E32" s="121">
        <f>SUM(M32,U32,AC32,AK32,AS32,BA32)</f>
        <v>451834</v>
      </c>
      <c r="F32" s="121">
        <f>SUM(D32:E32)</f>
        <v>451834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 t="s">
        <v>367</v>
      </c>
      <c r="K32" s="119" t="s">
        <v>368</v>
      </c>
      <c r="L32" s="121">
        <v>0</v>
      </c>
      <c r="M32" s="121">
        <v>237614</v>
      </c>
      <c r="N32" s="121">
        <f>IF(AND(L32&lt;&gt;"",M32&lt;&gt;""),SUM(L32:M32),"")</f>
        <v>237614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373</v>
      </c>
      <c r="S32" s="119" t="s">
        <v>374</v>
      </c>
      <c r="T32" s="121">
        <v>0</v>
      </c>
      <c r="U32" s="121">
        <v>214220</v>
      </c>
      <c r="V32" s="121">
        <f>IF(AND(T32&lt;&gt;"",U32&lt;&gt;""),SUM(T32:U32),"")</f>
        <v>214220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</v>
      </c>
      <c r="B33" s="120" t="s">
        <v>393</v>
      </c>
      <c r="C33" s="119" t="s">
        <v>394</v>
      </c>
      <c r="D33" s="121">
        <f>SUM(L33,T33,AB33,AJ33,AR33,AZ33)</f>
        <v>0</v>
      </c>
      <c r="E33" s="121">
        <f>SUM(M33,U33,AC33,AK33,AS33,BA33)</f>
        <v>227380</v>
      </c>
      <c r="F33" s="121">
        <f>SUM(D33:E33)</f>
        <v>227380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395</v>
      </c>
      <c r="K33" s="119" t="s">
        <v>396</v>
      </c>
      <c r="L33" s="121">
        <v>0</v>
      </c>
      <c r="M33" s="121">
        <v>134987</v>
      </c>
      <c r="N33" s="121">
        <f>IF(AND(L33&lt;&gt;"",M33&lt;&gt;""),SUM(L33:M33),"")</f>
        <v>134987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373</v>
      </c>
      <c r="S33" s="119" t="s">
        <v>374</v>
      </c>
      <c r="T33" s="121">
        <v>0</v>
      </c>
      <c r="U33" s="121">
        <v>92393</v>
      </c>
      <c r="V33" s="121">
        <f>IF(AND(T33&lt;&gt;"",U33&lt;&gt;""),SUM(T33:U33),"")</f>
        <v>92393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</v>
      </c>
      <c r="B34" s="120" t="s">
        <v>397</v>
      </c>
      <c r="C34" s="119" t="s">
        <v>398</v>
      </c>
      <c r="D34" s="121">
        <f>SUM(L34,T34,AB34,AJ34,AR34,AZ34)</f>
        <v>26552</v>
      </c>
      <c r="E34" s="121">
        <f>SUM(M34,U34,AC34,AK34,AS34,BA34)</f>
        <v>14801</v>
      </c>
      <c r="F34" s="121">
        <f>SUM(D34:E34)</f>
        <v>41353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395</v>
      </c>
      <c r="K34" s="119" t="s">
        <v>396</v>
      </c>
      <c r="L34" s="121">
        <v>26552</v>
      </c>
      <c r="M34" s="121">
        <v>0</v>
      </c>
      <c r="N34" s="121">
        <f>IF(AND(L34&lt;&gt;"",M34&lt;&gt;""),SUM(L34:M34),"")</f>
        <v>26552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373</v>
      </c>
      <c r="S34" s="119" t="s">
        <v>374</v>
      </c>
      <c r="T34" s="121">
        <v>0</v>
      </c>
      <c r="U34" s="121">
        <v>14801</v>
      </c>
      <c r="V34" s="121">
        <f>IF(AND(T34&lt;&gt;"",U34&lt;&gt;""),SUM(T34:U34),"")</f>
        <v>14801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</v>
      </c>
      <c r="B35" s="120" t="s">
        <v>399</v>
      </c>
      <c r="C35" s="119" t="s">
        <v>400</v>
      </c>
      <c r="D35" s="121">
        <f>SUM(L35,T35,AB35,AJ35,AR35,AZ35)</f>
        <v>0</v>
      </c>
      <c r="E35" s="121">
        <f>SUM(M35,U35,AC35,AK35,AS35,BA35)</f>
        <v>253166</v>
      </c>
      <c r="F35" s="121">
        <f>SUM(D35:E35)</f>
        <v>253166</v>
      </c>
      <c r="G35" s="121">
        <f>SUM(O35,W35,AE35,AM35,AU35,BC35)</f>
        <v>0</v>
      </c>
      <c r="H35" s="121">
        <f>SUM(P35,X35,AF35,AN35,AV35,BD35)</f>
        <v>61047</v>
      </c>
      <c r="I35" s="121">
        <f>SUM(G35:H35)</f>
        <v>61047</v>
      </c>
      <c r="J35" s="120" t="s">
        <v>401</v>
      </c>
      <c r="K35" s="119" t="s">
        <v>402</v>
      </c>
      <c r="L35" s="121">
        <v>0</v>
      </c>
      <c r="M35" s="121">
        <v>156892</v>
      </c>
      <c r="N35" s="121">
        <f>IF(AND(L35&lt;&gt;"",M35&lt;&gt;""),SUM(L35:M35),"")</f>
        <v>156892</v>
      </c>
      <c r="O35" s="121">
        <v>0</v>
      </c>
      <c r="P35" s="121">
        <v>61047</v>
      </c>
      <c r="Q35" s="121">
        <f>IF(AND(O35&lt;&gt;"",P35&lt;&gt;""),SUM(O35:P35),"")</f>
        <v>61047</v>
      </c>
      <c r="R35" s="120" t="s">
        <v>373</v>
      </c>
      <c r="S35" s="119" t="s">
        <v>403</v>
      </c>
      <c r="T35" s="121">
        <v>0</v>
      </c>
      <c r="U35" s="121">
        <v>96274</v>
      </c>
      <c r="V35" s="121">
        <f>IF(AND(T35&lt;&gt;"",U35&lt;&gt;""),SUM(T35:U35),"")</f>
        <v>96274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</v>
      </c>
      <c r="B36" s="120" t="s">
        <v>404</v>
      </c>
      <c r="C36" s="119" t="s">
        <v>405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119744</v>
      </c>
      <c r="I36" s="121">
        <f>SUM(G36:H36)</f>
        <v>119744</v>
      </c>
      <c r="J36" s="120" t="s">
        <v>406</v>
      </c>
      <c r="K36" s="119" t="s">
        <v>407</v>
      </c>
      <c r="L36" s="121">
        <v>0</v>
      </c>
      <c r="M36" s="121">
        <v>0</v>
      </c>
      <c r="N36" s="121">
        <f>IF(AND(L36&lt;&gt;"",M36&lt;&gt;""),SUM(L36:M36),"")</f>
        <v>0</v>
      </c>
      <c r="O36" s="121">
        <v>0</v>
      </c>
      <c r="P36" s="121">
        <v>119744</v>
      </c>
      <c r="Q36" s="121">
        <f>IF(AND(O36&lt;&gt;"",P36&lt;&gt;""),SUM(O36:P36),"")</f>
        <v>119744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</v>
      </c>
      <c r="B37" s="120" t="s">
        <v>408</v>
      </c>
      <c r="C37" s="119" t="s">
        <v>409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3</v>
      </c>
      <c r="B38" s="120" t="s">
        <v>410</v>
      </c>
      <c r="C38" s="119" t="s">
        <v>411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3</v>
      </c>
      <c r="B39" s="120" t="s">
        <v>412</v>
      </c>
      <c r="C39" s="119" t="s">
        <v>413</v>
      </c>
      <c r="D39" s="121">
        <f>SUM(L39,T39,AB39,AJ39,AR39,AZ39)</f>
        <v>1517</v>
      </c>
      <c r="E39" s="121">
        <f>SUM(M39,U39,AC39,AK39,AS39,BA39)</f>
        <v>356392</v>
      </c>
      <c r="F39" s="121">
        <f>SUM(D39:E39)</f>
        <v>357909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337</v>
      </c>
      <c r="K39" s="119" t="s">
        <v>338</v>
      </c>
      <c r="L39" s="121">
        <v>1517</v>
      </c>
      <c r="M39" s="121">
        <v>356392</v>
      </c>
      <c r="N39" s="121">
        <f>IF(AND(L39&lt;&gt;"",M39&lt;&gt;""),SUM(L39:M39),"")</f>
        <v>357909</v>
      </c>
      <c r="O39" s="121">
        <v>0</v>
      </c>
      <c r="P39" s="121">
        <v>0</v>
      </c>
      <c r="Q39" s="121">
        <f>IF(AND(O39&lt;&gt;"",P39&lt;&gt;""),SUM(O39:P39),"")</f>
        <v>0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3</v>
      </c>
      <c r="B40" s="120" t="s">
        <v>414</v>
      </c>
      <c r="C40" s="119" t="s">
        <v>415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3</v>
      </c>
      <c r="B41" s="120" t="s">
        <v>416</v>
      </c>
      <c r="C41" s="119" t="s">
        <v>417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3</v>
      </c>
      <c r="B42" s="120" t="s">
        <v>418</v>
      </c>
      <c r="C42" s="119" t="s">
        <v>419</v>
      </c>
      <c r="D42" s="121">
        <f>SUM(L42,T42,AB42,AJ42,AR42,AZ42)</f>
        <v>0</v>
      </c>
      <c r="E42" s="121">
        <f>SUM(M42,U42,AC42,AK42,AS42,BA42)</f>
        <v>243170</v>
      </c>
      <c r="F42" s="121">
        <f>SUM(D42:E42)</f>
        <v>243170</v>
      </c>
      <c r="G42" s="121">
        <f>SUM(O42,W42,AE42,AM42,AU42,BC42)</f>
        <v>0</v>
      </c>
      <c r="H42" s="121">
        <f>SUM(P42,X42,AF42,AN42,AV42,BD42)</f>
        <v>67831</v>
      </c>
      <c r="I42" s="121">
        <f>SUM(G42:H42)</f>
        <v>67831</v>
      </c>
      <c r="J42" s="120" t="s">
        <v>420</v>
      </c>
      <c r="K42" s="119" t="s">
        <v>421</v>
      </c>
      <c r="L42" s="121">
        <v>0</v>
      </c>
      <c r="M42" s="121">
        <v>243170</v>
      </c>
      <c r="N42" s="121">
        <f>IF(AND(L42&lt;&gt;"",M42&lt;&gt;""),SUM(L42:M42),"")</f>
        <v>243170</v>
      </c>
      <c r="O42" s="121">
        <v>0</v>
      </c>
      <c r="P42" s="121">
        <v>0</v>
      </c>
      <c r="Q42" s="121">
        <f>IF(AND(O42&lt;&gt;"",P42&lt;&gt;""),SUM(O42:P42),"")</f>
        <v>0</v>
      </c>
      <c r="R42" s="120" t="s">
        <v>422</v>
      </c>
      <c r="S42" s="119" t="s">
        <v>423</v>
      </c>
      <c r="T42" s="121">
        <v>0</v>
      </c>
      <c r="U42" s="121">
        <v>0</v>
      </c>
      <c r="V42" s="121">
        <f>IF(AND(T42&lt;&gt;"",U42&lt;&gt;""),SUM(T42:U42),"")</f>
        <v>0</v>
      </c>
      <c r="W42" s="121">
        <v>0</v>
      </c>
      <c r="X42" s="121">
        <v>67831</v>
      </c>
      <c r="Y42" s="121">
        <f>IF(AND(W42&lt;&gt;"",X42&lt;&gt;""),SUM(W42:X42),"")</f>
        <v>67831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3</v>
      </c>
      <c r="B43" s="120" t="s">
        <v>424</v>
      </c>
      <c r="C43" s="119" t="s">
        <v>425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/>
      <c r="K43" s="119"/>
      <c r="L43" s="121"/>
      <c r="M43" s="121"/>
      <c r="N43" s="121" t="str">
        <f>IF(AND(L43&lt;&gt;"",M43&lt;&gt;""),SUM(L43:M43),"")</f>
        <v/>
      </c>
      <c r="O43" s="121"/>
      <c r="P43" s="121"/>
      <c r="Q43" s="121" t="str">
        <f>IF(AND(O43&lt;&gt;"",P43&lt;&gt;""),SUM(O43:P43),"")</f>
        <v/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3</v>
      </c>
      <c r="B44" s="120" t="s">
        <v>426</v>
      </c>
      <c r="C44" s="119" t="s">
        <v>427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3</v>
      </c>
      <c r="B45" s="120" t="s">
        <v>428</v>
      </c>
      <c r="C45" s="119" t="s">
        <v>429</v>
      </c>
      <c r="D45" s="121">
        <f>SUM(L45,T45,AB45,AJ45,AR45,AZ45)</f>
        <v>0</v>
      </c>
      <c r="E45" s="121">
        <f>SUM(M45,U45,AC45,AK45,AS45,BA45)</f>
        <v>106818</v>
      </c>
      <c r="F45" s="121">
        <f>SUM(D45:E45)</f>
        <v>106818</v>
      </c>
      <c r="G45" s="121">
        <f>SUM(O45,W45,AE45,AM45,AU45,BC45)</f>
        <v>0</v>
      </c>
      <c r="H45" s="121">
        <f>SUM(P45,X45,AF45,AN45,AV45,BD45)</f>
        <v>71620</v>
      </c>
      <c r="I45" s="121">
        <f>SUM(G45:H45)</f>
        <v>71620</v>
      </c>
      <c r="J45" s="120" t="s">
        <v>430</v>
      </c>
      <c r="K45" s="119" t="s">
        <v>431</v>
      </c>
      <c r="L45" s="121">
        <v>0</v>
      </c>
      <c r="M45" s="121">
        <v>31823</v>
      </c>
      <c r="N45" s="121">
        <f>IF(AND(L45&lt;&gt;"",M45&lt;&gt;""),SUM(L45:M45),"")</f>
        <v>31823</v>
      </c>
      <c r="O45" s="121">
        <v>0</v>
      </c>
      <c r="P45" s="121">
        <v>71620</v>
      </c>
      <c r="Q45" s="121">
        <f>IF(AND(O45&lt;&gt;"",P45&lt;&gt;""),SUM(O45:P45),"")</f>
        <v>71620</v>
      </c>
      <c r="R45" s="120" t="s">
        <v>420</v>
      </c>
      <c r="S45" s="119" t="s">
        <v>421</v>
      </c>
      <c r="T45" s="121">
        <v>0</v>
      </c>
      <c r="U45" s="121">
        <v>74995</v>
      </c>
      <c r="V45" s="121">
        <f>IF(AND(T45&lt;&gt;"",U45&lt;&gt;""),SUM(T45:U45),"")</f>
        <v>74995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3</v>
      </c>
      <c r="B46" s="120" t="s">
        <v>432</v>
      </c>
      <c r="C46" s="119" t="s">
        <v>433</v>
      </c>
      <c r="D46" s="121">
        <f>SUM(L46,T46,AB46,AJ46,AR46,AZ46)</f>
        <v>0</v>
      </c>
      <c r="E46" s="121">
        <f>SUM(M46,U46,AC46,AK46,AS46,BA46)</f>
        <v>72166</v>
      </c>
      <c r="F46" s="121">
        <f>SUM(D46:E46)</f>
        <v>72166</v>
      </c>
      <c r="G46" s="121">
        <f>SUM(O46,W46,AE46,AM46,AU46,BC46)</f>
        <v>0</v>
      </c>
      <c r="H46" s="121">
        <f>SUM(P46,X46,AF46,AN46,AV46,BD46)</f>
        <v>36893</v>
      </c>
      <c r="I46" s="121">
        <f>SUM(G46:H46)</f>
        <v>36893</v>
      </c>
      <c r="J46" s="120" t="s">
        <v>430</v>
      </c>
      <c r="K46" s="119" t="s">
        <v>431</v>
      </c>
      <c r="L46" s="121">
        <v>0</v>
      </c>
      <c r="M46" s="121">
        <v>20496</v>
      </c>
      <c r="N46" s="121">
        <f>IF(AND(L46&lt;&gt;"",M46&lt;&gt;""),SUM(L46:M46),"")</f>
        <v>20496</v>
      </c>
      <c r="O46" s="121">
        <v>0</v>
      </c>
      <c r="P46" s="121">
        <v>36893</v>
      </c>
      <c r="Q46" s="121">
        <f>IF(AND(O46&lt;&gt;"",P46&lt;&gt;""),SUM(O46:P46),"")</f>
        <v>36893</v>
      </c>
      <c r="R46" s="120" t="s">
        <v>420</v>
      </c>
      <c r="S46" s="119" t="s">
        <v>421</v>
      </c>
      <c r="T46" s="121">
        <v>0</v>
      </c>
      <c r="U46" s="121">
        <v>51670</v>
      </c>
      <c r="V46" s="121">
        <f>IF(AND(T46&lt;&gt;"",U46&lt;&gt;""),SUM(T46:U46),"")</f>
        <v>51670</v>
      </c>
      <c r="W46" s="121">
        <v>0</v>
      </c>
      <c r="X46" s="121">
        <v>0</v>
      </c>
      <c r="Y46" s="121">
        <f>IF(AND(W46&lt;&gt;"",X46&lt;&gt;""),SUM(W46:X46),"")</f>
        <v>0</v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3</v>
      </c>
      <c r="B47" s="120" t="s">
        <v>434</v>
      </c>
      <c r="C47" s="119" t="s">
        <v>435</v>
      </c>
      <c r="D47" s="121">
        <f>SUM(L47,T47,AB47,AJ47,AR47,AZ47)</f>
        <v>0</v>
      </c>
      <c r="E47" s="121">
        <f>SUM(M47,U47,AC47,AK47,AS47,BA47)</f>
        <v>71554</v>
      </c>
      <c r="F47" s="121">
        <f>SUM(D47:E47)</f>
        <v>71554</v>
      </c>
      <c r="G47" s="121">
        <f>SUM(O47,W47,AE47,AM47,AU47,BC47)</f>
        <v>0</v>
      </c>
      <c r="H47" s="121">
        <f>SUM(P47,X47,AF47,AN47,AV47,BD47)</f>
        <v>12499</v>
      </c>
      <c r="I47" s="121">
        <f>SUM(G47:H47)</f>
        <v>12499</v>
      </c>
      <c r="J47" s="120" t="s">
        <v>430</v>
      </c>
      <c r="K47" s="119" t="s">
        <v>431</v>
      </c>
      <c r="L47" s="121">
        <v>0</v>
      </c>
      <c r="M47" s="121">
        <v>23101</v>
      </c>
      <c r="N47" s="121">
        <f>IF(AND(L47&lt;&gt;"",M47&lt;&gt;""),SUM(L47:M47),"")</f>
        <v>23101</v>
      </c>
      <c r="O47" s="121">
        <v>0</v>
      </c>
      <c r="P47" s="121">
        <v>12499</v>
      </c>
      <c r="Q47" s="121">
        <f>IF(AND(O47&lt;&gt;"",P47&lt;&gt;""),SUM(O47:P47),"")</f>
        <v>12499</v>
      </c>
      <c r="R47" s="120" t="s">
        <v>420</v>
      </c>
      <c r="S47" s="119" t="s">
        <v>421</v>
      </c>
      <c r="T47" s="121">
        <v>0</v>
      </c>
      <c r="U47" s="121">
        <v>48453</v>
      </c>
      <c r="V47" s="121">
        <f>IF(AND(T47&lt;&gt;"",U47&lt;&gt;""),SUM(T47:U47),"")</f>
        <v>48453</v>
      </c>
      <c r="W47" s="121">
        <v>0</v>
      </c>
      <c r="X47" s="121">
        <v>0</v>
      </c>
      <c r="Y47" s="121">
        <f>IF(AND(W47&lt;&gt;"",X47&lt;&gt;""),SUM(W47:X47),"")</f>
        <v>0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3</v>
      </c>
      <c r="B48" s="120" t="s">
        <v>436</v>
      </c>
      <c r="C48" s="119" t="s">
        <v>437</v>
      </c>
      <c r="D48" s="121">
        <f>SUM(L48,T48,AB48,AJ48,AR48,AZ48)</f>
        <v>0</v>
      </c>
      <c r="E48" s="121">
        <f>SUM(M48,U48,AC48,AK48,AS48,BA48)</f>
        <v>68957</v>
      </c>
      <c r="F48" s="121">
        <f>SUM(D48:E48)</f>
        <v>68957</v>
      </c>
      <c r="G48" s="121">
        <f>SUM(O48,W48,AE48,AM48,AU48,BC48)</f>
        <v>0</v>
      </c>
      <c r="H48" s="121">
        <f>SUM(P48,X48,AF48,AN48,AV48,BD48)</f>
        <v>33675</v>
      </c>
      <c r="I48" s="121">
        <f>SUM(G48:H48)</f>
        <v>33675</v>
      </c>
      <c r="J48" s="120" t="s">
        <v>430</v>
      </c>
      <c r="K48" s="119" t="s">
        <v>431</v>
      </c>
      <c r="L48" s="121">
        <v>0</v>
      </c>
      <c r="M48" s="121">
        <v>17506</v>
      </c>
      <c r="N48" s="121">
        <f>IF(AND(L48&lt;&gt;"",M48&lt;&gt;""),SUM(L48:M48),"")</f>
        <v>17506</v>
      </c>
      <c r="O48" s="121">
        <v>0</v>
      </c>
      <c r="P48" s="121">
        <v>33675</v>
      </c>
      <c r="Q48" s="121">
        <f>IF(AND(O48&lt;&gt;"",P48&lt;&gt;""),SUM(O48:P48),"")</f>
        <v>33675</v>
      </c>
      <c r="R48" s="120" t="s">
        <v>420</v>
      </c>
      <c r="S48" s="119" t="s">
        <v>438</v>
      </c>
      <c r="T48" s="121">
        <v>0</v>
      </c>
      <c r="U48" s="121">
        <v>51451</v>
      </c>
      <c r="V48" s="121">
        <f>IF(AND(T48&lt;&gt;"",U48&lt;&gt;""),SUM(T48:U48),"")</f>
        <v>51451</v>
      </c>
      <c r="W48" s="121">
        <v>0</v>
      </c>
      <c r="X48" s="121">
        <v>0</v>
      </c>
      <c r="Y48" s="121">
        <f>IF(AND(W48&lt;&gt;"",X48&lt;&gt;""),SUM(W48:X48),"")</f>
        <v>0</v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3</v>
      </c>
      <c r="B49" s="120" t="s">
        <v>439</v>
      </c>
      <c r="C49" s="119" t="s">
        <v>440</v>
      </c>
      <c r="D49" s="121">
        <f>SUM(L49,T49,AB49,AJ49,AR49,AZ49)</f>
        <v>0</v>
      </c>
      <c r="E49" s="121">
        <f>SUM(M49,U49,AC49,AK49,AS49,BA49)</f>
        <v>241159</v>
      </c>
      <c r="F49" s="121">
        <f>SUM(D49:E49)</f>
        <v>241159</v>
      </c>
      <c r="G49" s="121">
        <f>SUM(O49,W49,AE49,AM49,AU49,BC49)</f>
        <v>0</v>
      </c>
      <c r="H49" s="121">
        <f>SUM(P49,X49,AF49,AN49,AV49,BD49)</f>
        <v>73002</v>
      </c>
      <c r="I49" s="121">
        <f>SUM(G49:H49)</f>
        <v>73002</v>
      </c>
      <c r="J49" s="120" t="s">
        <v>420</v>
      </c>
      <c r="K49" s="119" t="s">
        <v>421</v>
      </c>
      <c r="L49" s="121">
        <v>0</v>
      </c>
      <c r="M49" s="121">
        <v>241159</v>
      </c>
      <c r="N49" s="121">
        <f>IF(AND(L49&lt;&gt;"",M49&lt;&gt;""),SUM(L49:M49),"")</f>
        <v>241159</v>
      </c>
      <c r="O49" s="121">
        <v>0</v>
      </c>
      <c r="P49" s="121">
        <v>0</v>
      </c>
      <c r="Q49" s="121">
        <f>IF(AND(O49&lt;&gt;"",P49&lt;&gt;""),SUM(O49:P49),"")</f>
        <v>0</v>
      </c>
      <c r="R49" s="120" t="s">
        <v>422</v>
      </c>
      <c r="S49" s="119" t="s">
        <v>423</v>
      </c>
      <c r="T49" s="121">
        <v>0</v>
      </c>
      <c r="U49" s="121">
        <v>0</v>
      </c>
      <c r="V49" s="121">
        <f>IF(AND(T49&lt;&gt;"",U49&lt;&gt;""),SUM(T49:U49),"")</f>
        <v>0</v>
      </c>
      <c r="W49" s="121">
        <v>0</v>
      </c>
      <c r="X49" s="121">
        <v>73002</v>
      </c>
      <c r="Y49" s="121">
        <f>IF(AND(W49&lt;&gt;"",X49&lt;&gt;""),SUM(W49:X49),"")</f>
        <v>73002</v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3</v>
      </c>
      <c r="B50" s="120" t="s">
        <v>441</v>
      </c>
      <c r="C50" s="119" t="s">
        <v>442</v>
      </c>
      <c r="D50" s="121">
        <f>SUM(L50,T50,AB50,AJ50,AR50,AZ50)</f>
        <v>0</v>
      </c>
      <c r="E50" s="121">
        <f>SUM(M50,U50,AC50,AK50,AS50,BA50)</f>
        <v>43248</v>
      </c>
      <c r="F50" s="121">
        <f>SUM(D50:E50)</f>
        <v>43248</v>
      </c>
      <c r="G50" s="121">
        <f>SUM(O50,W50,AE50,AM50,AU50,BC50)</f>
        <v>0</v>
      </c>
      <c r="H50" s="121">
        <f>SUM(P50,X50,AF50,AN50,AV50,BD50)</f>
        <v>0</v>
      </c>
      <c r="I50" s="121">
        <f>SUM(G50:H50)</f>
        <v>0</v>
      </c>
      <c r="J50" s="120" t="s">
        <v>420</v>
      </c>
      <c r="K50" s="119" t="s">
        <v>421</v>
      </c>
      <c r="L50" s="121">
        <v>0</v>
      </c>
      <c r="M50" s="121">
        <v>43248</v>
      </c>
      <c r="N50" s="121">
        <f>IF(AND(L50&lt;&gt;"",M50&lt;&gt;""),SUM(L50:M50),"")</f>
        <v>43248</v>
      </c>
      <c r="O50" s="121">
        <v>0</v>
      </c>
      <c r="P50" s="121">
        <v>0</v>
      </c>
      <c r="Q50" s="121">
        <f>IF(AND(O50&lt;&gt;"",P50&lt;&gt;""),SUM(O50:P50),"")</f>
        <v>0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3</v>
      </c>
      <c r="B51" s="120" t="s">
        <v>443</v>
      </c>
      <c r="C51" s="119" t="s">
        <v>444</v>
      </c>
      <c r="D51" s="121">
        <f>SUM(L51,T51,AB51,AJ51,AR51,AZ51)</f>
        <v>0</v>
      </c>
      <c r="E51" s="121">
        <f>SUM(M51,U51,AC51,AK51,AS51,BA51)</f>
        <v>120409</v>
      </c>
      <c r="F51" s="121">
        <f>SUM(D51:E51)</f>
        <v>120409</v>
      </c>
      <c r="G51" s="121">
        <f>SUM(O51,W51,AE51,AM51,AU51,BC51)</f>
        <v>0</v>
      </c>
      <c r="H51" s="121">
        <f>SUM(P51,X51,AF51,AN51,AV51,BD51)</f>
        <v>0</v>
      </c>
      <c r="I51" s="121">
        <f>SUM(G51:H51)</f>
        <v>0</v>
      </c>
      <c r="J51" s="120" t="s">
        <v>420</v>
      </c>
      <c r="K51" s="119" t="s">
        <v>421</v>
      </c>
      <c r="L51" s="121">
        <v>0</v>
      </c>
      <c r="M51" s="121">
        <v>120409</v>
      </c>
      <c r="N51" s="121">
        <f>IF(AND(L51&lt;&gt;"",M51&lt;&gt;""),SUM(L51:M51),"")</f>
        <v>120409</v>
      </c>
      <c r="O51" s="121">
        <v>0</v>
      </c>
      <c r="P51" s="121">
        <v>0</v>
      </c>
      <c r="Q51" s="121">
        <f>IF(AND(O51&lt;&gt;"",P51&lt;&gt;""),SUM(O51:P51),"")</f>
        <v>0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3</v>
      </c>
      <c r="B52" s="120" t="s">
        <v>445</v>
      </c>
      <c r="C52" s="119" t="s">
        <v>446</v>
      </c>
      <c r="D52" s="121">
        <f>SUM(L52,T52,AB52,AJ52,AR52,AZ52)</f>
        <v>0</v>
      </c>
      <c r="E52" s="121">
        <f>SUM(M52,U52,AC52,AK52,AS52,BA52)</f>
        <v>170241</v>
      </c>
      <c r="F52" s="121">
        <f>SUM(D52:E52)</f>
        <v>170241</v>
      </c>
      <c r="G52" s="121">
        <f>SUM(O52,W52,AE52,AM52,AU52,BC52)</f>
        <v>0</v>
      </c>
      <c r="H52" s="121">
        <f>SUM(P52,X52,AF52,AN52,AV52,BD52)</f>
        <v>3695</v>
      </c>
      <c r="I52" s="121">
        <f>SUM(G52:H52)</f>
        <v>3695</v>
      </c>
      <c r="J52" s="120" t="s">
        <v>420</v>
      </c>
      <c r="K52" s="205" t="s">
        <v>447</v>
      </c>
      <c r="L52" s="121">
        <v>0</v>
      </c>
      <c r="M52" s="121">
        <v>134863</v>
      </c>
      <c r="N52" s="121">
        <f>IF(AND(L52&lt;&gt;"",M52&lt;&gt;""),SUM(L52:M52),"")</f>
        <v>134863</v>
      </c>
      <c r="O52" s="121">
        <v>0</v>
      </c>
      <c r="P52" s="121">
        <v>0</v>
      </c>
      <c r="Q52" s="121">
        <f>IF(AND(O52&lt;&gt;"",P52&lt;&gt;""),SUM(O52:P52),"")</f>
        <v>0</v>
      </c>
      <c r="R52" s="120" t="s">
        <v>448</v>
      </c>
      <c r="S52" s="205" t="s">
        <v>449</v>
      </c>
      <c r="T52" s="121">
        <v>0</v>
      </c>
      <c r="U52" s="121">
        <v>35378</v>
      </c>
      <c r="V52" s="121">
        <f>IF(AND(T52&lt;&gt;"",U52&lt;&gt;""),SUM(T52:U52),"")</f>
        <v>35378</v>
      </c>
      <c r="W52" s="121">
        <v>0</v>
      </c>
      <c r="X52" s="121">
        <v>3695</v>
      </c>
      <c r="Y52" s="121">
        <f>IF(AND(W52&lt;&gt;"",X52&lt;&gt;""),SUM(W52:X52),"")</f>
        <v>3695</v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3</v>
      </c>
      <c r="B53" s="120" t="s">
        <v>450</v>
      </c>
      <c r="C53" s="119" t="s">
        <v>451</v>
      </c>
      <c r="D53" s="121">
        <f>SUM(L53,T53,AB53,AJ53,AR53,AZ53)</f>
        <v>0</v>
      </c>
      <c r="E53" s="121">
        <f>SUM(M53,U53,AC53,AK53,AS53,BA53)</f>
        <v>63394</v>
      </c>
      <c r="F53" s="121">
        <f>SUM(D53:E53)</f>
        <v>63394</v>
      </c>
      <c r="G53" s="121">
        <f>SUM(O53,W53,AE53,AM53,AU53,BC53)</f>
        <v>0</v>
      </c>
      <c r="H53" s="121">
        <f>SUM(P53,X53,AF53,AN53,AV53,BD53)</f>
        <v>0</v>
      </c>
      <c r="I53" s="121">
        <f>SUM(G53:H53)</f>
        <v>0</v>
      </c>
      <c r="J53" s="120" t="s">
        <v>420</v>
      </c>
      <c r="K53" s="119" t="s">
        <v>421</v>
      </c>
      <c r="L53" s="121">
        <v>0</v>
      </c>
      <c r="M53" s="121">
        <v>63394</v>
      </c>
      <c r="N53" s="121">
        <f>IF(AND(L53&lt;&gt;"",M53&lt;&gt;""),SUM(L53:M53),"")</f>
        <v>63394</v>
      </c>
      <c r="O53" s="121">
        <v>0</v>
      </c>
      <c r="P53" s="121">
        <v>0</v>
      </c>
      <c r="Q53" s="121">
        <f>IF(AND(O53&lt;&gt;"",P53&lt;&gt;""),SUM(O53:P53),"")</f>
        <v>0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3</v>
      </c>
      <c r="B54" s="120" t="s">
        <v>452</v>
      </c>
      <c r="C54" s="119" t="s">
        <v>453</v>
      </c>
      <c r="D54" s="121">
        <f>SUM(L54,T54,AB54,AJ54,AR54,AZ54)</f>
        <v>0</v>
      </c>
      <c r="E54" s="121">
        <f>SUM(M54,U54,AC54,AK54,AS54,BA54)</f>
        <v>131379</v>
      </c>
      <c r="F54" s="121">
        <f>SUM(D54:E54)</f>
        <v>131379</v>
      </c>
      <c r="G54" s="121">
        <f>SUM(O54,W54,AE54,AM54,AU54,BC54)</f>
        <v>0</v>
      </c>
      <c r="H54" s="121">
        <f>SUM(P54,X54,AF54,AN54,AV54,BD54)</f>
        <v>26231</v>
      </c>
      <c r="I54" s="121">
        <f>SUM(G54:H54)</f>
        <v>26231</v>
      </c>
      <c r="J54" s="120" t="s">
        <v>448</v>
      </c>
      <c r="K54" s="119" t="s">
        <v>454</v>
      </c>
      <c r="L54" s="121">
        <v>0</v>
      </c>
      <c r="M54" s="121">
        <v>131379</v>
      </c>
      <c r="N54" s="121">
        <f>IF(AND(L54&lt;&gt;"",M54&lt;&gt;""),SUM(L54:M54),"")</f>
        <v>131379</v>
      </c>
      <c r="O54" s="121">
        <v>0</v>
      </c>
      <c r="P54" s="121">
        <v>26231</v>
      </c>
      <c r="Q54" s="121">
        <f>IF(AND(O54&lt;&gt;"",P54&lt;&gt;""),SUM(O54:P54),"")</f>
        <v>26231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3</v>
      </c>
      <c r="B55" s="120" t="s">
        <v>455</v>
      </c>
      <c r="C55" s="119" t="s">
        <v>456</v>
      </c>
      <c r="D55" s="121">
        <f>SUM(L55,T55,AB55,AJ55,AR55,AZ55)</f>
        <v>0</v>
      </c>
      <c r="E55" s="121">
        <f>SUM(M55,U55,AC55,AK55,AS55,BA55)</f>
        <v>74659</v>
      </c>
      <c r="F55" s="121">
        <f>SUM(D55:E55)</f>
        <v>74659</v>
      </c>
      <c r="G55" s="121">
        <f>SUM(O55,W55,AE55,AM55,AU55,BC55)</f>
        <v>0</v>
      </c>
      <c r="H55" s="121">
        <f>SUM(P55,X55,AF55,AN55,AV55,BD55)</f>
        <v>11906</v>
      </c>
      <c r="I55" s="121">
        <f>SUM(G55:H55)</f>
        <v>11906</v>
      </c>
      <c r="J55" s="120" t="s">
        <v>448</v>
      </c>
      <c r="K55" s="119" t="s">
        <v>457</v>
      </c>
      <c r="L55" s="121">
        <v>0</v>
      </c>
      <c r="M55" s="121">
        <v>74659</v>
      </c>
      <c r="N55" s="121">
        <f>IF(AND(L55&lt;&gt;"",M55&lt;&gt;""),SUM(L55:M55),"")</f>
        <v>74659</v>
      </c>
      <c r="O55" s="121">
        <v>0</v>
      </c>
      <c r="P55" s="121">
        <v>11906</v>
      </c>
      <c r="Q55" s="121">
        <f>IF(AND(O55&lt;&gt;"",P55&lt;&gt;""),SUM(O55:P55),"")</f>
        <v>11906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3</v>
      </c>
      <c r="B56" s="120" t="s">
        <v>458</v>
      </c>
      <c r="C56" s="119" t="s">
        <v>459</v>
      </c>
      <c r="D56" s="121">
        <f>SUM(L56,T56,AB56,AJ56,AR56,AZ56)</f>
        <v>0</v>
      </c>
      <c r="E56" s="121">
        <f>SUM(M56,U56,AC56,AK56,AS56,BA56)</f>
        <v>65021</v>
      </c>
      <c r="F56" s="121">
        <f>SUM(D56:E56)</f>
        <v>65021</v>
      </c>
      <c r="G56" s="121">
        <f>SUM(O56,W56,AE56,AM56,AU56,BC56)</f>
        <v>0</v>
      </c>
      <c r="H56" s="121">
        <f>SUM(P56,X56,AF56,AN56,AV56,BD56)</f>
        <v>8482</v>
      </c>
      <c r="I56" s="121">
        <f>SUM(G56:H56)</f>
        <v>8482</v>
      </c>
      <c r="J56" s="120" t="s">
        <v>448</v>
      </c>
      <c r="K56" s="119" t="s">
        <v>460</v>
      </c>
      <c r="L56" s="121">
        <v>0</v>
      </c>
      <c r="M56" s="121">
        <v>65021</v>
      </c>
      <c r="N56" s="121">
        <f>IF(AND(L56&lt;&gt;"",M56&lt;&gt;""),SUM(L56:M56),"")</f>
        <v>65021</v>
      </c>
      <c r="O56" s="121">
        <v>0</v>
      </c>
      <c r="P56" s="121">
        <v>8482</v>
      </c>
      <c r="Q56" s="121">
        <f>IF(AND(O56&lt;&gt;"",P56&lt;&gt;""),SUM(O56:P56),"")</f>
        <v>8482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3</v>
      </c>
      <c r="B57" s="120" t="s">
        <v>461</v>
      </c>
      <c r="C57" s="119" t="s">
        <v>462</v>
      </c>
      <c r="D57" s="121">
        <f>SUM(L57,T57,AB57,AJ57,AR57,AZ57)</f>
        <v>0</v>
      </c>
      <c r="E57" s="121">
        <f>SUM(M57,U57,AC57,AK57,AS57,BA57)</f>
        <v>58269</v>
      </c>
      <c r="F57" s="121">
        <f>SUM(D57:E57)</f>
        <v>58269</v>
      </c>
      <c r="G57" s="121">
        <f>SUM(O57,W57,AE57,AM57,AU57,BC57)</f>
        <v>0</v>
      </c>
      <c r="H57" s="121">
        <f>SUM(P57,X57,AF57,AN57,AV57,BD57)</f>
        <v>7345</v>
      </c>
      <c r="I57" s="121">
        <f>SUM(G57:H57)</f>
        <v>7345</v>
      </c>
      <c r="J57" s="120" t="s">
        <v>448</v>
      </c>
      <c r="K57" s="119" t="s">
        <v>454</v>
      </c>
      <c r="L57" s="121">
        <v>0</v>
      </c>
      <c r="M57" s="121">
        <v>58269</v>
      </c>
      <c r="N57" s="121">
        <f>IF(AND(L57&lt;&gt;"",M57&lt;&gt;""),SUM(L57:M57),"")</f>
        <v>58269</v>
      </c>
      <c r="O57" s="121">
        <v>0</v>
      </c>
      <c r="P57" s="121">
        <v>7345</v>
      </c>
      <c r="Q57" s="121">
        <f>IF(AND(O57&lt;&gt;"",P57&lt;&gt;""),SUM(O57:P57),"")</f>
        <v>7345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3</v>
      </c>
      <c r="B58" s="120" t="s">
        <v>463</v>
      </c>
      <c r="C58" s="119" t="s">
        <v>464</v>
      </c>
      <c r="D58" s="121">
        <f>SUM(L58,T58,AB58,AJ58,AR58,AZ58)</f>
        <v>0</v>
      </c>
      <c r="E58" s="121">
        <f>SUM(M58,U58,AC58,AK58,AS58,BA58)</f>
        <v>0</v>
      </c>
      <c r="F58" s="121">
        <f>SUM(D58:E58)</f>
        <v>0</v>
      </c>
      <c r="G58" s="121">
        <f>SUM(O58,W58,AE58,AM58,AU58,BC58)</f>
        <v>0</v>
      </c>
      <c r="H58" s="121">
        <f>SUM(P58,X58,AF58,AN58,AV58,BD58)</f>
        <v>0</v>
      </c>
      <c r="I58" s="121">
        <f>SUM(G58:H58)</f>
        <v>0</v>
      </c>
      <c r="J58" s="120"/>
      <c r="K58" s="119"/>
      <c r="L58" s="121"/>
      <c r="M58" s="121"/>
      <c r="N58" s="121" t="str">
        <f>IF(AND(L58&lt;&gt;"",M58&lt;&gt;""),SUM(L58:M58),"")</f>
        <v/>
      </c>
      <c r="O58" s="121"/>
      <c r="P58" s="121"/>
      <c r="Q58" s="121" t="str">
        <f>IF(AND(O58&lt;&gt;"",P58&lt;&gt;""),SUM(O58:P58),"")</f>
        <v/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3</v>
      </c>
      <c r="B59" s="120" t="s">
        <v>465</v>
      </c>
      <c r="C59" s="119" t="s">
        <v>466</v>
      </c>
      <c r="D59" s="121">
        <f>SUM(L59,T59,AB59,AJ59,AR59,AZ59)</f>
        <v>46118</v>
      </c>
      <c r="E59" s="121">
        <f>SUM(M59,U59,AC59,AK59,AS59,BA59)</f>
        <v>47178</v>
      </c>
      <c r="F59" s="121">
        <f>SUM(D59:E59)</f>
        <v>93296</v>
      </c>
      <c r="G59" s="121">
        <f>SUM(O59,W59,AE59,AM59,AU59,BC59)</f>
        <v>0</v>
      </c>
      <c r="H59" s="121">
        <f>SUM(P59,X59,AF59,AN59,AV59,BD59)</f>
        <v>0</v>
      </c>
      <c r="I59" s="121">
        <f>SUM(G59:H59)</f>
        <v>0</v>
      </c>
      <c r="J59" s="120" t="s">
        <v>467</v>
      </c>
      <c r="K59" s="119" t="s">
        <v>468</v>
      </c>
      <c r="L59" s="121">
        <v>46118</v>
      </c>
      <c r="M59" s="121">
        <v>47178</v>
      </c>
      <c r="N59" s="121">
        <f>IF(AND(L59&lt;&gt;"",M59&lt;&gt;""),SUM(L59:M59),"")</f>
        <v>93296</v>
      </c>
      <c r="O59" s="121">
        <v>0</v>
      </c>
      <c r="P59" s="121">
        <v>0</v>
      </c>
      <c r="Q59" s="121">
        <f>IF(AND(O59&lt;&gt;"",P59&lt;&gt;""),SUM(O59:P59),"")</f>
        <v>0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3</v>
      </c>
      <c r="B60" s="120" t="s">
        <v>469</v>
      </c>
      <c r="C60" s="119" t="s">
        <v>470</v>
      </c>
      <c r="D60" s="121">
        <f>SUM(L60,T60,AB60,AJ60,AR60,AZ60)</f>
        <v>77192</v>
      </c>
      <c r="E60" s="121">
        <f>SUM(M60,U60,AC60,AK60,AS60,BA60)</f>
        <v>58163</v>
      </c>
      <c r="F60" s="121">
        <f>SUM(D60:E60)</f>
        <v>135355</v>
      </c>
      <c r="G60" s="121">
        <f>SUM(O60,W60,AE60,AM60,AU60,BC60)</f>
        <v>0</v>
      </c>
      <c r="H60" s="121">
        <f>SUM(P60,X60,AF60,AN60,AV60,BD60)</f>
        <v>0</v>
      </c>
      <c r="I60" s="121">
        <f>SUM(G60:H60)</f>
        <v>0</v>
      </c>
      <c r="J60" s="120" t="s">
        <v>467</v>
      </c>
      <c r="K60" s="119" t="s">
        <v>468</v>
      </c>
      <c r="L60" s="121">
        <v>77192</v>
      </c>
      <c r="M60" s="121">
        <v>58163</v>
      </c>
      <c r="N60" s="121">
        <f>IF(AND(L60&lt;&gt;"",M60&lt;&gt;""),SUM(L60:M60),"")</f>
        <v>135355</v>
      </c>
      <c r="O60" s="121">
        <v>0</v>
      </c>
      <c r="P60" s="121">
        <v>0</v>
      </c>
      <c r="Q60" s="121">
        <f>IF(AND(O60&lt;&gt;"",P60&lt;&gt;""),SUM(O60:P60),"")</f>
        <v>0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3</v>
      </c>
      <c r="B61" s="120" t="s">
        <v>471</v>
      </c>
      <c r="C61" s="119" t="s">
        <v>472</v>
      </c>
      <c r="D61" s="121">
        <f>SUM(L61,T61,AB61,AJ61,AR61,AZ61)</f>
        <v>0</v>
      </c>
      <c r="E61" s="121">
        <f>SUM(M61,U61,AC61,AK61,AS61,BA61)</f>
        <v>34514</v>
      </c>
      <c r="F61" s="121">
        <f>SUM(D61:E61)</f>
        <v>34514</v>
      </c>
      <c r="G61" s="121">
        <f>SUM(O61,W61,AE61,AM61,AU61,BC61)</f>
        <v>0</v>
      </c>
      <c r="H61" s="121">
        <f>SUM(P61,X61,AF61,AN61,AV61,BD61)</f>
        <v>17608</v>
      </c>
      <c r="I61" s="121">
        <f>SUM(G61:H61)</f>
        <v>17608</v>
      </c>
      <c r="J61" s="120" t="s">
        <v>473</v>
      </c>
      <c r="K61" s="119" t="s">
        <v>474</v>
      </c>
      <c r="L61" s="121">
        <v>0</v>
      </c>
      <c r="M61" s="121">
        <v>34514</v>
      </c>
      <c r="N61" s="121">
        <f>IF(AND(L61&lt;&gt;"",M61&lt;&gt;""),SUM(L61:M61),"")</f>
        <v>34514</v>
      </c>
      <c r="O61" s="121">
        <v>0</v>
      </c>
      <c r="P61" s="121">
        <v>0</v>
      </c>
      <c r="Q61" s="121">
        <f>IF(AND(O61&lt;&gt;"",P61&lt;&gt;""),SUM(O61:P61),"")</f>
        <v>0</v>
      </c>
      <c r="R61" s="120" t="s">
        <v>475</v>
      </c>
      <c r="S61" s="119" t="s">
        <v>476</v>
      </c>
      <c r="T61" s="121">
        <v>0</v>
      </c>
      <c r="U61" s="121">
        <v>0</v>
      </c>
      <c r="V61" s="121">
        <f>IF(AND(T61&lt;&gt;"",U61&lt;&gt;""),SUM(T61:U61),"")</f>
        <v>0</v>
      </c>
      <c r="W61" s="121">
        <v>0</v>
      </c>
      <c r="X61" s="121">
        <v>17608</v>
      </c>
      <c r="Y61" s="121">
        <f>IF(AND(W61&lt;&gt;"",X61&lt;&gt;""),SUM(W61:X61),"")</f>
        <v>17608</v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3</v>
      </c>
      <c r="B62" s="120" t="s">
        <v>477</v>
      </c>
      <c r="C62" s="119" t="s">
        <v>478</v>
      </c>
      <c r="D62" s="121">
        <f>SUM(L62,T62,AB62,AJ62,AR62,AZ62)</f>
        <v>0</v>
      </c>
      <c r="E62" s="121">
        <f>SUM(M62,U62,AC62,AK62,AS62,BA62)</f>
        <v>82391</v>
      </c>
      <c r="F62" s="121">
        <f>SUM(D62:E62)</f>
        <v>82391</v>
      </c>
      <c r="G62" s="121">
        <f>SUM(O62,W62,AE62,AM62,AU62,BC62)</f>
        <v>0</v>
      </c>
      <c r="H62" s="121">
        <f>SUM(P62,X62,AF62,AN62,AV62,BD62)</f>
        <v>24715</v>
      </c>
      <c r="I62" s="121">
        <f>SUM(G62:H62)</f>
        <v>24715</v>
      </c>
      <c r="J62" s="120" t="s">
        <v>473</v>
      </c>
      <c r="K62" s="119" t="s">
        <v>474</v>
      </c>
      <c r="L62" s="121">
        <v>0</v>
      </c>
      <c r="M62" s="121">
        <v>82391</v>
      </c>
      <c r="N62" s="121">
        <f>IF(AND(L62&lt;&gt;"",M62&lt;&gt;""),SUM(L62:M62),"")</f>
        <v>82391</v>
      </c>
      <c r="O62" s="121">
        <v>0</v>
      </c>
      <c r="P62" s="121">
        <v>0</v>
      </c>
      <c r="Q62" s="121">
        <f>IF(AND(O62&lt;&gt;"",P62&lt;&gt;""),SUM(O62:P62),"")</f>
        <v>0</v>
      </c>
      <c r="R62" s="120" t="s">
        <v>475</v>
      </c>
      <c r="S62" s="119" t="s">
        <v>476</v>
      </c>
      <c r="T62" s="121">
        <v>0</v>
      </c>
      <c r="U62" s="121">
        <v>0</v>
      </c>
      <c r="V62" s="121">
        <f>IF(AND(T62&lt;&gt;"",U62&lt;&gt;""),SUM(T62:U62),"")</f>
        <v>0</v>
      </c>
      <c r="W62" s="121">
        <v>0</v>
      </c>
      <c r="X62" s="121">
        <v>24715</v>
      </c>
      <c r="Y62" s="121">
        <f>IF(AND(W62&lt;&gt;"",X62&lt;&gt;""),SUM(W62:X62),"")</f>
        <v>24715</v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3</v>
      </c>
      <c r="B63" s="120" t="s">
        <v>479</v>
      </c>
      <c r="C63" s="119" t="s">
        <v>480</v>
      </c>
      <c r="D63" s="121">
        <f>SUM(L63,T63,AB63,AJ63,AR63,AZ63)</f>
        <v>0</v>
      </c>
      <c r="E63" s="121">
        <f>SUM(M63,U63,AC63,AK63,AS63,BA63)</f>
        <v>65388</v>
      </c>
      <c r="F63" s="121">
        <f>SUM(D63:E63)</f>
        <v>65388</v>
      </c>
      <c r="G63" s="121">
        <f>SUM(O63,W63,AE63,AM63,AU63,BC63)</f>
        <v>0</v>
      </c>
      <c r="H63" s="121">
        <f>SUM(P63,X63,AF63,AN63,AV63,BD63)</f>
        <v>19520</v>
      </c>
      <c r="I63" s="121">
        <f>SUM(G63:H63)</f>
        <v>19520</v>
      </c>
      <c r="J63" s="120" t="s">
        <v>473</v>
      </c>
      <c r="K63" s="119" t="s">
        <v>474</v>
      </c>
      <c r="L63" s="121">
        <v>0</v>
      </c>
      <c r="M63" s="121">
        <v>65388</v>
      </c>
      <c r="N63" s="121">
        <f>IF(AND(L63&lt;&gt;"",M63&lt;&gt;""),SUM(L63:M63),"")</f>
        <v>65388</v>
      </c>
      <c r="O63" s="121">
        <v>0</v>
      </c>
      <c r="P63" s="121">
        <v>0</v>
      </c>
      <c r="Q63" s="121">
        <f>IF(AND(O63&lt;&gt;"",P63&lt;&gt;""),SUM(O63:P63),"")</f>
        <v>0</v>
      </c>
      <c r="R63" s="120" t="s">
        <v>475</v>
      </c>
      <c r="S63" s="119" t="s">
        <v>476</v>
      </c>
      <c r="T63" s="121">
        <v>0</v>
      </c>
      <c r="U63" s="121">
        <v>0</v>
      </c>
      <c r="V63" s="121">
        <f>IF(AND(T63&lt;&gt;"",U63&lt;&gt;""),SUM(T63:U63),"")</f>
        <v>0</v>
      </c>
      <c r="W63" s="121">
        <v>0</v>
      </c>
      <c r="X63" s="121">
        <v>19520</v>
      </c>
      <c r="Y63" s="121">
        <f>IF(AND(W63&lt;&gt;"",X63&lt;&gt;""),SUM(W63:X63),"")</f>
        <v>19520</v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3</v>
      </c>
      <c r="B64" s="120" t="s">
        <v>481</v>
      </c>
      <c r="C64" s="119" t="s">
        <v>482</v>
      </c>
      <c r="D64" s="121">
        <f>SUM(L64,T64,AB64,AJ64,AR64,AZ64)</f>
        <v>0</v>
      </c>
      <c r="E64" s="121">
        <f>SUM(M64,U64,AC64,AK64,AS64,BA64)</f>
        <v>0</v>
      </c>
      <c r="F64" s="121">
        <f>SUM(D64:E64)</f>
        <v>0</v>
      </c>
      <c r="G64" s="121">
        <f>SUM(O64,W64,AE64,AM64,AU64,BC64)</f>
        <v>0</v>
      </c>
      <c r="H64" s="121">
        <f>SUM(P64,X64,AF64,AN64,AV64,BD64)</f>
        <v>38192</v>
      </c>
      <c r="I64" s="121">
        <f>SUM(G64:H64)</f>
        <v>38192</v>
      </c>
      <c r="J64" s="120" t="s">
        <v>475</v>
      </c>
      <c r="K64" s="119" t="s">
        <v>476</v>
      </c>
      <c r="L64" s="121">
        <v>0</v>
      </c>
      <c r="M64" s="121">
        <v>0</v>
      </c>
      <c r="N64" s="121">
        <f>IF(AND(L64&lt;&gt;"",M64&lt;&gt;""),SUM(L64:M64),"")</f>
        <v>0</v>
      </c>
      <c r="O64" s="121">
        <v>0</v>
      </c>
      <c r="P64" s="121">
        <v>38192</v>
      </c>
      <c r="Q64" s="121">
        <f>IF(AND(O64&lt;&gt;"",P64&lt;&gt;""),SUM(O64:P64),"")</f>
        <v>38192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3</v>
      </c>
      <c r="B65" s="120" t="s">
        <v>483</v>
      </c>
      <c r="C65" s="119" t="s">
        <v>484</v>
      </c>
      <c r="D65" s="121">
        <f>SUM(L65,T65,AB65,AJ65,AR65,AZ65)</f>
        <v>0</v>
      </c>
      <c r="E65" s="121">
        <f>SUM(M65,U65,AC65,AK65,AS65,BA65)</f>
        <v>0</v>
      </c>
      <c r="F65" s="121">
        <f>SUM(D65:E65)</f>
        <v>0</v>
      </c>
      <c r="G65" s="121">
        <f>SUM(O65,W65,AE65,AM65,AU65,BC65)</f>
        <v>0</v>
      </c>
      <c r="H65" s="121">
        <f>SUM(P65,X65,AF65,AN65,AV65,BD65)</f>
        <v>39322</v>
      </c>
      <c r="I65" s="121">
        <f>SUM(G65:H65)</f>
        <v>39322</v>
      </c>
      <c r="J65" s="120" t="s">
        <v>485</v>
      </c>
      <c r="K65" s="119" t="s">
        <v>486</v>
      </c>
      <c r="L65" s="121">
        <v>0</v>
      </c>
      <c r="M65" s="121">
        <v>0</v>
      </c>
      <c r="N65" s="121">
        <f>IF(AND(L65&lt;&gt;"",M65&lt;&gt;""),SUM(L65:M65),"")</f>
        <v>0</v>
      </c>
      <c r="O65" s="121">
        <v>0</v>
      </c>
      <c r="P65" s="121">
        <v>39322</v>
      </c>
      <c r="Q65" s="121">
        <f>IF(AND(O65&lt;&gt;"",P65&lt;&gt;""),SUM(O65:P65),"")</f>
        <v>39322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3</v>
      </c>
      <c r="B66" s="120" t="s">
        <v>487</v>
      </c>
      <c r="C66" s="119" t="s">
        <v>488</v>
      </c>
      <c r="D66" s="121">
        <f>SUM(L66,T66,AB66,AJ66,AR66,AZ66)</f>
        <v>0</v>
      </c>
      <c r="E66" s="121">
        <f>SUM(M66,U66,AC66,AK66,AS66,BA66)</f>
        <v>0</v>
      </c>
      <c r="F66" s="121">
        <f>SUM(D66:E66)</f>
        <v>0</v>
      </c>
      <c r="G66" s="121">
        <f>SUM(O66,W66,AE66,AM66,AU66,BC66)</f>
        <v>0</v>
      </c>
      <c r="H66" s="121">
        <f>SUM(P66,X66,AF66,AN66,AV66,BD66)</f>
        <v>13652</v>
      </c>
      <c r="I66" s="121">
        <f>SUM(G66:H66)</f>
        <v>13652</v>
      </c>
      <c r="J66" s="120" t="s">
        <v>485</v>
      </c>
      <c r="K66" s="119" t="s">
        <v>486</v>
      </c>
      <c r="L66" s="121">
        <v>0</v>
      </c>
      <c r="M66" s="121">
        <v>0</v>
      </c>
      <c r="N66" s="121">
        <f>IF(AND(L66&lt;&gt;"",M66&lt;&gt;""),SUM(L66:M66),"")</f>
        <v>0</v>
      </c>
      <c r="O66" s="121">
        <v>0</v>
      </c>
      <c r="P66" s="121">
        <v>13652</v>
      </c>
      <c r="Q66" s="121">
        <f>IF(AND(O66&lt;&gt;"",P66&lt;&gt;""),SUM(O66:P66),"")</f>
        <v>13652</v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 t="s">
        <v>3</v>
      </c>
      <c r="B67" s="120" t="s">
        <v>489</v>
      </c>
      <c r="C67" s="119" t="s">
        <v>490</v>
      </c>
      <c r="D67" s="121">
        <f>SUM(L67,T67,AB67,AJ67,AR67,AZ67)</f>
        <v>0</v>
      </c>
      <c r="E67" s="121">
        <f>SUM(M67,U67,AC67,AK67,AS67,BA67)</f>
        <v>0</v>
      </c>
      <c r="F67" s="121">
        <f>SUM(D67:E67)</f>
        <v>0</v>
      </c>
      <c r="G67" s="121">
        <f>SUM(O67,W67,AE67,AM67,AU67,BC67)</f>
        <v>0</v>
      </c>
      <c r="H67" s="121">
        <f>SUM(P67,X67,AF67,AN67,AV67,BD67)</f>
        <v>11445</v>
      </c>
      <c r="I67" s="121">
        <f>SUM(G67:H67)</f>
        <v>11445</v>
      </c>
      <c r="J67" s="120" t="s">
        <v>485</v>
      </c>
      <c r="K67" s="119" t="s">
        <v>486</v>
      </c>
      <c r="L67" s="121">
        <v>0</v>
      </c>
      <c r="M67" s="121">
        <v>0</v>
      </c>
      <c r="N67" s="121">
        <f>IF(AND(L67&lt;&gt;"",M67&lt;&gt;""),SUM(L67:M67),"")</f>
        <v>0</v>
      </c>
      <c r="O67" s="121">
        <v>0</v>
      </c>
      <c r="P67" s="121">
        <v>11445</v>
      </c>
      <c r="Q67" s="121">
        <f>IF(AND(O67&lt;&gt;"",P67&lt;&gt;""),SUM(O67:P67),"")</f>
        <v>11445</v>
      </c>
      <c r="R67" s="120"/>
      <c r="S67" s="119"/>
      <c r="T67" s="121"/>
      <c r="U67" s="121"/>
      <c r="V67" s="121" t="str">
        <f>IF(AND(T67&lt;&gt;"",U67&lt;&gt;""),SUM(T67:U67),"")</f>
        <v/>
      </c>
      <c r="W67" s="121"/>
      <c r="X67" s="121"/>
      <c r="Y67" s="121" t="str">
        <f>IF(AND(W67&lt;&gt;"",X67&lt;&gt;""),SUM(W67:X67),"")</f>
        <v/>
      </c>
      <c r="Z67" s="120"/>
      <c r="AA67" s="119"/>
      <c r="AB67" s="121"/>
      <c r="AC67" s="121"/>
      <c r="AD67" s="121" t="str">
        <f>IF(AND(AB67&lt;&gt;"",AC67&lt;&gt;""),SUM(AB67:AC67),"")</f>
        <v/>
      </c>
      <c r="AE67" s="121"/>
      <c r="AF67" s="121"/>
      <c r="AG67" s="121" t="str">
        <f>IF(AND(AE67&lt;&gt;"",AF67&lt;&gt;""),SUM(AE67:AF67),"")</f>
        <v/>
      </c>
      <c r="AH67" s="120"/>
      <c r="AI67" s="119"/>
      <c r="AJ67" s="121"/>
      <c r="AK67" s="121"/>
      <c r="AL67" s="121" t="str">
        <f>IF(AND(AJ67&lt;&gt;"",AK67&lt;&gt;""),SUM(AJ67:AK67),"")</f>
        <v/>
      </c>
      <c r="AM67" s="121"/>
      <c r="AN67" s="121"/>
      <c r="AO67" s="121" t="str">
        <f>IF(AND(AM67&lt;&gt;"",AN67&lt;&gt;""),SUM(AM67:AN67),"")</f>
        <v/>
      </c>
      <c r="AP67" s="120"/>
      <c r="AQ67" s="119"/>
      <c r="AR67" s="121"/>
      <c r="AS67" s="121"/>
      <c r="AT67" s="121" t="str">
        <f>IF(AND(AR67&lt;&gt;"",AS67&lt;&gt;""),SUM(AR67:AS67),"")</f>
        <v/>
      </c>
      <c r="AU67" s="121"/>
      <c r="AV67" s="121"/>
      <c r="AW67" s="121" t="str">
        <f>IF(AND(AU67&lt;&gt;"",AV67&lt;&gt;""),SUM(AU67:AV67),"")</f>
        <v/>
      </c>
      <c r="AX67" s="120"/>
      <c r="AY67" s="119"/>
      <c r="AZ67" s="121"/>
      <c r="BA67" s="121"/>
      <c r="BB67" s="121" t="str">
        <f>IF(AND(AZ67&lt;&gt;"",BA67&lt;&gt;""),SUM(AZ67:BA67),"")</f>
        <v/>
      </c>
      <c r="BC67" s="121"/>
      <c r="BD67" s="121"/>
      <c r="BE67" s="121" t="str">
        <f>IF(AND(BC67&lt;&gt;"",BD67&lt;&gt;""),SUM(BC67:BD67),"")</f>
        <v/>
      </c>
    </row>
    <row r="68" spans="1:57" s="136" customFormat="1" ht="13.5" customHeight="1" x14ac:dyDescent="0.15">
      <c r="A68" s="119" t="s">
        <v>3</v>
      </c>
      <c r="B68" s="120" t="s">
        <v>491</v>
      </c>
      <c r="C68" s="119" t="s">
        <v>492</v>
      </c>
      <c r="D68" s="121">
        <f>SUM(L68,T68,AB68,AJ68,AR68,AZ68)</f>
        <v>0</v>
      </c>
      <c r="E68" s="121">
        <f>SUM(M68,U68,AC68,AK68,AS68,BA68)</f>
        <v>0</v>
      </c>
      <c r="F68" s="121">
        <f>SUM(D68:E68)</f>
        <v>0</v>
      </c>
      <c r="G68" s="121">
        <f>SUM(O68,W68,AE68,AM68,AU68,BC68)</f>
        <v>0</v>
      </c>
      <c r="H68" s="121">
        <f>SUM(P68,X68,AF68,AN68,AV68,BD68)</f>
        <v>12907</v>
      </c>
      <c r="I68" s="121">
        <f>SUM(G68:H68)</f>
        <v>12907</v>
      </c>
      <c r="J68" s="120" t="s">
        <v>485</v>
      </c>
      <c r="K68" s="119" t="s">
        <v>486</v>
      </c>
      <c r="L68" s="121">
        <v>0</v>
      </c>
      <c r="M68" s="121">
        <v>0</v>
      </c>
      <c r="N68" s="121">
        <f>IF(AND(L68&lt;&gt;"",M68&lt;&gt;""),SUM(L68:M68),"")</f>
        <v>0</v>
      </c>
      <c r="O68" s="121">
        <v>0</v>
      </c>
      <c r="P68" s="121">
        <v>12907</v>
      </c>
      <c r="Q68" s="121">
        <f>IF(AND(O68&lt;&gt;"",P68&lt;&gt;""),SUM(O68:P68),"")</f>
        <v>12907</v>
      </c>
      <c r="R68" s="120"/>
      <c r="S68" s="119"/>
      <c r="T68" s="121"/>
      <c r="U68" s="121"/>
      <c r="V68" s="121" t="str">
        <f>IF(AND(T68&lt;&gt;"",U68&lt;&gt;""),SUM(T68:U68),"")</f>
        <v/>
      </c>
      <c r="W68" s="121"/>
      <c r="X68" s="121"/>
      <c r="Y68" s="121" t="str">
        <f>IF(AND(W68&lt;&gt;"",X68&lt;&gt;""),SUM(W68:X68),"")</f>
        <v/>
      </c>
      <c r="Z68" s="120"/>
      <c r="AA68" s="119"/>
      <c r="AB68" s="121"/>
      <c r="AC68" s="121"/>
      <c r="AD68" s="121" t="str">
        <f>IF(AND(AB68&lt;&gt;"",AC68&lt;&gt;""),SUM(AB68:AC68),"")</f>
        <v/>
      </c>
      <c r="AE68" s="121"/>
      <c r="AF68" s="121"/>
      <c r="AG68" s="121" t="str">
        <f>IF(AND(AE68&lt;&gt;"",AF68&lt;&gt;""),SUM(AE68:AF68),"")</f>
        <v/>
      </c>
      <c r="AH68" s="120"/>
      <c r="AI68" s="119"/>
      <c r="AJ68" s="121"/>
      <c r="AK68" s="121"/>
      <c r="AL68" s="121" t="str">
        <f>IF(AND(AJ68&lt;&gt;"",AK68&lt;&gt;""),SUM(AJ68:AK68),"")</f>
        <v/>
      </c>
      <c r="AM68" s="121"/>
      <c r="AN68" s="121"/>
      <c r="AO68" s="121" t="str">
        <f>IF(AND(AM68&lt;&gt;"",AN68&lt;&gt;""),SUM(AM68:AN68),"")</f>
        <v/>
      </c>
      <c r="AP68" s="120"/>
      <c r="AQ68" s="119"/>
      <c r="AR68" s="121"/>
      <c r="AS68" s="121"/>
      <c r="AT68" s="121" t="str">
        <f>IF(AND(AR68&lt;&gt;"",AS68&lt;&gt;""),SUM(AR68:AS68),"")</f>
        <v/>
      </c>
      <c r="AU68" s="121"/>
      <c r="AV68" s="121"/>
      <c r="AW68" s="121" t="str">
        <f>IF(AND(AU68&lt;&gt;"",AV68&lt;&gt;""),SUM(AU68:AV68),"")</f>
        <v/>
      </c>
      <c r="AX68" s="120"/>
      <c r="AY68" s="119"/>
      <c r="AZ68" s="121"/>
      <c r="BA68" s="121"/>
      <c r="BB68" s="121" t="str">
        <f>IF(AND(AZ68&lt;&gt;"",BA68&lt;&gt;""),SUM(AZ68:BA68),"")</f>
        <v/>
      </c>
      <c r="BC68" s="121"/>
      <c r="BD68" s="121"/>
      <c r="BE68" s="121" t="str">
        <f>IF(AND(BC68&lt;&gt;"",BD68&lt;&gt;""),SUM(BC68:BD68),"")</f>
        <v/>
      </c>
    </row>
    <row r="69" spans="1:57" s="136" customFormat="1" ht="13.5" customHeight="1" x14ac:dyDescent="0.15">
      <c r="A69" s="119" t="s">
        <v>3</v>
      </c>
      <c r="B69" s="120" t="s">
        <v>493</v>
      </c>
      <c r="C69" s="119" t="s">
        <v>494</v>
      </c>
      <c r="D69" s="121">
        <f>SUM(L69,T69,AB69,AJ69,AR69,AZ69)</f>
        <v>0</v>
      </c>
      <c r="E69" s="121">
        <f>SUM(M69,U69,AC69,AK69,AS69,BA69)</f>
        <v>0</v>
      </c>
      <c r="F69" s="121">
        <f>SUM(D69:E69)</f>
        <v>0</v>
      </c>
      <c r="G69" s="121">
        <f>SUM(O69,W69,AE69,AM69,AU69,BC69)</f>
        <v>0</v>
      </c>
      <c r="H69" s="121">
        <f>SUM(P69,X69,AF69,AN69,AV69,BD69)</f>
        <v>11675</v>
      </c>
      <c r="I69" s="121">
        <f>SUM(G69:H69)</f>
        <v>11675</v>
      </c>
      <c r="J69" s="120" t="s">
        <v>485</v>
      </c>
      <c r="K69" s="119" t="s">
        <v>486</v>
      </c>
      <c r="L69" s="121">
        <v>0</v>
      </c>
      <c r="M69" s="121">
        <v>0</v>
      </c>
      <c r="N69" s="121">
        <f>IF(AND(L69&lt;&gt;"",M69&lt;&gt;""),SUM(L69:M69),"")</f>
        <v>0</v>
      </c>
      <c r="O69" s="121">
        <v>0</v>
      </c>
      <c r="P69" s="121">
        <v>11675</v>
      </c>
      <c r="Q69" s="121">
        <f>IF(AND(O69&lt;&gt;"",P69&lt;&gt;""),SUM(O69:P69),"")</f>
        <v>11675</v>
      </c>
      <c r="R69" s="120"/>
      <c r="S69" s="119"/>
      <c r="T69" s="121"/>
      <c r="U69" s="121"/>
      <c r="V69" s="121" t="str">
        <f>IF(AND(T69&lt;&gt;"",U69&lt;&gt;""),SUM(T69:U69),"")</f>
        <v/>
      </c>
      <c r="W69" s="121"/>
      <c r="X69" s="121"/>
      <c r="Y69" s="121" t="str">
        <f>IF(AND(W69&lt;&gt;"",X69&lt;&gt;""),SUM(W69:X69),"")</f>
        <v/>
      </c>
      <c r="Z69" s="120"/>
      <c r="AA69" s="119"/>
      <c r="AB69" s="121"/>
      <c r="AC69" s="121"/>
      <c r="AD69" s="121" t="str">
        <f>IF(AND(AB69&lt;&gt;"",AC69&lt;&gt;""),SUM(AB69:AC69),"")</f>
        <v/>
      </c>
      <c r="AE69" s="121"/>
      <c r="AF69" s="121"/>
      <c r="AG69" s="121" t="str">
        <f>IF(AND(AE69&lt;&gt;"",AF69&lt;&gt;""),SUM(AE69:AF69),"")</f>
        <v/>
      </c>
      <c r="AH69" s="120"/>
      <c r="AI69" s="119"/>
      <c r="AJ69" s="121"/>
      <c r="AK69" s="121"/>
      <c r="AL69" s="121" t="str">
        <f>IF(AND(AJ69&lt;&gt;"",AK69&lt;&gt;""),SUM(AJ69:AK69),"")</f>
        <v/>
      </c>
      <c r="AM69" s="121"/>
      <c r="AN69" s="121"/>
      <c r="AO69" s="121" t="str">
        <f>IF(AND(AM69&lt;&gt;"",AN69&lt;&gt;""),SUM(AM69:AN69),"")</f>
        <v/>
      </c>
      <c r="AP69" s="120"/>
      <c r="AQ69" s="119"/>
      <c r="AR69" s="121"/>
      <c r="AS69" s="121"/>
      <c r="AT69" s="121" t="str">
        <f>IF(AND(AR69&lt;&gt;"",AS69&lt;&gt;""),SUM(AR69:AS69),"")</f>
        <v/>
      </c>
      <c r="AU69" s="121"/>
      <c r="AV69" s="121"/>
      <c r="AW69" s="121" t="str">
        <f>IF(AND(AU69&lt;&gt;"",AV69&lt;&gt;""),SUM(AU69:AV69),"")</f>
        <v/>
      </c>
      <c r="AX69" s="120"/>
      <c r="AY69" s="119"/>
      <c r="AZ69" s="121"/>
      <c r="BA69" s="121"/>
      <c r="BB69" s="121" t="str">
        <f>IF(AND(AZ69&lt;&gt;"",BA69&lt;&gt;""),SUM(AZ69:BA69),"")</f>
        <v/>
      </c>
      <c r="BC69" s="121"/>
      <c r="BD69" s="121"/>
      <c r="BE69" s="121" t="str">
        <f>IF(AND(BC69&lt;&gt;"",BD69&lt;&gt;""),SUM(BC69:BD69),"")</f>
        <v/>
      </c>
    </row>
    <row r="70" spans="1:57" s="136" customFormat="1" ht="13.5" customHeight="1" x14ac:dyDescent="0.15">
      <c r="A70" s="119" t="s">
        <v>3</v>
      </c>
      <c r="B70" s="120" t="s">
        <v>495</v>
      </c>
      <c r="C70" s="119" t="s">
        <v>496</v>
      </c>
      <c r="D70" s="121">
        <f>SUM(L70,T70,AB70,AJ70,AR70,AZ70)</f>
        <v>0</v>
      </c>
      <c r="E70" s="121">
        <f>SUM(M70,U70,AC70,AK70,AS70,BA70)</f>
        <v>0</v>
      </c>
      <c r="F70" s="121">
        <f>SUM(D70:E70)</f>
        <v>0</v>
      </c>
      <c r="G70" s="121">
        <f>SUM(O70,W70,AE70,AM70,AU70,BC70)</f>
        <v>0</v>
      </c>
      <c r="H70" s="121">
        <f>SUM(P70,X70,AF70,AN70,AV70,BD70)</f>
        <v>45859</v>
      </c>
      <c r="I70" s="121">
        <f>SUM(G70:H70)</f>
        <v>45859</v>
      </c>
      <c r="J70" s="120" t="s">
        <v>485</v>
      </c>
      <c r="K70" s="119" t="s">
        <v>486</v>
      </c>
      <c r="L70" s="121">
        <v>0</v>
      </c>
      <c r="M70" s="121">
        <v>0</v>
      </c>
      <c r="N70" s="121">
        <f>IF(AND(L70&lt;&gt;"",M70&lt;&gt;""),SUM(L70:M70),"")</f>
        <v>0</v>
      </c>
      <c r="O70" s="121">
        <v>0</v>
      </c>
      <c r="P70" s="121">
        <v>45859</v>
      </c>
      <c r="Q70" s="121">
        <f>IF(AND(O70&lt;&gt;"",P70&lt;&gt;""),SUM(O70:P70),"")</f>
        <v>45859</v>
      </c>
      <c r="R70" s="120"/>
      <c r="S70" s="119"/>
      <c r="T70" s="121"/>
      <c r="U70" s="121"/>
      <c r="V70" s="121" t="str">
        <f>IF(AND(T70&lt;&gt;"",U70&lt;&gt;""),SUM(T70:U70),"")</f>
        <v/>
      </c>
      <c r="W70" s="121"/>
      <c r="X70" s="121"/>
      <c r="Y70" s="121" t="str">
        <f>IF(AND(W70&lt;&gt;"",X70&lt;&gt;""),SUM(W70:X70),"")</f>
        <v/>
      </c>
      <c r="Z70" s="120"/>
      <c r="AA70" s="119"/>
      <c r="AB70" s="121"/>
      <c r="AC70" s="121"/>
      <c r="AD70" s="121" t="str">
        <f>IF(AND(AB70&lt;&gt;"",AC70&lt;&gt;""),SUM(AB70:AC70),"")</f>
        <v/>
      </c>
      <c r="AE70" s="121"/>
      <c r="AF70" s="121"/>
      <c r="AG70" s="121" t="str">
        <f>IF(AND(AE70&lt;&gt;"",AF70&lt;&gt;""),SUM(AE70:AF70),"")</f>
        <v/>
      </c>
      <c r="AH70" s="120"/>
      <c r="AI70" s="119"/>
      <c r="AJ70" s="121"/>
      <c r="AK70" s="121"/>
      <c r="AL70" s="121" t="str">
        <f>IF(AND(AJ70&lt;&gt;"",AK70&lt;&gt;""),SUM(AJ70:AK70),"")</f>
        <v/>
      </c>
      <c r="AM70" s="121"/>
      <c r="AN70" s="121"/>
      <c r="AO70" s="121" t="str">
        <f>IF(AND(AM70&lt;&gt;"",AN70&lt;&gt;""),SUM(AM70:AN70),"")</f>
        <v/>
      </c>
      <c r="AP70" s="120"/>
      <c r="AQ70" s="119"/>
      <c r="AR70" s="121"/>
      <c r="AS70" s="121"/>
      <c r="AT70" s="121" t="str">
        <f>IF(AND(AR70&lt;&gt;"",AS70&lt;&gt;""),SUM(AR70:AS70),"")</f>
        <v/>
      </c>
      <c r="AU70" s="121"/>
      <c r="AV70" s="121"/>
      <c r="AW70" s="121" t="str">
        <f>IF(AND(AU70&lt;&gt;"",AV70&lt;&gt;""),SUM(AU70:AV70),"")</f>
        <v/>
      </c>
      <c r="AX70" s="120"/>
      <c r="AY70" s="119"/>
      <c r="AZ70" s="121"/>
      <c r="BA70" s="121"/>
      <c r="BB70" s="121" t="str">
        <f>IF(AND(AZ70&lt;&gt;"",BA70&lt;&gt;""),SUM(AZ70:BA70),"")</f>
        <v/>
      </c>
      <c r="BC70" s="121"/>
      <c r="BD70" s="121"/>
      <c r="BE70" s="121" t="str">
        <f>IF(AND(BC70&lt;&gt;"",BD70&lt;&gt;""),SUM(BC70:BD70),"")</f>
        <v/>
      </c>
    </row>
    <row r="71" spans="1:57" s="136" customFormat="1" ht="13.5" customHeight="1" x14ac:dyDescent="0.15">
      <c r="A71" s="119" t="s">
        <v>3</v>
      </c>
      <c r="B71" s="120" t="s">
        <v>497</v>
      </c>
      <c r="C71" s="119" t="s">
        <v>498</v>
      </c>
      <c r="D71" s="121">
        <f>SUM(L71,T71,AB71,AJ71,AR71,AZ71)</f>
        <v>0</v>
      </c>
      <c r="E71" s="121">
        <f>SUM(M71,U71,AC71,AK71,AS71,BA71)</f>
        <v>60927</v>
      </c>
      <c r="F71" s="121">
        <f>SUM(D71:E71)</f>
        <v>60927</v>
      </c>
      <c r="G71" s="121">
        <f>SUM(O71,W71,AE71,AM71,AU71,BC71)</f>
        <v>0</v>
      </c>
      <c r="H71" s="121">
        <f>SUM(P71,X71,AF71,AN71,AV71,BD71)</f>
        <v>4666</v>
      </c>
      <c r="I71" s="121">
        <f>SUM(G71:H71)</f>
        <v>4666</v>
      </c>
      <c r="J71" s="120" t="s">
        <v>499</v>
      </c>
      <c r="K71" s="119" t="s">
        <v>500</v>
      </c>
      <c r="L71" s="121">
        <v>0</v>
      </c>
      <c r="M71" s="121">
        <v>60927</v>
      </c>
      <c r="N71" s="121">
        <f>IF(AND(L71&lt;&gt;"",M71&lt;&gt;""),SUM(L71:M71),"")</f>
        <v>60927</v>
      </c>
      <c r="O71" s="121">
        <v>0</v>
      </c>
      <c r="P71" s="121">
        <v>4666</v>
      </c>
      <c r="Q71" s="121">
        <f>IF(AND(O71&lt;&gt;"",P71&lt;&gt;""),SUM(O71:P71),"")</f>
        <v>4666</v>
      </c>
      <c r="R71" s="120"/>
      <c r="S71" s="119"/>
      <c r="T71" s="121"/>
      <c r="U71" s="121"/>
      <c r="V71" s="121" t="str">
        <f>IF(AND(T71&lt;&gt;"",U71&lt;&gt;""),SUM(T71:U71),"")</f>
        <v/>
      </c>
      <c r="W71" s="121"/>
      <c r="X71" s="121"/>
      <c r="Y71" s="121" t="str">
        <f>IF(AND(W71&lt;&gt;"",X71&lt;&gt;""),SUM(W71:X71),"")</f>
        <v/>
      </c>
      <c r="Z71" s="120"/>
      <c r="AA71" s="119"/>
      <c r="AB71" s="121"/>
      <c r="AC71" s="121"/>
      <c r="AD71" s="121" t="str">
        <f>IF(AND(AB71&lt;&gt;"",AC71&lt;&gt;""),SUM(AB71:AC71),"")</f>
        <v/>
      </c>
      <c r="AE71" s="121"/>
      <c r="AF71" s="121"/>
      <c r="AG71" s="121" t="str">
        <f>IF(AND(AE71&lt;&gt;"",AF71&lt;&gt;""),SUM(AE71:AF71),"")</f>
        <v/>
      </c>
      <c r="AH71" s="120"/>
      <c r="AI71" s="119"/>
      <c r="AJ71" s="121"/>
      <c r="AK71" s="121"/>
      <c r="AL71" s="121" t="str">
        <f>IF(AND(AJ71&lt;&gt;"",AK71&lt;&gt;""),SUM(AJ71:AK71),"")</f>
        <v/>
      </c>
      <c r="AM71" s="121"/>
      <c r="AN71" s="121"/>
      <c r="AO71" s="121" t="str">
        <f>IF(AND(AM71&lt;&gt;"",AN71&lt;&gt;""),SUM(AM71:AN71),"")</f>
        <v/>
      </c>
      <c r="AP71" s="120"/>
      <c r="AQ71" s="119"/>
      <c r="AR71" s="121"/>
      <c r="AS71" s="121"/>
      <c r="AT71" s="121" t="str">
        <f>IF(AND(AR71&lt;&gt;"",AS71&lt;&gt;""),SUM(AR71:AS71),"")</f>
        <v/>
      </c>
      <c r="AU71" s="121"/>
      <c r="AV71" s="121"/>
      <c r="AW71" s="121" t="str">
        <f>IF(AND(AU71&lt;&gt;"",AV71&lt;&gt;""),SUM(AU71:AV71),"")</f>
        <v/>
      </c>
      <c r="AX71" s="120"/>
      <c r="AY71" s="119"/>
      <c r="AZ71" s="121"/>
      <c r="BA71" s="121"/>
      <c r="BB71" s="121" t="str">
        <f>IF(AND(AZ71&lt;&gt;"",BA71&lt;&gt;""),SUM(AZ71:BA71),"")</f>
        <v/>
      </c>
      <c r="BC71" s="121"/>
      <c r="BD71" s="121"/>
      <c r="BE71" s="121" t="str">
        <f>IF(AND(BC71&lt;&gt;"",BD71&lt;&gt;""),SUM(BC71:BD71),"")</f>
        <v/>
      </c>
    </row>
    <row r="72" spans="1:57" s="136" customFormat="1" ht="13.5" customHeight="1" x14ac:dyDescent="0.15">
      <c r="A72" s="119" t="s">
        <v>3</v>
      </c>
      <c r="B72" s="120" t="s">
        <v>501</v>
      </c>
      <c r="C72" s="119" t="s">
        <v>502</v>
      </c>
      <c r="D72" s="121">
        <f>SUM(L72,T72,AB72,AJ72,AR72,AZ72)</f>
        <v>0</v>
      </c>
      <c r="E72" s="121">
        <f>SUM(M72,U72,AC72,AK72,AS72,BA72)</f>
        <v>155711</v>
      </c>
      <c r="F72" s="121">
        <f>SUM(D72:E72)</f>
        <v>155711</v>
      </c>
      <c r="G72" s="121">
        <f>SUM(O72,W72,AE72,AM72,AU72,BC72)</f>
        <v>0</v>
      </c>
      <c r="H72" s="121">
        <f>SUM(P72,X72,AF72,AN72,AV72,BD72)</f>
        <v>10616</v>
      </c>
      <c r="I72" s="121">
        <f>SUM(G72:H72)</f>
        <v>10616</v>
      </c>
      <c r="J72" s="120" t="s">
        <v>499</v>
      </c>
      <c r="K72" s="119" t="s">
        <v>500</v>
      </c>
      <c r="L72" s="121">
        <v>0</v>
      </c>
      <c r="M72" s="121">
        <v>155711</v>
      </c>
      <c r="N72" s="121">
        <f>IF(AND(L72&lt;&gt;"",M72&lt;&gt;""),SUM(L72:M72),"")</f>
        <v>155711</v>
      </c>
      <c r="O72" s="121">
        <v>0</v>
      </c>
      <c r="P72" s="121">
        <v>10616</v>
      </c>
      <c r="Q72" s="121">
        <f>IF(AND(O72&lt;&gt;"",P72&lt;&gt;""),SUM(O72:P72),"")</f>
        <v>10616</v>
      </c>
      <c r="R72" s="120"/>
      <c r="S72" s="119"/>
      <c r="T72" s="121"/>
      <c r="U72" s="121"/>
      <c r="V72" s="121" t="str">
        <f>IF(AND(T72&lt;&gt;"",U72&lt;&gt;""),SUM(T72:U72),"")</f>
        <v/>
      </c>
      <c r="W72" s="121"/>
      <c r="X72" s="121"/>
      <c r="Y72" s="121" t="str">
        <f>IF(AND(W72&lt;&gt;"",X72&lt;&gt;""),SUM(W72:X72),"")</f>
        <v/>
      </c>
      <c r="Z72" s="120"/>
      <c r="AA72" s="119"/>
      <c r="AB72" s="121"/>
      <c r="AC72" s="121"/>
      <c r="AD72" s="121" t="str">
        <f>IF(AND(AB72&lt;&gt;"",AC72&lt;&gt;""),SUM(AB72:AC72),"")</f>
        <v/>
      </c>
      <c r="AE72" s="121"/>
      <c r="AF72" s="121"/>
      <c r="AG72" s="121" t="str">
        <f>IF(AND(AE72&lt;&gt;"",AF72&lt;&gt;""),SUM(AE72:AF72),"")</f>
        <v/>
      </c>
      <c r="AH72" s="120"/>
      <c r="AI72" s="119"/>
      <c r="AJ72" s="121"/>
      <c r="AK72" s="121"/>
      <c r="AL72" s="121" t="str">
        <f>IF(AND(AJ72&lt;&gt;"",AK72&lt;&gt;""),SUM(AJ72:AK72),"")</f>
        <v/>
      </c>
      <c r="AM72" s="121"/>
      <c r="AN72" s="121"/>
      <c r="AO72" s="121" t="str">
        <f>IF(AND(AM72&lt;&gt;"",AN72&lt;&gt;""),SUM(AM72:AN72),"")</f>
        <v/>
      </c>
      <c r="AP72" s="120"/>
      <c r="AQ72" s="119"/>
      <c r="AR72" s="121"/>
      <c r="AS72" s="121"/>
      <c r="AT72" s="121" t="str">
        <f>IF(AND(AR72&lt;&gt;"",AS72&lt;&gt;""),SUM(AR72:AS72),"")</f>
        <v/>
      </c>
      <c r="AU72" s="121"/>
      <c r="AV72" s="121"/>
      <c r="AW72" s="121" t="str">
        <f>IF(AND(AU72&lt;&gt;"",AV72&lt;&gt;""),SUM(AU72:AV72),"")</f>
        <v/>
      </c>
      <c r="AX72" s="120"/>
      <c r="AY72" s="119"/>
      <c r="AZ72" s="121"/>
      <c r="BA72" s="121"/>
      <c r="BB72" s="121" t="str">
        <f>IF(AND(AZ72&lt;&gt;"",BA72&lt;&gt;""),SUM(AZ72:BA72),"")</f>
        <v/>
      </c>
      <c r="BC72" s="121"/>
      <c r="BD72" s="121"/>
      <c r="BE72" s="121" t="str">
        <f>IF(AND(BC72&lt;&gt;"",BD72&lt;&gt;""),SUM(BC72:BD72),"")</f>
        <v/>
      </c>
    </row>
    <row r="73" spans="1:57" s="136" customFormat="1" ht="13.5" customHeight="1" x14ac:dyDescent="0.15">
      <c r="A73" s="119" t="s">
        <v>3</v>
      </c>
      <c r="B73" s="120" t="s">
        <v>503</v>
      </c>
      <c r="C73" s="119" t="s">
        <v>504</v>
      </c>
      <c r="D73" s="121">
        <f>SUM(L73,T73,AB73,AJ73,AR73,AZ73)</f>
        <v>0</v>
      </c>
      <c r="E73" s="121">
        <f>SUM(M73,U73,AC73,AK73,AS73,BA73)</f>
        <v>27625</v>
      </c>
      <c r="F73" s="121">
        <f>SUM(D73:E73)</f>
        <v>27625</v>
      </c>
      <c r="G73" s="121">
        <f>SUM(O73,W73,AE73,AM73,AU73,BC73)</f>
        <v>0</v>
      </c>
      <c r="H73" s="121">
        <f>SUM(P73,X73,AF73,AN73,AV73,BD73)</f>
        <v>2407</v>
      </c>
      <c r="I73" s="121">
        <f>SUM(G73:H73)</f>
        <v>2407</v>
      </c>
      <c r="J73" s="120" t="s">
        <v>499</v>
      </c>
      <c r="K73" s="119" t="s">
        <v>500</v>
      </c>
      <c r="L73" s="121">
        <v>0</v>
      </c>
      <c r="M73" s="121">
        <v>27625</v>
      </c>
      <c r="N73" s="121">
        <f>IF(AND(L73&lt;&gt;"",M73&lt;&gt;""),SUM(L73:M73),"")</f>
        <v>27625</v>
      </c>
      <c r="O73" s="121">
        <v>0</v>
      </c>
      <c r="P73" s="121">
        <v>2407</v>
      </c>
      <c r="Q73" s="121">
        <f>IF(AND(O73&lt;&gt;"",P73&lt;&gt;""),SUM(O73:P73),"")</f>
        <v>2407</v>
      </c>
      <c r="R73" s="120"/>
      <c r="S73" s="119"/>
      <c r="T73" s="121"/>
      <c r="U73" s="121"/>
      <c r="V73" s="121" t="str">
        <f>IF(AND(T73&lt;&gt;"",U73&lt;&gt;""),SUM(T73:U73),"")</f>
        <v/>
      </c>
      <c r="W73" s="121"/>
      <c r="X73" s="121"/>
      <c r="Y73" s="121" t="str">
        <f>IF(AND(W73&lt;&gt;"",X73&lt;&gt;""),SUM(W73:X73),"")</f>
        <v/>
      </c>
      <c r="Z73" s="120"/>
      <c r="AA73" s="119"/>
      <c r="AB73" s="121"/>
      <c r="AC73" s="121"/>
      <c r="AD73" s="121" t="str">
        <f>IF(AND(AB73&lt;&gt;"",AC73&lt;&gt;""),SUM(AB73:AC73),"")</f>
        <v/>
      </c>
      <c r="AE73" s="121"/>
      <c r="AF73" s="121"/>
      <c r="AG73" s="121" t="str">
        <f>IF(AND(AE73&lt;&gt;"",AF73&lt;&gt;""),SUM(AE73:AF73),"")</f>
        <v/>
      </c>
      <c r="AH73" s="120"/>
      <c r="AI73" s="119"/>
      <c r="AJ73" s="121"/>
      <c r="AK73" s="121"/>
      <c r="AL73" s="121" t="str">
        <f>IF(AND(AJ73&lt;&gt;"",AK73&lt;&gt;""),SUM(AJ73:AK73),"")</f>
        <v/>
      </c>
      <c r="AM73" s="121"/>
      <c r="AN73" s="121"/>
      <c r="AO73" s="121" t="str">
        <f>IF(AND(AM73&lt;&gt;"",AN73&lt;&gt;""),SUM(AM73:AN73),"")</f>
        <v/>
      </c>
      <c r="AP73" s="120"/>
      <c r="AQ73" s="119"/>
      <c r="AR73" s="121"/>
      <c r="AS73" s="121"/>
      <c r="AT73" s="121" t="str">
        <f>IF(AND(AR73&lt;&gt;"",AS73&lt;&gt;""),SUM(AR73:AS73),"")</f>
        <v/>
      </c>
      <c r="AU73" s="121"/>
      <c r="AV73" s="121"/>
      <c r="AW73" s="121" t="str">
        <f>IF(AND(AU73&lt;&gt;"",AV73&lt;&gt;""),SUM(AU73:AV73),"")</f>
        <v/>
      </c>
      <c r="AX73" s="120"/>
      <c r="AY73" s="119"/>
      <c r="AZ73" s="121"/>
      <c r="BA73" s="121"/>
      <c r="BB73" s="121" t="str">
        <f>IF(AND(AZ73&lt;&gt;"",BA73&lt;&gt;""),SUM(AZ73:BA73),"")</f>
        <v/>
      </c>
      <c r="BC73" s="121"/>
      <c r="BD73" s="121"/>
      <c r="BE73" s="121" t="str">
        <f>IF(AND(BC73&lt;&gt;"",BD73&lt;&gt;""),SUM(BC73:BD73),"")</f>
        <v/>
      </c>
    </row>
    <row r="74" spans="1:57" s="136" customFormat="1" ht="13.5" customHeight="1" x14ac:dyDescent="0.15">
      <c r="A74" s="119" t="s">
        <v>3</v>
      </c>
      <c r="B74" s="120" t="s">
        <v>505</v>
      </c>
      <c r="C74" s="119" t="s">
        <v>506</v>
      </c>
      <c r="D74" s="121">
        <f>SUM(L74,T74,AB74,AJ74,AR74,AZ74)</f>
        <v>0</v>
      </c>
      <c r="E74" s="121">
        <f>SUM(M74,U74,AC74,AK74,AS74,BA74)</f>
        <v>27348</v>
      </c>
      <c r="F74" s="121">
        <f>SUM(D74:E74)</f>
        <v>27348</v>
      </c>
      <c r="G74" s="121">
        <f>SUM(O74,W74,AE74,AM74,AU74,BC74)</f>
        <v>0</v>
      </c>
      <c r="H74" s="121">
        <f>SUM(P74,X74,AF74,AN74,AV74,BD74)</f>
        <v>1690</v>
      </c>
      <c r="I74" s="121">
        <f>SUM(G74:H74)</f>
        <v>1690</v>
      </c>
      <c r="J74" s="120" t="s">
        <v>499</v>
      </c>
      <c r="K74" s="119" t="s">
        <v>500</v>
      </c>
      <c r="L74" s="121">
        <v>0</v>
      </c>
      <c r="M74" s="121">
        <v>27348</v>
      </c>
      <c r="N74" s="121">
        <f>IF(AND(L74&lt;&gt;"",M74&lt;&gt;""),SUM(L74:M74),"")</f>
        <v>27348</v>
      </c>
      <c r="O74" s="121">
        <v>0</v>
      </c>
      <c r="P74" s="121">
        <v>1690</v>
      </c>
      <c r="Q74" s="121">
        <f>IF(AND(O74&lt;&gt;"",P74&lt;&gt;""),SUM(O74:P74),"")</f>
        <v>1690</v>
      </c>
      <c r="R74" s="120"/>
      <c r="S74" s="119"/>
      <c r="T74" s="121"/>
      <c r="U74" s="121"/>
      <c r="V74" s="121" t="str">
        <f>IF(AND(T74&lt;&gt;"",U74&lt;&gt;""),SUM(T74:U74),"")</f>
        <v/>
      </c>
      <c r="W74" s="121"/>
      <c r="X74" s="121"/>
      <c r="Y74" s="121" t="str">
        <f>IF(AND(W74&lt;&gt;"",X74&lt;&gt;""),SUM(W74:X74),"")</f>
        <v/>
      </c>
      <c r="Z74" s="120"/>
      <c r="AA74" s="119"/>
      <c r="AB74" s="121"/>
      <c r="AC74" s="121"/>
      <c r="AD74" s="121" t="str">
        <f>IF(AND(AB74&lt;&gt;"",AC74&lt;&gt;""),SUM(AB74:AC74),"")</f>
        <v/>
      </c>
      <c r="AE74" s="121"/>
      <c r="AF74" s="121"/>
      <c r="AG74" s="121" t="str">
        <f>IF(AND(AE74&lt;&gt;"",AF74&lt;&gt;""),SUM(AE74:AF74),"")</f>
        <v/>
      </c>
      <c r="AH74" s="120"/>
      <c r="AI74" s="119"/>
      <c r="AJ74" s="121"/>
      <c r="AK74" s="121"/>
      <c r="AL74" s="121" t="str">
        <f>IF(AND(AJ74&lt;&gt;"",AK74&lt;&gt;""),SUM(AJ74:AK74),"")</f>
        <v/>
      </c>
      <c r="AM74" s="121"/>
      <c r="AN74" s="121"/>
      <c r="AO74" s="121" t="str">
        <f>IF(AND(AM74&lt;&gt;"",AN74&lt;&gt;""),SUM(AM74:AN74),"")</f>
        <v/>
      </c>
      <c r="AP74" s="120"/>
      <c r="AQ74" s="119"/>
      <c r="AR74" s="121"/>
      <c r="AS74" s="121"/>
      <c r="AT74" s="121" t="str">
        <f>IF(AND(AR74&lt;&gt;"",AS74&lt;&gt;""),SUM(AR74:AS74),"")</f>
        <v/>
      </c>
      <c r="AU74" s="121"/>
      <c r="AV74" s="121"/>
      <c r="AW74" s="121" t="str">
        <f>IF(AND(AU74&lt;&gt;"",AV74&lt;&gt;""),SUM(AU74:AV74),"")</f>
        <v/>
      </c>
      <c r="AX74" s="120"/>
      <c r="AY74" s="119"/>
      <c r="AZ74" s="121"/>
      <c r="BA74" s="121"/>
      <c r="BB74" s="121" t="str">
        <f>IF(AND(AZ74&lt;&gt;"",BA74&lt;&gt;""),SUM(AZ74:BA74),"")</f>
        <v/>
      </c>
      <c r="BC74" s="121"/>
      <c r="BD74" s="121"/>
      <c r="BE74" s="121" t="str">
        <f>IF(AND(BC74&lt;&gt;"",BD74&lt;&gt;""),SUM(BC74:BD74),"")</f>
        <v/>
      </c>
    </row>
    <row r="75" spans="1:57" s="136" customFormat="1" ht="13.5" customHeight="1" x14ac:dyDescent="0.15">
      <c r="A75" s="119" t="s">
        <v>3</v>
      </c>
      <c r="B75" s="120" t="s">
        <v>507</v>
      </c>
      <c r="C75" s="119" t="s">
        <v>508</v>
      </c>
      <c r="D75" s="121">
        <f>SUM(L75,T75,AB75,AJ75,AR75,AZ75)</f>
        <v>0</v>
      </c>
      <c r="E75" s="121">
        <f>SUM(M75,U75,AC75,AK75,AS75,BA75)</f>
        <v>9175</v>
      </c>
      <c r="F75" s="121">
        <f>SUM(D75:E75)</f>
        <v>9175</v>
      </c>
      <c r="G75" s="121">
        <f>SUM(O75,W75,AE75,AM75,AU75,BC75)</f>
        <v>0</v>
      </c>
      <c r="H75" s="121">
        <f>SUM(P75,X75,AF75,AN75,AV75,BD75)</f>
        <v>13757</v>
      </c>
      <c r="I75" s="121">
        <f>SUM(G75:H75)</f>
        <v>13757</v>
      </c>
      <c r="J75" s="120" t="s">
        <v>331</v>
      </c>
      <c r="K75" s="119" t="s">
        <v>332</v>
      </c>
      <c r="L75" s="121">
        <v>0</v>
      </c>
      <c r="M75" s="121">
        <v>9175</v>
      </c>
      <c r="N75" s="121">
        <f>IF(AND(L75&lt;&gt;"",M75&lt;&gt;""),SUM(L75:M75),"")</f>
        <v>9175</v>
      </c>
      <c r="O75" s="121">
        <v>0</v>
      </c>
      <c r="P75" s="121">
        <v>0</v>
      </c>
      <c r="Q75" s="121">
        <f>IF(AND(O75&lt;&gt;"",P75&lt;&gt;""),SUM(O75:P75),"")</f>
        <v>0</v>
      </c>
      <c r="R75" s="120" t="s">
        <v>509</v>
      </c>
      <c r="S75" s="119" t="s">
        <v>510</v>
      </c>
      <c r="T75" s="121">
        <v>0</v>
      </c>
      <c r="U75" s="121">
        <v>0</v>
      </c>
      <c r="V75" s="121">
        <f>IF(AND(T75&lt;&gt;"",U75&lt;&gt;""),SUM(T75:U75),"")</f>
        <v>0</v>
      </c>
      <c r="W75" s="121">
        <v>0</v>
      </c>
      <c r="X75" s="121">
        <v>13757</v>
      </c>
      <c r="Y75" s="121">
        <f>IF(AND(W75&lt;&gt;"",X75&lt;&gt;""),SUM(W75:X75),"")</f>
        <v>13757</v>
      </c>
      <c r="Z75" s="120"/>
      <c r="AA75" s="119"/>
      <c r="AB75" s="121"/>
      <c r="AC75" s="121"/>
      <c r="AD75" s="121" t="str">
        <f>IF(AND(AB75&lt;&gt;"",AC75&lt;&gt;""),SUM(AB75:AC75),"")</f>
        <v/>
      </c>
      <c r="AE75" s="121"/>
      <c r="AF75" s="121"/>
      <c r="AG75" s="121" t="str">
        <f>IF(AND(AE75&lt;&gt;"",AF75&lt;&gt;""),SUM(AE75:AF75),"")</f>
        <v/>
      </c>
      <c r="AH75" s="120"/>
      <c r="AI75" s="119"/>
      <c r="AJ75" s="121"/>
      <c r="AK75" s="121"/>
      <c r="AL75" s="121" t="str">
        <f>IF(AND(AJ75&lt;&gt;"",AK75&lt;&gt;""),SUM(AJ75:AK75),"")</f>
        <v/>
      </c>
      <c r="AM75" s="121"/>
      <c r="AN75" s="121"/>
      <c r="AO75" s="121" t="str">
        <f>IF(AND(AM75&lt;&gt;"",AN75&lt;&gt;""),SUM(AM75:AN75),"")</f>
        <v/>
      </c>
      <c r="AP75" s="120"/>
      <c r="AQ75" s="119"/>
      <c r="AR75" s="121"/>
      <c r="AS75" s="121"/>
      <c r="AT75" s="121" t="str">
        <f>IF(AND(AR75&lt;&gt;"",AS75&lt;&gt;""),SUM(AR75:AS75),"")</f>
        <v/>
      </c>
      <c r="AU75" s="121"/>
      <c r="AV75" s="121"/>
      <c r="AW75" s="121" t="str">
        <f>IF(AND(AU75&lt;&gt;"",AV75&lt;&gt;""),SUM(AU75:AV75),"")</f>
        <v/>
      </c>
      <c r="AX75" s="120"/>
      <c r="AY75" s="119"/>
      <c r="AZ75" s="121"/>
      <c r="BA75" s="121"/>
      <c r="BB75" s="121" t="str">
        <f>IF(AND(AZ75&lt;&gt;"",BA75&lt;&gt;""),SUM(AZ75:BA75),"")</f>
        <v/>
      </c>
      <c r="BC75" s="121"/>
      <c r="BD75" s="121"/>
      <c r="BE75" s="121" t="str">
        <f>IF(AND(BC75&lt;&gt;"",BD75&lt;&gt;""),SUM(BC75:BD75),"")</f>
        <v/>
      </c>
    </row>
    <row r="76" spans="1:57" s="136" customFormat="1" ht="13.5" customHeight="1" x14ac:dyDescent="0.15">
      <c r="A76" s="119" t="s">
        <v>3</v>
      </c>
      <c r="B76" s="120" t="s">
        <v>511</v>
      </c>
      <c r="C76" s="119" t="s">
        <v>512</v>
      </c>
      <c r="D76" s="121">
        <f>SUM(L76,T76,AB76,AJ76,AR76,AZ76)</f>
        <v>0</v>
      </c>
      <c r="E76" s="121">
        <f>SUM(M76,U76,AC76,AK76,AS76,BA76)</f>
        <v>13548</v>
      </c>
      <c r="F76" s="121">
        <f>SUM(D76:E76)</f>
        <v>13548</v>
      </c>
      <c r="G76" s="121">
        <f>SUM(O76,W76,AE76,AM76,AU76,BC76)</f>
        <v>0</v>
      </c>
      <c r="H76" s="121">
        <f>SUM(P76,X76,AF76,AN76,AV76,BD76)</f>
        <v>11732</v>
      </c>
      <c r="I76" s="121">
        <f>SUM(G76:H76)</f>
        <v>11732</v>
      </c>
      <c r="J76" s="120" t="s">
        <v>509</v>
      </c>
      <c r="K76" s="119" t="s">
        <v>510</v>
      </c>
      <c r="L76" s="121">
        <v>0</v>
      </c>
      <c r="M76" s="121">
        <v>0</v>
      </c>
      <c r="N76" s="121">
        <f>IF(AND(L76&lt;&gt;"",M76&lt;&gt;""),SUM(L76:M76),"")</f>
        <v>0</v>
      </c>
      <c r="O76" s="121">
        <v>0</v>
      </c>
      <c r="P76" s="121">
        <v>11732</v>
      </c>
      <c r="Q76" s="121">
        <f>IF(AND(O76&lt;&gt;"",P76&lt;&gt;""),SUM(O76:P76),"")</f>
        <v>11732</v>
      </c>
      <c r="R76" s="120" t="s">
        <v>331</v>
      </c>
      <c r="S76" s="119" t="s">
        <v>332</v>
      </c>
      <c r="T76" s="121">
        <v>0</v>
      </c>
      <c r="U76" s="121">
        <v>13548</v>
      </c>
      <c r="V76" s="121">
        <f>IF(AND(T76&lt;&gt;"",U76&lt;&gt;""),SUM(T76:U76),"")</f>
        <v>13548</v>
      </c>
      <c r="W76" s="121">
        <v>0</v>
      </c>
      <c r="X76" s="121">
        <v>0</v>
      </c>
      <c r="Y76" s="121">
        <f>IF(AND(W76&lt;&gt;"",X76&lt;&gt;""),SUM(W76:X76),"")</f>
        <v>0</v>
      </c>
      <c r="Z76" s="120"/>
      <c r="AA76" s="119"/>
      <c r="AB76" s="121"/>
      <c r="AC76" s="121"/>
      <c r="AD76" s="121" t="str">
        <f>IF(AND(AB76&lt;&gt;"",AC76&lt;&gt;""),SUM(AB76:AC76),"")</f>
        <v/>
      </c>
      <c r="AE76" s="121"/>
      <c r="AF76" s="121"/>
      <c r="AG76" s="121" t="str">
        <f>IF(AND(AE76&lt;&gt;"",AF76&lt;&gt;""),SUM(AE76:AF76),"")</f>
        <v/>
      </c>
      <c r="AH76" s="120"/>
      <c r="AI76" s="119"/>
      <c r="AJ76" s="121"/>
      <c r="AK76" s="121"/>
      <c r="AL76" s="121" t="str">
        <f>IF(AND(AJ76&lt;&gt;"",AK76&lt;&gt;""),SUM(AJ76:AK76),"")</f>
        <v/>
      </c>
      <c r="AM76" s="121"/>
      <c r="AN76" s="121"/>
      <c r="AO76" s="121" t="str">
        <f>IF(AND(AM76&lt;&gt;"",AN76&lt;&gt;""),SUM(AM76:AN76),"")</f>
        <v/>
      </c>
      <c r="AP76" s="120"/>
      <c r="AQ76" s="119"/>
      <c r="AR76" s="121"/>
      <c r="AS76" s="121"/>
      <c r="AT76" s="121" t="str">
        <f>IF(AND(AR76&lt;&gt;"",AS76&lt;&gt;""),SUM(AR76:AS76),"")</f>
        <v/>
      </c>
      <c r="AU76" s="121"/>
      <c r="AV76" s="121"/>
      <c r="AW76" s="121" t="str">
        <f>IF(AND(AU76&lt;&gt;"",AV76&lt;&gt;""),SUM(AU76:AV76),"")</f>
        <v/>
      </c>
      <c r="AX76" s="120"/>
      <c r="AY76" s="119"/>
      <c r="AZ76" s="121"/>
      <c r="BA76" s="121"/>
      <c r="BB76" s="121" t="str">
        <f>IF(AND(AZ76&lt;&gt;"",BA76&lt;&gt;""),SUM(AZ76:BA76),"")</f>
        <v/>
      </c>
      <c r="BC76" s="121"/>
      <c r="BD76" s="121"/>
      <c r="BE76" s="121" t="str">
        <f>IF(AND(BC76&lt;&gt;"",BD76&lt;&gt;""),SUM(BC76:BD76),"")</f>
        <v/>
      </c>
    </row>
    <row r="77" spans="1:57" s="136" customFormat="1" ht="13.5" customHeight="1" x14ac:dyDescent="0.15">
      <c r="A77" s="119" t="s">
        <v>3</v>
      </c>
      <c r="B77" s="120" t="s">
        <v>513</v>
      </c>
      <c r="C77" s="119" t="s">
        <v>514</v>
      </c>
      <c r="D77" s="121">
        <f>SUM(L77,T77,AB77,AJ77,AR77,AZ77)</f>
        <v>0</v>
      </c>
      <c r="E77" s="121">
        <f>SUM(M77,U77,AC77,AK77,AS77,BA77)</f>
        <v>12015</v>
      </c>
      <c r="F77" s="121">
        <f>SUM(D77:E77)</f>
        <v>12015</v>
      </c>
      <c r="G77" s="121">
        <f>SUM(O77,W77,AE77,AM77,AU77,BC77)</f>
        <v>0</v>
      </c>
      <c r="H77" s="121">
        <f>SUM(P77,X77,AF77,AN77,AV77,BD77)</f>
        <v>31749</v>
      </c>
      <c r="I77" s="121">
        <f>SUM(G77:H77)</f>
        <v>31749</v>
      </c>
      <c r="J77" s="120" t="s">
        <v>509</v>
      </c>
      <c r="K77" s="119" t="s">
        <v>510</v>
      </c>
      <c r="L77" s="121">
        <v>0</v>
      </c>
      <c r="M77" s="121">
        <v>0</v>
      </c>
      <c r="N77" s="121">
        <f>IF(AND(L77&lt;&gt;"",M77&lt;&gt;""),SUM(L77:M77),"")</f>
        <v>0</v>
      </c>
      <c r="O77" s="121">
        <v>0</v>
      </c>
      <c r="P77" s="121">
        <v>31749</v>
      </c>
      <c r="Q77" s="121">
        <f>IF(AND(O77&lt;&gt;"",P77&lt;&gt;""),SUM(O77:P77),"")</f>
        <v>31749</v>
      </c>
      <c r="R77" s="120" t="s">
        <v>331</v>
      </c>
      <c r="S77" s="119" t="s">
        <v>332</v>
      </c>
      <c r="T77" s="121">
        <v>0</v>
      </c>
      <c r="U77" s="121">
        <v>12015</v>
      </c>
      <c r="V77" s="121">
        <f>IF(AND(T77&lt;&gt;"",U77&lt;&gt;""),SUM(T77:U77),"")</f>
        <v>12015</v>
      </c>
      <c r="W77" s="121">
        <v>0</v>
      </c>
      <c r="X77" s="121">
        <v>0</v>
      </c>
      <c r="Y77" s="121">
        <f>IF(AND(W77&lt;&gt;"",X77&lt;&gt;""),SUM(W77:X77),"")</f>
        <v>0</v>
      </c>
      <c r="Z77" s="120"/>
      <c r="AA77" s="119"/>
      <c r="AB77" s="121"/>
      <c r="AC77" s="121"/>
      <c r="AD77" s="121" t="str">
        <f>IF(AND(AB77&lt;&gt;"",AC77&lt;&gt;""),SUM(AB77:AC77),"")</f>
        <v/>
      </c>
      <c r="AE77" s="121"/>
      <c r="AF77" s="121"/>
      <c r="AG77" s="121" t="str">
        <f>IF(AND(AE77&lt;&gt;"",AF77&lt;&gt;""),SUM(AE77:AF77),"")</f>
        <v/>
      </c>
      <c r="AH77" s="120"/>
      <c r="AI77" s="119"/>
      <c r="AJ77" s="121"/>
      <c r="AK77" s="121"/>
      <c r="AL77" s="121" t="str">
        <f>IF(AND(AJ77&lt;&gt;"",AK77&lt;&gt;""),SUM(AJ77:AK77),"")</f>
        <v/>
      </c>
      <c r="AM77" s="121"/>
      <c r="AN77" s="121"/>
      <c r="AO77" s="121" t="str">
        <f>IF(AND(AM77&lt;&gt;"",AN77&lt;&gt;""),SUM(AM77:AN77),"")</f>
        <v/>
      </c>
      <c r="AP77" s="120"/>
      <c r="AQ77" s="119"/>
      <c r="AR77" s="121"/>
      <c r="AS77" s="121"/>
      <c r="AT77" s="121" t="str">
        <f>IF(AND(AR77&lt;&gt;"",AS77&lt;&gt;""),SUM(AR77:AS77),"")</f>
        <v/>
      </c>
      <c r="AU77" s="121"/>
      <c r="AV77" s="121"/>
      <c r="AW77" s="121" t="str">
        <f>IF(AND(AU77&lt;&gt;"",AV77&lt;&gt;""),SUM(AU77:AV77),"")</f>
        <v/>
      </c>
      <c r="AX77" s="120"/>
      <c r="AY77" s="119"/>
      <c r="AZ77" s="121"/>
      <c r="BA77" s="121"/>
      <c r="BB77" s="121" t="str">
        <f>IF(AND(AZ77&lt;&gt;"",BA77&lt;&gt;""),SUM(AZ77:BA77),"")</f>
        <v/>
      </c>
      <c r="BC77" s="121"/>
      <c r="BD77" s="121"/>
      <c r="BE77" s="121" t="str">
        <f>IF(AND(BC77&lt;&gt;"",BD77&lt;&gt;""),SUM(BC77:BD77),"")</f>
        <v/>
      </c>
    </row>
    <row r="78" spans="1:57" s="136" customFormat="1" ht="13.5" customHeight="1" x14ac:dyDescent="0.15">
      <c r="A78" s="119" t="s">
        <v>3</v>
      </c>
      <c r="B78" s="120" t="s">
        <v>515</v>
      </c>
      <c r="C78" s="119" t="s">
        <v>516</v>
      </c>
      <c r="D78" s="121">
        <f>SUM(L78,T78,AB78,AJ78,AR78,AZ78)</f>
        <v>0</v>
      </c>
      <c r="E78" s="121">
        <f>SUM(M78,U78,AC78,AK78,AS78,BA78)</f>
        <v>83727</v>
      </c>
      <c r="F78" s="121">
        <f>SUM(D78:E78)</f>
        <v>83727</v>
      </c>
      <c r="G78" s="121">
        <f>SUM(O78,W78,AE78,AM78,AU78,BC78)</f>
        <v>0</v>
      </c>
      <c r="H78" s="121">
        <f>SUM(P78,X78,AF78,AN78,AV78,BD78)</f>
        <v>46677</v>
      </c>
      <c r="I78" s="121">
        <f>SUM(G78:H78)</f>
        <v>46677</v>
      </c>
      <c r="J78" s="120" t="s">
        <v>509</v>
      </c>
      <c r="K78" s="119" t="s">
        <v>510</v>
      </c>
      <c r="L78" s="121">
        <v>0</v>
      </c>
      <c r="M78" s="121">
        <v>0</v>
      </c>
      <c r="N78" s="121">
        <f>IF(AND(L78&lt;&gt;"",M78&lt;&gt;""),SUM(L78:M78),"")</f>
        <v>0</v>
      </c>
      <c r="O78" s="121">
        <v>0</v>
      </c>
      <c r="P78" s="121">
        <v>46677</v>
      </c>
      <c r="Q78" s="121">
        <f>IF(AND(O78&lt;&gt;"",P78&lt;&gt;""),SUM(O78:P78),"")</f>
        <v>46677</v>
      </c>
      <c r="R78" s="120" t="s">
        <v>331</v>
      </c>
      <c r="S78" s="119" t="s">
        <v>332</v>
      </c>
      <c r="T78" s="121">
        <v>0</v>
      </c>
      <c r="U78" s="121">
        <v>83727</v>
      </c>
      <c r="V78" s="121">
        <f>IF(AND(T78&lt;&gt;"",U78&lt;&gt;""),SUM(T78:U78),"")</f>
        <v>83727</v>
      </c>
      <c r="W78" s="121">
        <v>0</v>
      </c>
      <c r="X78" s="121">
        <v>0</v>
      </c>
      <c r="Y78" s="121">
        <f>IF(AND(W78&lt;&gt;"",X78&lt;&gt;""),SUM(W78:X78),"")</f>
        <v>0</v>
      </c>
      <c r="Z78" s="120"/>
      <c r="AA78" s="119"/>
      <c r="AB78" s="121"/>
      <c r="AC78" s="121"/>
      <c r="AD78" s="121" t="str">
        <f>IF(AND(AB78&lt;&gt;"",AC78&lt;&gt;""),SUM(AB78:AC78),"")</f>
        <v/>
      </c>
      <c r="AE78" s="121"/>
      <c r="AF78" s="121"/>
      <c r="AG78" s="121" t="str">
        <f>IF(AND(AE78&lt;&gt;"",AF78&lt;&gt;""),SUM(AE78:AF78),"")</f>
        <v/>
      </c>
      <c r="AH78" s="120"/>
      <c r="AI78" s="119"/>
      <c r="AJ78" s="121"/>
      <c r="AK78" s="121"/>
      <c r="AL78" s="121" t="str">
        <f>IF(AND(AJ78&lt;&gt;"",AK78&lt;&gt;""),SUM(AJ78:AK78),"")</f>
        <v/>
      </c>
      <c r="AM78" s="121"/>
      <c r="AN78" s="121"/>
      <c r="AO78" s="121" t="str">
        <f>IF(AND(AM78&lt;&gt;"",AN78&lt;&gt;""),SUM(AM78:AN78),"")</f>
        <v/>
      </c>
      <c r="AP78" s="120"/>
      <c r="AQ78" s="119"/>
      <c r="AR78" s="121"/>
      <c r="AS78" s="121"/>
      <c r="AT78" s="121" t="str">
        <f>IF(AND(AR78&lt;&gt;"",AS78&lt;&gt;""),SUM(AR78:AS78),"")</f>
        <v/>
      </c>
      <c r="AU78" s="121"/>
      <c r="AV78" s="121"/>
      <c r="AW78" s="121" t="str">
        <f>IF(AND(AU78&lt;&gt;"",AV78&lt;&gt;""),SUM(AU78:AV78),"")</f>
        <v/>
      </c>
      <c r="AX78" s="120"/>
      <c r="AY78" s="119"/>
      <c r="AZ78" s="121"/>
      <c r="BA78" s="121"/>
      <c r="BB78" s="121" t="str">
        <f>IF(AND(AZ78&lt;&gt;"",BA78&lt;&gt;""),SUM(AZ78:BA78),"")</f>
        <v/>
      </c>
      <c r="BC78" s="121"/>
      <c r="BD78" s="121"/>
      <c r="BE78" s="121" t="str">
        <f>IF(AND(BC78&lt;&gt;"",BD78&lt;&gt;""),SUM(BC78:BD78),"")</f>
        <v/>
      </c>
    </row>
    <row r="79" spans="1:57" s="136" customFormat="1" ht="13.5" customHeight="1" x14ac:dyDescent="0.15">
      <c r="A79" s="119" t="s">
        <v>3</v>
      </c>
      <c r="B79" s="120" t="s">
        <v>517</v>
      </c>
      <c r="C79" s="119" t="s">
        <v>518</v>
      </c>
      <c r="D79" s="121">
        <f>SUM(L79,T79,AB79,AJ79,AR79,AZ79)</f>
        <v>0</v>
      </c>
      <c r="E79" s="121">
        <f>SUM(M79,U79,AC79,AK79,AS79,BA79)</f>
        <v>4229</v>
      </c>
      <c r="F79" s="121">
        <f>SUM(D79:E79)</f>
        <v>4229</v>
      </c>
      <c r="G79" s="121">
        <f>SUM(O79,W79,AE79,AM79,AU79,BC79)</f>
        <v>0</v>
      </c>
      <c r="H79" s="121">
        <f>SUM(P79,X79,AF79,AN79,AV79,BD79)</f>
        <v>5527</v>
      </c>
      <c r="I79" s="121">
        <f>SUM(G79:H79)</f>
        <v>5527</v>
      </c>
      <c r="J79" s="120" t="s">
        <v>509</v>
      </c>
      <c r="K79" s="119" t="s">
        <v>510</v>
      </c>
      <c r="L79" s="121">
        <v>0</v>
      </c>
      <c r="M79" s="121">
        <v>0</v>
      </c>
      <c r="N79" s="121">
        <f>IF(AND(L79&lt;&gt;"",M79&lt;&gt;""),SUM(L79:M79),"")</f>
        <v>0</v>
      </c>
      <c r="O79" s="121">
        <v>0</v>
      </c>
      <c r="P79" s="121">
        <v>5527</v>
      </c>
      <c r="Q79" s="121">
        <f>IF(AND(O79&lt;&gt;"",P79&lt;&gt;""),SUM(O79:P79),"")</f>
        <v>5527</v>
      </c>
      <c r="R79" s="120" t="s">
        <v>331</v>
      </c>
      <c r="S79" s="119" t="s">
        <v>519</v>
      </c>
      <c r="T79" s="121">
        <v>0</v>
      </c>
      <c r="U79" s="121">
        <v>4229</v>
      </c>
      <c r="V79" s="121">
        <f>IF(AND(T79&lt;&gt;"",U79&lt;&gt;""),SUM(T79:U79),"")</f>
        <v>4229</v>
      </c>
      <c r="W79" s="121">
        <v>0</v>
      </c>
      <c r="X79" s="121">
        <v>0</v>
      </c>
      <c r="Y79" s="121">
        <f>IF(AND(W79&lt;&gt;"",X79&lt;&gt;""),SUM(W79:X79),"")</f>
        <v>0</v>
      </c>
      <c r="Z79" s="120"/>
      <c r="AA79" s="119"/>
      <c r="AB79" s="121"/>
      <c r="AC79" s="121"/>
      <c r="AD79" s="121" t="str">
        <f>IF(AND(AB79&lt;&gt;"",AC79&lt;&gt;""),SUM(AB79:AC79),"")</f>
        <v/>
      </c>
      <c r="AE79" s="121"/>
      <c r="AF79" s="121"/>
      <c r="AG79" s="121" t="str">
        <f>IF(AND(AE79&lt;&gt;"",AF79&lt;&gt;""),SUM(AE79:AF79),"")</f>
        <v/>
      </c>
      <c r="AH79" s="120"/>
      <c r="AI79" s="119"/>
      <c r="AJ79" s="121"/>
      <c r="AK79" s="121"/>
      <c r="AL79" s="121" t="str">
        <f>IF(AND(AJ79&lt;&gt;"",AK79&lt;&gt;""),SUM(AJ79:AK79),"")</f>
        <v/>
      </c>
      <c r="AM79" s="121"/>
      <c r="AN79" s="121"/>
      <c r="AO79" s="121" t="str">
        <f>IF(AND(AM79&lt;&gt;"",AN79&lt;&gt;""),SUM(AM79:AN79),"")</f>
        <v/>
      </c>
      <c r="AP79" s="120"/>
      <c r="AQ79" s="119"/>
      <c r="AR79" s="121"/>
      <c r="AS79" s="121"/>
      <c r="AT79" s="121" t="str">
        <f>IF(AND(AR79&lt;&gt;"",AS79&lt;&gt;""),SUM(AR79:AS79),"")</f>
        <v/>
      </c>
      <c r="AU79" s="121"/>
      <c r="AV79" s="121"/>
      <c r="AW79" s="121" t="str">
        <f>IF(AND(AU79&lt;&gt;"",AV79&lt;&gt;""),SUM(AU79:AV79),"")</f>
        <v/>
      </c>
      <c r="AX79" s="120"/>
      <c r="AY79" s="119"/>
      <c r="AZ79" s="121"/>
      <c r="BA79" s="121"/>
      <c r="BB79" s="121" t="str">
        <f>IF(AND(AZ79&lt;&gt;"",BA79&lt;&gt;""),SUM(AZ79:BA79),"")</f>
        <v/>
      </c>
      <c r="BC79" s="121"/>
      <c r="BD79" s="121"/>
      <c r="BE79" s="121" t="str">
        <f>IF(AND(BC79&lt;&gt;"",BD79&lt;&gt;""),SUM(BC79:BD79),"")</f>
        <v/>
      </c>
    </row>
    <row r="80" spans="1:57" s="136" customFormat="1" ht="13.5" customHeight="1" x14ac:dyDescent="0.15">
      <c r="A80" s="119" t="s">
        <v>3</v>
      </c>
      <c r="B80" s="120" t="s">
        <v>520</v>
      </c>
      <c r="C80" s="119" t="s">
        <v>521</v>
      </c>
      <c r="D80" s="121">
        <f>SUM(L80,T80,AB80,AJ80,AR80,AZ80)</f>
        <v>0</v>
      </c>
      <c r="E80" s="121">
        <f>SUM(M80,U80,AC80,AK80,AS80,BA80)</f>
        <v>103688</v>
      </c>
      <c r="F80" s="121">
        <f>SUM(D80:E80)</f>
        <v>103688</v>
      </c>
      <c r="G80" s="121">
        <f>SUM(O80,W80,AE80,AM80,AU80,BC80)</f>
        <v>0</v>
      </c>
      <c r="H80" s="121">
        <f>SUM(P80,X80,AF80,AN80,AV80,BD80)</f>
        <v>0</v>
      </c>
      <c r="I80" s="121">
        <f>SUM(G80:H80)</f>
        <v>0</v>
      </c>
      <c r="J80" s="120" t="s">
        <v>522</v>
      </c>
      <c r="K80" s="119" t="s">
        <v>523</v>
      </c>
      <c r="L80" s="121">
        <v>0</v>
      </c>
      <c r="M80" s="121">
        <v>103688</v>
      </c>
      <c r="N80" s="121">
        <f>IF(AND(L80&lt;&gt;"",M80&lt;&gt;""),SUM(L80:M80),"")</f>
        <v>103688</v>
      </c>
      <c r="O80" s="121">
        <v>0</v>
      </c>
      <c r="P80" s="121">
        <v>0</v>
      </c>
      <c r="Q80" s="121">
        <f>IF(AND(O80&lt;&gt;"",P80&lt;&gt;""),SUM(O80:P80),"")</f>
        <v>0</v>
      </c>
      <c r="R80" s="120"/>
      <c r="S80" s="119"/>
      <c r="T80" s="121"/>
      <c r="U80" s="121"/>
      <c r="V80" s="121" t="str">
        <f>IF(AND(T80&lt;&gt;"",U80&lt;&gt;""),SUM(T80:U80),"")</f>
        <v/>
      </c>
      <c r="W80" s="121"/>
      <c r="X80" s="121"/>
      <c r="Y80" s="121" t="str">
        <f>IF(AND(W80&lt;&gt;"",X80&lt;&gt;""),SUM(W80:X80),"")</f>
        <v/>
      </c>
      <c r="Z80" s="120"/>
      <c r="AA80" s="119"/>
      <c r="AB80" s="121"/>
      <c r="AC80" s="121"/>
      <c r="AD80" s="121" t="str">
        <f>IF(AND(AB80&lt;&gt;"",AC80&lt;&gt;""),SUM(AB80:AC80),"")</f>
        <v/>
      </c>
      <c r="AE80" s="121"/>
      <c r="AF80" s="121"/>
      <c r="AG80" s="121" t="str">
        <f>IF(AND(AE80&lt;&gt;"",AF80&lt;&gt;""),SUM(AE80:AF80),"")</f>
        <v/>
      </c>
      <c r="AH80" s="120"/>
      <c r="AI80" s="119"/>
      <c r="AJ80" s="121"/>
      <c r="AK80" s="121"/>
      <c r="AL80" s="121" t="str">
        <f>IF(AND(AJ80&lt;&gt;"",AK80&lt;&gt;""),SUM(AJ80:AK80),"")</f>
        <v/>
      </c>
      <c r="AM80" s="121"/>
      <c r="AN80" s="121"/>
      <c r="AO80" s="121" t="str">
        <f>IF(AND(AM80&lt;&gt;"",AN80&lt;&gt;""),SUM(AM80:AN80),"")</f>
        <v/>
      </c>
      <c r="AP80" s="120"/>
      <c r="AQ80" s="119"/>
      <c r="AR80" s="121"/>
      <c r="AS80" s="121"/>
      <c r="AT80" s="121" t="str">
        <f>IF(AND(AR80&lt;&gt;"",AS80&lt;&gt;""),SUM(AR80:AS80),"")</f>
        <v/>
      </c>
      <c r="AU80" s="121"/>
      <c r="AV80" s="121"/>
      <c r="AW80" s="121" t="str">
        <f>IF(AND(AU80&lt;&gt;"",AV80&lt;&gt;""),SUM(AU80:AV80),"")</f>
        <v/>
      </c>
      <c r="AX80" s="120"/>
      <c r="AY80" s="119"/>
      <c r="AZ80" s="121"/>
      <c r="BA80" s="121"/>
      <c r="BB80" s="121" t="str">
        <f>IF(AND(AZ80&lt;&gt;"",BA80&lt;&gt;""),SUM(AZ80:BA80),"")</f>
        <v/>
      </c>
      <c r="BC80" s="121"/>
      <c r="BD80" s="121"/>
      <c r="BE80" s="121" t="str">
        <f>IF(AND(BC80&lt;&gt;"",BD80&lt;&gt;""),SUM(BC80:BD80),"")</f>
        <v/>
      </c>
    </row>
    <row r="81" spans="1:57" s="136" customFormat="1" ht="13.5" customHeight="1" x14ac:dyDescent="0.15">
      <c r="A81" s="119" t="s">
        <v>3</v>
      </c>
      <c r="B81" s="120" t="s">
        <v>524</v>
      </c>
      <c r="C81" s="119" t="s">
        <v>525</v>
      </c>
      <c r="D81" s="121">
        <f>SUM(L81,T81,AB81,AJ81,AR81,AZ81)</f>
        <v>0</v>
      </c>
      <c r="E81" s="121">
        <f>SUM(M81,U81,AC81,AK81,AS81,BA81)</f>
        <v>60040</v>
      </c>
      <c r="F81" s="121">
        <f>SUM(D81:E81)</f>
        <v>60040</v>
      </c>
      <c r="G81" s="121">
        <f>SUM(O81,W81,AE81,AM81,AU81,BC81)</f>
        <v>0</v>
      </c>
      <c r="H81" s="121">
        <f>SUM(P81,X81,AF81,AN81,AV81,BD81)</f>
        <v>0</v>
      </c>
      <c r="I81" s="121">
        <f>SUM(G81:H81)</f>
        <v>0</v>
      </c>
      <c r="J81" s="120" t="s">
        <v>395</v>
      </c>
      <c r="K81" s="119" t="s">
        <v>396</v>
      </c>
      <c r="L81" s="121">
        <v>0</v>
      </c>
      <c r="M81" s="121">
        <v>39418</v>
      </c>
      <c r="N81" s="121">
        <f>IF(AND(L81&lt;&gt;"",M81&lt;&gt;""),SUM(L81:M81),"")</f>
        <v>39418</v>
      </c>
      <c r="O81" s="121">
        <v>0</v>
      </c>
      <c r="P81" s="121">
        <v>0</v>
      </c>
      <c r="Q81" s="121">
        <f>IF(AND(O81&lt;&gt;"",P81&lt;&gt;""),SUM(O81:P81),"")</f>
        <v>0</v>
      </c>
      <c r="R81" s="120" t="s">
        <v>373</v>
      </c>
      <c r="S81" s="119" t="s">
        <v>374</v>
      </c>
      <c r="T81" s="121">
        <v>0</v>
      </c>
      <c r="U81" s="121">
        <v>20622</v>
      </c>
      <c r="V81" s="121">
        <f>IF(AND(T81&lt;&gt;"",U81&lt;&gt;""),SUM(T81:U81),"")</f>
        <v>20622</v>
      </c>
      <c r="W81" s="121">
        <v>0</v>
      </c>
      <c r="X81" s="121">
        <v>0</v>
      </c>
      <c r="Y81" s="121">
        <f>IF(AND(W81&lt;&gt;"",X81&lt;&gt;""),SUM(W81:X81),"")</f>
        <v>0</v>
      </c>
      <c r="Z81" s="120"/>
      <c r="AA81" s="119"/>
      <c r="AB81" s="121"/>
      <c r="AC81" s="121"/>
      <c r="AD81" s="121" t="str">
        <f>IF(AND(AB81&lt;&gt;"",AC81&lt;&gt;""),SUM(AB81:AC81),"")</f>
        <v/>
      </c>
      <c r="AE81" s="121"/>
      <c r="AF81" s="121"/>
      <c r="AG81" s="121" t="str">
        <f>IF(AND(AE81&lt;&gt;"",AF81&lt;&gt;""),SUM(AE81:AF81),"")</f>
        <v/>
      </c>
      <c r="AH81" s="120"/>
      <c r="AI81" s="119"/>
      <c r="AJ81" s="121"/>
      <c r="AK81" s="121"/>
      <c r="AL81" s="121" t="str">
        <f>IF(AND(AJ81&lt;&gt;"",AK81&lt;&gt;""),SUM(AJ81:AK81),"")</f>
        <v/>
      </c>
      <c r="AM81" s="121"/>
      <c r="AN81" s="121"/>
      <c r="AO81" s="121" t="str">
        <f>IF(AND(AM81&lt;&gt;"",AN81&lt;&gt;""),SUM(AM81:AN81),"")</f>
        <v/>
      </c>
      <c r="AP81" s="120"/>
      <c r="AQ81" s="119"/>
      <c r="AR81" s="121"/>
      <c r="AS81" s="121"/>
      <c r="AT81" s="121" t="str">
        <f>IF(AND(AR81&lt;&gt;"",AS81&lt;&gt;""),SUM(AR81:AS81),"")</f>
        <v/>
      </c>
      <c r="AU81" s="121"/>
      <c r="AV81" s="121"/>
      <c r="AW81" s="121" t="str">
        <f>IF(AND(AU81&lt;&gt;"",AV81&lt;&gt;""),SUM(AU81:AV81),"")</f>
        <v/>
      </c>
      <c r="AX81" s="120"/>
      <c r="AY81" s="119"/>
      <c r="AZ81" s="121"/>
      <c r="BA81" s="121"/>
      <c r="BB81" s="121" t="str">
        <f>IF(AND(AZ81&lt;&gt;"",BA81&lt;&gt;""),SUM(AZ81:BA81),"")</f>
        <v/>
      </c>
      <c r="BC81" s="121"/>
      <c r="BD81" s="121"/>
      <c r="BE81" s="121" t="str">
        <f>IF(AND(BC81&lt;&gt;"",BD81&lt;&gt;""),SUM(BC81:BD81),"")</f>
        <v/>
      </c>
    </row>
    <row r="82" spans="1:57" s="136" customFormat="1" ht="13.5" customHeight="1" x14ac:dyDescent="0.15">
      <c r="A82" s="119" t="s">
        <v>3</v>
      </c>
      <c r="B82" s="120" t="s">
        <v>526</v>
      </c>
      <c r="C82" s="119" t="s">
        <v>527</v>
      </c>
      <c r="D82" s="121">
        <f>SUM(L82,T82,AB82,AJ82,AR82,AZ82)</f>
        <v>0</v>
      </c>
      <c r="E82" s="121">
        <f>SUM(M82,U82,AC82,AK82,AS82,BA82)</f>
        <v>36361</v>
      </c>
      <c r="F82" s="121">
        <f>SUM(D82:E82)</f>
        <v>36361</v>
      </c>
      <c r="G82" s="121">
        <f>SUM(O82,W82,AE82,AM82,AU82,BC82)</f>
        <v>0</v>
      </c>
      <c r="H82" s="121">
        <f>SUM(P82,X82,AF82,AN82,AV82,BD82)</f>
        <v>0</v>
      </c>
      <c r="I82" s="121">
        <f>SUM(G82:H82)</f>
        <v>0</v>
      </c>
      <c r="J82" s="120" t="s">
        <v>395</v>
      </c>
      <c r="K82" s="119" t="s">
        <v>396</v>
      </c>
      <c r="L82" s="121">
        <v>0</v>
      </c>
      <c r="M82" s="121">
        <v>24111</v>
      </c>
      <c r="N82" s="121">
        <f>IF(AND(L82&lt;&gt;"",M82&lt;&gt;""),SUM(L82:M82),"")</f>
        <v>24111</v>
      </c>
      <c r="O82" s="121">
        <v>0</v>
      </c>
      <c r="P82" s="121">
        <v>0</v>
      </c>
      <c r="Q82" s="121">
        <f>IF(AND(O82&lt;&gt;"",P82&lt;&gt;""),SUM(O82:P82),"")</f>
        <v>0</v>
      </c>
      <c r="R82" s="120" t="s">
        <v>373</v>
      </c>
      <c r="S82" s="119" t="s">
        <v>374</v>
      </c>
      <c r="T82" s="121">
        <v>0</v>
      </c>
      <c r="U82" s="121">
        <v>12250</v>
      </c>
      <c r="V82" s="121">
        <f>IF(AND(T82&lt;&gt;"",U82&lt;&gt;""),SUM(T82:U82),"")</f>
        <v>12250</v>
      </c>
      <c r="W82" s="121">
        <v>0</v>
      </c>
      <c r="X82" s="121">
        <v>0</v>
      </c>
      <c r="Y82" s="121">
        <f>IF(AND(W82&lt;&gt;"",X82&lt;&gt;""),SUM(W82:X82),"")</f>
        <v>0</v>
      </c>
      <c r="Z82" s="120"/>
      <c r="AA82" s="119"/>
      <c r="AB82" s="121"/>
      <c r="AC82" s="121"/>
      <c r="AD82" s="121" t="str">
        <f>IF(AND(AB82&lt;&gt;"",AC82&lt;&gt;""),SUM(AB82:AC82),"")</f>
        <v/>
      </c>
      <c r="AE82" s="121"/>
      <c r="AF82" s="121"/>
      <c r="AG82" s="121" t="str">
        <f>IF(AND(AE82&lt;&gt;"",AF82&lt;&gt;""),SUM(AE82:AF82),"")</f>
        <v/>
      </c>
      <c r="AH82" s="120"/>
      <c r="AI82" s="119"/>
      <c r="AJ82" s="121"/>
      <c r="AK82" s="121"/>
      <c r="AL82" s="121" t="str">
        <f>IF(AND(AJ82&lt;&gt;"",AK82&lt;&gt;""),SUM(AJ82:AK82),"")</f>
        <v/>
      </c>
      <c r="AM82" s="121"/>
      <c r="AN82" s="121"/>
      <c r="AO82" s="121" t="str">
        <f>IF(AND(AM82&lt;&gt;"",AN82&lt;&gt;""),SUM(AM82:AN82),"")</f>
        <v/>
      </c>
      <c r="AP82" s="120"/>
      <c r="AQ82" s="119"/>
      <c r="AR82" s="121"/>
      <c r="AS82" s="121"/>
      <c r="AT82" s="121" t="str">
        <f>IF(AND(AR82&lt;&gt;"",AS82&lt;&gt;""),SUM(AR82:AS82),"")</f>
        <v/>
      </c>
      <c r="AU82" s="121"/>
      <c r="AV82" s="121"/>
      <c r="AW82" s="121" t="str">
        <f>IF(AND(AU82&lt;&gt;"",AV82&lt;&gt;""),SUM(AU82:AV82),"")</f>
        <v/>
      </c>
      <c r="AX82" s="120"/>
      <c r="AY82" s="119"/>
      <c r="AZ82" s="121"/>
      <c r="BA82" s="121"/>
      <c r="BB82" s="121" t="str">
        <f>IF(AND(AZ82&lt;&gt;"",BA82&lt;&gt;""),SUM(AZ82:BA82),"")</f>
        <v/>
      </c>
      <c r="BC82" s="121"/>
      <c r="BD82" s="121"/>
      <c r="BE82" s="121" t="str">
        <f>IF(AND(BC82&lt;&gt;"",BD82&lt;&gt;""),SUM(BC82:BD82),"")</f>
        <v/>
      </c>
    </row>
    <row r="83" spans="1:57" s="136" customFormat="1" ht="13.5" customHeight="1" x14ac:dyDescent="0.15">
      <c r="A83" s="119" t="s">
        <v>3</v>
      </c>
      <c r="B83" s="120" t="s">
        <v>528</v>
      </c>
      <c r="C83" s="119" t="s">
        <v>529</v>
      </c>
      <c r="D83" s="121">
        <f>SUM(L83,T83,AB83,AJ83,AR83,AZ83)</f>
        <v>0</v>
      </c>
      <c r="E83" s="121">
        <f>SUM(M83,U83,AC83,AK83,AS83,BA83)</f>
        <v>85249</v>
      </c>
      <c r="F83" s="121">
        <f>SUM(D83:E83)</f>
        <v>85249</v>
      </c>
      <c r="G83" s="121">
        <f>SUM(O83,W83,AE83,AM83,AU83,BC83)</f>
        <v>0</v>
      </c>
      <c r="H83" s="121">
        <f>SUM(P83,X83,AF83,AN83,AV83,BD83)</f>
        <v>0</v>
      </c>
      <c r="I83" s="121">
        <f>SUM(G83:H83)</f>
        <v>0</v>
      </c>
      <c r="J83" s="120" t="s">
        <v>522</v>
      </c>
      <c r="K83" s="119" t="s">
        <v>523</v>
      </c>
      <c r="L83" s="121">
        <v>0</v>
      </c>
      <c r="M83" s="121">
        <v>85249</v>
      </c>
      <c r="N83" s="121">
        <f>IF(AND(L83&lt;&gt;"",M83&lt;&gt;""),SUM(L83:M83),"")</f>
        <v>85249</v>
      </c>
      <c r="O83" s="121">
        <v>0</v>
      </c>
      <c r="P83" s="121">
        <v>0</v>
      </c>
      <c r="Q83" s="121">
        <f>IF(AND(O83&lt;&gt;"",P83&lt;&gt;""),SUM(O83:P83),"")</f>
        <v>0</v>
      </c>
      <c r="R83" s="120"/>
      <c r="S83" s="119"/>
      <c r="T83" s="121"/>
      <c r="U83" s="121"/>
      <c r="V83" s="121" t="str">
        <f>IF(AND(T83&lt;&gt;"",U83&lt;&gt;""),SUM(T83:U83),"")</f>
        <v/>
      </c>
      <c r="W83" s="121"/>
      <c r="X83" s="121"/>
      <c r="Y83" s="121" t="str">
        <f>IF(AND(W83&lt;&gt;"",X83&lt;&gt;""),SUM(W83:X83),"")</f>
        <v/>
      </c>
      <c r="Z83" s="120"/>
      <c r="AA83" s="119"/>
      <c r="AB83" s="121"/>
      <c r="AC83" s="121"/>
      <c r="AD83" s="121" t="str">
        <f>IF(AND(AB83&lt;&gt;"",AC83&lt;&gt;""),SUM(AB83:AC83),"")</f>
        <v/>
      </c>
      <c r="AE83" s="121"/>
      <c r="AF83" s="121"/>
      <c r="AG83" s="121" t="str">
        <f>IF(AND(AE83&lt;&gt;"",AF83&lt;&gt;""),SUM(AE83:AF83),"")</f>
        <v/>
      </c>
      <c r="AH83" s="120"/>
      <c r="AI83" s="119"/>
      <c r="AJ83" s="121"/>
      <c r="AK83" s="121"/>
      <c r="AL83" s="121" t="str">
        <f>IF(AND(AJ83&lt;&gt;"",AK83&lt;&gt;""),SUM(AJ83:AK83),"")</f>
        <v/>
      </c>
      <c r="AM83" s="121"/>
      <c r="AN83" s="121"/>
      <c r="AO83" s="121" t="str">
        <f>IF(AND(AM83&lt;&gt;"",AN83&lt;&gt;""),SUM(AM83:AN83),"")</f>
        <v/>
      </c>
      <c r="AP83" s="120"/>
      <c r="AQ83" s="119"/>
      <c r="AR83" s="121"/>
      <c r="AS83" s="121"/>
      <c r="AT83" s="121" t="str">
        <f>IF(AND(AR83&lt;&gt;"",AS83&lt;&gt;""),SUM(AR83:AS83),"")</f>
        <v/>
      </c>
      <c r="AU83" s="121"/>
      <c r="AV83" s="121"/>
      <c r="AW83" s="121" t="str">
        <f>IF(AND(AU83&lt;&gt;"",AV83&lt;&gt;""),SUM(AU83:AV83),"")</f>
        <v/>
      </c>
      <c r="AX83" s="120"/>
      <c r="AY83" s="119"/>
      <c r="AZ83" s="121"/>
      <c r="BA83" s="121"/>
      <c r="BB83" s="121" t="str">
        <f>IF(AND(AZ83&lt;&gt;"",BA83&lt;&gt;""),SUM(AZ83:BA83),"")</f>
        <v/>
      </c>
      <c r="BC83" s="121"/>
      <c r="BD83" s="121"/>
      <c r="BE83" s="121" t="str">
        <f>IF(AND(BC83&lt;&gt;"",BD83&lt;&gt;""),SUM(BC83:BD83),"")</f>
        <v/>
      </c>
    </row>
    <row r="84" spans="1:57" s="136" customFormat="1" ht="13.5" customHeight="1" x14ac:dyDescent="0.15">
      <c r="A84" s="119" t="s">
        <v>3</v>
      </c>
      <c r="B84" s="120" t="s">
        <v>530</v>
      </c>
      <c r="C84" s="119" t="s">
        <v>531</v>
      </c>
      <c r="D84" s="121">
        <f>SUM(L84,T84,AB84,AJ84,AR84,AZ84)</f>
        <v>0</v>
      </c>
      <c r="E84" s="121">
        <f>SUM(M84,U84,AC84,AK84,AS84,BA84)</f>
        <v>140455</v>
      </c>
      <c r="F84" s="121">
        <f>SUM(D84:E84)</f>
        <v>140455</v>
      </c>
      <c r="G84" s="121">
        <f>SUM(O84,W84,AE84,AM84,AU84,BC84)</f>
        <v>0</v>
      </c>
      <c r="H84" s="121">
        <f>SUM(P84,X84,AF84,AN84,AV84,BD84)</f>
        <v>0</v>
      </c>
      <c r="I84" s="121">
        <f>SUM(G84:H84)</f>
        <v>0</v>
      </c>
      <c r="J84" s="120" t="s">
        <v>522</v>
      </c>
      <c r="K84" s="119" t="s">
        <v>523</v>
      </c>
      <c r="L84" s="121">
        <v>0</v>
      </c>
      <c r="M84" s="121">
        <v>140455</v>
      </c>
      <c r="N84" s="121">
        <f>IF(AND(L84&lt;&gt;"",M84&lt;&gt;""),SUM(L84:M84),"")</f>
        <v>140455</v>
      </c>
      <c r="O84" s="121">
        <v>0</v>
      </c>
      <c r="P84" s="121">
        <v>0</v>
      </c>
      <c r="Q84" s="121">
        <f>IF(AND(O84&lt;&gt;"",P84&lt;&gt;""),SUM(O84:P84),"")</f>
        <v>0</v>
      </c>
      <c r="R84" s="120"/>
      <c r="S84" s="119"/>
      <c r="T84" s="121"/>
      <c r="U84" s="121"/>
      <c r="V84" s="121" t="str">
        <f>IF(AND(T84&lt;&gt;"",U84&lt;&gt;""),SUM(T84:U84),"")</f>
        <v/>
      </c>
      <c r="W84" s="121"/>
      <c r="X84" s="121"/>
      <c r="Y84" s="121" t="str">
        <f>IF(AND(W84&lt;&gt;"",X84&lt;&gt;""),SUM(W84:X84),"")</f>
        <v/>
      </c>
      <c r="Z84" s="120"/>
      <c r="AA84" s="119"/>
      <c r="AB84" s="121"/>
      <c r="AC84" s="121"/>
      <c r="AD84" s="121" t="str">
        <f>IF(AND(AB84&lt;&gt;"",AC84&lt;&gt;""),SUM(AB84:AC84),"")</f>
        <v/>
      </c>
      <c r="AE84" s="121"/>
      <c r="AF84" s="121"/>
      <c r="AG84" s="121" t="str">
        <f>IF(AND(AE84&lt;&gt;"",AF84&lt;&gt;""),SUM(AE84:AF84),"")</f>
        <v/>
      </c>
      <c r="AH84" s="120"/>
      <c r="AI84" s="119"/>
      <c r="AJ84" s="121"/>
      <c r="AK84" s="121"/>
      <c r="AL84" s="121" t="str">
        <f>IF(AND(AJ84&lt;&gt;"",AK84&lt;&gt;""),SUM(AJ84:AK84),"")</f>
        <v/>
      </c>
      <c r="AM84" s="121"/>
      <c r="AN84" s="121"/>
      <c r="AO84" s="121" t="str">
        <f>IF(AND(AM84&lt;&gt;"",AN84&lt;&gt;""),SUM(AM84:AN84),"")</f>
        <v/>
      </c>
      <c r="AP84" s="120"/>
      <c r="AQ84" s="119"/>
      <c r="AR84" s="121"/>
      <c r="AS84" s="121"/>
      <c r="AT84" s="121" t="str">
        <f>IF(AND(AR84&lt;&gt;"",AS84&lt;&gt;""),SUM(AR84:AS84),"")</f>
        <v/>
      </c>
      <c r="AU84" s="121"/>
      <c r="AV84" s="121"/>
      <c r="AW84" s="121" t="str">
        <f>IF(AND(AU84&lt;&gt;"",AV84&lt;&gt;""),SUM(AU84:AV84),"")</f>
        <v/>
      </c>
      <c r="AX84" s="120"/>
      <c r="AY84" s="119"/>
      <c r="AZ84" s="121"/>
      <c r="BA84" s="121"/>
      <c r="BB84" s="121" t="str">
        <f>IF(AND(AZ84&lt;&gt;"",BA84&lt;&gt;""),SUM(AZ84:BA84),"")</f>
        <v/>
      </c>
      <c r="BC84" s="121"/>
      <c r="BD84" s="121"/>
      <c r="BE84" s="121" t="str">
        <f>IF(AND(BC84&lt;&gt;"",BD84&lt;&gt;""),SUM(BC84:BD84),"")</f>
        <v/>
      </c>
    </row>
    <row r="85" spans="1:57" s="136" customFormat="1" ht="13.5" customHeight="1" x14ac:dyDescent="0.15">
      <c r="A85" s="119" t="s">
        <v>3</v>
      </c>
      <c r="B85" s="120" t="s">
        <v>532</v>
      </c>
      <c r="C85" s="119" t="s">
        <v>533</v>
      </c>
      <c r="D85" s="121">
        <f>SUM(L85,T85,AB85,AJ85,AR85,AZ85)</f>
        <v>0</v>
      </c>
      <c r="E85" s="121">
        <f>SUM(M85,U85,AC85,AK85,AS85,BA85)</f>
        <v>0</v>
      </c>
      <c r="F85" s="121">
        <f>SUM(D85:E85)</f>
        <v>0</v>
      </c>
      <c r="G85" s="121">
        <f>SUM(O85,W85,AE85,AM85,AU85,BC85)</f>
        <v>0</v>
      </c>
      <c r="H85" s="121">
        <f>SUM(P85,X85,AF85,AN85,AV85,BD85)</f>
        <v>0</v>
      </c>
      <c r="I85" s="121">
        <f>SUM(G85:H85)</f>
        <v>0</v>
      </c>
      <c r="J85" s="120"/>
      <c r="K85" s="119"/>
      <c r="L85" s="121"/>
      <c r="M85" s="121"/>
      <c r="N85" s="121" t="str">
        <f>IF(AND(L85&lt;&gt;"",M85&lt;&gt;""),SUM(L85:M85),"")</f>
        <v/>
      </c>
      <c r="O85" s="121"/>
      <c r="P85" s="121"/>
      <c r="Q85" s="121" t="str">
        <f>IF(AND(O85&lt;&gt;"",P85&lt;&gt;""),SUM(O85:P85),"")</f>
        <v/>
      </c>
      <c r="R85" s="120"/>
      <c r="S85" s="119"/>
      <c r="T85" s="121"/>
      <c r="U85" s="121"/>
      <c r="V85" s="121" t="str">
        <f>IF(AND(T85&lt;&gt;"",U85&lt;&gt;""),SUM(T85:U85),"")</f>
        <v/>
      </c>
      <c r="W85" s="121"/>
      <c r="X85" s="121"/>
      <c r="Y85" s="121" t="str">
        <f>IF(AND(W85&lt;&gt;"",X85&lt;&gt;""),SUM(W85:X85),"")</f>
        <v/>
      </c>
      <c r="Z85" s="120"/>
      <c r="AA85" s="119"/>
      <c r="AB85" s="121"/>
      <c r="AC85" s="121"/>
      <c r="AD85" s="121" t="str">
        <f>IF(AND(AB85&lt;&gt;"",AC85&lt;&gt;""),SUM(AB85:AC85),"")</f>
        <v/>
      </c>
      <c r="AE85" s="121"/>
      <c r="AF85" s="121"/>
      <c r="AG85" s="121" t="str">
        <f>IF(AND(AE85&lt;&gt;"",AF85&lt;&gt;""),SUM(AE85:AF85),"")</f>
        <v/>
      </c>
      <c r="AH85" s="120"/>
      <c r="AI85" s="119"/>
      <c r="AJ85" s="121"/>
      <c r="AK85" s="121"/>
      <c r="AL85" s="121" t="str">
        <f>IF(AND(AJ85&lt;&gt;"",AK85&lt;&gt;""),SUM(AJ85:AK85),"")</f>
        <v/>
      </c>
      <c r="AM85" s="121"/>
      <c r="AN85" s="121"/>
      <c r="AO85" s="121" t="str">
        <f>IF(AND(AM85&lt;&gt;"",AN85&lt;&gt;""),SUM(AM85:AN85),"")</f>
        <v/>
      </c>
      <c r="AP85" s="120"/>
      <c r="AQ85" s="119"/>
      <c r="AR85" s="121"/>
      <c r="AS85" s="121"/>
      <c r="AT85" s="121" t="str">
        <f>IF(AND(AR85&lt;&gt;"",AS85&lt;&gt;""),SUM(AR85:AS85),"")</f>
        <v/>
      </c>
      <c r="AU85" s="121"/>
      <c r="AV85" s="121"/>
      <c r="AW85" s="121" t="str">
        <f>IF(AND(AU85&lt;&gt;"",AV85&lt;&gt;""),SUM(AU85:AV85),"")</f>
        <v/>
      </c>
      <c r="AX85" s="120"/>
      <c r="AY85" s="119"/>
      <c r="AZ85" s="121"/>
      <c r="BA85" s="121"/>
      <c r="BB85" s="121" t="str">
        <f>IF(AND(AZ85&lt;&gt;"",BA85&lt;&gt;""),SUM(AZ85:BA85),"")</f>
        <v/>
      </c>
      <c r="BC85" s="121"/>
      <c r="BD85" s="121"/>
      <c r="BE85" s="121" t="str">
        <f>IF(AND(BC85&lt;&gt;"",BD85&lt;&gt;""),SUM(BC85:BD85),"")</f>
        <v/>
      </c>
    </row>
    <row r="86" spans="1:57" s="136" customFormat="1" ht="13.5" customHeight="1" x14ac:dyDescent="0.15">
      <c r="A86" s="119" t="s">
        <v>3</v>
      </c>
      <c r="B86" s="120" t="s">
        <v>534</v>
      </c>
      <c r="C86" s="119" t="s">
        <v>535</v>
      </c>
      <c r="D86" s="121">
        <f>SUM(L86,T86,AB86,AJ86,AR86,AZ86)</f>
        <v>0</v>
      </c>
      <c r="E86" s="121">
        <f>SUM(M86,U86,AC86,AK86,AS86,BA86)</f>
        <v>0</v>
      </c>
      <c r="F86" s="121">
        <f>SUM(D86:E86)</f>
        <v>0</v>
      </c>
      <c r="G86" s="121">
        <f>SUM(O86,W86,AE86,AM86,AU86,BC86)</f>
        <v>0</v>
      </c>
      <c r="H86" s="121">
        <f>SUM(P86,X86,AF86,AN86,AV86,BD86)</f>
        <v>0</v>
      </c>
      <c r="I86" s="121">
        <f>SUM(G86:H86)</f>
        <v>0</v>
      </c>
      <c r="J86" s="120"/>
      <c r="K86" s="119"/>
      <c r="L86" s="121"/>
      <c r="M86" s="121"/>
      <c r="N86" s="121" t="str">
        <f>IF(AND(L86&lt;&gt;"",M86&lt;&gt;""),SUM(L86:M86),"")</f>
        <v/>
      </c>
      <c r="O86" s="121"/>
      <c r="P86" s="121"/>
      <c r="Q86" s="121" t="str">
        <f>IF(AND(O86&lt;&gt;"",P86&lt;&gt;""),SUM(O86:P86),"")</f>
        <v/>
      </c>
      <c r="R86" s="120"/>
      <c r="S86" s="119"/>
      <c r="T86" s="121"/>
      <c r="U86" s="121"/>
      <c r="V86" s="121" t="str">
        <f>IF(AND(T86&lt;&gt;"",U86&lt;&gt;""),SUM(T86:U86),"")</f>
        <v/>
      </c>
      <c r="W86" s="121"/>
      <c r="X86" s="121"/>
      <c r="Y86" s="121" t="str">
        <f>IF(AND(W86&lt;&gt;"",X86&lt;&gt;""),SUM(W86:X86),"")</f>
        <v/>
      </c>
      <c r="Z86" s="120"/>
      <c r="AA86" s="119"/>
      <c r="AB86" s="121"/>
      <c r="AC86" s="121"/>
      <c r="AD86" s="121" t="str">
        <f>IF(AND(AB86&lt;&gt;"",AC86&lt;&gt;""),SUM(AB86:AC86),"")</f>
        <v/>
      </c>
      <c r="AE86" s="121"/>
      <c r="AF86" s="121"/>
      <c r="AG86" s="121" t="str">
        <f>IF(AND(AE86&lt;&gt;"",AF86&lt;&gt;""),SUM(AE86:AF86),"")</f>
        <v/>
      </c>
      <c r="AH86" s="120"/>
      <c r="AI86" s="119"/>
      <c r="AJ86" s="121"/>
      <c r="AK86" s="121"/>
      <c r="AL86" s="121" t="str">
        <f>IF(AND(AJ86&lt;&gt;"",AK86&lt;&gt;""),SUM(AJ86:AK86),"")</f>
        <v/>
      </c>
      <c r="AM86" s="121"/>
      <c r="AN86" s="121"/>
      <c r="AO86" s="121" t="str">
        <f>IF(AND(AM86&lt;&gt;"",AN86&lt;&gt;""),SUM(AM86:AN86),"")</f>
        <v/>
      </c>
      <c r="AP86" s="120"/>
      <c r="AQ86" s="119"/>
      <c r="AR86" s="121"/>
      <c r="AS86" s="121"/>
      <c r="AT86" s="121" t="str">
        <f>IF(AND(AR86&lt;&gt;"",AS86&lt;&gt;""),SUM(AR86:AS86),"")</f>
        <v/>
      </c>
      <c r="AU86" s="121"/>
      <c r="AV86" s="121"/>
      <c r="AW86" s="121" t="str">
        <f>IF(AND(AU86&lt;&gt;"",AV86&lt;&gt;""),SUM(AU86:AV86),"")</f>
        <v/>
      </c>
      <c r="AX86" s="120"/>
      <c r="AY86" s="119"/>
      <c r="AZ86" s="121"/>
      <c r="BA86" s="121"/>
      <c r="BB86" s="121" t="str">
        <f>IF(AND(AZ86&lt;&gt;"",BA86&lt;&gt;""),SUM(AZ86:BA86),"")</f>
        <v/>
      </c>
      <c r="BC86" s="121"/>
      <c r="BD86" s="121"/>
      <c r="BE86" s="121" t="str">
        <f>IF(AND(BC86&lt;&gt;"",BD86&lt;&gt;""),SUM(BC86:BD86),"")</f>
        <v/>
      </c>
    </row>
    <row r="87" spans="1:57" s="136" customFormat="1" ht="13.5" customHeight="1" x14ac:dyDescent="0.15">
      <c r="A87" s="119" t="s">
        <v>3</v>
      </c>
      <c r="B87" s="120" t="s">
        <v>536</v>
      </c>
      <c r="C87" s="119" t="s">
        <v>537</v>
      </c>
      <c r="D87" s="121">
        <f>SUM(L87,T87,AB87,AJ87,AR87,AZ87)</f>
        <v>0</v>
      </c>
      <c r="E87" s="121">
        <f>SUM(M87,U87,AC87,AK87,AS87,BA87)</f>
        <v>23031</v>
      </c>
      <c r="F87" s="121">
        <f>SUM(D87:E87)</f>
        <v>23031</v>
      </c>
      <c r="G87" s="121">
        <f>SUM(O87,W87,AE87,AM87,AU87,BC87)</f>
        <v>0</v>
      </c>
      <c r="H87" s="121">
        <f>SUM(P87,X87,AF87,AN87,AV87,BD87)</f>
        <v>0</v>
      </c>
      <c r="I87" s="121">
        <f>SUM(G87:H87)</f>
        <v>0</v>
      </c>
      <c r="J87" s="120" t="s">
        <v>395</v>
      </c>
      <c r="K87" s="119" t="s">
        <v>396</v>
      </c>
      <c r="L87" s="121">
        <v>0</v>
      </c>
      <c r="M87" s="121">
        <v>17461</v>
      </c>
      <c r="N87" s="121">
        <f>IF(AND(L87&lt;&gt;"",M87&lt;&gt;""),SUM(L87:M87),"")</f>
        <v>17461</v>
      </c>
      <c r="O87" s="121">
        <v>0</v>
      </c>
      <c r="P87" s="121">
        <v>0</v>
      </c>
      <c r="Q87" s="121">
        <f>IF(AND(O87&lt;&gt;"",P87&lt;&gt;""),SUM(O87:P87),"")</f>
        <v>0</v>
      </c>
      <c r="R87" s="120" t="s">
        <v>373</v>
      </c>
      <c r="S87" s="119" t="s">
        <v>374</v>
      </c>
      <c r="T87" s="121">
        <v>0</v>
      </c>
      <c r="U87" s="121">
        <v>5570</v>
      </c>
      <c r="V87" s="121">
        <f>IF(AND(T87&lt;&gt;"",U87&lt;&gt;""),SUM(T87:U87),"")</f>
        <v>5570</v>
      </c>
      <c r="W87" s="121">
        <v>0</v>
      </c>
      <c r="X87" s="121">
        <v>0</v>
      </c>
      <c r="Y87" s="121">
        <f>IF(AND(W87&lt;&gt;"",X87&lt;&gt;""),SUM(W87:X87),"")</f>
        <v>0</v>
      </c>
      <c r="Z87" s="120"/>
      <c r="AA87" s="119"/>
      <c r="AB87" s="121"/>
      <c r="AC87" s="121"/>
      <c r="AD87" s="121" t="str">
        <f>IF(AND(AB87&lt;&gt;"",AC87&lt;&gt;""),SUM(AB87:AC87),"")</f>
        <v/>
      </c>
      <c r="AE87" s="121"/>
      <c r="AF87" s="121"/>
      <c r="AG87" s="121" t="str">
        <f>IF(AND(AE87&lt;&gt;"",AF87&lt;&gt;""),SUM(AE87:AF87),"")</f>
        <v/>
      </c>
      <c r="AH87" s="120"/>
      <c r="AI87" s="119"/>
      <c r="AJ87" s="121"/>
      <c r="AK87" s="121"/>
      <c r="AL87" s="121" t="str">
        <f>IF(AND(AJ87&lt;&gt;"",AK87&lt;&gt;""),SUM(AJ87:AK87),"")</f>
        <v/>
      </c>
      <c r="AM87" s="121"/>
      <c r="AN87" s="121"/>
      <c r="AO87" s="121" t="str">
        <f>IF(AND(AM87&lt;&gt;"",AN87&lt;&gt;""),SUM(AM87:AN87),"")</f>
        <v/>
      </c>
      <c r="AP87" s="120"/>
      <c r="AQ87" s="119"/>
      <c r="AR87" s="121"/>
      <c r="AS87" s="121"/>
      <c r="AT87" s="121" t="str">
        <f>IF(AND(AR87&lt;&gt;"",AS87&lt;&gt;""),SUM(AR87:AS87),"")</f>
        <v/>
      </c>
      <c r="AU87" s="121"/>
      <c r="AV87" s="121"/>
      <c r="AW87" s="121" t="str">
        <f>IF(AND(AU87&lt;&gt;"",AV87&lt;&gt;""),SUM(AU87:AV87),"")</f>
        <v/>
      </c>
      <c r="AX87" s="120"/>
      <c r="AY87" s="119"/>
      <c r="AZ87" s="121"/>
      <c r="BA87" s="121"/>
      <c r="BB87" s="121" t="str">
        <f>IF(AND(AZ87&lt;&gt;"",BA87&lt;&gt;""),SUM(AZ87:BA87),"")</f>
        <v/>
      </c>
      <c r="BC87" s="121"/>
      <c r="BD87" s="121"/>
      <c r="BE87" s="121" t="str">
        <f>IF(AND(BC87&lt;&gt;"",BD87&lt;&gt;""),SUM(BC87:BD87),"")</f>
        <v/>
      </c>
    </row>
    <row r="88" spans="1:57" s="136" customFormat="1" ht="13.5" customHeight="1" x14ac:dyDescent="0.15">
      <c r="A88" s="119" t="s">
        <v>3</v>
      </c>
      <c r="B88" s="120" t="s">
        <v>538</v>
      </c>
      <c r="C88" s="119" t="s">
        <v>539</v>
      </c>
      <c r="D88" s="121">
        <f>SUM(L88,T88,AB88,AJ88,AR88,AZ88)</f>
        <v>0</v>
      </c>
      <c r="E88" s="121">
        <f>SUM(M88,U88,AC88,AK88,AS88,BA88)</f>
        <v>69643</v>
      </c>
      <c r="F88" s="121">
        <f>SUM(D88:E88)</f>
        <v>69643</v>
      </c>
      <c r="G88" s="121">
        <f>SUM(O88,W88,AE88,AM88,AU88,BC88)</f>
        <v>0</v>
      </c>
      <c r="H88" s="121">
        <f>SUM(P88,X88,AF88,AN88,AV88,BD88)</f>
        <v>0</v>
      </c>
      <c r="I88" s="121">
        <f>SUM(G88:H88)</f>
        <v>0</v>
      </c>
      <c r="J88" s="120" t="s">
        <v>367</v>
      </c>
      <c r="K88" s="119" t="s">
        <v>368</v>
      </c>
      <c r="L88" s="121">
        <v>0</v>
      </c>
      <c r="M88" s="121">
        <v>45902</v>
      </c>
      <c r="N88" s="121">
        <f>IF(AND(L88&lt;&gt;"",M88&lt;&gt;""),SUM(L88:M88),"")</f>
        <v>45902</v>
      </c>
      <c r="O88" s="121">
        <v>0</v>
      </c>
      <c r="P88" s="121">
        <v>0</v>
      </c>
      <c r="Q88" s="121">
        <f>IF(AND(O88&lt;&gt;"",P88&lt;&gt;""),SUM(O88:P88),"")</f>
        <v>0</v>
      </c>
      <c r="R88" s="120" t="s">
        <v>373</v>
      </c>
      <c r="S88" s="119" t="s">
        <v>374</v>
      </c>
      <c r="T88" s="121">
        <v>0</v>
      </c>
      <c r="U88" s="121">
        <v>23741</v>
      </c>
      <c r="V88" s="121">
        <f>IF(AND(T88&lt;&gt;"",U88&lt;&gt;""),SUM(T88:U88),"")</f>
        <v>23741</v>
      </c>
      <c r="W88" s="121">
        <v>0</v>
      </c>
      <c r="X88" s="121">
        <v>0</v>
      </c>
      <c r="Y88" s="121">
        <f>IF(AND(W88&lt;&gt;"",X88&lt;&gt;""),SUM(W88:X88),"")</f>
        <v>0</v>
      </c>
      <c r="Z88" s="120"/>
      <c r="AA88" s="119"/>
      <c r="AB88" s="121"/>
      <c r="AC88" s="121"/>
      <c r="AD88" s="121" t="str">
        <f>IF(AND(AB88&lt;&gt;"",AC88&lt;&gt;""),SUM(AB88:AC88),"")</f>
        <v/>
      </c>
      <c r="AE88" s="121"/>
      <c r="AF88" s="121"/>
      <c r="AG88" s="121" t="str">
        <f>IF(AND(AE88&lt;&gt;"",AF88&lt;&gt;""),SUM(AE88:AF88),"")</f>
        <v/>
      </c>
      <c r="AH88" s="120"/>
      <c r="AI88" s="119"/>
      <c r="AJ88" s="121"/>
      <c r="AK88" s="121"/>
      <c r="AL88" s="121" t="str">
        <f>IF(AND(AJ88&lt;&gt;"",AK88&lt;&gt;""),SUM(AJ88:AK88),"")</f>
        <v/>
      </c>
      <c r="AM88" s="121"/>
      <c r="AN88" s="121"/>
      <c r="AO88" s="121" t="str">
        <f>IF(AND(AM88&lt;&gt;"",AN88&lt;&gt;""),SUM(AM88:AN88),"")</f>
        <v/>
      </c>
      <c r="AP88" s="120"/>
      <c r="AQ88" s="119"/>
      <c r="AR88" s="121"/>
      <c r="AS88" s="121"/>
      <c r="AT88" s="121" t="str">
        <f>IF(AND(AR88&lt;&gt;"",AS88&lt;&gt;""),SUM(AR88:AS88),"")</f>
        <v/>
      </c>
      <c r="AU88" s="121"/>
      <c r="AV88" s="121"/>
      <c r="AW88" s="121" t="str">
        <f>IF(AND(AU88&lt;&gt;"",AV88&lt;&gt;""),SUM(AU88:AV88),"")</f>
        <v/>
      </c>
      <c r="AX88" s="120"/>
      <c r="AY88" s="119"/>
      <c r="AZ88" s="121"/>
      <c r="BA88" s="121"/>
      <c r="BB88" s="121" t="str">
        <f>IF(AND(AZ88&lt;&gt;"",BA88&lt;&gt;""),SUM(AZ88:BA88),"")</f>
        <v/>
      </c>
      <c r="BC88" s="121"/>
      <c r="BD88" s="121"/>
      <c r="BE88" s="121" t="str">
        <f>IF(AND(BC88&lt;&gt;"",BD88&lt;&gt;""),SUM(BC88:BD88),"")</f>
        <v/>
      </c>
    </row>
    <row r="89" spans="1:57" s="136" customFormat="1" ht="13.5" customHeight="1" x14ac:dyDescent="0.15">
      <c r="A89" s="119" t="s">
        <v>3</v>
      </c>
      <c r="B89" s="120" t="s">
        <v>540</v>
      </c>
      <c r="C89" s="119" t="s">
        <v>541</v>
      </c>
      <c r="D89" s="121">
        <f>SUM(L89,T89,AB89,AJ89,AR89,AZ89)</f>
        <v>0</v>
      </c>
      <c r="E89" s="121">
        <f>SUM(M89,U89,AC89,AK89,AS89,BA89)</f>
        <v>41317</v>
      </c>
      <c r="F89" s="121">
        <f>SUM(D89:E89)</f>
        <v>41317</v>
      </c>
      <c r="G89" s="121">
        <f>SUM(O89,W89,AE89,AM89,AU89,BC89)</f>
        <v>0</v>
      </c>
      <c r="H89" s="121">
        <f>SUM(P89,X89,AF89,AN89,AV89,BD89)</f>
        <v>10985</v>
      </c>
      <c r="I89" s="121">
        <f>SUM(G89:H89)</f>
        <v>10985</v>
      </c>
      <c r="J89" s="120" t="s">
        <v>542</v>
      </c>
      <c r="K89" s="119" t="s">
        <v>543</v>
      </c>
      <c r="L89" s="121">
        <v>0</v>
      </c>
      <c r="M89" s="121">
        <v>10499</v>
      </c>
      <c r="N89" s="121">
        <f>IF(AND(L89&lt;&gt;"",M89&lt;&gt;""),SUM(L89:M89),"")</f>
        <v>10499</v>
      </c>
      <c r="O89" s="121">
        <v>0</v>
      </c>
      <c r="P89" s="121">
        <v>0</v>
      </c>
      <c r="Q89" s="121">
        <f>IF(AND(O89&lt;&gt;"",P89&lt;&gt;""),SUM(O89:P89),"")</f>
        <v>0</v>
      </c>
      <c r="R89" s="120" t="s">
        <v>401</v>
      </c>
      <c r="S89" s="119" t="s">
        <v>402</v>
      </c>
      <c r="T89" s="121">
        <v>0</v>
      </c>
      <c r="U89" s="121">
        <v>20034</v>
      </c>
      <c r="V89" s="121">
        <f>IF(AND(T89&lt;&gt;"",U89&lt;&gt;""),SUM(T89:U89),"")</f>
        <v>20034</v>
      </c>
      <c r="W89" s="121">
        <v>0</v>
      </c>
      <c r="X89" s="121">
        <v>10985</v>
      </c>
      <c r="Y89" s="121">
        <f>IF(AND(W89&lt;&gt;"",X89&lt;&gt;""),SUM(W89:X89),"")</f>
        <v>10985</v>
      </c>
      <c r="Z89" s="120" t="s">
        <v>373</v>
      </c>
      <c r="AA89" s="119" t="s">
        <v>544</v>
      </c>
      <c r="AB89" s="121">
        <v>0</v>
      </c>
      <c r="AC89" s="121">
        <v>10784</v>
      </c>
      <c r="AD89" s="121">
        <f>IF(AND(AB89&lt;&gt;"",AC89&lt;&gt;""),SUM(AB89:AC89),"")</f>
        <v>10784</v>
      </c>
      <c r="AE89" s="121">
        <v>0</v>
      </c>
      <c r="AF89" s="121">
        <v>0</v>
      </c>
      <c r="AG89" s="121">
        <f>IF(AND(AE89&lt;&gt;"",AF89&lt;&gt;""),SUM(AE89:AF89),"")</f>
        <v>0</v>
      </c>
      <c r="AH89" s="120"/>
      <c r="AI89" s="119"/>
      <c r="AJ89" s="121"/>
      <c r="AK89" s="121"/>
      <c r="AL89" s="121" t="str">
        <f>IF(AND(AJ89&lt;&gt;"",AK89&lt;&gt;""),SUM(AJ89:AK89),"")</f>
        <v/>
      </c>
      <c r="AM89" s="121"/>
      <c r="AN89" s="121"/>
      <c r="AO89" s="121" t="str">
        <f>IF(AND(AM89&lt;&gt;"",AN89&lt;&gt;""),SUM(AM89:AN89),"")</f>
        <v/>
      </c>
      <c r="AP89" s="120"/>
      <c r="AQ89" s="119"/>
      <c r="AR89" s="121"/>
      <c r="AS89" s="121"/>
      <c r="AT89" s="121" t="str">
        <f>IF(AND(AR89&lt;&gt;"",AS89&lt;&gt;""),SUM(AR89:AS89),"")</f>
        <v/>
      </c>
      <c r="AU89" s="121"/>
      <c r="AV89" s="121"/>
      <c r="AW89" s="121" t="str">
        <f>IF(AND(AU89&lt;&gt;"",AV89&lt;&gt;""),SUM(AU89:AV89),"")</f>
        <v/>
      </c>
      <c r="AX89" s="120"/>
      <c r="AY89" s="119"/>
      <c r="AZ89" s="121"/>
      <c r="BA89" s="121"/>
      <c r="BB89" s="121" t="str">
        <f>IF(AND(AZ89&lt;&gt;"",BA89&lt;&gt;""),SUM(AZ89:BA89),"")</f>
        <v/>
      </c>
      <c r="BC89" s="121"/>
      <c r="BD89" s="121"/>
      <c r="BE89" s="121" t="str">
        <f>IF(AND(BC89&lt;&gt;"",BD89&lt;&gt;""),SUM(BC89:BD89),"")</f>
        <v/>
      </c>
    </row>
    <row r="90" spans="1:57" s="136" customFormat="1" ht="13.5" customHeight="1" x14ac:dyDescent="0.15">
      <c r="A90" s="119" t="s">
        <v>3</v>
      </c>
      <c r="B90" s="120" t="s">
        <v>545</v>
      </c>
      <c r="C90" s="119" t="s">
        <v>546</v>
      </c>
      <c r="D90" s="121">
        <f>SUM(L90,T90,AB90,AJ90,AR90,AZ90)</f>
        <v>0</v>
      </c>
      <c r="E90" s="121">
        <f>SUM(M90,U90,AC90,AK90,AS90,BA90)</f>
        <v>36308</v>
      </c>
      <c r="F90" s="121">
        <f>SUM(D90:E90)</f>
        <v>36308</v>
      </c>
      <c r="G90" s="121">
        <f>SUM(O90,W90,AE90,AM90,AU90,BC90)</f>
        <v>0</v>
      </c>
      <c r="H90" s="121">
        <f>SUM(P90,X90,AF90,AN90,AV90,BD90)</f>
        <v>8892</v>
      </c>
      <c r="I90" s="121">
        <f>SUM(G90:H90)</f>
        <v>8892</v>
      </c>
      <c r="J90" s="120" t="s">
        <v>401</v>
      </c>
      <c r="K90" s="119" t="s">
        <v>402</v>
      </c>
      <c r="L90" s="121">
        <v>0</v>
      </c>
      <c r="M90" s="121">
        <v>16777</v>
      </c>
      <c r="N90" s="121">
        <f>IF(AND(L90&lt;&gt;"",M90&lt;&gt;""),SUM(L90:M90),"")</f>
        <v>16777</v>
      </c>
      <c r="O90" s="121">
        <v>0</v>
      </c>
      <c r="P90" s="121">
        <v>8892</v>
      </c>
      <c r="Q90" s="121">
        <f>IF(AND(O90&lt;&gt;"",P90&lt;&gt;""),SUM(O90:P90),"")</f>
        <v>8892</v>
      </c>
      <c r="R90" s="120" t="s">
        <v>542</v>
      </c>
      <c r="S90" s="119" t="s">
        <v>543</v>
      </c>
      <c r="T90" s="121">
        <v>0</v>
      </c>
      <c r="U90" s="121">
        <v>9894</v>
      </c>
      <c r="V90" s="121">
        <f>IF(AND(T90&lt;&gt;"",U90&lt;&gt;""),SUM(T90:U90),"")</f>
        <v>9894</v>
      </c>
      <c r="W90" s="121">
        <v>0</v>
      </c>
      <c r="X90" s="121">
        <v>0</v>
      </c>
      <c r="Y90" s="121">
        <f>IF(AND(W90&lt;&gt;"",X90&lt;&gt;""),SUM(W90:X90),"")</f>
        <v>0</v>
      </c>
      <c r="Z90" s="120" t="s">
        <v>373</v>
      </c>
      <c r="AA90" s="119" t="s">
        <v>547</v>
      </c>
      <c r="AB90" s="121">
        <v>0</v>
      </c>
      <c r="AC90" s="121">
        <v>9637</v>
      </c>
      <c r="AD90" s="121">
        <f>IF(AND(AB90&lt;&gt;"",AC90&lt;&gt;""),SUM(AB90:AC90),"")</f>
        <v>9637</v>
      </c>
      <c r="AE90" s="121">
        <v>0</v>
      </c>
      <c r="AF90" s="121">
        <v>0</v>
      </c>
      <c r="AG90" s="121">
        <f>IF(AND(AE90&lt;&gt;"",AF90&lt;&gt;""),SUM(AE90:AF90),"")</f>
        <v>0</v>
      </c>
      <c r="AH90" s="120"/>
      <c r="AI90" s="119"/>
      <c r="AJ90" s="121"/>
      <c r="AK90" s="121"/>
      <c r="AL90" s="121" t="str">
        <f>IF(AND(AJ90&lt;&gt;"",AK90&lt;&gt;""),SUM(AJ90:AK90),"")</f>
        <v/>
      </c>
      <c r="AM90" s="121"/>
      <c r="AN90" s="121"/>
      <c r="AO90" s="121" t="str">
        <f>IF(AND(AM90&lt;&gt;"",AN90&lt;&gt;""),SUM(AM90:AN90),"")</f>
        <v/>
      </c>
      <c r="AP90" s="120"/>
      <c r="AQ90" s="119"/>
      <c r="AR90" s="121"/>
      <c r="AS90" s="121"/>
      <c r="AT90" s="121" t="str">
        <f>IF(AND(AR90&lt;&gt;"",AS90&lt;&gt;""),SUM(AR90:AS90),"")</f>
        <v/>
      </c>
      <c r="AU90" s="121"/>
      <c r="AV90" s="121"/>
      <c r="AW90" s="121" t="str">
        <f>IF(AND(AU90&lt;&gt;"",AV90&lt;&gt;""),SUM(AU90:AV90),"")</f>
        <v/>
      </c>
      <c r="AX90" s="120"/>
      <c r="AY90" s="119"/>
      <c r="AZ90" s="121"/>
      <c r="BA90" s="121"/>
      <c r="BB90" s="121" t="str">
        <f>IF(AND(AZ90&lt;&gt;"",BA90&lt;&gt;""),SUM(AZ90:BA90),"")</f>
        <v/>
      </c>
      <c r="BC90" s="121"/>
      <c r="BD90" s="121"/>
      <c r="BE90" s="121" t="str">
        <f>IF(AND(BC90&lt;&gt;"",BD90&lt;&gt;""),SUM(BC90:BD90),"")</f>
        <v/>
      </c>
    </row>
    <row r="91" spans="1:57" s="136" customFormat="1" ht="13.5" customHeight="1" x14ac:dyDescent="0.15">
      <c r="A91" s="119" t="s">
        <v>3</v>
      </c>
      <c r="B91" s="120" t="s">
        <v>548</v>
      </c>
      <c r="C91" s="119" t="s">
        <v>549</v>
      </c>
      <c r="D91" s="121">
        <f>SUM(L91,T91,AB91,AJ91,AR91,AZ91)</f>
        <v>0</v>
      </c>
      <c r="E91" s="121">
        <f>SUM(M91,U91,AC91,AK91,AS91,BA91)</f>
        <v>35762</v>
      </c>
      <c r="F91" s="121">
        <f>SUM(D91:E91)</f>
        <v>35762</v>
      </c>
      <c r="G91" s="121">
        <f>SUM(O91,W91,AE91,AM91,AU91,BC91)</f>
        <v>0</v>
      </c>
      <c r="H91" s="121">
        <f>SUM(P91,X91,AF91,AN91,AV91,BD91)</f>
        <v>0</v>
      </c>
      <c r="I91" s="121">
        <f>SUM(G91:H91)</f>
        <v>0</v>
      </c>
      <c r="J91" s="120" t="s">
        <v>367</v>
      </c>
      <c r="K91" s="119" t="s">
        <v>368</v>
      </c>
      <c r="L91" s="121">
        <v>0</v>
      </c>
      <c r="M91" s="121">
        <v>25648</v>
      </c>
      <c r="N91" s="121">
        <f>IF(AND(L91&lt;&gt;"",M91&lt;&gt;""),SUM(L91:M91),"")</f>
        <v>25648</v>
      </c>
      <c r="O91" s="121">
        <v>0</v>
      </c>
      <c r="P91" s="121">
        <v>0</v>
      </c>
      <c r="Q91" s="121">
        <f>IF(AND(O91&lt;&gt;"",P91&lt;&gt;""),SUM(O91:P91),"")</f>
        <v>0</v>
      </c>
      <c r="R91" s="120" t="s">
        <v>373</v>
      </c>
      <c r="S91" s="119" t="s">
        <v>374</v>
      </c>
      <c r="T91" s="121">
        <v>0</v>
      </c>
      <c r="U91" s="121">
        <v>10114</v>
      </c>
      <c r="V91" s="121">
        <f>IF(AND(T91&lt;&gt;"",U91&lt;&gt;""),SUM(T91:U91),"")</f>
        <v>10114</v>
      </c>
      <c r="W91" s="121">
        <v>0</v>
      </c>
      <c r="X91" s="121">
        <v>0</v>
      </c>
      <c r="Y91" s="121">
        <f>IF(AND(W91&lt;&gt;"",X91&lt;&gt;""),SUM(W91:X91),"")</f>
        <v>0</v>
      </c>
      <c r="Z91" s="120"/>
      <c r="AA91" s="119"/>
      <c r="AB91" s="121"/>
      <c r="AC91" s="121"/>
      <c r="AD91" s="121" t="str">
        <f>IF(AND(AB91&lt;&gt;"",AC91&lt;&gt;""),SUM(AB91:AC91),"")</f>
        <v/>
      </c>
      <c r="AE91" s="121"/>
      <c r="AF91" s="121"/>
      <c r="AG91" s="121" t="str">
        <f>IF(AND(AE91&lt;&gt;"",AF91&lt;&gt;""),SUM(AE91:AF91),"")</f>
        <v/>
      </c>
      <c r="AH91" s="120"/>
      <c r="AI91" s="119"/>
      <c r="AJ91" s="121"/>
      <c r="AK91" s="121"/>
      <c r="AL91" s="121" t="str">
        <f>IF(AND(AJ91&lt;&gt;"",AK91&lt;&gt;""),SUM(AJ91:AK91),"")</f>
        <v/>
      </c>
      <c r="AM91" s="121"/>
      <c r="AN91" s="121"/>
      <c r="AO91" s="121" t="str">
        <f>IF(AND(AM91&lt;&gt;"",AN91&lt;&gt;""),SUM(AM91:AN91),"")</f>
        <v/>
      </c>
      <c r="AP91" s="120"/>
      <c r="AQ91" s="119"/>
      <c r="AR91" s="121"/>
      <c r="AS91" s="121"/>
      <c r="AT91" s="121" t="str">
        <f>IF(AND(AR91&lt;&gt;"",AS91&lt;&gt;""),SUM(AR91:AS91),"")</f>
        <v/>
      </c>
      <c r="AU91" s="121"/>
      <c r="AV91" s="121"/>
      <c r="AW91" s="121" t="str">
        <f>IF(AND(AU91&lt;&gt;"",AV91&lt;&gt;""),SUM(AU91:AV91),"")</f>
        <v/>
      </c>
      <c r="AX91" s="120"/>
      <c r="AY91" s="119"/>
      <c r="AZ91" s="121"/>
      <c r="BA91" s="121"/>
      <c r="BB91" s="121" t="str">
        <f>IF(AND(AZ91&lt;&gt;"",BA91&lt;&gt;""),SUM(AZ91:BA91),"")</f>
        <v/>
      </c>
      <c r="BC91" s="121"/>
      <c r="BD91" s="121"/>
      <c r="BE91" s="121" t="str">
        <f>IF(AND(BC91&lt;&gt;"",BD91&lt;&gt;""),SUM(BC91:BD91),"")</f>
        <v/>
      </c>
    </row>
    <row r="92" spans="1:57" s="136" customFormat="1" ht="13.5" customHeight="1" x14ac:dyDescent="0.15">
      <c r="A92" s="119" t="s">
        <v>3</v>
      </c>
      <c r="B92" s="120" t="s">
        <v>550</v>
      </c>
      <c r="C92" s="119" t="s">
        <v>551</v>
      </c>
      <c r="D92" s="121">
        <f>SUM(L92,T92,AB92,AJ92,AR92,AZ92)</f>
        <v>0</v>
      </c>
      <c r="E92" s="121">
        <f>SUM(M92,U92,AC92,AK92,AS92,BA92)</f>
        <v>26550</v>
      </c>
      <c r="F92" s="121">
        <f>SUM(D92:E92)</f>
        <v>26550</v>
      </c>
      <c r="G92" s="121">
        <f>SUM(O92,W92,AE92,AM92,AU92,BC92)</f>
        <v>0</v>
      </c>
      <c r="H92" s="121">
        <f>SUM(P92,X92,AF92,AN92,AV92,BD92)</f>
        <v>12166</v>
      </c>
      <c r="I92" s="121">
        <f>SUM(G92:H92)</f>
        <v>12166</v>
      </c>
      <c r="J92" s="120" t="s">
        <v>542</v>
      </c>
      <c r="K92" s="119" t="s">
        <v>543</v>
      </c>
      <c r="L92" s="121">
        <v>0</v>
      </c>
      <c r="M92" s="121">
        <v>6658</v>
      </c>
      <c r="N92" s="121">
        <f>IF(AND(L92&lt;&gt;"",M92&lt;&gt;""),SUM(L92:M92),"")</f>
        <v>6658</v>
      </c>
      <c r="O92" s="121">
        <v>0</v>
      </c>
      <c r="P92" s="121">
        <v>0</v>
      </c>
      <c r="Q92" s="121">
        <f>IF(AND(O92&lt;&gt;"",P92&lt;&gt;""),SUM(O92:P92),"")</f>
        <v>0</v>
      </c>
      <c r="R92" s="120" t="s">
        <v>401</v>
      </c>
      <c r="S92" s="119" t="s">
        <v>402</v>
      </c>
      <c r="T92" s="121">
        <v>0</v>
      </c>
      <c r="U92" s="121">
        <v>13038</v>
      </c>
      <c r="V92" s="121">
        <f>IF(AND(T92&lt;&gt;"",U92&lt;&gt;""),SUM(T92:U92),"")</f>
        <v>13038</v>
      </c>
      <c r="W92" s="121">
        <v>0</v>
      </c>
      <c r="X92" s="121">
        <v>12166</v>
      </c>
      <c r="Y92" s="121">
        <f>IF(AND(W92&lt;&gt;"",X92&lt;&gt;""),SUM(W92:X92),"")</f>
        <v>12166</v>
      </c>
      <c r="Z92" s="120" t="s">
        <v>373</v>
      </c>
      <c r="AA92" s="119" t="s">
        <v>374</v>
      </c>
      <c r="AB92" s="121">
        <v>0</v>
      </c>
      <c r="AC92" s="121">
        <v>6854</v>
      </c>
      <c r="AD92" s="121">
        <f>IF(AND(AB92&lt;&gt;"",AC92&lt;&gt;""),SUM(AB92:AC92),"")</f>
        <v>6854</v>
      </c>
      <c r="AE92" s="121">
        <v>0</v>
      </c>
      <c r="AF92" s="121">
        <v>0</v>
      </c>
      <c r="AG92" s="121">
        <f>IF(AND(AE92&lt;&gt;"",AF92&lt;&gt;""),SUM(AE92:AF92),"")</f>
        <v>0</v>
      </c>
      <c r="AH92" s="120"/>
      <c r="AI92" s="119"/>
      <c r="AJ92" s="121"/>
      <c r="AK92" s="121"/>
      <c r="AL92" s="121" t="str">
        <f>IF(AND(AJ92&lt;&gt;"",AK92&lt;&gt;""),SUM(AJ92:AK92),"")</f>
        <v/>
      </c>
      <c r="AM92" s="121"/>
      <c r="AN92" s="121"/>
      <c r="AO92" s="121" t="str">
        <f>IF(AND(AM92&lt;&gt;"",AN92&lt;&gt;""),SUM(AM92:AN92),"")</f>
        <v/>
      </c>
      <c r="AP92" s="120"/>
      <c r="AQ92" s="119"/>
      <c r="AR92" s="121"/>
      <c r="AS92" s="121"/>
      <c r="AT92" s="121" t="str">
        <f>IF(AND(AR92&lt;&gt;"",AS92&lt;&gt;""),SUM(AR92:AS92),"")</f>
        <v/>
      </c>
      <c r="AU92" s="121"/>
      <c r="AV92" s="121"/>
      <c r="AW92" s="121" t="str">
        <f>IF(AND(AU92&lt;&gt;"",AV92&lt;&gt;""),SUM(AU92:AV92),"")</f>
        <v/>
      </c>
      <c r="AX92" s="120"/>
      <c r="AY92" s="119"/>
      <c r="AZ92" s="121"/>
      <c r="BA92" s="121"/>
      <c r="BB92" s="121" t="str">
        <f>IF(AND(AZ92&lt;&gt;"",BA92&lt;&gt;""),SUM(AZ92:BA92),"")</f>
        <v/>
      </c>
      <c r="BC92" s="121"/>
      <c r="BD92" s="121"/>
      <c r="BE92" s="121" t="str">
        <f>IF(AND(BC92&lt;&gt;"",BD92&lt;&gt;""),SUM(BC92:BD92),"")</f>
        <v/>
      </c>
    </row>
    <row r="93" spans="1:57" s="136" customFormat="1" ht="13.5" customHeight="1" x14ac:dyDescent="0.15">
      <c r="A93" s="119" t="s">
        <v>3</v>
      </c>
      <c r="B93" s="120" t="s">
        <v>552</v>
      </c>
      <c r="C93" s="119" t="s">
        <v>553</v>
      </c>
      <c r="D93" s="121">
        <f>SUM(L93,T93,AB93,AJ93,AR93,AZ93)</f>
        <v>0</v>
      </c>
      <c r="E93" s="121">
        <f>SUM(M93,U93,AC93,AK93,AS93,BA93)</f>
        <v>39563</v>
      </c>
      <c r="F93" s="121">
        <f>SUM(D93:E93)</f>
        <v>39563</v>
      </c>
      <c r="G93" s="121">
        <f>SUM(O93,W93,AE93,AM93,AU93,BC93)</f>
        <v>0</v>
      </c>
      <c r="H93" s="121">
        <f>SUM(P93,X93,AF93,AN93,AV93,BD93)</f>
        <v>14539</v>
      </c>
      <c r="I93" s="121">
        <f>SUM(G93:H93)</f>
        <v>14539</v>
      </c>
      <c r="J93" s="120" t="s">
        <v>542</v>
      </c>
      <c r="K93" s="119" t="s">
        <v>543</v>
      </c>
      <c r="L93" s="121">
        <v>0</v>
      </c>
      <c r="M93" s="121">
        <v>10110</v>
      </c>
      <c r="N93" s="121">
        <f>IF(AND(L93&lt;&gt;"",M93&lt;&gt;""),SUM(L93:M93),"")</f>
        <v>10110</v>
      </c>
      <c r="O93" s="121">
        <v>0</v>
      </c>
      <c r="P93" s="121">
        <v>0</v>
      </c>
      <c r="Q93" s="121">
        <f>IF(AND(O93&lt;&gt;"",P93&lt;&gt;""),SUM(O93:P93),"")</f>
        <v>0</v>
      </c>
      <c r="R93" s="120" t="s">
        <v>401</v>
      </c>
      <c r="S93" s="119" t="s">
        <v>554</v>
      </c>
      <c r="T93" s="121">
        <v>0</v>
      </c>
      <c r="U93" s="121">
        <v>18667</v>
      </c>
      <c r="V93" s="121">
        <f>IF(AND(T93&lt;&gt;"",U93&lt;&gt;""),SUM(T93:U93),"")</f>
        <v>18667</v>
      </c>
      <c r="W93" s="121">
        <v>0</v>
      </c>
      <c r="X93" s="121">
        <v>14539</v>
      </c>
      <c r="Y93" s="121">
        <f>IF(AND(W93&lt;&gt;"",X93&lt;&gt;""),SUM(W93:X93),"")</f>
        <v>14539</v>
      </c>
      <c r="Z93" s="120" t="s">
        <v>373</v>
      </c>
      <c r="AA93" s="119" t="s">
        <v>374</v>
      </c>
      <c r="AB93" s="121">
        <v>0</v>
      </c>
      <c r="AC93" s="121">
        <v>10786</v>
      </c>
      <c r="AD93" s="121">
        <f>IF(AND(AB93&lt;&gt;"",AC93&lt;&gt;""),SUM(AB93:AC93),"")</f>
        <v>10786</v>
      </c>
      <c r="AE93" s="121">
        <v>0</v>
      </c>
      <c r="AF93" s="121">
        <v>0</v>
      </c>
      <c r="AG93" s="121">
        <f>IF(AND(AE93&lt;&gt;"",AF93&lt;&gt;""),SUM(AE93:AF93),"")</f>
        <v>0</v>
      </c>
      <c r="AH93" s="120"/>
      <c r="AI93" s="119"/>
      <c r="AJ93" s="121"/>
      <c r="AK93" s="121"/>
      <c r="AL93" s="121" t="str">
        <f>IF(AND(AJ93&lt;&gt;"",AK93&lt;&gt;""),SUM(AJ93:AK93),"")</f>
        <v/>
      </c>
      <c r="AM93" s="121"/>
      <c r="AN93" s="121"/>
      <c r="AO93" s="121" t="str">
        <f>IF(AND(AM93&lt;&gt;"",AN93&lt;&gt;""),SUM(AM93:AN93),"")</f>
        <v/>
      </c>
      <c r="AP93" s="120"/>
      <c r="AQ93" s="119"/>
      <c r="AR93" s="121"/>
      <c r="AS93" s="121"/>
      <c r="AT93" s="121" t="str">
        <f>IF(AND(AR93&lt;&gt;"",AS93&lt;&gt;""),SUM(AR93:AS93),"")</f>
        <v/>
      </c>
      <c r="AU93" s="121"/>
      <c r="AV93" s="121"/>
      <c r="AW93" s="121" t="str">
        <f>IF(AND(AU93&lt;&gt;"",AV93&lt;&gt;""),SUM(AU93:AV93),"")</f>
        <v/>
      </c>
      <c r="AX93" s="120"/>
      <c r="AY93" s="119"/>
      <c r="AZ93" s="121"/>
      <c r="BA93" s="121"/>
      <c r="BB93" s="121" t="str">
        <f>IF(AND(AZ93&lt;&gt;"",BA93&lt;&gt;""),SUM(AZ93:BA93),"")</f>
        <v/>
      </c>
      <c r="BC93" s="121"/>
      <c r="BD93" s="121"/>
      <c r="BE93" s="121" t="str">
        <f>IF(AND(BC93&lt;&gt;"",BD93&lt;&gt;""),SUM(BC93:BD93),"")</f>
        <v/>
      </c>
    </row>
    <row r="94" spans="1:57" s="136" customFormat="1" ht="13.5" customHeight="1" x14ac:dyDescent="0.15">
      <c r="A94" s="119" t="s">
        <v>3</v>
      </c>
      <c r="B94" s="120" t="s">
        <v>555</v>
      </c>
      <c r="C94" s="119" t="s">
        <v>556</v>
      </c>
      <c r="D94" s="121">
        <f>SUM(L94,T94,AB94,AJ94,AR94,AZ94)</f>
        <v>0</v>
      </c>
      <c r="E94" s="121">
        <f>SUM(M94,U94,AC94,AK94,AS94,BA94)</f>
        <v>0</v>
      </c>
      <c r="F94" s="121">
        <f>SUM(D94:E94)</f>
        <v>0</v>
      </c>
      <c r="G94" s="121">
        <f>SUM(O94,W94,AE94,AM94,AU94,BC94)</f>
        <v>0</v>
      </c>
      <c r="H94" s="121">
        <f>SUM(P94,X94,AF94,AN94,AV94,BD94)</f>
        <v>0</v>
      </c>
      <c r="I94" s="121">
        <f>SUM(G94:H94)</f>
        <v>0</v>
      </c>
      <c r="J94" s="120"/>
      <c r="K94" s="119"/>
      <c r="L94" s="121"/>
      <c r="M94" s="121"/>
      <c r="N94" s="121" t="str">
        <f>IF(AND(L94&lt;&gt;"",M94&lt;&gt;""),SUM(L94:M94),"")</f>
        <v/>
      </c>
      <c r="O94" s="121"/>
      <c r="P94" s="121"/>
      <c r="Q94" s="121" t="str">
        <f>IF(AND(O94&lt;&gt;"",P94&lt;&gt;""),SUM(O94:P94),"")</f>
        <v/>
      </c>
      <c r="R94" s="120"/>
      <c r="S94" s="119"/>
      <c r="T94" s="121"/>
      <c r="U94" s="121"/>
      <c r="V94" s="121" t="str">
        <f>IF(AND(T94&lt;&gt;"",U94&lt;&gt;""),SUM(T94:U94),"")</f>
        <v/>
      </c>
      <c r="W94" s="121"/>
      <c r="X94" s="121"/>
      <c r="Y94" s="121" t="str">
        <f>IF(AND(W94&lt;&gt;"",X94&lt;&gt;""),SUM(W94:X94),"")</f>
        <v/>
      </c>
      <c r="Z94" s="120"/>
      <c r="AA94" s="119"/>
      <c r="AB94" s="121"/>
      <c r="AC94" s="121"/>
      <c r="AD94" s="121" t="str">
        <f>IF(AND(AB94&lt;&gt;"",AC94&lt;&gt;""),SUM(AB94:AC94),"")</f>
        <v/>
      </c>
      <c r="AE94" s="121"/>
      <c r="AF94" s="121"/>
      <c r="AG94" s="121" t="str">
        <f>IF(AND(AE94&lt;&gt;"",AF94&lt;&gt;""),SUM(AE94:AF94),"")</f>
        <v/>
      </c>
      <c r="AH94" s="120"/>
      <c r="AI94" s="119"/>
      <c r="AJ94" s="121"/>
      <c r="AK94" s="121"/>
      <c r="AL94" s="121" t="str">
        <f>IF(AND(AJ94&lt;&gt;"",AK94&lt;&gt;""),SUM(AJ94:AK94),"")</f>
        <v/>
      </c>
      <c r="AM94" s="121"/>
      <c r="AN94" s="121"/>
      <c r="AO94" s="121" t="str">
        <f>IF(AND(AM94&lt;&gt;"",AN94&lt;&gt;""),SUM(AM94:AN94),"")</f>
        <v/>
      </c>
      <c r="AP94" s="120"/>
      <c r="AQ94" s="119"/>
      <c r="AR94" s="121"/>
      <c r="AS94" s="121"/>
      <c r="AT94" s="121" t="str">
        <f>IF(AND(AR94&lt;&gt;"",AS94&lt;&gt;""),SUM(AR94:AS94),"")</f>
        <v/>
      </c>
      <c r="AU94" s="121"/>
      <c r="AV94" s="121"/>
      <c r="AW94" s="121" t="str">
        <f>IF(AND(AU94&lt;&gt;"",AV94&lt;&gt;""),SUM(AU94:AV94),"")</f>
        <v/>
      </c>
      <c r="AX94" s="120"/>
      <c r="AY94" s="119"/>
      <c r="AZ94" s="121"/>
      <c r="BA94" s="121"/>
      <c r="BB94" s="121" t="str">
        <f>IF(AND(AZ94&lt;&gt;"",BA94&lt;&gt;""),SUM(AZ94:BA94),"")</f>
        <v/>
      </c>
      <c r="BC94" s="121"/>
      <c r="BD94" s="121"/>
      <c r="BE94" s="121" t="str">
        <f>IF(AND(BC94&lt;&gt;"",BD94&lt;&gt;""),SUM(BC94:BD94),"")</f>
        <v/>
      </c>
    </row>
    <row r="95" spans="1:57" s="136" customFormat="1" ht="13.5" customHeight="1" x14ac:dyDescent="0.15">
      <c r="A95" s="119" t="s">
        <v>3</v>
      </c>
      <c r="B95" s="120" t="s">
        <v>557</v>
      </c>
      <c r="C95" s="119" t="s">
        <v>558</v>
      </c>
      <c r="D95" s="121">
        <f>SUM(L95,T95,AB95,AJ95,AR95,AZ95)</f>
        <v>0</v>
      </c>
      <c r="E95" s="121">
        <f>SUM(M95,U95,AC95,AK95,AS95,BA95)</f>
        <v>103487</v>
      </c>
      <c r="F95" s="121">
        <f>SUM(D95:E95)</f>
        <v>103487</v>
      </c>
      <c r="G95" s="121">
        <f>SUM(O95,W95,AE95,AM95,AU95,BC95)</f>
        <v>0</v>
      </c>
      <c r="H95" s="121">
        <f>SUM(P95,X95,AF95,AN95,AV95,BD95)</f>
        <v>0</v>
      </c>
      <c r="I95" s="121">
        <f>SUM(G95:H95)</f>
        <v>0</v>
      </c>
      <c r="J95" s="120" t="s">
        <v>559</v>
      </c>
      <c r="K95" s="119" t="s">
        <v>560</v>
      </c>
      <c r="L95" s="121">
        <v>0</v>
      </c>
      <c r="M95" s="121">
        <v>103487</v>
      </c>
      <c r="N95" s="121">
        <f>IF(AND(L95&lt;&gt;"",M95&lt;&gt;""),SUM(L95:M95),"")</f>
        <v>103487</v>
      </c>
      <c r="O95" s="121">
        <v>0</v>
      </c>
      <c r="P95" s="121">
        <v>0</v>
      </c>
      <c r="Q95" s="121">
        <f>IF(AND(O95&lt;&gt;"",P95&lt;&gt;""),SUM(O95:P95),"")</f>
        <v>0</v>
      </c>
      <c r="R95" s="120"/>
      <c r="S95" s="119"/>
      <c r="T95" s="121"/>
      <c r="U95" s="121"/>
      <c r="V95" s="121" t="str">
        <f>IF(AND(T95&lt;&gt;"",U95&lt;&gt;""),SUM(T95:U95),"")</f>
        <v/>
      </c>
      <c r="W95" s="121"/>
      <c r="X95" s="121"/>
      <c r="Y95" s="121" t="str">
        <f>IF(AND(W95&lt;&gt;"",X95&lt;&gt;""),SUM(W95:X95),"")</f>
        <v/>
      </c>
      <c r="Z95" s="120"/>
      <c r="AA95" s="119"/>
      <c r="AB95" s="121"/>
      <c r="AC95" s="121"/>
      <c r="AD95" s="121" t="str">
        <f>IF(AND(AB95&lt;&gt;"",AC95&lt;&gt;""),SUM(AB95:AC95),"")</f>
        <v/>
      </c>
      <c r="AE95" s="121"/>
      <c r="AF95" s="121"/>
      <c r="AG95" s="121" t="str">
        <f>IF(AND(AE95&lt;&gt;"",AF95&lt;&gt;""),SUM(AE95:AF95),"")</f>
        <v/>
      </c>
      <c r="AH95" s="120"/>
      <c r="AI95" s="119"/>
      <c r="AJ95" s="121"/>
      <c r="AK95" s="121"/>
      <c r="AL95" s="121" t="str">
        <f>IF(AND(AJ95&lt;&gt;"",AK95&lt;&gt;""),SUM(AJ95:AK95),"")</f>
        <v/>
      </c>
      <c r="AM95" s="121"/>
      <c r="AN95" s="121"/>
      <c r="AO95" s="121" t="str">
        <f>IF(AND(AM95&lt;&gt;"",AN95&lt;&gt;""),SUM(AM95:AN95),"")</f>
        <v/>
      </c>
      <c r="AP95" s="120"/>
      <c r="AQ95" s="119"/>
      <c r="AR95" s="121"/>
      <c r="AS95" s="121"/>
      <c r="AT95" s="121" t="str">
        <f>IF(AND(AR95&lt;&gt;"",AS95&lt;&gt;""),SUM(AR95:AS95),"")</f>
        <v/>
      </c>
      <c r="AU95" s="121"/>
      <c r="AV95" s="121"/>
      <c r="AW95" s="121" t="str">
        <f>IF(AND(AU95&lt;&gt;"",AV95&lt;&gt;""),SUM(AU95:AV95),"")</f>
        <v/>
      </c>
      <c r="AX95" s="120"/>
      <c r="AY95" s="119"/>
      <c r="AZ95" s="121"/>
      <c r="BA95" s="121"/>
      <c r="BB95" s="121" t="str">
        <f>IF(AND(AZ95&lt;&gt;"",BA95&lt;&gt;""),SUM(AZ95:BA95),"")</f>
        <v/>
      </c>
      <c r="BC95" s="121"/>
      <c r="BD95" s="121"/>
      <c r="BE95" s="121" t="str">
        <f>IF(AND(BC95&lt;&gt;"",BD95&lt;&gt;""),SUM(BC95:BD95),"")</f>
        <v/>
      </c>
    </row>
    <row r="96" spans="1:57" s="136" customFormat="1" ht="13.5" customHeight="1" x14ac:dyDescent="0.15">
      <c r="A96" s="119" t="s">
        <v>3</v>
      </c>
      <c r="B96" s="120" t="s">
        <v>561</v>
      </c>
      <c r="C96" s="119" t="s">
        <v>562</v>
      </c>
      <c r="D96" s="121">
        <f>SUM(L96,T96,AB96,AJ96,AR96,AZ96)</f>
        <v>0</v>
      </c>
      <c r="E96" s="121">
        <f>SUM(M96,U96,AC96,AK96,AS96,BA96)</f>
        <v>115771</v>
      </c>
      <c r="F96" s="121">
        <f>SUM(D96:E96)</f>
        <v>115771</v>
      </c>
      <c r="G96" s="121">
        <f>SUM(O96,W96,AE96,AM96,AU96,BC96)</f>
        <v>0</v>
      </c>
      <c r="H96" s="121">
        <f>SUM(P96,X96,AF96,AN96,AV96,BD96)</f>
        <v>28316</v>
      </c>
      <c r="I96" s="121">
        <f>SUM(G96:H96)</f>
        <v>28316</v>
      </c>
      <c r="J96" s="120" t="s">
        <v>563</v>
      </c>
      <c r="K96" s="119" t="s">
        <v>564</v>
      </c>
      <c r="L96" s="121">
        <v>0</v>
      </c>
      <c r="M96" s="121">
        <v>115771</v>
      </c>
      <c r="N96" s="121">
        <f>IF(AND(L96&lt;&gt;"",M96&lt;&gt;""),SUM(L96:M96),"")</f>
        <v>115771</v>
      </c>
      <c r="O96" s="121">
        <v>0</v>
      </c>
      <c r="P96" s="121">
        <v>0</v>
      </c>
      <c r="Q96" s="121">
        <f>IF(AND(O96&lt;&gt;"",P96&lt;&gt;""),SUM(O96:P96),"")</f>
        <v>0</v>
      </c>
      <c r="R96" s="120" t="s">
        <v>565</v>
      </c>
      <c r="S96" s="119" t="s">
        <v>566</v>
      </c>
      <c r="T96" s="121">
        <v>0</v>
      </c>
      <c r="U96" s="121">
        <v>0</v>
      </c>
      <c r="V96" s="121">
        <f>IF(AND(T96&lt;&gt;"",U96&lt;&gt;""),SUM(T96:U96),"")</f>
        <v>0</v>
      </c>
      <c r="W96" s="121">
        <v>0</v>
      </c>
      <c r="X96" s="121">
        <v>28316</v>
      </c>
      <c r="Y96" s="121">
        <f>IF(AND(W96&lt;&gt;"",X96&lt;&gt;""),SUM(W96:X96),"")</f>
        <v>28316</v>
      </c>
      <c r="Z96" s="120"/>
      <c r="AA96" s="119"/>
      <c r="AB96" s="121"/>
      <c r="AC96" s="121"/>
      <c r="AD96" s="121" t="str">
        <f>IF(AND(AB96&lt;&gt;"",AC96&lt;&gt;""),SUM(AB96:AC96),"")</f>
        <v/>
      </c>
      <c r="AE96" s="121"/>
      <c r="AF96" s="121"/>
      <c r="AG96" s="121" t="str">
        <f>IF(AND(AE96&lt;&gt;"",AF96&lt;&gt;""),SUM(AE96:AF96),"")</f>
        <v/>
      </c>
      <c r="AH96" s="120"/>
      <c r="AI96" s="119"/>
      <c r="AJ96" s="121"/>
      <c r="AK96" s="121"/>
      <c r="AL96" s="121" t="str">
        <f>IF(AND(AJ96&lt;&gt;"",AK96&lt;&gt;""),SUM(AJ96:AK96),"")</f>
        <v/>
      </c>
      <c r="AM96" s="121"/>
      <c r="AN96" s="121"/>
      <c r="AO96" s="121" t="str">
        <f>IF(AND(AM96&lt;&gt;"",AN96&lt;&gt;""),SUM(AM96:AN96),"")</f>
        <v/>
      </c>
      <c r="AP96" s="120"/>
      <c r="AQ96" s="119"/>
      <c r="AR96" s="121"/>
      <c r="AS96" s="121"/>
      <c r="AT96" s="121" t="str">
        <f>IF(AND(AR96&lt;&gt;"",AS96&lt;&gt;""),SUM(AR96:AS96),"")</f>
        <v/>
      </c>
      <c r="AU96" s="121"/>
      <c r="AV96" s="121"/>
      <c r="AW96" s="121" t="str">
        <f>IF(AND(AU96&lt;&gt;"",AV96&lt;&gt;""),SUM(AU96:AV96),"")</f>
        <v/>
      </c>
      <c r="AX96" s="120"/>
      <c r="AY96" s="119"/>
      <c r="AZ96" s="121"/>
      <c r="BA96" s="121"/>
      <c r="BB96" s="121" t="str">
        <f>IF(AND(AZ96&lt;&gt;"",BA96&lt;&gt;""),SUM(AZ96:BA96),"")</f>
        <v/>
      </c>
      <c r="BC96" s="121"/>
      <c r="BD96" s="121"/>
      <c r="BE96" s="121" t="str">
        <f>IF(AND(BC96&lt;&gt;"",BD96&lt;&gt;""),SUM(BC96:BD96),"")</f>
        <v/>
      </c>
    </row>
    <row r="97" spans="1:57" s="136" customFormat="1" ht="13.5" customHeight="1" x14ac:dyDescent="0.15">
      <c r="A97" s="119" t="s">
        <v>3</v>
      </c>
      <c r="B97" s="120" t="s">
        <v>567</v>
      </c>
      <c r="C97" s="119" t="s">
        <v>568</v>
      </c>
      <c r="D97" s="121">
        <f>SUM(L97,T97,AB97,AJ97,AR97,AZ97)</f>
        <v>0</v>
      </c>
      <c r="E97" s="121">
        <f>SUM(M97,U97,AC97,AK97,AS97,BA97)</f>
        <v>70322</v>
      </c>
      <c r="F97" s="121">
        <f>SUM(D97:E97)</f>
        <v>70322</v>
      </c>
      <c r="G97" s="121">
        <f>SUM(O97,W97,AE97,AM97,AU97,BC97)</f>
        <v>0</v>
      </c>
      <c r="H97" s="121">
        <f>SUM(P97,X97,AF97,AN97,AV97,BD97)</f>
        <v>16825</v>
      </c>
      <c r="I97" s="121">
        <f>SUM(G97:H97)</f>
        <v>16825</v>
      </c>
      <c r="J97" s="120" t="s">
        <v>563</v>
      </c>
      <c r="K97" s="119" t="s">
        <v>564</v>
      </c>
      <c r="L97" s="121">
        <v>0</v>
      </c>
      <c r="M97" s="121">
        <v>70322</v>
      </c>
      <c r="N97" s="121">
        <f>IF(AND(L97&lt;&gt;"",M97&lt;&gt;""),SUM(L97:M97),"")</f>
        <v>70322</v>
      </c>
      <c r="O97" s="121">
        <v>0</v>
      </c>
      <c r="P97" s="121">
        <v>0</v>
      </c>
      <c r="Q97" s="121">
        <f>IF(AND(O97&lt;&gt;"",P97&lt;&gt;""),SUM(O97:P97),"")</f>
        <v>0</v>
      </c>
      <c r="R97" s="120" t="s">
        <v>565</v>
      </c>
      <c r="S97" s="119" t="s">
        <v>566</v>
      </c>
      <c r="T97" s="121">
        <v>0</v>
      </c>
      <c r="U97" s="121">
        <v>0</v>
      </c>
      <c r="V97" s="121">
        <f>IF(AND(T97&lt;&gt;"",U97&lt;&gt;""),SUM(T97:U97),"")</f>
        <v>0</v>
      </c>
      <c r="W97" s="121">
        <v>0</v>
      </c>
      <c r="X97" s="121">
        <v>16825</v>
      </c>
      <c r="Y97" s="121">
        <f>IF(AND(W97&lt;&gt;"",X97&lt;&gt;""),SUM(W97:X97),"")</f>
        <v>16825</v>
      </c>
      <c r="Z97" s="120"/>
      <c r="AA97" s="119"/>
      <c r="AB97" s="121"/>
      <c r="AC97" s="121"/>
      <c r="AD97" s="121" t="str">
        <f>IF(AND(AB97&lt;&gt;"",AC97&lt;&gt;""),SUM(AB97:AC97),"")</f>
        <v/>
      </c>
      <c r="AE97" s="121"/>
      <c r="AF97" s="121"/>
      <c r="AG97" s="121" t="str">
        <f>IF(AND(AE97&lt;&gt;"",AF97&lt;&gt;""),SUM(AE97:AF97),"")</f>
        <v/>
      </c>
      <c r="AH97" s="120"/>
      <c r="AI97" s="119"/>
      <c r="AJ97" s="121"/>
      <c r="AK97" s="121"/>
      <c r="AL97" s="121" t="str">
        <f>IF(AND(AJ97&lt;&gt;"",AK97&lt;&gt;""),SUM(AJ97:AK97),"")</f>
        <v/>
      </c>
      <c r="AM97" s="121"/>
      <c r="AN97" s="121"/>
      <c r="AO97" s="121" t="str">
        <f>IF(AND(AM97&lt;&gt;"",AN97&lt;&gt;""),SUM(AM97:AN97),"")</f>
        <v/>
      </c>
      <c r="AP97" s="120"/>
      <c r="AQ97" s="119"/>
      <c r="AR97" s="121"/>
      <c r="AS97" s="121"/>
      <c r="AT97" s="121" t="str">
        <f>IF(AND(AR97&lt;&gt;"",AS97&lt;&gt;""),SUM(AR97:AS97),"")</f>
        <v/>
      </c>
      <c r="AU97" s="121"/>
      <c r="AV97" s="121"/>
      <c r="AW97" s="121" t="str">
        <f>IF(AND(AU97&lt;&gt;"",AV97&lt;&gt;""),SUM(AU97:AV97),"")</f>
        <v/>
      </c>
      <c r="AX97" s="120"/>
      <c r="AY97" s="119"/>
      <c r="AZ97" s="121"/>
      <c r="BA97" s="121"/>
      <c r="BB97" s="121" t="str">
        <f>IF(AND(AZ97&lt;&gt;"",BA97&lt;&gt;""),SUM(AZ97:BA97),"")</f>
        <v/>
      </c>
      <c r="BC97" s="121"/>
      <c r="BD97" s="121"/>
      <c r="BE97" s="121" t="str">
        <f>IF(AND(BC97&lt;&gt;"",BD97&lt;&gt;""),SUM(BC97:BD97),"")</f>
        <v/>
      </c>
    </row>
    <row r="98" spans="1:57" s="136" customFormat="1" ht="13.5" customHeight="1" x14ac:dyDescent="0.15">
      <c r="A98" s="119" t="s">
        <v>3</v>
      </c>
      <c r="B98" s="120" t="s">
        <v>569</v>
      </c>
      <c r="C98" s="119" t="s">
        <v>570</v>
      </c>
      <c r="D98" s="121">
        <f>SUM(L98,T98,AB98,AJ98,AR98,AZ98)</f>
        <v>0</v>
      </c>
      <c r="E98" s="121">
        <f>SUM(M98,U98,AC98,AK98,AS98,BA98)</f>
        <v>56596</v>
      </c>
      <c r="F98" s="121">
        <f>SUM(D98:E98)</f>
        <v>56596</v>
      </c>
      <c r="G98" s="121">
        <f>SUM(O98,W98,AE98,AM98,AU98,BC98)</f>
        <v>0</v>
      </c>
      <c r="H98" s="121">
        <f>SUM(P98,X98,AF98,AN98,AV98,BD98)</f>
        <v>15609</v>
      </c>
      <c r="I98" s="121">
        <f>SUM(G98:H98)</f>
        <v>15609</v>
      </c>
      <c r="J98" s="120" t="s">
        <v>563</v>
      </c>
      <c r="K98" s="119" t="s">
        <v>571</v>
      </c>
      <c r="L98" s="121">
        <v>0</v>
      </c>
      <c r="M98" s="121">
        <v>56596</v>
      </c>
      <c r="N98" s="121">
        <f>IF(AND(L98&lt;&gt;"",M98&lt;&gt;""),SUM(L98:M98),"")</f>
        <v>56596</v>
      </c>
      <c r="O98" s="121">
        <v>0</v>
      </c>
      <c r="P98" s="121">
        <v>0</v>
      </c>
      <c r="Q98" s="121">
        <f>IF(AND(O98&lt;&gt;"",P98&lt;&gt;""),SUM(O98:P98),"")</f>
        <v>0</v>
      </c>
      <c r="R98" s="120" t="s">
        <v>565</v>
      </c>
      <c r="S98" s="119" t="s">
        <v>566</v>
      </c>
      <c r="T98" s="121">
        <v>0</v>
      </c>
      <c r="U98" s="121">
        <v>0</v>
      </c>
      <c r="V98" s="121">
        <f>IF(AND(T98&lt;&gt;"",U98&lt;&gt;""),SUM(T98:U98),"")</f>
        <v>0</v>
      </c>
      <c r="W98" s="121">
        <v>0</v>
      </c>
      <c r="X98" s="121">
        <v>15609</v>
      </c>
      <c r="Y98" s="121">
        <f>IF(AND(W98&lt;&gt;"",X98&lt;&gt;""),SUM(W98:X98),"")</f>
        <v>15609</v>
      </c>
      <c r="Z98" s="120"/>
      <c r="AA98" s="119"/>
      <c r="AB98" s="121"/>
      <c r="AC98" s="121"/>
      <c r="AD98" s="121" t="str">
        <f>IF(AND(AB98&lt;&gt;"",AC98&lt;&gt;""),SUM(AB98:AC98),"")</f>
        <v/>
      </c>
      <c r="AE98" s="121"/>
      <c r="AF98" s="121"/>
      <c r="AG98" s="121" t="str">
        <f>IF(AND(AE98&lt;&gt;"",AF98&lt;&gt;""),SUM(AE98:AF98),"")</f>
        <v/>
      </c>
      <c r="AH98" s="120"/>
      <c r="AI98" s="119"/>
      <c r="AJ98" s="121"/>
      <c r="AK98" s="121"/>
      <c r="AL98" s="121" t="str">
        <f>IF(AND(AJ98&lt;&gt;"",AK98&lt;&gt;""),SUM(AJ98:AK98),"")</f>
        <v/>
      </c>
      <c r="AM98" s="121"/>
      <c r="AN98" s="121"/>
      <c r="AO98" s="121" t="str">
        <f>IF(AND(AM98&lt;&gt;"",AN98&lt;&gt;""),SUM(AM98:AN98),"")</f>
        <v/>
      </c>
      <c r="AP98" s="120"/>
      <c r="AQ98" s="119"/>
      <c r="AR98" s="121"/>
      <c r="AS98" s="121"/>
      <c r="AT98" s="121" t="str">
        <f>IF(AND(AR98&lt;&gt;"",AS98&lt;&gt;""),SUM(AR98:AS98),"")</f>
        <v/>
      </c>
      <c r="AU98" s="121"/>
      <c r="AV98" s="121"/>
      <c r="AW98" s="121" t="str">
        <f>IF(AND(AU98&lt;&gt;"",AV98&lt;&gt;""),SUM(AU98:AV98),"")</f>
        <v/>
      </c>
      <c r="AX98" s="120"/>
      <c r="AY98" s="119"/>
      <c r="AZ98" s="121"/>
      <c r="BA98" s="121"/>
      <c r="BB98" s="121" t="str">
        <f>IF(AND(AZ98&lt;&gt;"",BA98&lt;&gt;""),SUM(AZ98:BA98),"")</f>
        <v/>
      </c>
      <c r="BC98" s="121"/>
      <c r="BD98" s="121"/>
      <c r="BE98" s="121" t="str">
        <f>IF(AND(BC98&lt;&gt;"",BD98&lt;&gt;""),SUM(BC98:BD98),"")</f>
        <v/>
      </c>
    </row>
    <row r="99" spans="1:57" s="136" customFormat="1" ht="13.5" customHeight="1" x14ac:dyDescent="0.15">
      <c r="A99" s="119" t="s">
        <v>3</v>
      </c>
      <c r="B99" s="120" t="s">
        <v>572</v>
      </c>
      <c r="C99" s="119" t="s">
        <v>573</v>
      </c>
      <c r="D99" s="121">
        <f>SUM(L99,T99,AB99,AJ99,AR99,AZ99)</f>
        <v>0</v>
      </c>
      <c r="E99" s="121">
        <f>SUM(M99,U99,AC99,AK99,AS99,BA99)</f>
        <v>75831</v>
      </c>
      <c r="F99" s="121">
        <f>SUM(D99:E99)</f>
        <v>75831</v>
      </c>
      <c r="G99" s="121">
        <f>SUM(O99,W99,AE99,AM99,AU99,BC99)</f>
        <v>0</v>
      </c>
      <c r="H99" s="121">
        <f>SUM(P99,X99,AF99,AN99,AV99,BD99)</f>
        <v>0</v>
      </c>
      <c r="I99" s="121">
        <f>SUM(G99:H99)</f>
        <v>0</v>
      </c>
      <c r="J99" s="120" t="s">
        <v>563</v>
      </c>
      <c r="K99" s="119" t="s">
        <v>564</v>
      </c>
      <c r="L99" s="121">
        <v>0</v>
      </c>
      <c r="M99" s="121">
        <v>75831</v>
      </c>
      <c r="N99" s="121">
        <f>IF(AND(L99&lt;&gt;"",M99&lt;&gt;""),SUM(L99:M99),"")</f>
        <v>75831</v>
      </c>
      <c r="O99" s="121">
        <v>0</v>
      </c>
      <c r="P99" s="121">
        <v>0</v>
      </c>
      <c r="Q99" s="121">
        <f>IF(AND(O99&lt;&gt;"",P99&lt;&gt;""),SUM(O99:P99),"")</f>
        <v>0</v>
      </c>
      <c r="R99" s="120"/>
      <c r="S99" s="119"/>
      <c r="T99" s="121"/>
      <c r="U99" s="121"/>
      <c r="V99" s="121" t="str">
        <f>IF(AND(T99&lt;&gt;"",U99&lt;&gt;""),SUM(T99:U99),"")</f>
        <v/>
      </c>
      <c r="W99" s="121"/>
      <c r="X99" s="121"/>
      <c r="Y99" s="121" t="str">
        <f>IF(AND(W99&lt;&gt;"",X99&lt;&gt;""),SUM(W99:X99),"")</f>
        <v/>
      </c>
      <c r="Z99" s="120"/>
      <c r="AA99" s="119"/>
      <c r="AB99" s="121"/>
      <c r="AC99" s="121"/>
      <c r="AD99" s="121" t="str">
        <f>IF(AND(AB99&lt;&gt;"",AC99&lt;&gt;""),SUM(AB99:AC99),"")</f>
        <v/>
      </c>
      <c r="AE99" s="121"/>
      <c r="AF99" s="121"/>
      <c r="AG99" s="121" t="str">
        <f>IF(AND(AE99&lt;&gt;"",AF99&lt;&gt;""),SUM(AE99:AF99),"")</f>
        <v/>
      </c>
      <c r="AH99" s="120"/>
      <c r="AI99" s="119"/>
      <c r="AJ99" s="121"/>
      <c r="AK99" s="121"/>
      <c r="AL99" s="121" t="str">
        <f>IF(AND(AJ99&lt;&gt;"",AK99&lt;&gt;""),SUM(AJ99:AK99),"")</f>
        <v/>
      </c>
      <c r="AM99" s="121"/>
      <c r="AN99" s="121"/>
      <c r="AO99" s="121" t="str">
        <f>IF(AND(AM99&lt;&gt;"",AN99&lt;&gt;""),SUM(AM99:AN99),"")</f>
        <v/>
      </c>
      <c r="AP99" s="120"/>
      <c r="AQ99" s="119"/>
      <c r="AR99" s="121"/>
      <c r="AS99" s="121"/>
      <c r="AT99" s="121" t="str">
        <f>IF(AND(AR99&lt;&gt;"",AS99&lt;&gt;""),SUM(AR99:AS99),"")</f>
        <v/>
      </c>
      <c r="AU99" s="121"/>
      <c r="AV99" s="121"/>
      <c r="AW99" s="121" t="str">
        <f>IF(AND(AU99&lt;&gt;"",AV99&lt;&gt;""),SUM(AU99:AV99),"")</f>
        <v/>
      </c>
      <c r="AX99" s="120"/>
      <c r="AY99" s="119"/>
      <c r="AZ99" s="121"/>
      <c r="BA99" s="121"/>
      <c r="BB99" s="121" t="str">
        <f>IF(AND(AZ99&lt;&gt;"",BA99&lt;&gt;""),SUM(AZ99:BA99),"")</f>
        <v/>
      </c>
      <c r="BC99" s="121"/>
      <c r="BD99" s="121"/>
      <c r="BE99" s="121" t="str">
        <f>IF(AND(BC99&lt;&gt;"",BD99&lt;&gt;""),SUM(BC99:BD99),"")</f>
        <v/>
      </c>
    </row>
    <row r="100" spans="1:57" s="136" customFormat="1" ht="13.5" customHeight="1" x14ac:dyDescent="0.15">
      <c r="A100" s="119" t="s">
        <v>3</v>
      </c>
      <c r="B100" s="120" t="s">
        <v>574</v>
      </c>
      <c r="C100" s="119" t="s">
        <v>575</v>
      </c>
      <c r="D100" s="121">
        <f>SUM(L100,T100,AB100,AJ100,AR100,AZ100)</f>
        <v>0</v>
      </c>
      <c r="E100" s="121">
        <f>SUM(M100,U100,AC100,AK100,AS100,BA100)</f>
        <v>83992</v>
      </c>
      <c r="F100" s="121">
        <f>SUM(D100:E100)</f>
        <v>83992</v>
      </c>
      <c r="G100" s="121">
        <f>SUM(O100,W100,AE100,AM100,AU100,BC100)</f>
        <v>0</v>
      </c>
      <c r="H100" s="121">
        <f>SUM(P100,X100,AF100,AN100,AV100,BD100)</f>
        <v>0</v>
      </c>
      <c r="I100" s="121">
        <f>SUM(G100:H100)</f>
        <v>0</v>
      </c>
      <c r="J100" s="120" t="s">
        <v>559</v>
      </c>
      <c r="K100" s="119" t="s">
        <v>560</v>
      </c>
      <c r="L100" s="121">
        <v>0</v>
      </c>
      <c r="M100" s="121">
        <v>83992</v>
      </c>
      <c r="N100" s="121">
        <f>IF(AND(L100&lt;&gt;"",M100&lt;&gt;""),SUM(L100:M100),"")</f>
        <v>83992</v>
      </c>
      <c r="O100" s="121">
        <v>0</v>
      </c>
      <c r="P100" s="121">
        <v>0</v>
      </c>
      <c r="Q100" s="121">
        <f>IF(AND(O100&lt;&gt;"",P100&lt;&gt;""),SUM(O100:P100),"")</f>
        <v>0</v>
      </c>
      <c r="R100" s="120"/>
      <c r="S100" s="119"/>
      <c r="T100" s="121"/>
      <c r="U100" s="121"/>
      <c r="V100" s="121" t="str">
        <f>IF(AND(T100&lt;&gt;"",U100&lt;&gt;""),SUM(T100:U100),"")</f>
        <v/>
      </c>
      <c r="W100" s="121"/>
      <c r="X100" s="121"/>
      <c r="Y100" s="121" t="str">
        <f>IF(AND(W100&lt;&gt;"",X100&lt;&gt;""),SUM(W100:X100),"")</f>
        <v/>
      </c>
      <c r="Z100" s="120"/>
      <c r="AA100" s="119"/>
      <c r="AB100" s="121"/>
      <c r="AC100" s="121"/>
      <c r="AD100" s="121" t="str">
        <f>IF(AND(AB100&lt;&gt;"",AC100&lt;&gt;""),SUM(AB100:AC100),"")</f>
        <v/>
      </c>
      <c r="AE100" s="121"/>
      <c r="AF100" s="121"/>
      <c r="AG100" s="121" t="str">
        <f>IF(AND(AE100&lt;&gt;"",AF100&lt;&gt;""),SUM(AE100:AF100),"")</f>
        <v/>
      </c>
      <c r="AH100" s="120"/>
      <c r="AI100" s="119"/>
      <c r="AJ100" s="121"/>
      <c r="AK100" s="121"/>
      <c r="AL100" s="121" t="str">
        <f>IF(AND(AJ100&lt;&gt;"",AK100&lt;&gt;""),SUM(AJ100:AK100),"")</f>
        <v/>
      </c>
      <c r="AM100" s="121"/>
      <c r="AN100" s="121"/>
      <c r="AO100" s="121" t="str">
        <f>IF(AND(AM100&lt;&gt;"",AN100&lt;&gt;""),SUM(AM100:AN100),"")</f>
        <v/>
      </c>
      <c r="AP100" s="120"/>
      <c r="AQ100" s="119"/>
      <c r="AR100" s="121"/>
      <c r="AS100" s="121"/>
      <c r="AT100" s="121" t="str">
        <f>IF(AND(AR100&lt;&gt;"",AS100&lt;&gt;""),SUM(AR100:AS100),"")</f>
        <v/>
      </c>
      <c r="AU100" s="121"/>
      <c r="AV100" s="121"/>
      <c r="AW100" s="121" t="str">
        <f>IF(AND(AU100&lt;&gt;"",AV100&lt;&gt;""),SUM(AU100:AV100),"")</f>
        <v/>
      </c>
      <c r="AX100" s="120"/>
      <c r="AY100" s="119"/>
      <c r="AZ100" s="121"/>
      <c r="BA100" s="121"/>
      <c r="BB100" s="121" t="str">
        <f>IF(AND(AZ100&lt;&gt;"",BA100&lt;&gt;""),SUM(AZ100:BA100),"")</f>
        <v/>
      </c>
      <c r="BC100" s="121"/>
      <c r="BD100" s="121"/>
      <c r="BE100" s="121" t="str">
        <f>IF(AND(BC100&lt;&gt;"",BD100&lt;&gt;""),SUM(BC100:BD100),"")</f>
        <v/>
      </c>
    </row>
    <row r="101" spans="1:57" s="136" customFormat="1" ht="13.5" customHeight="1" x14ac:dyDescent="0.15">
      <c r="A101" s="119" t="s">
        <v>3</v>
      </c>
      <c r="B101" s="120" t="s">
        <v>576</v>
      </c>
      <c r="C101" s="119" t="s">
        <v>577</v>
      </c>
      <c r="D101" s="121">
        <f>SUM(L101,T101,AB101,AJ101,AR101,AZ101)</f>
        <v>0</v>
      </c>
      <c r="E101" s="121">
        <f>SUM(M101,U101,AC101,AK101,AS101,BA101)</f>
        <v>97906</v>
      </c>
      <c r="F101" s="121">
        <f>SUM(D101:E101)</f>
        <v>97906</v>
      </c>
      <c r="G101" s="121">
        <f>SUM(O101,W101,AE101,AM101,AU101,BC101)</f>
        <v>0</v>
      </c>
      <c r="H101" s="121">
        <f>SUM(P101,X101,AF101,AN101,AV101,BD101)</f>
        <v>0</v>
      </c>
      <c r="I101" s="121">
        <f>SUM(G101:H101)</f>
        <v>0</v>
      </c>
      <c r="J101" s="120" t="s">
        <v>559</v>
      </c>
      <c r="K101" s="119" t="s">
        <v>560</v>
      </c>
      <c r="L101" s="121">
        <v>0</v>
      </c>
      <c r="M101" s="121">
        <v>97906</v>
      </c>
      <c r="N101" s="121">
        <f>IF(AND(L101&lt;&gt;"",M101&lt;&gt;""),SUM(L101:M101),"")</f>
        <v>97906</v>
      </c>
      <c r="O101" s="121">
        <v>0</v>
      </c>
      <c r="P101" s="121">
        <v>0</v>
      </c>
      <c r="Q101" s="121">
        <f>IF(AND(O101&lt;&gt;"",P101&lt;&gt;""),SUM(O101:P101),"")</f>
        <v>0</v>
      </c>
      <c r="R101" s="120"/>
      <c r="S101" s="119"/>
      <c r="T101" s="121"/>
      <c r="U101" s="121"/>
      <c r="V101" s="121" t="str">
        <f>IF(AND(T101&lt;&gt;"",U101&lt;&gt;""),SUM(T101:U101),"")</f>
        <v/>
      </c>
      <c r="W101" s="121"/>
      <c r="X101" s="121"/>
      <c r="Y101" s="121" t="str">
        <f>IF(AND(W101&lt;&gt;"",X101&lt;&gt;""),SUM(W101:X101),"")</f>
        <v/>
      </c>
      <c r="Z101" s="120"/>
      <c r="AA101" s="119"/>
      <c r="AB101" s="121"/>
      <c r="AC101" s="121"/>
      <c r="AD101" s="121" t="str">
        <f>IF(AND(AB101&lt;&gt;"",AC101&lt;&gt;""),SUM(AB101:AC101),"")</f>
        <v/>
      </c>
      <c r="AE101" s="121"/>
      <c r="AF101" s="121"/>
      <c r="AG101" s="121" t="str">
        <f>IF(AND(AE101&lt;&gt;"",AF101&lt;&gt;""),SUM(AE101:AF101),"")</f>
        <v/>
      </c>
      <c r="AH101" s="120"/>
      <c r="AI101" s="119"/>
      <c r="AJ101" s="121"/>
      <c r="AK101" s="121"/>
      <c r="AL101" s="121" t="str">
        <f>IF(AND(AJ101&lt;&gt;"",AK101&lt;&gt;""),SUM(AJ101:AK101),"")</f>
        <v/>
      </c>
      <c r="AM101" s="121"/>
      <c r="AN101" s="121"/>
      <c r="AO101" s="121" t="str">
        <f>IF(AND(AM101&lt;&gt;"",AN101&lt;&gt;""),SUM(AM101:AN101),"")</f>
        <v/>
      </c>
      <c r="AP101" s="120"/>
      <c r="AQ101" s="119"/>
      <c r="AR101" s="121"/>
      <c r="AS101" s="121"/>
      <c r="AT101" s="121" t="str">
        <f>IF(AND(AR101&lt;&gt;"",AS101&lt;&gt;""),SUM(AR101:AS101),"")</f>
        <v/>
      </c>
      <c r="AU101" s="121"/>
      <c r="AV101" s="121"/>
      <c r="AW101" s="121" t="str">
        <f>IF(AND(AU101&lt;&gt;"",AV101&lt;&gt;""),SUM(AU101:AV101),"")</f>
        <v/>
      </c>
      <c r="AX101" s="120"/>
      <c r="AY101" s="119"/>
      <c r="AZ101" s="121"/>
      <c r="BA101" s="121"/>
      <c r="BB101" s="121" t="str">
        <f>IF(AND(AZ101&lt;&gt;"",BA101&lt;&gt;""),SUM(AZ101:BA101),"")</f>
        <v/>
      </c>
      <c r="BC101" s="121"/>
      <c r="BD101" s="121"/>
      <c r="BE101" s="121" t="str">
        <f>IF(AND(BC101&lt;&gt;"",BD101&lt;&gt;""),SUM(BC101:BD101),"")</f>
        <v/>
      </c>
    </row>
    <row r="102" spans="1:57" s="136" customFormat="1" ht="13.5" customHeight="1" x14ac:dyDescent="0.15">
      <c r="A102" s="119" t="s">
        <v>3</v>
      </c>
      <c r="B102" s="120" t="s">
        <v>578</v>
      </c>
      <c r="C102" s="119" t="s">
        <v>579</v>
      </c>
      <c r="D102" s="121">
        <f>SUM(L102,T102,AB102,AJ102,AR102,AZ102)</f>
        <v>0</v>
      </c>
      <c r="E102" s="121">
        <f>SUM(M102,U102,AC102,AK102,AS102,BA102)</f>
        <v>0</v>
      </c>
      <c r="F102" s="121">
        <f>SUM(D102:E102)</f>
        <v>0</v>
      </c>
      <c r="G102" s="121">
        <f>SUM(O102,W102,AE102,AM102,AU102,BC102)</f>
        <v>0</v>
      </c>
      <c r="H102" s="121">
        <f>SUM(P102,X102,AF102,AN102,AV102,BD102)</f>
        <v>45420</v>
      </c>
      <c r="I102" s="121">
        <f>SUM(G102:H102)</f>
        <v>45420</v>
      </c>
      <c r="J102" s="120" t="s">
        <v>406</v>
      </c>
      <c r="K102" s="119" t="s">
        <v>407</v>
      </c>
      <c r="L102" s="121">
        <v>0</v>
      </c>
      <c r="M102" s="121">
        <v>0</v>
      </c>
      <c r="N102" s="121">
        <f>IF(AND(L102&lt;&gt;"",M102&lt;&gt;""),SUM(L102:M102),"")</f>
        <v>0</v>
      </c>
      <c r="O102" s="121">
        <v>0</v>
      </c>
      <c r="P102" s="121">
        <v>45420</v>
      </c>
      <c r="Q102" s="121">
        <f>IF(AND(O102&lt;&gt;"",P102&lt;&gt;""),SUM(O102:P102),"")</f>
        <v>45420</v>
      </c>
      <c r="R102" s="120"/>
      <c r="S102" s="119"/>
      <c r="T102" s="121"/>
      <c r="U102" s="121"/>
      <c r="V102" s="121" t="str">
        <f>IF(AND(T102&lt;&gt;"",U102&lt;&gt;""),SUM(T102:U102),"")</f>
        <v/>
      </c>
      <c r="W102" s="121"/>
      <c r="X102" s="121"/>
      <c r="Y102" s="121" t="str">
        <f>IF(AND(W102&lt;&gt;"",X102&lt;&gt;""),SUM(W102:X102),"")</f>
        <v/>
      </c>
      <c r="Z102" s="120"/>
      <c r="AA102" s="119"/>
      <c r="AB102" s="121"/>
      <c r="AC102" s="121"/>
      <c r="AD102" s="121" t="str">
        <f>IF(AND(AB102&lt;&gt;"",AC102&lt;&gt;""),SUM(AB102:AC102),"")</f>
        <v/>
      </c>
      <c r="AE102" s="121"/>
      <c r="AF102" s="121"/>
      <c r="AG102" s="121" t="str">
        <f>IF(AND(AE102&lt;&gt;"",AF102&lt;&gt;""),SUM(AE102:AF102),"")</f>
        <v/>
      </c>
      <c r="AH102" s="120"/>
      <c r="AI102" s="119"/>
      <c r="AJ102" s="121"/>
      <c r="AK102" s="121"/>
      <c r="AL102" s="121" t="str">
        <f>IF(AND(AJ102&lt;&gt;"",AK102&lt;&gt;""),SUM(AJ102:AK102),"")</f>
        <v/>
      </c>
      <c r="AM102" s="121"/>
      <c r="AN102" s="121"/>
      <c r="AO102" s="121" t="str">
        <f>IF(AND(AM102&lt;&gt;"",AN102&lt;&gt;""),SUM(AM102:AN102),"")</f>
        <v/>
      </c>
      <c r="AP102" s="120"/>
      <c r="AQ102" s="119"/>
      <c r="AR102" s="121"/>
      <c r="AS102" s="121"/>
      <c r="AT102" s="121" t="str">
        <f>IF(AND(AR102&lt;&gt;"",AS102&lt;&gt;""),SUM(AR102:AS102),"")</f>
        <v/>
      </c>
      <c r="AU102" s="121"/>
      <c r="AV102" s="121"/>
      <c r="AW102" s="121" t="str">
        <f>IF(AND(AU102&lt;&gt;"",AV102&lt;&gt;""),SUM(AU102:AV102),"")</f>
        <v/>
      </c>
      <c r="AX102" s="120"/>
      <c r="AY102" s="119"/>
      <c r="AZ102" s="121"/>
      <c r="BA102" s="121"/>
      <c r="BB102" s="121" t="str">
        <f>IF(AND(AZ102&lt;&gt;"",BA102&lt;&gt;""),SUM(AZ102:BA102),"")</f>
        <v/>
      </c>
      <c r="BC102" s="121"/>
      <c r="BD102" s="121"/>
      <c r="BE102" s="121" t="str">
        <f>IF(AND(BC102&lt;&gt;"",BD102&lt;&gt;""),SUM(BC102:BD102),"")</f>
        <v/>
      </c>
    </row>
    <row r="103" spans="1:57" s="136" customFormat="1" ht="13.5" customHeight="1" x14ac:dyDescent="0.15">
      <c r="A103" s="119" t="s">
        <v>3</v>
      </c>
      <c r="B103" s="120" t="s">
        <v>580</v>
      </c>
      <c r="C103" s="119" t="s">
        <v>581</v>
      </c>
      <c r="D103" s="121">
        <f>SUM(L103,T103,AB103,AJ103,AR103,AZ103)</f>
        <v>0</v>
      </c>
      <c r="E103" s="121">
        <f>SUM(M103,U103,AC103,AK103,AS103,BA103)</f>
        <v>0</v>
      </c>
      <c r="F103" s="121">
        <f>SUM(D103:E103)</f>
        <v>0</v>
      </c>
      <c r="G103" s="121">
        <f>SUM(O103,W103,AE103,AM103,AU103,BC103)</f>
        <v>0</v>
      </c>
      <c r="H103" s="121">
        <f>SUM(P103,X103,AF103,AN103,AV103,BD103)</f>
        <v>31378</v>
      </c>
      <c r="I103" s="121">
        <f>SUM(G103:H103)</f>
        <v>31378</v>
      </c>
      <c r="J103" s="120" t="s">
        <v>406</v>
      </c>
      <c r="K103" s="119" t="s">
        <v>407</v>
      </c>
      <c r="L103" s="121">
        <v>0</v>
      </c>
      <c r="M103" s="121">
        <v>0</v>
      </c>
      <c r="N103" s="121">
        <f>IF(AND(L103&lt;&gt;"",M103&lt;&gt;""),SUM(L103:M103),"")</f>
        <v>0</v>
      </c>
      <c r="O103" s="121">
        <v>0</v>
      </c>
      <c r="P103" s="121">
        <v>31378</v>
      </c>
      <c r="Q103" s="121">
        <f>IF(AND(O103&lt;&gt;"",P103&lt;&gt;""),SUM(O103:P103),"")</f>
        <v>31378</v>
      </c>
      <c r="R103" s="120"/>
      <c r="S103" s="119"/>
      <c r="T103" s="121"/>
      <c r="U103" s="121"/>
      <c r="V103" s="121" t="str">
        <f>IF(AND(T103&lt;&gt;"",U103&lt;&gt;""),SUM(T103:U103),"")</f>
        <v/>
      </c>
      <c r="W103" s="121"/>
      <c r="X103" s="121"/>
      <c r="Y103" s="121" t="str">
        <f>IF(AND(W103&lt;&gt;"",X103&lt;&gt;""),SUM(W103:X103),"")</f>
        <v/>
      </c>
      <c r="Z103" s="120"/>
      <c r="AA103" s="119"/>
      <c r="AB103" s="121"/>
      <c r="AC103" s="121"/>
      <c r="AD103" s="121" t="str">
        <f>IF(AND(AB103&lt;&gt;"",AC103&lt;&gt;""),SUM(AB103:AC103),"")</f>
        <v/>
      </c>
      <c r="AE103" s="121"/>
      <c r="AF103" s="121"/>
      <c r="AG103" s="121" t="str">
        <f>IF(AND(AE103&lt;&gt;"",AF103&lt;&gt;""),SUM(AE103:AF103),"")</f>
        <v/>
      </c>
      <c r="AH103" s="120"/>
      <c r="AI103" s="119"/>
      <c r="AJ103" s="121"/>
      <c r="AK103" s="121"/>
      <c r="AL103" s="121" t="str">
        <f>IF(AND(AJ103&lt;&gt;"",AK103&lt;&gt;""),SUM(AJ103:AK103),"")</f>
        <v/>
      </c>
      <c r="AM103" s="121"/>
      <c r="AN103" s="121"/>
      <c r="AO103" s="121" t="str">
        <f>IF(AND(AM103&lt;&gt;"",AN103&lt;&gt;""),SUM(AM103:AN103),"")</f>
        <v/>
      </c>
      <c r="AP103" s="120"/>
      <c r="AQ103" s="119"/>
      <c r="AR103" s="121"/>
      <c r="AS103" s="121"/>
      <c r="AT103" s="121" t="str">
        <f>IF(AND(AR103&lt;&gt;"",AS103&lt;&gt;""),SUM(AR103:AS103),"")</f>
        <v/>
      </c>
      <c r="AU103" s="121"/>
      <c r="AV103" s="121"/>
      <c r="AW103" s="121" t="str">
        <f>IF(AND(AU103&lt;&gt;"",AV103&lt;&gt;""),SUM(AU103:AV103),"")</f>
        <v/>
      </c>
      <c r="AX103" s="120"/>
      <c r="AY103" s="119"/>
      <c r="AZ103" s="121"/>
      <c r="BA103" s="121"/>
      <c r="BB103" s="121" t="str">
        <f>IF(AND(AZ103&lt;&gt;"",BA103&lt;&gt;""),SUM(AZ103:BA103),"")</f>
        <v/>
      </c>
      <c r="BC103" s="121"/>
      <c r="BD103" s="121"/>
      <c r="BE103" s="121" t="str">
        <f>IF(AND(BC103&lt;&gt;"",BD103&lt;&gt;""),SUM(BC103:BD103),"")</f>
        <v/>
      </c>
    </row>
    <row r="104" spans="1:57" s="136" customFormat="1" ht="13.5" customHeight="1" x14ac:dyDescent="0.15">
      <c r="A104" s="119" t="s">
        <v>3</v>
      </c>
      <c r="B104" s="120" t="s">
        <v>582</v>
      </c>
      <c r="C104" s="119" t="s">
        <v>583</v>
      </c>
      <c r="D104" s="121">
        <f>SUM(L104,T104,AB104,AJ104,AR104,AZ104)</f>
        <v>0</v>
      </c>
      <c r="E104" s="121">
        <f>SUM(M104,U104,AC104,AK104,AS104,BA104)</f>
        <v>0</v>
      </c>
      <c r="F104" s="121">
        <f>SUM(D104:E104)</f>
        <v>0</v>
      </c>
      <c r="G104" s="121">
        <f>SUM(O104,W104,AE104,AM104,AU104,BC104)</f>
        <v>0</v>
      </c>
      <c r="H104" s="121">
        <f>SUM(P104,X104,AF104,AN104,AV104,BD104)</f>
        <v>21666</v>
      </c>
      <c r="I104" s="121">
        <f>SUM(G104:H104)</f>
        <v>21666</v>
      </c>
      <c r="J104" s="120" t="s">
        <v>406</v>
      </c>
      <c r="K104" s="119" t="s">
        <v>407</v>
      </c>
      <c r="L104" s="121">
        <v>0</v>
      </c>
      <c r="M104" s="121">
        <v>0</v>
      </c>
      <c r="N104" s="121">
        <f>IF(AND(L104&lt;&gt;"",M104&lt;&gt;""),SUM(L104:M104),"")</f>
        <v>0</v>
      </c>
      <c r="O104" s="121">
        <v>0</v>
      </c>
      <c r="P104" s="121">
        <v>21666</v>
      </c>
      <c r="Q104" s="121">
        <f>IF(AND(O104&lt;&gt;"",P104&lt;&gt;""),SUM(O104:P104),"")</f>
        <v>21666</v>
      </c>
      <c r="R104" s="120"/>
      <c r="S104" s="119"/>
      <c r="T104" s="121"/>
      <c r="U104" s="121"/>
      <c r="V104" s="121" t="str">
        <f>IF(AND(T104&lt;&gt;"",U104&lt;&gt;""),SUM(T104:U104),"")</f>
        <v/>
      </c>
      <c r="W104" s="121"/>
      <c r="X104" s="121"/>
      <c r="Y104" s="121" t="str">
        <f>IF(AND(W104&lt;&gt;"",X104&lt;&gt;""),SUM(W104:X104),"")</f>
        <v/>
      </c>
      <c r="Z104" s="120"/>
      <c r="AA104" s="119"/>
      <c r="AB104" s="121"/>
      <c r="AC104" s="121"/>
      <c r="AD104" s="121" t="str">
        <f>IF(AND(AB104&lt;&gt;"",AC104&lt;&gt;""),SUM(AB104:AC104),"")</f>
        <v/>
      </c>
      <c r="AE104" s="121"/>
      <c r="AF104" s="121"/>
      <c r="AG104" s="121" t="str">
        <f>IF(AND(AE104&lt;&gt;"",AF104&lt;&gt;""),SUM(AE104:AF104),"")</f>
        <v/>
      </c>
      <c r="AH104" s="120"/>
      <c r="AI104" s="119"/>
      <c r="AJ104" s="121"/>
      <c r="AK104" s="121"/>
      <c r="AL104" s="121" t="str">
        <f>IF(AND(AJ104&lt;&gt;"",AK104&lt;&gt;""),SUM(AJ104:AK104),"")</f>
        <v/>
      </c>
      <c r="AM104" s="121"/>
      <c r="AN104" s="121"/>
      <c r="AO104" s="121" t="str">
        <f>IF(AND(AM104&lt;&gt;"",AN104&lt;&gt;""),SUM(AM104:AN104),"")</f>
        <v/>
      </c>
      <c r="AP104" s="120"/>
      <c r="AQ104" s="119"/>
      <c r="AR104" s="121"/>
      <c r="AS104" s="121"/>
      <c r="AT104" s="121" t="str">
        <f>IF(AND(AR104&lt;&gt;"",AS104&lt;&gt;""),SUM(AR104:AS104),"")</f>
        <v/>
      </c>
      <c r="AU104" s="121"/>
      <c r="AV104" s="121"/>
      <c r="AW104" s="121" t="str">
        <f>IF(AND(AU104&lt;&gt;"",AV104&lt;&gt;""),SUM(AU104:AV104),"")</f>
        <v/>
      </c>
      <c r="AX104" s="120"/>
      <c r="AY104" s="119"/>
      <c r="AZ104" s="121"/>
      <c r="BA104" s="121"/>
      <c r="BB104" s="121" t="str">
        <f>IF(AND(AZ104&lt;&gt;"",BA104&lt;&gt;""),SUM(AZ104:BA104),"")</f>
        <v/>
      </c>
      <c r="BC104" s="121"/>
      <c r="BD104" s="121"/>
      <c r="BE104" s="121" t="str">
        <f>IF(AND(BC104&lt;&gt;"",BD104&lt;&gt;""),SUM(BC104:BD104),"")</f>
        <v/>
      </c>
    </row>
    <row r="105" spans="1:57" s="136" customFormat="1" ht="13.5" customHeight="1" x14ac:dyDescent="0.15">
      <c r="A105" s="119" t="s">
        <v>3</v>
      </c>
      <c r="B105" s="120" t="s">
        <v>584</v>
      </c>
      <c r="C105" s="119" t="s">
        <v>585</v>
      </c>
      <c r="D105" s="121">
        <f>SUM(L105,T105,AB105,AJ105,AR105,AZ105)</f>
        <v>0</v>
      </c>
      <c r="E105" s="121">
        <f>SUM(M105,U105,AC105,AK105,AS105,BA105)</f>
        <v>0</v>
      </c>
      <c r="F105" s="121">
        <f>SUM(D105:E105)</f>
        <v>0</v>
      </c>
      <c r="G105" s="121">
        <f>SUM(O105,W105,AE105,AM105,AU105,BC105)</f>
        <v>0</v>
      </c>
      <c r="H105" s="121">
        <f>SUM(P105,X105,AF105,AN105,AV105,BD105)</f>
        <v>22417</v>
      </c>
      <c r="I105" s="121">
        <f>SUM(G105:H105)</f>
        <v>22417</v>
      </c>
      <c r="J105" s="120" t="s">
        <v>406</v>
      </c>
      <c r="K105" s="119" t="s">
        <v>407</v>
      </c>
      <c r="L105" s="121">
        <v>0</v>
      </c>
      <c r="M105" s="121">
        <v>0</v>
      </c>
      <c r="N105" s="121">
        <f>IF(AND(L105&lt;&gt;"",M105&lt;&gt;""),SUM(L105:M105),"")</f>
        <v>0</v>
      </c>
      <c r="O105" s="121">
        <v>0</v>
      </c>
      <c r="P105" s="121">
        <v>22417</v>
      </c>
      <c r="Q105" s="121">
        <f>IF(AND(O105&lt;&gt;"",P105&lt;&gt;""),SUM(O105:P105),"")</f>
        <v>22417</v>
      </c>
      <c r="R105" s="120"/>
      <c r="S105" s="119"/>
      <c r="T105" s="121"/>
      <c r="U105" s="121"/>
      <c r="V105" s="121" t="str">
        <f>IF(AND(T105&lt;&gt;"",U105&lt;&gt;""),SUM(T105:U105),"")</f>
        <v/>
      </c>
      <c r="W105" s="121"/>
      <c r="X105" s="121"/>
      <c r="Y105" s="121" t="str">
        <f>IF(AND(W105&lt;&gt;"",X105&lt;&gt;""),SUM(W105:X105),"")</f>
        <v/>
      </c>
      <c r="Z105" s="120"/>
      <c r="AA105" s="119"/>
      <c r="AB105" s="121"/>
      <c r="AC105" s="121"/>
      <c r="AD105" s="121" t="str">
        <f>IF(AND(AB105&lt;&gt;"",AC105&lt;&gt;""),SUM(AB105:AC105),"")</f>
        <v/>
      </c>
      <c r="AE105" s="121"/>
      <c r="AF105" s="121"/>
      <c r="AG105" s="121" t="str">
        <f>IF(AND(AE105&lt;&gt;"",AF105&lt;&gt;""),SUM(AE105:AF105),"")</f>
        <v/>
      </c>
      <c r="AH105" s="120"/>
      <c r="AI105" s="119"/>
      <c r="AJ105" s="121"/>
      <c r="AK105" s="121"/>
      <c r="AL105" s="121" t="str">
        <f>IF(AND(AJ105&lt;&gt;"",AK105&lt;&gt;""),SUM(AJ105:AK105),"")</f>
        <v/>
      </c>
      <c r="AM105" s="121"/>
      <c r="AN105" s="121"/>
      <c r="AO105" s="121" t="str">
        <f>IF(AND(AM105&lt;&gt;"",AN105&lt;&gt;""),SUM(AM105:AN105),"")</f>
        <v/>
      </c>
      <c r="AP105" s="120"/>
      <c r="AQ105" s="119"/>
      <c r="AR105" s="121"/>
      <c r="AS105" s="121"/>
      <c r="AT105" s="121" t="str">
        <f>IF(AND(AR105&lt;&gt;"",AS105&lt;&gt;""),SUM(AR105:AS105),"")</f>
        <v/>
      </c>
      <c r="AU105" s="121"/>
      <c r="AV105" s="121"/>
      <c r="AW105" s="121" t="str">
        <f>IF(AND(AU105&lt;&gt;"",AV105&lt;&gt;""),SUM(AU105:AV105),"")</f>
        <v/>
      </c>
      <c r="AX105" s="120"/>
      <c r="AY105" s="119"/>
      <c r="AZ105" s="121"/>
      <c r="BA105" s="121"/>
      <c r="BB105" s="121" t="str">
        <f>IF(AND(AZ105&lt;&gt;"",BA105&lt;&gt;""),SUM(AZ105:BA105),"")</f>
        <v/>
      </c>
      <c r="BC105" s="121"/>
      <c r="BD105" s="121"/>
      <c r="BE105" s="121" t="str">
        <f>IF(AND(BC105&lt;&gt;"",BD105&lt;&gt;""),SUM(BC105:BD105),"")</f>
        <v/>
      </c>
    </row>
    <row r="106" spans="1:57" s="136" customFormat="1" ht="13.5" customHeight="1" x14ac:dyDescent="0.15">
      <c r="A106" s="119" t="s">
        <v>3</v>
      </c>
      <c r="B106" s="120" t="s">
        <v>586</v>
      </c>
      <c r="C106" s="119" t="s">
        <v>587</v>
      </c>
      <c r="D106" s="121">
        <f>SUM(L106,T106,AB106,AJ106,AR106,AZ106)</f>
        <v>0</v>
      </c>
      <c r="E106" s="121">
        <f>SUM(M106,U106,AC106,AK106,AS106,BA106)</f>
        <v>0</v>
      </c>
      <c r="F106" s="121">
        <f>SUM(D106:E106)</f>
        <v>0</v>
      </c>
      <c r="G106" s="121">
        <f>SUM(O106,W106,AE106,AM106,AU106,BC106)</f>
        <v>0</v>
      </c>
      <c r="H106" s="121">
        <f>SUM(P106,X106,AF106,AN106,AV106,BD106)</f>
        <v>0</v>
      </c>
      <c r="I106" s="121">
        <f>SUM(G106:H106)</f>
        <v>0</v>
      </c>
      <c r="J106" s="120"/>
      <c r="K106" s="119"/>
      <c r="L106" s="121"/>
      <c r="M106" s="121"/>
      <c r="N106" s="121" t="str">
        <f>IF(AND(L106&lt;&gt;"",M106&lt;&gt;""),SUM(L106:M106),"")</f>
        <v/>
      </c>
      <c r="O106" s="121"/>
      <c r="P106" s="121"/>
      <c r="Q106" s="121" t="str">
        <f>IF(AND(O106&lt;&gt;"",P106&lt;&gt;""),SUM(O106:P106),"")</f>
        <v/>
      </c>
      <c r="R106" s="120"/>
      <c r="S106" s="119"/>
      <c r="T106" s="121"/>
      <c r="U106" s="121"/>
      <c r="V106" s="121" t="str">
        <f>IF(AND(T106&lt;&gt;"",U106&lt;&gt;""),SUM(T106:U106),"")</f>
        <v/>
      </c>
      <c r="W106" s="121"/>
      <c r="X106" s="121"/>
      <c r="Y106" s="121" t="str">
        <f>IF(AND(W106&lt;&gt;"",X106&lt;&gt;""),SUM(W106:X106),"")</f>
        <v/>
      </c>
      <c r="Z106" s="120"/>
      <c r="AA106" s="119"/>
      <c r="AB106" s="121"/>
      <c r="AC106" s="121"/>
      <c r="AD106" s="121" t="str">
        <f>IF(AND(AB106&lt;&gt;"",AC106&lt;&gt;""),SUM(AB106:AC106),"")</f>
        <v/>
      </c>
      <c r="AE106" s="121"/>
      <c r="AF106" s="121"/>
      <c r="AG106" s="121" t="str">
        <f>IF(AND(AE106&lt;&gt;"",AF106&lt;&gt;""),SUM(AE106:AF106),"")</f>
        <v/>
      </c>
      <c r="AH106" s="120"/>
      <c r="AI106" s="119"/>
      <c r="AJ106" s="121"/>
      <c r="AK106" s="121"/>
      <c r="AL106" s="121" t="str">
        <f>IF(AND(AJ106&lt;&gt;"",AK106&lt;&gt;""),SUM(AJ106:AK106),"")</f>
        <v/>
      </c>
      <c r="AM106" s="121"/>
      <c r="AN106" s="121"/>
      <c r="AO106" s="121" t="str">
        <f>IF(AND(AM106&lt;&gt;"",AN106&lt;&gt;""),SUM(AM106:AN106),"")</f>
        <v/>
      </c>
      <c r="AP106" s="120"/>
      <c r="AQ106" s="119"/>
      <c r="AR106" s="121"/>
      <c r="AS106" s="121"/>
      <c r="AT106" s="121" t="str">
        <f>IF(AND(AR106&lt;&gt;"",AS106&lt;&gt;""),SUM(AR106:AS106),"")</f>
        <v/>
      </c>
      <c r="AU106" s="121"/>
      <c r="AV106" s="121"/>
      <c r="AW106" s="121" t="str">
        <f>IF(AND(AU106&lt;&gt;"",AV106&lt;&gt;""),SUM(AU106:AV106),"")</f>
        <v/>
      </c>
      <c r="AX106" s="120"/>
      <c r="AY106" s="119"/>
      <c r="AZ106" s="121"/>
      <c r="BA106" s="121"/>
      <c r="BB106" s="121" t="str">
        <f>IF(AND(AZ106&lt;&gt;"",BA106&lt;&gt;""),SUM(AZ106:BA106),"")</f>
        <v/>
      </c>
      <c r="BC106" s="121"/>
      <c r="BD106" s="121"/>
      <c r="BE106" s="121" t="str">
        <f>IF(AND(BC106&lt;&gt;"",BD106&lt;&gt;""),SUM(BC106:BD106),"")</f>
        <v/>
      </c>
    </row>
    <row r="107" spans="1:57" s="136" customFormat="1" ht="13.5" customHeight="1" x14ac:dyDescent="0.15">
      <c r="A107" s="119" t="s">
        <v>3</v>
      </c>
      <c r="B107" s="120" t="s">
        <v>588</v>
      </c>
      <c r="C107" s="119" t="s">
        <v>589</v>
      </c>
      <c r="D107" s="121">
        <f>SUM(L107,T107,AB107,AJ107,AR107,AZ107)</f>
        <v>0</v>
      </c>
      <c r="E107" s="121">
        <f>SUM(M107,U107,AC107,AK107,AS107,BA107)</f>
        <v>0</v>
      </c>
      <c r="F107" s="121">
        <f>SUM(D107:E107)</f>
        <v>0</v>
      </c>
      <c r="G107" s="121">
        <f>SUM(O107,W107,AE107,AM107,AU107,BC107)</f>
        <v>0</v>
      </c>
      <c r="H107" s="121">
        <f>SUM(P107,X107,AF107,AN107,AV107,BD107)</f>
        <v>0</v>
      </c>
      <c r="I107" s="121">
        <f>SUM(G107:H107)</f>
        <v>0</v>
      </c>
      <c r="J107" s="120"/>
      <c r="K107" s="119"/>
      <c r="L107" s="121"/>
      <c r="M107" s="121"/>
      <c r="N107" s="121" t="str">
        <f>IF(AND(L107&lt;&gt;"",M107&lt;&gt;""),SUM(L107:M107),"")</f>
        <v/>
      </c>
      <c r="O107" s="121"/>
      <c r="P107" s="121"/>
      <c r="Q107" s="121" t="str">
        <f>IF(AND(O107&lt;&gt;"",P107&lt;&gt;""),SUM(O107:P107),"")</f>
        <v/>
      </c>
      <c r="R107" s="120"/>
      <c r="S107" s="119"/>
      <c r="T107" s="121"/>
      <c r="U107" s="121"/>
      <c r="V107" s="121" t="str">
        <f>IF(AND(T107&lt;&gt;"",U107&lt;&gt;""),SUM(T107:U107),"")</f>
        <v/>
      </c>
      <c r="W107" s="121"/>
      <c r="X107" s="121"/>
      <c r="Y107" s="121" t="str">
        <f>IF(AND(W107&lt;&gt;"",X107&lt;&gt;""),SUM(W107:X107),"")</f>
        <v/>
      </c>
      <c r="Z107" s="120"/>
      <c r="AA107" s="119"/>
      <c r="AB107" s="121"/>
      <c r="AC107" s="121"/>
      <c r="AD107" s="121" t="str">
        <f>IF(AND(AB107&lt;&gt;"",AC107&lt;&gt;""),SUM(AB107:AC107),"")</f>
        <v/>
      </c>
      <c r="AE107" s="121"/>
      <c r="AF107" s="121"/>
      <c r="AG107" s="121" t="str">
        <f>IF(AND(AE107&lt;&gt;"",AF107&lt;&gt;""),SUM(AE107:AF107),"")</f>
        <v/>
      </c>
      <c r="AH107" s="120"/>
      <c r="AI107" s="119"/>
      <c r="AJ107" s="121"/>
      <c r="AK107" s="121"/>
      <c r="AL107" s="121" t="str">
        <f>IF(AND(AJ107&lt;&gt;"",AK107&lt;&gt;""),SUM(AJ107:AK107),"")</f>
        <v/>
      </c>
      <c r="AM107" s="121"/>
      <c r="AN107" s="121"/>
      <c r="AO107" s="121" t="str">
        <f>IF(AND(AM107&lt;&gt;"",AN107&lt;&gt;""),SUM(AM107:AN107),"")</f>
        <v/>
      </c>
      <c r="AP107" s="120"/>
      <c r="AQ107" s="119"/>
      <c r="AR107" s="121"/>
      <c r="AS107" s="121"/>
      <c r="AT107" s="121" t="str">
        <f>IF(AND(AR107&lt;&gt;"",AS107&lt;&gt;""),SUM(AR107:AS107),"")</f>
        <v/>
      </c>
      <c r="AU107" s="121"/>
      <c r="AV107" s="121"/>
      <c r="AW107" s="121" t="str">
        <f>IF(AND(AU107&lt;&gt;"",AV107&lt;&gt;""),SUM(AU107:AV107),"")</f>
        <v/>
      </c>
      <c r="AX107" s="120"/>
      <c r="AY107" s="119"/>
      <c r="AZ107" s="121"/>
      <c r="BA107" s="121"/>
      <c r="BB107" s="121" t="str">
        <f>IF(AND(AZ107&lt;&gt;"",BA107&lt;&gt;""),SUM(AZ107:BA107),"")</f>
        <v/>
      </c>
      <c r="BC107" s="121"/>
      <c r="BD107" s="121"/>
      <c r="BE107" s="121" t="str">
        <f>IF(AND(BC107&lt;&gt;"",BD107&lt;&gt;""),SUM(BC107:BD107),"")</f>
        <v/>
      </c>
    </row>
    <row r="108" spans="1:57" s="136" customFormat="1" ht="13.5" customHeight="1" x14ac:dyDescent="0.15">
      <c r="A108" s="119" t="s">
        <v>3</v>
      </c>
      <c r="B108" s="120" t="s">
        <v>590</v>
      </c>
      <c r="C108" s="119" t="s">
        <v>591</v>
      </c>
      <c r="D108" s="121">
        <f>SUM(L108,T108,AB108,AJ108,AR108,AZ108)</f>
        <v>9701</v>
      </c>
      <c r="E108" s="121">
        <f>SUM(M108,U108,AC108,AK108,AS108,BA108)</f>
        <v>28298</v>
      </c>
      <c r="F108" s="121">
        <f>SUM(D108:E108)</f>
        <v>37999</v>
      </c>
      <c r="G108" s="121">
        <f>SUM(O108,W108,AE108,AM108,AU108,BC108)</f>
        <v>0</v>
      </c>
      <c r="H108" s="121">
        <f>SUM(P108,X108,AF108,AN108,AV108,BD108)</f>
        <v>11952</v>
      </c>
      <c r="I108" s="121">
        <f>SUM(G108:H108)</f>
        <v>11952</v>
      </c>
      <c r="J108" s="120" t="s">
        <v>383</v>
      </c>
      <c r="K108" s="119" t="s">
        <v>384</v>
      </c>
      <c r="L108" s="121">
        <v>9701</v>
      </c>
      <c r="M108" s="121">
        <v>28298</v>
      </c>
      <c r="N108" s="121">
        <f>IF(AND(L108&lt;&gt;"",M108&lt;&gt;""),SUM(L108:M108),"")</f>
        <v>37999</v>
      </c>
      <c r="O108" s="121">
        <v>0</v>
      </c>
      <c r="P108" s="121">
        <v>11952</v>
      </c>
      <c r="Q108" s="121">
        <f>IF(AND(O108&lt;&gt;"",P108&lt;&gt;""),SUM(O108:P108),"")</f>
        <v>11952</v>
      </c>
      <c r="R108" s="120"/>
      <c r="S108" s="119"/>
      <c r="T108" s="121"/>
      <c r="U108" s="121"/>
      <c r="V108" s="121" t="str">
        <f>IF(AND(T108&lt;&gt;"",U108&lt;&gt;""),SUM(T108:U108),"")</f>
        <v/>
      </c>
      <c r="W108" s="121"/>
      <c r="X108" s="121"/>
      <c r="Y108" s="121" t="str">
        <f>IF(AND(W108&lt;&gt;"",X108&lt;&gt;""),SUM(W108:X108),"")</f>
        <v/>
      </c>
      <c r="Z108" s="120"/>
      <c r="AA108" s="119"/>
      <c r="AB108" s="121"/>
      <c r="AC108" s="121"/>
      <c r="AD108" s="121" t="str">
        <f>IF(AND(AB108&lt;&gt;"",AC108&lt;&gt;""),SUM(AB108:AC108),"")</f>
        <v/>
      </c>
      <c r="AE108" s="121"/>
      <c r="AF108" s="121"/>
      <c r="AG108" s="121" t="str">
        <f>IF(AND(AE108&lt;&gt;"",AF108&lt;&gt;""),SUM(AE108:AF108),"")</f>
        <v/>
      </c>
      <c r="AH108" s="120"/>
      <c r="AI108" s="119"/>
      <c r="AJ108" s="121"/>
      <c r="AK108" s="121"/>
      <c r="AL108" s="121" t="str">
        <f>IF(AND(AJ108&lt;&gt;"",AK108&lt;&gt;""),SUM(AJ108:AK108),"")</f>
        <v/>
      </c>
      <c r="AM108" s="121"/>
      <c r="AN108" s="121"/>
      <c r="AO108" s="121" t="str">
        <f>IF(AND(AM108&lt;&gt;"",AN108&lt;&gt;""),SUM(AM108:AN108),"")</f>
        <v/>
      </c>
      <c r="AP108" s="120"/>
      <c r="AQ108" s="119"/>
      <c r="AR108" s="121"/>
      <c r="AS108" s="121"/>
      <c r="AT108" s="121" t="str">
        <f>IF(AND(AR108&lt;&gt;"",AS108&lt;&gt;""),SUM(AR108:AS108),"")</f>
        <v/>
      </c>
      <c r="AU108" s="121"/>
      <c r="AV108" s="121"/>
      <c r="AW108" s="121" t="str">
        <f>IF(AND(AU108&lt;&gt;"",AV108&lt;&gt;""),SUM(AU108:AV108),"")</f>
        <v/>
      </c>
      <c r="AX108" s="120"/>
      <c r="AY108" s="119"/>
      <c r="AZ108" s="121"/>
      <c r="BA108" s="121"/>
      <c r="BB108" s="121" t="str">
        <f>IF(AND(AZ108&lt;&gt;"",BA108&lt;&gt;""),SUM(AZ108:BA108),"")</f>
        <v/>
      </c>
      <c r="BC108" s="121"/>
      <c r="BD108" s="121"/>
      <c r="BE108" s="121" t="str">
        <f>IF(AND(BC108&lt;&gt;"",BD108&lt;&gt;""),SUM(BC108:BD108),"")</f>
        <v/>
      </c>
    </row>
    <row r="109" spans="1:57" s="136" customFormat="1" ht="13.5" customHeight="1" x14ac:dyDescent="0.15">
      <c r="A109" s="119" t="s">
        <v>3</v>
      </c>
      <c r="B109" s="120" t="s">
        <v>592</v>
      </c>
      <c r="C109" s="119" t="s">
        <v>593</v>
      </c>
      <c r="D109" s="121">
        <f>SUM(L109,T109,AB109,AJ109,AR109,AZ109)</f>
        <v>11116</v>
      </c>
      <c r="E109" s="121">
        <f>SUM(M109,U109,AC109,AK109,AS109,BA109)</f>
        <v>33109</v>
      </c>
      <c r="F109" s="121">
        <f>SUM(D109:E109)</f>
        <v>44225</v>
      </c>
      <c r="G109" s="121">
        <f>SUM(O109,W109,AE109,AM109,AU109,BC109)</f>
        <v>0</v>
      </c>
      <c r="H109" s="121">
        <f>SUM(P109,X109,AF109,AN109,AV109,BD109)</f>
        <v>15786</v>
      </c>
      <c r="I109" s="121">
        <f>SUM(G109:H109)</f>
        <v>15786</v>
      </c>
      <c r="J109" s="120" t="s">
        <v>383</v>
      </c>
      <c r="K109" s="119" t="s">
        <v>384</v>
      </c>
      <c r="L109" s="121">
        <v>11116</v>
      </c>
      <c r="M109" s="121">
        <v>33109</v>
      </c>
      <c r="N109" s="121">
        <f>IF(AND(L109&lt;&gt;"",M109&lt;&gt;""),SUM(L109:M109),"")</f>
        <v>44225</v>
      </c>
      <c r="O109" s="121">
        <v>0</v>
      </c>
      <c r="P109" s="121">
        <v>15786</v>
      </c>
      <c r="Q109" s="121">
        <f>IF(AND(O109&lt;&gt;"",P109&lt;&gt;""),SUM(O109:P109),"")</f>
        <v>15786</v>
      </c>
      <c r="R109" s="120"/>
      <c r="S109" s="119"/>
      <c r="T109" s="121"/>
      <c r="U109" s="121"/>
      <c r="V109" s="121" t="str">
        <f>IF(AND(T109&lt;&gt;"",U109&lt;&gt;""),SUM(T109:U109),"")</f>
        <v/>
      </c>
      <c r="W109" s="121"/>
      <c r="X109" s="121"/>
      <c r="Y109" s="121" t="str">
        <f>IF(AND(W109&lt;&gt;"",X109&lt;&gt;""),SUM(W109:X109),"")</f>
        <v/>
      </c>
      <c r="Z109" s="120"/>
      <c r="AA109" s="119"/>
      <c r="AB109" s="121"/>
      <c r="AC109" s="121"/>
      <c r="AD109" s="121" t="str">
        <f>IF(AND(AB109&lt;&gt;"",AC109&lt;&gt;""),SUM(AB109:AC109),"")</f>
        <v/>
      </c>
      <c r="AE109" s="121"/>
      <c r="AF109" s="121"/>
      <c r="AG109" s="121" t="str">
        <f>IF(AND(AE109&lt;&gt;"",AF109&lt;&gt;""),SUM(AE109:AF109),"")</f>
        <v/>
      </c>
      <c r="AH109" s="120"/>
      <c r="AI109" s="119"/>
      <c r="AJ109" s="121"/>
      <c r="AK109" s="121"/>
      <c r="AL109" s="121" t="str">
        <f>IF(AND(AJ109&lt;&gt;"",AK109&lt;&gt;""),SUM(AJ109:AK109),"")</f>
        <v/>
      </c>
      <c r="AM109" s="121"/>
      <c r="AN109" s="121"/>
      <c r="AO109" s="121" t="str">
        <f>IF(AND(AM109&lt;&gt;"",AN109&lt;&gt;""),SUM(AM109:AN109),"")</f>
        <v/>
      </c>
      <c r="AP109" s="120"/>
      <c r="AQ109" s="119"/>
      <c r="AR109" s="121"/>
      <c r="AS109" s="121"/>
      <c r="AT109" s="121" t="str">
        <f>IF(AND(AR109&lt;&gt;"",AS109&lt;&gt;""),SUM(AR109:AS109),"")</f>
        <v/>
      </c>
      <c r="AU109" s="121"/>
      <c r="AV109" s="121"/>
      <c r="AW109" s="121" t="str">
        <f>IF(AND(AU109&lt;&gt;"",AV109&lt;&gt;""),SUM(AU109:AV109),"")</f>
        <v/>
      </c>
      <c r="AX109" s="120"/>
      <c r="AY109" s="119"/>
      <c r="AZ109" s="121"/>
      <c r="BA109" s="121"/>
      <c r="BB109" s="121" t="str">
        <f>IF(AND(AZ109&lt;&gt;"",BA109&lt;&gt;""),SUM(AZ109:BA109),"")</f>
        <v/>
      </c>
      <c r="BC109" s="121"/>
      <c r="BD109" s="121"/>
      <c r="BE109" s="121" t="str">
        <f>IF(AND(BC109&lt;&gt;"",BD109&lt;&gt;""),SUM(BC109:BD109),"")</f>
        <v/>
      </c>
    </row>
    <row r="110" spans="1:57" s="136" customFormat="1" ht="13.5" customHeight="1" x14ac:dyDescent="0.15">
      <c r="A110" s="119" t="s">
        <v>3</v>
      </c>
      <c r="B110" s="120" t="s">
        <v>594</v>
      </c>
      <c r="C110" s="119" t="s">
        <v>595</v>
      </c>
      <c r="D110" s="121">
        <f>SUM(L110,T110,AB110,AJ110,AR110,AZ110)</f>
        <v>6251</v>
      </c>
      <c r="E110" s="121">
        <f>SUM(M110,U110,AC110,AK110,AS110,BA110)</f>
        <v>12425</v>
      </c>
      <c r="F110" s="121">
        <f>SUM(D110:E110)</f>
        <v>18676</v>
      </c>
      <c r="G110" s="121">
        <f>SUM(O110,W110,AE110,AM110,AU110,BC110)</f>
        <v>0</v>
      </c>
      <c r="H110" s="121">
        <f>SUM(P110,X110,AF110,AN110,AV110,BD110)</f>
        <v>2620</v>
      </c>
      <c r="I110" s="121">
        <f>SUM(G110:H110)</f>
        <v>2620</v>
      </c>
      <c r="J110" s="120" t="s">
        <v>383</v>
      </c>
      <c r="K110" s="119" t="s">
        <v>384</v>
      </c>
      <c r="L110" s="121">
        <v>6251</v>
      </c>
      <c r="M110" s="121">
        <v>12425</v>
      </c>
      <c r="N110" s="121">
        <f>IF(AND(L110&lt;&gt;"",M110&lt;&gt;""),SUM(L110:M110),"")</f>
        <v>18676</v>
      </c>
      <c r="O110" s="121">
        <v>0</v>
      </c>
      <c r="P110" s="121">
        <v>2620</v>
      </c>
      <c r="Q110" s="121">
        <f>IF(AND(O110&lt;&gt;"",P110&lt;&gt;""),SUM(O110:P110),"")</f>
        <v>2620</v>
      </c>
      <c r="R110" s="120"/>
      <c r="S110" s="119"/>
      <c r="T110" s="121"/>
      <c r="U110" s="121"/>
      <c r="V110" s="121" t="str">
        <f>IF(AND(T110&lt;&gt;"",U110&lt;&gt;""),SUM(T110:U110),"")</f>
        <v/>
      </c>
      <c r="W110" s="121"/>
      <c r="X110" s="121"/>
      <c r="Y110" s="121" t="str">
        <f>IF(AND(W110&lt;&gt;"",X110&lt;&gt;""),SUM(W110:X110),"")</f>
        <v/>
      </c>
      <c r="Z110" s="120"/>
      <c r="AA110" s="119"/>
      <c r="AB110" s="121"/>
      <c r="AC110" s="121"/>
      <c r="AD110" s="121" t="str">
        <f>IF(AND(AB110&lt;&gt;"",AC110&lt;&gt;""),SUM(AB110:AC110),"")</f>
        <v/>
      </c>
      <c r="AE110" s="121"/>
      <c r="AF110" s="121"/>
      <c r="AG110" s="121" t="str">
        <f>IF(AND(AE110&lt;&gt;"",AF110&lt;&gt;""),SUM(AE110:AF110),"")</f>
        <v/>
      </c>
      <c r="AH110" s="120"/>
      <c r="AI110" s="119"/>
      <c r="AJ110" s="121"/>
      <c r="AK110" s="121"/>
      <c r="AL110" s="121" t="str">
        <f>IF(AND(AJ110&lt;&gt;"",AK110&lt;&gt;""),SUM(AJ110:AK110),"")</f>
        <v/>
      </c>
      <c r="AM110" s="121"/>
      <c r="AN110" s="121"/>
      <c r="AO110" s="121" t="str">
        <f>IF(AND(AM110&lt;&gt;"",AN110&lt;&gt;""),SUM(AM110:AN110),"")</f>
        <v/>
      </c>
      <c r="AP110" s="120"/>
      <c r="AQ110" s="119"/>
      <c r="AR110" s="121"/>
      <c r="AS110" s="121"/>
      <c r="AT110" s="121" t="str">
        <f>IF(AND(AR110&lt;&gt;"",AS110&lt;&gt;""),SUM(AR110:AS110),"")</f>
        <v/>
      </c>
      <c r="AU110" s="121"/>
      <c r="AV110" s="121"/>
      <c r="AW110" s="121" t="str">
        <f>IF(AND(AU110&lt;&gt;"",AV110&lt;&gt;""),SUM(AU110:AV110),"")</f>
        <v/>
      </c>
      <c r="AX110" s="120"/>
      <c r="AY110" s="119"/>
      <c r="AZ110" s="121"/>
      <c r="BA110" s="121"/>
      <c r="BB110" s="121" t="str">
        <f>IF(AND(AZ110&lt;&gt;"",BA110&lt;&gt;""),SUM(AZ110:BA110),"")</f>
        <v/>
      </c>
      <c r="BC110" s="121"/>
      <c r="BD110" s="121"/>
      <c r="BE110" s="121" t="str">
        <f>IF(AND(BC110&lt;&gt;"",BD110&lt;&gt;""),SUM(BC110:BD110),"")</f>
        <v/>
      </c>
    </row>
    <row r="111" spans="1:57" s="136" customFormat="1" ht="13.5" customHeight="1" x14ac:dyDescent="0.15">
      <c r="A111" s="119" t="s">
        <v>3</v>
      </c>
      <c r="B111" s="120" t="s">
        <v>596</v>
      </c>
      <c r="C111" s="119" t="s">
        <v>597</v>
      </c>
      <c r="D111" s="121">
        <f>SUM(L111,T111,AB111,AJ111,AR111,AZ111)</f>
        <v>4708</v>
      </c>
      <c r="E111" s="121">
        <f>SUM(M111,U111,AC111,AK111,AS111,BA111)</f>
        <v>31785</v>
      </c>
      <c r="F111" s="121">
        <f>SUM(D111:E111)</f>
        <v>36493</v>
      </c>
      <c r="G111" s="121">
        <f>SUM(O111,W111,AE111,AM111,AU111,BC111)</f>
        <v>5320</v>
      </c>
      <c r="H111" s="121">
        <f>SUM(P111,X111,AF111,AN111,AV111,BD111)</f>
        <v>18012</v>
      </c>
      <c r="I111" s="121">
        <f>SUM(G111:H111)</f>
        <v>23332</v>
      </c>
      <c r="J111" s="120" t="s">
        <v>598</v>
      </c>
      <c r="K111" s="119" t="s">
        <v>599</v>
      </c>
      <c r="L111" s="121">
        <v>4708</v>
      </c>
      <c r="M111" s="121">
        <v>31785</v>
      </c>
      <c r="N111" s="121">
        <f>IF(AND(L111&lt;&gt;"",M111&lt;&gt;""),SUM(L111:M111),"")</f>
        <v>36493</v>
      </c>
      <c r="O111" s="121">
        <v>5320</v>
      </c>
      <c r="P111" s="121">
        <v>18012</v>
      </c>
      <c r="Q111" s="121">
        <f>IF(AND(O111&lt;&gt;"",P111&lt;&gt;""),SUM(O111:P111),"")</f>
        <v>23332</v>
      </c>
      <c r="R111" s="120"/>
      <c r="S111" s="119"/>
      <c r="T111" s="121"/>
      <c r="U111" s="121"/>
      <c r="V111" s="121" t="str">
        <f>IF(AND(T111&lt;&gt;"",U111&lt;&gt;""),SUM(T111:U111),"")</f>
        <v/>
      </c>
      <c r="W111" s="121"/>
      <c r="X111" s="121"/>
      <c r="Y111" s="121" t="str">
        <f>IF(AND(W111&lt;&gt;"",X111&lt;&gt;""),SUM(W111:X111),"")</f>
        <v/>
      </c>
      <c r="Z111" s="120"/>
      <c r="AA111" s="119"/>
      <c r="AB111" s="121"/>
      <c r="AC111" s="121"/>
      <c r="AD111" s="121" t="str">
        <f>IF(AND(AB111&lt;&gt;"",AC111&lt;&gt;""),SUM(AB111:AC111),"")</f>
        <v/>
      </c>
      <c r="AE111" s="121"/>
      <c r="AF111" s="121"/>
      <c r="AG111" s="121" t="str">
        <f>IF(AND(AE111&lt;&gt;"",AF111&lt;&gt;""),SUM(AE111:AF111),"")</f>
        <v/>
      </c>
      <c r="AH111" s="120"/>
      <c r="AI111" s="119"/>
      <c r="AJ111" s="121"/>
      <c r="AK111" s="121"/>
      <c r="AL111" s="121" t="str">
        <f>IF(AND(AJ111&lt;&gt;"",AK111&lt;&gt;""),SUM(AJ111:AK111),"")</f>
        <v/>
      </c>
      <c r="AM111" s="121"/>
      <c r="AN111" s="121"/>
      <c r="AO111" s="121" t="str">
        <f>IF(AND(AM111&lt;&gt;"",AN111&lt;&gt;""),SUM(AM111:AN111),"")</f>
        <v/>
      </c>
      <c r="AP111" s="120"/>
      <c r="AQ111" s="119"/>
      <c r="AR111" s="121"/>
      <c r="AS111" s="121"/>
      <c r="AT111" s="121" t="str">
        <f>IF(AND(AR111&lt;&gt;"",AS111&lt;&gt;""),SUM(AR111:AS111),"")</f>
        <v/>
      </c>
      <c r="AU111" s="121"/>
      <c r="AV111" s="121"/>
      <c r="AW111" s="121" t="str">
        <f>IF(AND(AU111&lt;&gt;"",AV111&lt;&gt;""),SUM(AU111:AV111),"")</f>
        <v/>
      </c>
      <c r="AX111" s="120"/>
      <c r="AY111" s="119"/>
      <c r="AZ111" s="121"/>
      <c r="BA111" s="121"/>
      <c r="BB111" s="121" t="str">
        <f>IF(AND(AZ111&lt;&gt;"",BA111&lt;&gt;""),SUM(AZ111:BA111),"")</f>
        <v/>
      </c>
      <c r="BC111" s="121"/>
      <c r="BD111" s="121"/>
      <c r="BE111" s="121" t="str">
        <f>IF(AND(BC111&lt;&gt;"",BD111&lt;&gt;""),SUM(BC111:BD111),"")</f>
        <v/>
      </c>
    </row>
    <row r="112" spans="1:57" s="136" customFormat="1" ht="13.5" customHeight="1" x14ac:dyDescent="0.15">
      <c r="A112" s="119" t="s">
        <v>3</v>
      </c>
      <c r="B112" s="120" t="s">
        <v>600</v>
      </c>
      <c r="C112" s="119" t="s">
        <v>601</v>
      </c>
      <c r="D112" s="121">
        <f>SUM(L112,T112,AB112,AJ112,AR112,AZ112)</f>
        <v>0</v>
      </c>
      <c r="E112" s="121">
        <f>SUM(M112,U112,AC112,AK112,AS112,BA112)</f>
        <v>0</v>
      </c>
      <c r="F112" s="121">
        <f>SUM(D112:E112)</f>
        <v>0</v>
      </c>
      <c r="G112" s="121">
        <f>SUM(O112,W112,AE112,AM112,AU112,BC112)</f>
        <v>0</v>
      </c>
      <c r="H112" s="121">
        <f>SUM(P112,X112,AF112,AN112,AV112,BD112)</f>
        <v>0</v>
      </c>
      <c r="I112" s="121">
        <f>SUM(G112:H112)</f>
        <v>0</v>
      </c>
      <c r="J112" s="120"/>
      <c r="K112" s="119"/>
      <c r="L112" s="121"/>
      <c r="M112" s="121"/>
      <c r="N112" s="121" t="str">
        <f>IF(AND(L112&lt;&gt;"",M112&lt;&gt;""),SUM(L112:M112),"")</f>
        <v/>
      </c>
      <c r="O112" s="121"/>
      <c r="P112" s="121"/>
      <c r="Q112" s="121" t="str">
        <f>IF(AND(O112&lt;&gt;"",P112&lt;&gt;""),SUM(O112:P112),"")</f>
        <v/>
      </c>
      <c r="R112" s="120"/>
      <c r="S112" s="119"/>
      <c r="T112" s="121"/>
      <c r="U112" s="121"/>
      <c r="V112" s="121" t="str">
        <f>IF(AND(T112&lt;&gt;"",U112&lt;&gt;""),SUM(T112:U112),"")</f>
        <v/>
      </c>
      <c r="W112" s="121"/>
      <c r="X112" s="121"/>
      <c r="Y112" s="121" t="str">
        <f>IF(AND(W112&lt;&gt;"",X112&lt;&gt;""),SUM(W112:X112),"")</f>
        <v/>
      </c>
      <c r="Z112" s="120"/>
      <c r="AA112" s="119"/>
      <c r="AB112" s="121"/>
      <c r="AC112" s="121"/>
      <c r="AD112" s="121" t="str">
        <f>IF(AND(AB112&lt;&gt;"",AC112&lt;&gt;""),SUM(AB112:AC112),"")</f>
        <v/>
      </c>
      <c r="AE112" s="121"/>
      <c r="AF112" s="121"/>
      <c r="AG112" s="121" t="str">
        <f>IF(AND(AE112&lt;&gt;"",AF112&lt;&gt;""),SUM(AE112:AF112),"")</f>
        <v/>
      </c>
      <c r="AH112" s="120"/>
      <c r="AI112" s="119"/>
      <c r="AJ112" s="121"/>
      <c r="AK112" s="121"/>
      <c r="AL112" s="121" t="str">
        <f>IF(AND(AJ112&lt;&gt;"",AK112&lt;&gt;""),SUM(AJ112:AK112),"")</f>
        <v/>
      </c>
      <c r="AM112" s="121"/>
      <c r="AN112" s="121"/>
      <c r="AO112" s="121" t="str">
        <f>IF(AND(AM112&lt;&gt;"",AN112&lt;&gt;""),SUM(AM112:AN112),"")</f>
        <v/>
      </c>
      <c r="AP112" s="120"/>
      <c r="AQ112" s="119"/>
      <c r="AR112" s="121"/>
      <c r="AS112" s="121"/>
      <c r="AT112" s="121" t="str">
        <f>IF(AND(AR112&lt;&gt;"",AS112&lt;&gt;""),SUM(AR112:AS112),"")</f>
        <v/>
      </c>
      <c r="AU112" s="121"/>
      <c r="AV112" s="121"/>
      <c r="AW112" s="121" t="str">
        <f>IF(AND(AU112&lt;&gt;"",AV112&lt;&gt;""),SUM(AU112:AV112),"")</f>
        <v/>
      </c>
      <c r="AX112" s="120"/>
      <c r="AY112" s="119"/>
      <c r="AZ112" s="121"/>
      <c r="BA112" s="121"/>
      <c r="BB112" s="121" t="str">
        <f>IF(AND(AZ112&lt;&gt;"",BA112&lt;&gt;""),SUM(AZ112:BA112),"")</f>
        <v/>
      </c>
      <c r="BC112" s="121"/>
      <c r="BD112" s="121"/>
      <c r="BE112" s="121" t="str">
        <f>IF(AND(BC112&lt;&gt;"",BD112&lt;&gt;""),SUM(BC112:BD112),"")</f>
        <v/>
      </c>
    </row>
    <row r="113" spans="1:57" s="136" customFormat="1" ht="13.5" customHeight="1" x14ac:dyDescent="0.15">
      <c r="A113" s="119" t="s">
        <v>3</v>
      </c>
      <c r="B113" s="120" t="s">
        <v>602</v>
      </c>
      <c r="C113" s="119" t="s">
        <v>603</v>
      </c>
      <c r="D113" s="121">
        <f>SUM(L113,T113,AB113,AJ113,AR113,AZ113)</f>
        <v>28965</v>
      </c>
      <c r="E113" s="121">
        <f>SUM(M113,U113,AC113,AK113,AS113,BA113)</f>
        <v>76329</v>
      </c>
      <c r="F113" s="121">
        <f>SUM(D113:E113)</f>
        <v>105294</v>
      </c>
      <c r="G113" s="121">
        <f>SUM(O113,W113,AE113,AM113,AU113,BC113)</f>
        <v>0</v>
      </c>
      <c r="H113" s="121">
        <f>SUM(P113,X113,AF113,AN113,AV113,BD113)</f>
        <v>19341</v>
      </c>
      <c r="I113" s="121">
        <f>SUM(G113:H113)</f>
        <v>19341</v>
      </c>
      <c r="J113" s="120" t="s">
        <v>357</v>
      </c>
      <c r="K113" s="119" t="s">
        <v>358</v>
      </c>
      <c r="L113" s="121">
        <v>28965</v>
      </c>
      <c r="M113" s="121">
        <v>76329</v>
      </c>
      <c r="N113" s="121">
        <f>IF(AND(L113&lt;&gt;"",M113&lt;&gt;""),SUM(L113:M113),"")</f>
        <v>105294</v>
      </c>
      <c r="O113" s="121">
        <v>0</v>
      </c>
      <c r="P113" s="121">
        <v>19341</v>
      </c>
      <c r="Q113" s="121">
        <f>IF(AND(O113&lt;&gt;"",P113&lt;&gt;""),SUM(O113:P113),"")</f>
        <v>19341</v>
      </c>
      <c r="R113" s="120"/>
      <c r="S113" s="119"/>
      <c r="T113" s="121"/>
      <c r="U113" s="121"/>
      <c r="V113" s="121" t="str">
        <f>IF(AND(T113&lt;&gt;"",U113&lt;&gt;""),SUM(T113:U113),"")</f>
        <v/>
      </c>
      <c r="W113" s="121"/>
      <c r="X113" s="121"/>
      <c r="Y113" s="121" t="str">
        <f>IF(AND(W113&lt;&gt;"",X113&lt;&gt;""),SUM(W113:X113),"")</f>
        <v/>
      </c>
      <c r="Z113" s="120"/>
      <c r="AA113" s="119"/>
      <c r="AB113" s="121"/>
      <c r="AC113" s="121"/>
      <c r="AD113" s="121" t="str">
        <f>IF(AND(AB113&lt;&gt;"",AC113&lt;&gt;""),SUM(AB113:AC113),"")</f>
        <v/>
      </c>
      <c r="AE113" s="121"/>
      <c r="AF113" s="121"/>
      <c r="AG113" s="121" t="str">
        <f>IF(AND(AE113&lt;&gt;"",AF113&lt;&gt;""),SUM(AE113:AF113),"")</f>
        <v/>
      </c>
      <c r="AH113" s="120"/>
      <c r="AI113" s="119"/>
      <c r="AJ113" s="121"/>
      <c r="AK113" s="121"/>
      <c r="AL113" s="121" t="str">
        <f>IF(AND(AJ113&lt;&gt;"",AK113&lt;&gt;""),SUM(AJ113:AK113),"")</f>
        <v/>
      </c>
      <c r="AM113" s="121"/>
      <c r="AN113" s="121"/>
      <c r="AO113" s="121" t="str">
        <f>IF(AND(AM113&lt;&gt;"",AN113&lt;&gt;""),SUM(AM113:AN113),"")</f>
        <v/>
      </c>
      <c r="AP113" s="120"/>
      <c r="AQ113" s="119"/>
      <c r="AR113" s="121"/>
      <c r="AS113" s="121"/>
      <c r="AT113" s="121" t="str">
        <f>IF(AND(AR113&lt;&gt;"",AS113&lt;&gt;""),SUM(AR113:AS113),"")</f>
        <v/>
      </c>
      <c r="AU113" s="121"/>
      <c r="AV113" s="121"/>
      <c r="AW113" s="121" t="str">
        <f>IF(AND(AU113&lt;&gt;"",AV113&lt;&gt;""),SUM(AU113:AV113),"")</f>
        <v/>
      </c>
      <c r="AX113" s="120"/>
      <c r="AY113" s="119"/>
      <c r="AZ113" s="121"/>
      <c r="BA113" s="121"/>
      <c r="BB113" s="121" t="str">
        <f>IF(AND(AZ113&lt;&gt;"",BA113&lt;&gt;""),SUM(AZ113:BA113),"")</f>
        <v/>
      </c>
      <c r="BC113" s="121"/>
      <c r="BD113" s="121"/>
      <c r="BE113" s="121" t="str">
        <f>IF(AND(BC113&lt;&gt;"",BD113&lt;&gt;""),SUM(BC113:BD113),"")</f>
        <v/>
      </c>
    </row>
    <row r="114" spans="1:57" s="136" customFormat="1" ht="13.5" customHeight="1" x14ac:dyDescent="0.15">
      <c r="A114" s="119" t="s">
        <v>3</v>
      </c>
      <c r="B114" s="120" t="s">
        <v>604</v>
      </c>
      <c r="C114" s="119" t="s">
        <v>605</v>
      </c>
      <c r="D114" s="121">
        <f>SUM(L114,T114,AB114,AJ114,AR114,AZ114)</f>
        <v>24620</v>
      </c>
      <c r="E114" s="121">
        <f>SUM(M114,U114,AC114,AK114,AS114,BA114)</f>
        <v>66095</v>
      </c>
      <c r="F114" s="121">
        <f>SUM(D114:E114)</f>
        <v>90715</v>
      </c>
      <c r="G114" s="121">
        <f>SUM(O114,W114,AE114,AM114,AU114,BC114)</f>
        <v>0</v>
      </c>
      <c r="H114" s="121">
        <f>SUM(P114,X114,AF114,AN114,AV114,BD114)</f>
        <v>15152</v>
      </c>
      <c r="I114" s="121">
        <f>SUM(G114:H114)</f>
        <v>15152</v>
      </c>
      <c r="J114" s="120" t="s">
        <v>357</v>
      </c>
      <c r="K114" s="119" t="s">
        <v>358</v>
      </c>
      <c r="L114" s="121">
        <v>24620</v>
      </c>
      <c r="M114" s="121">
        <v>66095</v>
      </c>
      <c r="N114" s="121">
        <f>IF(AND(L114&lt;&gt;"",M114&lt;&gt;""),SUM(L114:M114),"")</f>
        <v>90715</v>
      </c>
      <c r="O114" s="121">
        <v>0</v>
      </c>
      <c r="P114" s="121">
        <v>15152</v>
      </c>
      <c r="Q114" s="121">
        <f>IF(AND(O114&lt;&gt;"",P114&lt;&gt;""),SUM(O114:P114),"")</f>
        <v>15152</v>
      </c>
      <c r="R114" s="120"/>
      <c r="S114" s="119"/>
      <c r="T114" s="121"/>
      <c r="U114" s="121"/>
      <c r="V114" s="121" t="str">
        <f>IF(AND(T114&lt;&gt;"",U114&lt;&gt;""),SUM(T114:U114),"")</f>
        <v/>
      </c>
      <c r="W114" s="121"/>
      <c r="X114" s="121"/>
      <c r="Y114" s="121" t="str">
        <f>IF(AND(W114&lt;&gt;"",X114&lt;&gt;""),SUM(W114:X114),"")</f>
        <v/>
      </c>
      <c r="Z114" s="120"/>
      <c r="AA114" s="119"/>
      <c r="AB114" s="121"/>
      <c r="AC114" s="121"/>
      <c r="AD114" s="121" t="str">
        <f>IF(AND(AB114&lt;&gt;"",AC114&lt;&gt;""),SUM(AB114:AC114),"")</f>
        <v/>
      </c>
      <c r="AE114" s="121"/>
      <c r="AF114" s="121"/>
      <c r="AG114" s="121" t="str">
        <f>IF(AND(AE114&lt;&gt;"",AF114&lt;&gt;""),SUM(AE114:AF114),"")</f>
        <v/>
      </c>
      <c r="AH114" s="120"/>
      <c r="AI114" s="119"/>
      <c r="AJ114" s="121"/>
      <c r="AK114" s="121"/>
      <c r="AL114" s="121" t="str">
        <f>IF(AND(AJ114&lt;&gt;"",AK114&lt;&gt;""),SUM(AJ114:AK114),"")</f>
        <v/>
      </c>
      <c r="AM114" s="121"/>
      <c r="AN114" s="121"/>
      <c r="AO114" s="121" t="str">
        <f>IF(AND(AM114&lt;&gt;"",AN114&lt;&gt;""),SUM(AM114:AN114),"")</f>
        <v/>
      </c>
      <c r="AP114" s="120"/>
      <c r="AQ114" s="119"/>
      <c r="AR114" s="121"/>
      <c r="AS114" s="121"/>
      <c r="AT114" s="121" t="str">
        <f>IF(AND(AR114&lt;&gt;"",AS114&lt;&gt;""),SUM(AR114:AS114),"")</f>
        <v/>
      </c>
      <c r="AU114" s="121"/>
      <c r="AV114" s="121"/>
      <c r="AW114" s="121" t="str">
        <f>IF(AND(AU114&lt;&gt;"",AV114&lt;&gt;""),SUM(AU114:AV114),"")</f>
        <v/>
      </c>
      <c r="AX114" s="120"/>
      <c r="AY114" s="119"/>
      <c r="AZ114" s="121"/>
      <c r="BA114" s="121"/>
      <c r="BB114" s="121" t="str">
        <f>IF(AND(AZ114&lt;&gt;"",BA114&lt;&gt;""),SUM(AZ114:BA114),"")</f>
        <v/>
      </c>
      <c r="BC114" s="121"/>
      <c r="BD114" s="121"/>
      <c r="BE114" s="121" t="str">
        <f>IF(AND(BC114&lt;&gt;"",BD114&lt;&gt;""),SUM(BC114:BD114),"")</f>
        <v/>
      </c>
    </row>
    <row r="115" spans="1:57" s="136" customFormat="1" ht="13.5" customHeight="1" x14ac:dyDescent="0.15">
      <c r="A115" s="119" t="s">
        <v>3</v>
      </c>
      <c r="B115" s="120" t="s">
        <v>606</v>
      </c>
      <c r="C115" s="119" t="s">
        <v>607</v>
      </c>
      <c r="D115" s="121">
        <f>SUM(L115,T115,AB115,AJ115,AR115,AZ115)</f>
        <v>69402</v>
      </c>
      <c r="E115" s="121">
        <f>SUM(M115,U115,AC115,AK115,AS115,BA115)</f>
        <v>17812</v>
      </c>
      <c r="F115" s="121">
        <f>SUM(D115:E115)</f>
        <v>87214</v>
      </c>
      <c r="G115" s="121">
        <f>SUM(O115,W115,AE115,AM115,AU115,BC115)</f>
        <v>0</v>
      </c>
      <c r="H115" s="121">
        <f>SUM(P115,X115,AF115,AN115,AV115,BD115)</f>
        <v>0</v>
      </c>
      <c r="I115" s="121">
        <f>SUM(G115:H115)</f>
        <v>0</v>
      </c>
      <c r="J115" s="120" t="s">
        <v>608</v>
      </c>
      <c r="K115" s="119" t="s">
        <v>609</v>
      </c>
      <c r="L115" s="121">
        <v>69402</v>
      </c>
      <c r="M115" s="121">
        <v>17812</v>
      </c>
      <c r="N115" s="121">
        <f>IF(AND(L115&lt;&gt;"",M115&lt;&gt;""),SUM(L115:M115),"")</f>
        <v>87214</v>
      </c>
      <c r="O115" s="121">
        <v>0</v>
      </c>
      <c r="P115" s="121">
        <v>0</v>
      </c>
      <c r="Q115" s="121">
        <f>IF(AND(O115&lt;&gt;"",P115&lt;&gt;""),SUM(O115:P115),"")</f>
        <v>0</v>
      </c>
      <c r="R115" s="120"/>
      <c r="S115" s="119"/>
      <c r="T115" s="121"/>
      <c r="U115" s="121"/>
      <c r="V115" s="121" t="str">
        <f>IF(AND(T115&lt;&gt;"",U115&lt;&gt;""),SUM(T115:U115),"")</f>
        <v/>
      </c>
      <c r="W115" s="121"/>
      <c r="X115" s="121"/>
      <c r="Y115" s="121" t="str">
        <f>IF(AND(W115&lt;&gt;"",X115&lt;&gt;""),SUM(W115:X115),"")</f>
        <v/>
      </c>
      <c r="Z115" s="120"/>
      <c r="AA115" s="119"/>
      <c r="AB115" s="121"/>
      <c r="AC115" s="121"/>
      <c r="AD115" s="121" t="str">
        <f>IF(AND(AB115&lt;&gt;"",AC115&lt;&gt;""),SUM(AB115:AC115),"")</f>
        <v/>
      </c>
      <c r="AE115" s="121"/>
      <c r="AF115" s="121"/>
      <c r="AG115" s="121" t="str">
        <f>IF(AND(AE115&lt;&gt;"",AF115&lt;&gt;""),SUM(AE115:AF115),"")</f>
        <v/>
      </c>
      <c r="AH115" s="120"/>
      <c r="AI115" s="119"/>
      <c r="AJ115" s="121"/>
      <c r="AK115" s="121"/>
      <c r="AL115" s="121" t="str">
        <f>IF(AND(AJ115&lt;&gt;"",AK115&lt;&gt;""),SUM(AJ115:AK115),"")</f>
        <v/>
      </c>
      <c r="AM115" s="121"/>
      <c r="AN115" s="121"/>
      <c r="AO115" s="121" t="str">
        <f>IF(AND(AM115&lt;&gt;"",AN115&lt;&gt;""),SUM(AM115:AN115),"")</f>
        <v/>
      </c>
      <c r="AP115" s="120"/>
      <c r="AQ115" s="119"/>
      <c r="AR115" s="121"/>
      <c r="AS115" s="121"/>
      <c r="AT115" s="121" t="str">
        <f>IF(AND(AR115&lt;&gt;"",AS115&lt;&gt;""),SUM(AR115:AS115),"")</f>
        <v/>
      </c>
      <c r="AU115" s="121"/>
      <c r="AV115" s="121"/>
      <c r="AW115" s="121" t="str">
        <f>IF(AND(AU115&lt;&gt;"",AV115&lt;&gt;""),SUM(AU115:AV115),"")</f>
        <v/>
      </c>
      <c r="AX115" s="120"/>
      <c r="AY115" s="119"/>
      <c r="AZ115" s="121"/>
      <c r="BA115" s="121"/>
      <c r="BB115" s="121" t="str">
        <f>IF(AND(AZ115&lt;&gt;"",BA115&lt;&gt;""),SUM(AZ115:BA115),"")</f>
        <v/>
      </c>
      <c r="BC115" s="121"/>
      <c r="BD115" s="121"/>
      <c r="BE115" s="121" t="str">
        <f>IF(AND(BC115&lt;&gt;"",BD115&lt;&gt;""),SUM(BC115:BD115),"")</f>
        <v/>
      </c>
    </row>
    <row r="116" spans="1:57" s="136" customFormat="1" ht="13.5" customHeight="1" x14ac:dyDescent="0.15">
      <c r="A116" s="119" t="s">
        <v>3</v>
      </c>
      <c r="B116" s="120" t="s">
        <v>610</v>
      </c>
      <c r="C116" s="119" t="s">
        <v>611</v>
      </c>
      <c r="D116" s="121">
        <f>SUM(L116,T116,AB116,AJ116,AR116,AZ116)</f>
        <v>126364</v>
      </c>
      <c r="E116" s="121">
        <f>SUM(M116,U116,AC116,AK116,AS116,BA116)</f>
        <v>34202</v>
      </c>
      <c r="F116" s="121">
        <f>SUM(D116:E116)</f>
        <v>160566</v>
      </c>
      <c r="G116" s="121">
        <f>SUM(O116,W116,AE116,AM116,AU116,BC116)</f>
        <v>0</v>
      </c>
      <c r="H116" s="121">
        <f>SUM(P116,X116,AF116,AN116,AV116,BD116)</f>
        <v>0</v>
      </c>
      <c r="I116" s="121">
        <f>SUM(G116:H116)</f>
        <v>0</v>
      </c>
      <c r="J116" s="120" t="s">
        <v>608</v>
      </c>
      <c r="K116" s="119" t="s">
        <v>609</v>
      </c>
      <c r="L116" s="121">
        <v>126364</v>
      </c>
      <c r="M116" s="121">
        <v>34202</v>
      </c>
      <c r="N116" s="121">
        <f>IF(AND(L116&lt;&gt;"",M116&lt;&gt;""),SUM(L116:M116),"")</f>
        <v>160566</v>
      </c>
      <c r="O116" s="121">
        <v>0</v>
      </c>
      <c r="P116" s="121">
        <v>0</v>
      </c>
      <c r="Q116" s="121">
        <f>IF(AND(O116&lt;&gt;"",P116&lt;&gt;""),SUM(O116:P116),"")</f>
        <v>0</v>
      </c>
      <c r="R116" s="120"/>
      <c r="S116" s="119"/>
      <c r="T116" s="121"/>
      <c r="U116" s="121"/>
      <c r="V116" s="121" t="str">
        <f>IF(AND(T116&lt;&gt;"",U116&lt;&gt;""),SUM(T116:U116),"")</f>
        <v/>
      </c>
      <c r="W116" s="121"/>
      <c r="X116" s="121"/>
      <c r="Y116" s="121" t="str">
        <f>IF(AND(W116&lt;&gt;"",X116&lt;&gt;""),SUM(W116:X116),"")</f>
        <v/>
      </c>
      <c r="Z116" s="120"/>
      <c r="AA116" s="119"/>
      <c r="AB116" s="121"/>
      <c r="AC116" s="121"/>
      <c r="AD116" s="121" t="str">
        <f>IF(AND(AB116&lt;&gt;"",AC116&lt;&gt;""),SUM(AB116:AC116),"")</f>
        <v/>
      </c>
      <c r="AE116" s="121"/>
      <c r="AF116" s="121"/>
      <c r="AG116" s="121" t="str">
        <f>IF(AND(AE116&lt;&gt;"",AF116&lt;&gt;""),SUM(AE116:AF116),"")</f>
        <v/>
      </c>
      <c r="AH116" s="120"/>
      <c r="AI116" s="119"/>
      <c r="AJ116" s="121"/>
      <c r="AK116" s="121"/>
      <c r="AL116" s="121" t="str">
        <f>IF(AND(AJ116&lt;&gt;"",AK116&lt;&gt;""),SUM(AJ116:AK116),"")</f>
        <v/>
      </c>
      <c r="AM116" s="121"/>
      <c r="AN116" s="121"/>
      <c r="AO116" s="121" t="str">
        <f>IF(AND(AM116&lt;&gt;"",AN116&lt;&gt;""),SUM(AM116:AN116),"")</f>
        <v/>
      </c>
      <c r="AP116" s="120"/>
      <c r="AQ116" s="119"/>
      <c r="AR116" s="121"/>
      <c r="AS116" s="121"/>
      <c r="AT116" s="121" t="str">
        <f>IF(AND(AR116&lt;&gt;"",AS116&lt;&gt;""),SUM(AR116:AS116),"")</f>
        <v/>
      </c>
      <c r="AU116" s="121"/>
      <c r="AV116" s="121"/>
      <c r="AW116" s="121" t="str">
        <f>IF(AND(AU116&lt;&gt;"",AV116&lt;&gt;""),SUM(AU116:AV116),"")</f>
        <v/>
      </c>
      <c r="AX116" s="120"/>
      <c r="AY116" s="119"/>
      <c r="AZ116" s="121"/>
      <c r="BA116" s="121"/>
      <c r="BB116" s="121" t="str">
        <f>IF(AND(AZ116&lt;&gt;"",BA116&lt;&gt;""),SUM(AZ116:BA116),"")</f>
        <v/>
      </c>
      <c r="BC116" s="121"/>
      <c r="BD116" s="121"/>
      <c r="BE116" s="121" t="str">
        <f>IF(AND(BC116&lt;&gt;"",BD116&lt;&gt;""),SUM(BC116:BD116),"")</f>
        <v/>
      </c>
    </row>
    <row r="117" spans="1:57" s="136" customFormat="1" ht="13.5" customHeight="1" x14ac:dyDescent="0.15">
      <c r="A117" s="119" t="s">
        <v>3</v>
      </c>
      <c r="B117" s="120" t="s">
        <v>612</v>
      </c>
      <c r="C117" s="119" t="s">
        <v>613</v>
      </c>
      <c r="D117" s="121">
        <f>SUM(L117,T117,AB117,AJ117,AR117,AZ117)</f>
        <v>41182</v>
      </c>
      <c r="E117" s="121">
        <f>SUM(M117,U117,AC117,AK117,AS117,BA117)</f>
        <v>10711</v>
      </c>
      <c r="F117" s="121">
        <f>SUM(D117:E117)</f>
        <v>51893</v>
      </c>
      <c r="G117" s="121">
        <f>SUM(O117,W117,AE117,AM117,AU117,BC117)</f>
        <v>0</v>
      </c>
      <c r="H117" s="121">
        <f>SUM(P117,X117,AF117,AN117,AV117,BD117)</f>
        <v>0</v>
      </c>
      <c r="I117" s="121">
        <f>SUM(G117:H117)</f>
        <v>0</v>
      </c>
      <c r="J117" s="120" t="s">
        <v>608</v>
      </c>
      <c r="K117" s="119" t="s">
        <v>609</v>
      </c>
      <c r="L117" s="121">
        <v>41182</v>
      </c>
      <c r="M117" s="121">
        <v>10711</v>
      </c>
      <c r="N117" s="121">
        <f>IF(AND(L117&lt;&gt;"",M117&lt;&gt;""),SUM(L117:M117),"")</f>
        <v>51893</v>
      </c>
      <c r="O117" s="121">
        <v>0</v>
      </c>
      <c r="P117" s="121">
        <v>0</v>
      </c>
      <c r="Q117" s="121">
        <f>IF(AND(O117&lt;&gt;"",P117&lt;&gt;""),SUM(O117:P117),"")</f>
        <v>0</v>
      </c>
      <c r="R117" s="120"/>
      <c r="S117" s="119"/>
      <c r="T117" s="121"/>
      <c r="U117" s="121"/>
      <c r="V117" s="121" t="str">
        <f>IF(AND(T117&lt;&gt;"",U117&lt;&gt;""),SUM(T117:U117),"")</f>
        <v/>
      </c>
      <c r="W117" s="121"/>
      <c r="X117" s="121"/>
      <c r="Y117" s="121" t="str">
        <f>IF(AND(W117&lt;&gt;"",X117&lt;&gt;""),SUM(W117:X117),"")</f>
        <v/>
      </c>
      <c r="Z117" s="120"/>
      <c r="AA117" s="119"/>
      <c r="AB117" s="121"/>
      <c r="AC117" s="121"/>
      <c r="AD117" s="121" t="str">
        <f>IF(AND(AB117&lt;&gt;"",AC117&lt;&gt;""),SUM(AB117:AC117),"")</f>
        <v/>
      </c>
      <c r="AE117" s="121"/>
      <c r="AF117" s="121"/>
      <c r="AG117" s="121" t="str">
        <f>IF(AND(AE117&lt;&gt;"",AF117&lt;&gt;""),SUM(AE117:AF117),"")</f>
        <v/>
      </c>
      <c r="AH117" s="120"/>
      <c r="AI117" s="119"/>
      <c r="AJ117" s="121"/>
      <c r="AK117" s="121"/>
      <c r="AL117" s="121" t="str">
        <f>IF(AND(AJ117&lt;&gt;"",AK117&lt;&gt;""),SUM(AJ117:AK117),"")</f>
        <v/>
      </c>
      <c r="AM117" s="121"/>
      <c r="AN117" s="121"/>
      <c r="AO117" s="121" t="str">
        <f>IF(AND(AM117&lt;&gt;"",AN117&lt;&gt;""),SUM(AM117:AN117),"")</f>
        <v/>
      </c>
      <c r="AP117" s="120"/>
      <c r="AQ117" s="119"/>
      <c r="AR117" s="121"/>
      <c r="AS117" s="121"/>
      <c r="AT117" s="121" t="str">
        <f>IF(AND(AR117&lt;&gt;"",AS117&lt;&gt;""),SUM(AR117:AS117),"")</f>
        <v/>
      </c>
      <c r="AU117" s="121"/>
      <c r="AV117" s="121"/>
      <c r="AW117" s="121" t="str">
        <f>IF(AND(AU117&lt;&gt;"",AV117&lt;&gt;""),SUM(AU117:AV117),"")</f>
        <v/>
      </c>
      <c r="AX117" s="120"/>
      <c r="AY117" s="119"/>
      <c r="AZ117" s="121"/>
      <c r="BA117" s="121"/>
      <c r="BB117" s="121" t="str">
        <f>IF(AND(AZ117&lt;&gt;"",BA117&lt;&gt;""),SUM(AZ117:BA117),"")</f>
        <v/>
      </c>
      <c r="BC117" s="121"/>
      <c r="BD117" s="121"/>
      <c r="BE117" s="121" t="str">
        <f>IF(AND(BC117&lt;&gt;"",BD117&lt;&gt;""),SUM(BC117:BD117),"")</f>
        <v/>
      </c>
    </row>
    <row r="118" spans="1:57" s="136" customFormat="1" ht="13.5" customHeight="1" x14ac:dyDescent="0.15">
      <c r="A118" s="119" t="s">
        <v>3</v>
      </c>
      <c r="B118" s="120" t="s">
        <v>614</v>
      </c>
      <c r="C118" s="119" t="s">
        <v>615</v>
      </c>
      <c r="D118" s="121">
        <f>SUM(L118,T118,AB118,AJ118,AR118,AZ118)</f>
        <v>6340</v>
      </c>
      <c r="E118" s="121">
        <f>SUM(M118,U118,AC118,AK118,AS118,BA118)</f>
        <v>42811</v>
      </c>
      <c r="F118" s="121">
        <f>SUM(D118:E118)</f>
        <v>49151</v>
      </c>
      <c r="G118" s="121">
        <f>SUM(O118,W118,AE118,AM118,AU118,BC118)</f>
        <v>7165</v>
      </c>
      <c r="H118" s="121">
        <f>SUM(P118,X118,AF118,AN118,AV118,BD118)</f>
        <v>24259</v>
      </c>
      <c r="I118" s="121">
        <f>SUM(G118:H118)</f>
        <v>31424</v>
      </c>
      <c r="J118" s="120" t="s">
        <v>598</v>
      </c>
      <c r="K118" s="119" t="s">
        <v>599</v>
      </c>
      <c r="L118" s="121">
        <v>6340</v>
      </c>
      <c r="M118" s="121">
        <v>42811</v>
      </c>
      <c r="N118" s="121">
        <f>IF(AND(L118&lt;&gt;"",M118&lt;&gt;""),SUM(L118:M118),"")</f>
        <v>49151</v>
      </c>
      <c r="O118" s="121">
        <v>7165</v>
      </c>
      <c r="P118" s="121">
        <v>24259</v>
      </c>
      <c r="Q118" s="121">
        <f>IF(AND(O118&lt;&gt;"",P118&lt;&gt;""),SUM(O118:P118),"")</f>
        <v>31424</v>
      </c>
      <c r="R118" s="120"/>
      <c r="S118" s="119"/>
      <c r="T118" s="121"/>
      <c r="U118" s="121"/>
      <c r="V118" s="121" t="str">
        <f>IF(AND(T118&lt;&gt;"",U118&lt;&gt;""),SUM(T118:U118),"")</f>
        <v/>
      </c>
      <c r="W118" s="121"/>
      <c r="X118" s="121"/>
      <c r="Y118" s="121" t="str">
        <f>IF(AND(W118&lt;&gt;"",X118&lt;&gt;""),SUM(W118:X118),"")</f>
        <v/>
      </c>
      <c r="Z118" s="120"/>
      <c r="AA118" s="119"/>
      <c r="AB118" s="121"/>
      <c r="AC118" s="121"/>
      <c r="AD118" s="121" t="str">
        <f>IF(AND(AB118&lt;&gt;"",AC118&lt;&gt;""),SUM(AB118:AC118),"")</f>
        <v/>
      </c>
      <c r="AE118" s="121"/>
      <c r="AF118" s="121"/>
      <c r="AG118" s="121" t="str">
        <f>IF(AND(AE118&lt;&gt;"",AF118&lt;&gt;""),SUM(AE118:AF118),"")</f>
        <v/>
      </c>
      <c r="AH118" s="120"/>
      <c r="AI118" s="119"/>
      <c r="AJ118" s="121"/>
      <c r="AK118" s="121"/>
      <c r="AL118" s="121" t="str">
        <f>IF(AND(AJ118&lt;&gt;"",AK118&lt;&gt;""),SUM(AJ118:AK118),"")</f>
        <v/>
      </c>
      <c r="AM118" s="121"/>
      <c r="AN118" s="121"/>
      <c r="AO118" s="121" t="str">
        <f>IF(AND(AM118&lt;&gt;"",AN118&lt;&gt;""),SUM(AM118:AN118),"")</f>
        <v/>
      </c>
      <c r="AP118" s="120"/>
      <c r="AQ118" s="119"/>
      <c r="AR118" s="121"/>
      <c r="AS118" s="121"/>
      <c r="AT118" s="121" t="str">
        <f>IF(AND(AR118&lt;&gt;"",AS118&lt;&gt;""),SUM(AR118:AS118),"")</f>
        <v/>
      </c>
      <c r="AU118" s="121"/>
      <c r="AV118" s="121"/>
      <c r="AW118" s="121" t="str">
        <f>IF(AND(AU118&lt;&gt;"",AV118&lt;&gt;""),SUM(AU118:AV118),"")</f>
        <v/>
      </c>
      <c r="AX118" s="120"/>
      <c r="AY118" s="119"/>
      <c r="AZ118" s="121"/>
      <c r="BA118" s="121"/>
      <c r="BB118" s="121" t="str">
        <f>IF(AND(AZ118&lt;&gt;"",BA118&lt;&gt;""),SUM(AZ118:BA118),"")</f>
        <v/>
      </c>
      <c r="BC118" s="121"/>
      <c r="BD118" s="121"/>
      <c r="BE118" s="121" t="str">
        <f>IF(AND(BC118&lt;&gt;"",BD118&lt;&gt;""),SUM(BC118:BD118),"")</f>
        <v/>
      </c>
    </row>
    <row r="119" spans="1:57" s="136" customFormat="1" ht="13.5" customHeight="1" x14ac:dyDescent="0.15">
      <c r="A119" s="119" t="s">
        <v>3</v>
      </c>
      <c r="B119" s="120" t="s">
        <v>616</v>
      </c>
      <c r="C119" s="119" t="s">
        <v>617</v>
      </c>
      <c r="D119" s="121">
        <f>SUM(L119,T119,AB119,AJ119,AR119,AZ119)</f>
        <v>7045</v>
      </c>
      <c r="E119" s="121">
        <f>SUM(M119,U119,AC119,AK119,AS119,BA119)</f>
        <v>47567</v>
      </c>
      <c r="F119" s="121">
        <f>SUM(D119:E119)</f>
        <v>54612</v>
      </c>
      <c r="G119" s="121">
        <f>SUM(O119,W119,AE119,AM119,AU119,BC119)</f>
        <v>7961</v>
      </c>
      <c r="H119" s="121">
        <f>SUM(P119,X119,AF119,AN119,AV119,BD119)</f>
        <v>26955</v>
      </c>
      <c r="I119" s="121">
        <f>SUM(G119:H119)</f>
        <v>34916</v>
      </c>
      <c r="J119" s="120" t="s">
        <v>598</v>
      </c>
      <c r="K119" s="119" t="s">
        <v>599</v>
      </c>
      <c r="L119" s="121">
        <v>7045</v>
      </c>
      <c r="M119" s="121">
        <v>47567</v>
      </c>
      <c r="N119" s="121">
        <f>IF(AND(L119&lt;&gt;"",M119&lt;&gt;""),SUM(L119:M119),"")</f>
        <v>54612</v>
      </c>
      <c r="O119" s="121">
        <v>7961</v>
      </c>
      <c r="P119" s="121">
        <v>26955</v>
      </c>
      <c r="Q119" s="121">
        <f>IF(AND(O119&lt;&gt;"",P119&lt;&gt;""),SUM(O119:P119),"")</f>
        <v>34916</v>
      </c>
      <c r="R119" s="120"/>
      <c r="S119" s="119"/>
      <c r="T119" s="121"/>
      <c r="U119" s="121"/>
      <c r="V119" s="121" t="str">
        <f>IF(AND(T119&lt;&gt;"",U119&lt;&gt;""),SUM(T119:U119),"")</f>
        <v/>
      </c>
      <c r="W119" s="121"/>
      <c r="X119" s="121"/>
      <c r="Y119" s="121" t="str">
        <f>IF(AND(W119&lt;&gt;"",X119&lt;&gt;""),SUM(W119:X119),"")</f>
        <v/>
      </c>
      <c r="Z119" s="120"/>
      <c r="AA119" s="119"/>
      <c r="AB119" s="121"/>
      <c r="AC119" s="121"/>
      <c r="AD119" s="121" t="str">
        <f>IF(AND(AB119&lt;&gt;"",AC119&lt;&gt;""),SUM(AB119:AC119),"")</f>
        <v/>
      </c>
      <c r="AE119" s="121"/>
      <c r="AF119" s="121"/>
      <c r="AG119" s="121" t="str">
        <f>IF(AND(AE119&lt;&gt;"",AF119&lt;&gt;""),SUM(AE119:AF119),"")</f>
        <v/>
      </c>
      <c r="AH119" s="120"/>
      <c r="AI119" s="119"/>
      <c r="AJ119" s="121"/>
      <c r="AK119" s="121"/>
      <c r="AL119" s="121" t="str">
        <f>IF(AND(AJ119&lt;&gt;"",AK119&lt;&gt;""),SUM(AJ119:AK119),"")</f>
        <v/>
      </c>
      <c r="AM119" s="121"/>
      <c r="AN119" s="121"/>
      <c r="AO119" s="121" t="str">
        <f>IF(AND(AM119&lt;&gt;"",AN119&lt;&gt;""),SUM(AM119:AN119),"")</f>
        <v/>
      </c>
      <c r="AP119" s="120"/>
      <c r="AQ119" s="119"/>
      <c r="AR119" s="121"/>
      <c r="AS119" s="121"/>
      <c r="AT119" s="121" t="str">
        <f>IF(AND(AR119&lt;&gt;"",AS119&lt;&gt;""),SUM(AR119:AS119),"")</f>
        <v/>
      </c>
      <c r="AU119" s="121"/>
      <c r="AV119" s="121"/>
      <c r="AW119" s="121" t="str">
        <f>IF(AND(AU119&lt;&gt;"",AV119&lt;&gt;""),SUM(AU119:AV119),"")</f>
        <v/>
      </c>
      <c r="AX119" s="120"/>
      <c r="AY119" s="119"/>
      <c r="AZ119" s="121"/>
      <c r="BA119" s="121"/>
      <c r="BB119" s="121" t="str">
        <f>IF(AND(AZ119&lt;&gt;"",BA119&lt;&gt;""),SUM(AZ119:BA119),"")</f>
        <v/>
      </c>
      <c r="BC119" s="121"/>
      <c r="BD119" s="121"/>
      <c r="BE119" s="121" t="str">
        <f>IF(AND(BC119&lt;&gt;"",BD119&lt;&gt;""),SUM(BC119:BD119),"")</f>
        <v/>
      </c>
    </row>
    <row r="120" spans="1:57" s="136" customFormat="1" ht="13.5" customHeight="1" x14ac:dyDescent="0.15">
      <c r="A120" s="119" t="s">
        <v>3</v>
      </c>
      <c r="B120" s="120" t="s">
        <v>618</v>
      </c>
      <c r="C120" s="119" t="s">
        <v>619</v>
      </c>
      <c r="D120" s="121">
        <f>SUM(L120,T120,AB120,AJ120,AR120,AZ120)</f>
        <v>0</v>
      </c>
      <c r="E120" s="121">
        <f>SUM(M120,U120,AC120,AK120,AS120,BA120)</f>
        <v>40822</v>
      </c>
      <c r="F120" s="121">
        <f>SUM(D120:E120)</f>
        <v>40822</v>
      </c>
      <c r="G120" s="121">
        <f>SUM(O120,W120,AE120,AM120,AU120,BC120)</f>
        <v>0</v>
      </c>
      <c r="H120" s="121">
        <f>SUM(P120,X120,AF120,AN120,AV120,BD120)</f>
        <v>38449</v>
      </c>
      <c r="I120" s="121">
        <f>SUM(G120:H120)</f>
        <v>38449</v>
      </c>
      <c r="J120" s="120" t="s">
        <v>620</v>
      </c>
      <c r="K120" s="119" t="s">
        <v>621</v>
      </c>
      <c r="L120" s="121">
        <v>0</v>
      </c>
      <c r="M120" s="121">
        <v>40822</v>
      </c>
      <c r="N120" s="121">
        <f>IF(AND(L120&lt;&gt;"",M120&lt;&gt;""),SUM(L120:M120),"")</f>
        <v>40822</v>
      </c>
      <c r="O120" s="121">
        <v>0</v>
      </c>
      <c r="P120" s="121">
        <v>38449</v>
      </c>
      <c r="Q120" s="121">
        <f>IF(AND(O120&lt;&gt;"",P120&lt;&gt;""),SUM(O120:P120),"")</f>
        <v>38449</v>
      </c>
      <c r="R120" s="120"/>
      <c r="S120" s="119"/>
      <c r="T120" s="121"/>
      <c r="U120" s="121"/>
      <c r="V120" s="121" t="str">
        <f>IF(AND(T120&lt;&gt;"",U120&lt;&gt;""),SUM(T120:U120),"")</f>
        <v/>
      </c>
      <c r="W120" s="121"/>
      <c r="X120" s="121"/>
      <c r="Y120" s="121" t="str">
        <f>IF(AND(W120&lt;&gt;"",X120&lt;&gt;""),SUM(W120:X120),"")</f>
        <v/>
      </c>
      <c r="Z120" s="120"/>
      <c r="AA120" s="119"/>
      <c r="AB120" s="121"/>
      <c r="AC120" s="121"/>
      <c r="AD120" s="121" t="str">
        <f>IF(AND(AB120&lt;&gt;"",AC120&lt;&gt;""),SUM(AB120:AC120),"")</f>
        <v/>
      </c>
      <c r="AE120" s="121"/>
      <c r="AF120" s="121"/>
      <c r="AG120" s="121" t="str">
        <f>IF(AND(AE120&lt;&gt;"",AF120&lt;&gt;""),SUM(AE120:AF120),"")</f>
        <v/>
      </c>
      <c r="AH120" s="120"/>
      <c r="AI120" s="119"/>
      <c r="AJ120" s="121"/>
      <c r="AK120" s="121"/>
      <c r="AL120" s="121" t="str">
        <f>IF(AND(AJ120&lt;&gt;"",AK120&lt;&gt;""),SUM(AJ120:AK120),"")</f>
        <v/>
      </c>
      <c r="AM120" s="121"/>
      <c r="AN120" s="121"/>
      <c r="AO120" s="121" t="str">
        <f>IF(AND(AM120&lt;&gt;"",AN120&lt;&gt;""),SUM(AM120:AN120),"")</f>
        <v/>
      </c>
      <c r="AP120" s="120"/>
      <c r="AQ120" s="119"/>
      <c r="AR120" s="121"/>
      <c r="AS120" s="121"/>
      <c r="AT120" s="121" t="str">
        <f>IF(AND(AR120&lt;&gt;"",AS120&lt;&gt;""),SUM(AR120:AS120),"")</f>
        <v/>
      </c>
      <c r="AU120" s="121"/>
      <c r="AV120" s="121"/>
      <c r="AW120" s="121" t="str">
        <f>IF(AND(AU120&lt;&gt;"",AV120&lt;&gt;""),SUM(AU120:AV120),"")</f>
        <v/>
      </c>
      <c r="AX120" s="120"/>
      <c r="AY120" s="119"/>
      <c r="AZ120" s="121"/>
      <c r="BA120" s="121"/>
      <c r="BB120" s="121" t="str">
        <f>IF(AND(AZ120&lt;&gt;"",BA120&lt;&gt;""),SUM(AZ120:BA120),"")</f>
        <v/>
      </c>
      <c r="BC120" s="121"/>
      <c r="BD120" s="121"/>
      <c r="BE120" s="121" t="str">
        <f>IF(AND(BC120&lt;&gt;"",BD120&lt;&gt;""),SUM(BC120:BD120),"")</f>
        <v/>
      </c>
    </row>
    <row r="121" spans="1:57" s="136" customFormat="1" ht="13.5" customHeight="1" x14ac:dyDescent="0.15">
      <c r="A121" s="119" t="s">
        <v>3</v>
      </c>
      <c r="B121" s="120" t="s">
        <v>622</v>
      </c>
      <c r="C121" s="119" t="s">
        <v>623</v>
      </c>
      <c r="D121" s="121">
        <f>SUM(L121,T121,AB121,AJ121,AR121,AZ121)</f>
        <v>0</v>
      </c>
      <c r="E121" s="121">
        <f>SUM(M121,U121,AC121,AK121,AS121,BA121)</f>
        <v>64177</v>
      </c>
      <c r="F121" s="121">
        <f>SUM(D121:E121)</f>
        <v>64177</v>
      </c>
      <c r="G121" s="121">
        <f>SUM(O121,W121,AE121,AM121,AU121,BC121)</f>
        <v>0</v>
      </c>
      <c r="H121" s="121">
        <f>SUM(P121,X121,AF121,AN121,AV121,BD121)</f>
        <v>47223</v>
      </c>
      <c r="I121" s="121">
        <f>SUM(G121:H121)</f>
        <v>47223</v>
      </c>
      <c r="J121" s="120" t="s">
        <v>620</v>
      </c>
      <c r="K121" s="119" t="s">
        <v>621</v>
      </c>
      <c r="L121" s="121">
        <v>0</v>
      </c>
      <c r="M121" s="121">
        <v>64177</v>
      </c>
      <c r="N121" s="121">
        <f>IF(AND(L121&lt;&gt;"",M121&lt;&gt;""),SUM(L121:M121),"")</f>
        <v>64177</v>
      </c>
      <c r="O121" s="121">
        <v>0</v>
      </c>
      <c r="P121" s="121">
        <v>47223</v>
      </c>
      <c r="Q121" s="121">
        <f>IF(AND(O121&lt;&gt;"",P121&lt;&gt;""),SUM(O121:P121),"")</f>
        <v>47223</v>
      </c>
      <c r="R121" s="120"/>
      <c r="S121" s="119"/>
      <c r="T121" s="121"/>
      <c r="U121" s="121"/>
      <c r="V121" s="121" t="str">
        <f>IF(AND(T121&lt;&gt;"",U121&lt;&gt;""),SUM(T121:U121),"")</f>
        <v/>
      </c>
      <c r="W121" s="121"/>
      <c r="X121" s="121"/>
      <c r="Y121" s="121" t="str">
        <f>IF(AND(W121&lt;&gt;"",X121&lt;&gt;""),SUM(W121:X121),"")</f>
        <v/>
      </c>
      <c r="Z121" s="120"/>
      <c r="AA121" s="119"/>
      <c r="AB121" s="121"/>
      <c r="AC121" s="121"/>
      <c r="AD121" s="121" t="str">
        <f>IF(AND(AB121&lt;&gt;"",AC121&lt;&gt;""),SUM(AB121:AC121),"")</f>
        <v/>
      </c>
      <c r="AE121" s="121"/>
      <c r="AF121" s="121"/>
      <c r="AG121" s="121" t="str">
        <f>IF(AND(AE121&lt;&gt;"",AF121&lt;&gt;""),SUM(AE121:AF121),"")</f>
        <v/>
      </c>
      <c r="AH121" s="120"/>
      <c r="AI121" s="119"/>
      <c r="AJ121" s="121"/>
      <c r="AK121" s="121"/>
      <c r="AL121" s="121" t="str">
        <f>IF(AND(AJ121&lt;&gt;"",AK121&lt;&gt;""),SUM(AJ121:AK121),"")</f>
        <v/>
      </c>
      <c r="AM121" s="121"/>
      <c r="AN121" s="121"/>
      <c r="AO121" s="121" t="str">
        <f>IF(AND(AM121&lt;&gt;"",AN121&lt;&gt;""),SUM(AM121:AN121),"")</f>
        <v/>
      </c>
      <c r="AP121" s="120"/>
      <c r="AQ121" s="119"/>
      <c r="AR121" s="121"/>
      <c r="AS121" s="121"/>
      <c r="AT121" s="121" t="str">
        <f>IF(AND(AR121&lt;&gt;"",AS121&lt;&gt;""),SUM(AR121:AS121),"")</f>
        <v/>
      </c>
      <c r="AU121" s="121"/>
      <c r="AV121" s="121"/>
      <c r="AW121" s="121" t="str">
        <f>IF(AND(AU121&lt;&gt;"",AV121&lt;&gt;""),SUM(AU121:AV121),"")</f>
        <v/>
      </c>
      <c r="AX121" s="120"/>
      <c r="AY121" s="119"/>
      <c r="AZ121" s="121"/>
      <c r="BA121" s="121"/>
      <c r="BB121" s="121" t="str">
        <f>IF(AND(AZ121&lt;&gt;"",BA121&lt;&gt;""),SUM(AZ121:BA121),"")</f>
        <v/>
      </c>
      <c r="BC121" s="121"/>
      <c r="BD121" s="121"/>
      <c r="BE121" s="121" t="str">
        <f>IF(AND(BC121&lt;&gt;"",BD121&lt;&gt;""),SUM(BC121:BD121),"")</f>
        <v/>
      </c>
    </row>
    <row r="122" spans="1:57" s="136" customFormat="1" ht="13.5" customHeight="1" x14ac:dyDescent="0.15">
      <c r="A122" s="119" t="s">
        <v>3</v>
      </c>
      <c r="B122" s="120" t="s">
        <v>624</v>
      </c>
      <c r="C122" s="119" t="s">
        <v>625</v>
      </c>
      <c r="D122" s="121">
        <f>SUM(L122,T122,AB122,AJ122,AR122,AZ122)</f>
        <v>0</v>
      </c>
      <c r="E122" s="121">
        <f>SUM(M122,U122,AC122,AK122,AS122,BA122)</f>
        <v>30958</v>
      </c>
      <c r="F122" s="121">
        <f>SUM(D122:E122)</f>
        <v>30958</v>
      </c>
      <c r="G122" s="121">
        <f>SUM(O122,W122,AE122,AM122,AU122,BC122)</f>
        <v>0</v>
      </c>
      <c r="H122" s="121">
        <f>SUM(P122,X122,AF122,AN122,AV122,BD122)</f>
        <v>30255</v>
      </c>
      <c r="I122" s="121">
        <f>SUM(G122:H122)</f>
        <v>30255</v>
      </c>
      <c r="J122" s="120" t="s">
        <v>620</v>
      </c>
      <c r="K122" s="119" t="s">
        <v>621</v>
      </c>
      <c r="L122" s="121">
        <v>0</v>
      </c>
      <c r="M122" s="121">
        <v>30958</v>
      </c>
      <c r="N122" s="121">
        <f>IF(AND(L122&lt;&gt;"",M122&lt;&gt;""),SUM(L122:M122),"")</f>
        <v>30958</v>
      </c>
      <c r="O122" s="121">
        <v>0</v>
      </c>
      <c r="P122" s="121">
        <v>30255</v>
      </c>
      <c r="Q122" s="121">
        <f>IF(AND(O122&lt;&gt;"",P122&lt;&gt;""),SUM(O122:P122),"")</f>
        <v>30255</v>
      </c>
      <c r="R122" s="120"/>
      <c r="S122" s="119"/>
      <c r="T122" s="121"/>
      <c r="U122" s="121"/>
      <c r="V122" s="121" t="str">
        <f>IF(AND(T122&lt;&gt;"",U122&lt;&gt;""),SUM(T122:U122),"")</f>
        <v/>
      </c>
      <c r="W122" s="121"/>
      <c r="X122" s="121"/>
      <c r="Y122" s="121" t="str">
        <f>IF(AND(W122&lt;&gt;"",X122&lt;&gt;""),SUM(W122:X122),"")</f>
        <v/>
      </c>
      <c r="Z122" s="120"/>
      <c r="AA122" s="119"/>
      <c r="AB122" s="121"/>
      <c r="AC122" s="121"/>
      <c r="AD122" s="121" t="str">
        <f>IF(AND(AB122&lt;&gt;"",AC122&lt;&gt;""),SUM(AB122:AC122),"")</f>
        <v/>
      </c>
      <c r="AE122" s="121"/>
      <c r="AF122" s="121"/>
      <c r="AG122" s="121" t="str">
        <f>IF(AND(AE122&lt;&gt;"",AF122&lt;&gt;""),SUM(AE122:AF122),"")</f>
        <v/>
      </c>
      <c r="AH122" s="120"/>
      <c r="AI122" s="119"/>
      <c r="AJ122" s="121"/>
      <c r="AK122" s="121"/>
      <c r="AL122" s="121" t="str">
        <f>IF(AND(AJ122&lt;&gt;"",AK122&lt;&gt;""),SUM(AJ122:AK122),"")</f>
        <v/>
      </c>
      <c r="AM122" s="121"/>
      <c r="AN122" s="121"/>
      <c r="AO122" s="121" t="str">
        <f>IF(AND(AM122&lt;&gt;"",AN122&lt;&gt;""),SUM(AM122:AN122),"")</f>
        <v/>
      </c>
      <c r="AP122" s="120"/>
      <c r="AQ122" s="119"/>
      <c r="AR122" s="121"/>
      <c r="AS122" s="121"/>
      <c r="AT122" s="121" t="str">
        <f>IF(AND(AR122&lt;&gt;"",AS122&lt;&gt;""),SUM(AR122:AS122),"")</f>
        <v/>
      </c>
      <c r="AU122" s="121"/>
      <c r="AV122" s="121"/>
      <c r="AW122" s="121" t="str">
        <f>IF(AND(AU122&lt;&gt;"",AV122&lt;&gt;""),SUM(AU122:AV122),"")</f>
        <v/>
      </c>
      <c r="AX122" s="120"/>
      <c r="AY122" s="119"/>
      <c r="AZ122" s="121"/>
      <c r="BA122" s="121"/>
      <c r="BB122" s="121" t="str">
        <f>IF(AND(AZ122&lt;&gt;"",BA122&lt;&gt;""),SUM(AZ122:BA122),"")</f>
        <v/>
      </c>
      <c r="BC122" s="121"/>
      <c r="BD122" s="121"/>
      <c r="BE122" s="121" t="str">
        <f>IF(AND(BC122&lt;&gt;"",BD122&lt;&gt;""),SUM(BC122:BD122),"")</f>
        <v/>
      </c>
    </row>
    <row r="123" spans="1:57" s="136" customFormat="1" ht="13.5" customHeight="1" x14ac:dyDescent="0.15">
      <c r="A123" s="119" t="s">
        <v>3</v>
      </c>
      <c r="B123" s="120" t="s">
        <v>626</v>
      </c>
      <c r="C123" s="119" t="s">
        <v>627</v>
      </c>
      <c r="D123" s="121">
        <f>SUM(L123,T123,AB123,AJ123,AR123,AZ123)</f>
        <v>0</v>
      </c>
      <c r="E123" s="121">
        <f>SUM(M123,U123,AC123,AK123,AS123,BA123)</f>
        <v>115741</v>
      </c>
      <c r="F123" s="121">
        <f>SUM(D123:E123)</f>
        <v>115741</v>
      </c>
      <c r="G123" s="121">
        <f>SUM(O123,W123,AE123,AM123,AU123,BC123)</f>
        <v>0</v>
      </c>
      <c r="H123" s="121">
        <f>SUM(P123,X123,AF123,AN123,AV123,BD123)</f>
        <v>84288</v>
      </c>
      <c r="I123" s="121">
        <f>SUM(G123:H123)</f>
        <v>84288</v>
      </c>
      <c r="J123" s="120" t="s">
        <v>620</v>
      </c>
      <c r="K123" s="119" t="s">
        <v>621</v>
      </c>
      <c r="L123" s="121">
        <v>0</v>
      </c>
      <c r="M123" s="121">
        <v>115741</v>
      </c>
      <c r="N123" s="121">
        <f>IF(AND(L123&lt;&gt;"",M123&lt;&gt;""),SUM(L123:M123),"")</f>
        <v>115741</v>
      </c>
      <c r="O123" s="121">
        <v>0</v>
      </c>
      <c r="P123" s="121">
        <v>84288</v>
      </c>
      <c r="Q123" s="121">
        <f>IF(AND(O123&lt;&gt;"",P123&lt;&gt;""),SUM(O123:P123),"")</f>
        <v>84288</v>
      </c>
      <c r="R123" s="120"/>
      <c r="S123" s="119"/>
      <c r="T123" s="121"/>
      <c r="U123" s="121"/>
      <c r="V123" s="121" t="str">
        <f>IF(AND(T123&lt;&gt;"",U123&lt;&gt;""),SUM(T123:U123),"")</f>
        <v/>
      </c>
      <c r="W123" s="121"/>
      <c r="X123" s="121"/>
      <c r="Y123" s="121" t="str">
        <f>IF(AND(W123&lt;&gt;"",X123&lt;&gt;""),SUM(W123:X123),"")</f>
        <v/>
      </c>
      <c r="Z123" s="120"/>
      <c r="AA123" s="119"/>
      <c r="AB123" s="121"/>
      <c r="AC123" s="121"/>
      <c r="AD123" s="121" t="str">
        <f>IF(AND(AB123&lt;&gt;"",AC123&lt;&gt;""),SUM(AB123:AC123),"")</f>
        <v/>
      </c>
      <c r="AE123" s="121"/>
      <c r="AF123" s="121"/>
      <c r="AG123" s="121" t="str">
        <f>IF(AND(AE123&lt;&gt;"",AF123&lt;&gt;""),SUM(AE123:AF123),"")</f>
        <v/>
      </c>
      <c r="AH123" s="120"/>
      <c r="AI123" s="119"/>
      <c r="AJ123" s="121"/>
      <c r="AK123" s="121"/>
      <c r="AL123" s="121" t="str">
        <f>IF(AND(AJ123&lt;&gt;"",AK123&lt;&gt;""),SUM(AJ123:AK123),"")</f>
        <v/>
      </c>
      <c r="AM123" s="121"/>
      <c r="AN123" s="121"/>
      <c r="AO123" s="121" t="str">
        <f>IF(AND(AM123&lt;&gt;"",AN123&lt;&gt;""),SUM(AM123:AN123),"")</f>
        <v/>
      </c>
      <c r="AP123" s="120"/>
      <c r="AQ123" s="119"/>
      <c r="AR123" s="121"/>
      <c r="AS123" s="121"/>
      <c r="AT123" s="121" t="str">
        <f>IF(AND(AR123&lt;&gt;"",AS123&lt;&gt;""),SUM(AR123:AS123),"")</f>
        <v/>
      </c>
      <c r="AU123" s="121"/>
      <c r="AV123" s="121"/>
      <c r="AW123" s="121" t="str">
        <f>IF(AND(AU123&lt;&gt;"",AV123&lt;&gt;""),SUM(AU123:AV123),"")</f>
        <v/>
      </c>
      <c r="AX123" s="120"/>
      <c r="AY123" s="119"/>
      <c r="AZ123" s="121"/>
      <c r="BA123" s="121"/>
      <c r="BB123" s="121" t="str">
        <f>IF(AND(AZ123&lt;&gt;"",BA123&lt;&gt;""),SUM(AZ123:BA123),"")</f>
        <v/>
      </c>
      <c r="BC123" s="121"/>
      <c r="BD123" s="121"/>
      <c r="BE123" s="121" t="str">
        <f>IF(AND(BC123&lt;&gt;"",BD123&lt;&gt;""),SUM(BC123:BD123),"")</f>
        <v/>
      </c>
    </row>
    <row r="124" spans="1:57" s="136" customFormat="1" ht="13.5" customHeight="1" x14ac:dyDescent="0.15">
      <c r="A124" s="119" t="s">
        <v>3</v>
      </c>
      <c r="B124" s="120" t="s">
        <v>628</v>
      </c>
      <c r="C124" s="119" t="s">
        <v>629</v>
      </c>
      <c r="D124" s="121">
        <f>SUM(L124,T124,AB124,AJ124,AR124,AZ124)</f>
        <v>8730</v>
      </c>
      <c r="E124" s="121">
        <f>SUM(M124,U124,AC124,AK124,AS124,BA124)</f>
        <v>58948</v>
      </c>
      <c r="F124" s="121">
        <f>SUM(D124:E124)</f>
        <v>67678</v>
      </c>
      <c r="G124" s="121">
        <f>SUM(O124,W124,AE124,AM124,AU124,BC124)</f>
        <v>9866</v>
      </c>
      <c r="H124" s="121">
        <f>SUM(P124,X124,AF124,AN124,AV124,BD124)</f>
        <v>33404</v>
      </c>
      <c r="I124" s="121">
        <f>SUM(G124:H124)</f>
        <v>43270</v>
      </c>
      <c r="J124" s="120" t="s">
        <v>598</v>
      </c>
      <c r="K124" s="119" t="s">
        <v>599</v>
      </c>
      <c r="L124" s="121">
        <v>8730</v>
      </c>
      <c r="M124" s="121">
        <v>58948</v>
      </c>
      <c r="N124" s="121">
        <f>IF(AND(L124&lt;&gt;"",M124&lt;&gt;""),SUM(L124:M124),"")</f>
        <v>67678</v>
      </c>
      <c r="O124" s="121">
        <v>9866</v>
      </c>
      <c r="P124" s="121">
        <v>33404</v>
      </c>
      <c r="Q124" s="121">
        <f>IF(AND(O124&lt;&gt;"",P124&lt;&gt;""),SUM(O124:P124),"")</f>
        <v>43270</v>
      </c>
      <c r="R124" s="120"/>
      <c r="S124" s="119"/>
      <c r="T124" s="121"/>
      <c r="U124" s="121"/>
      <c r="V124" s="121" t="str">
        <f>IF(AND(T124&lt;&gt;"",U124&lt;&gt;""),SUM(T124:U124),"")</f>
        <v/>
      </c>
      <c r="W124" s="121"/>
      <c r="X124" s="121"/>
      <c r="Y124" s="121" t="str">
        <f>IF(AND(W124&lt;&gt;"",X124&lt;&gt;""),SUM(W124:X124),"")</f>
        <v/>
      </c>
      <c r="Z124" s="120"/>
      <c r="AA124" s="119"/>
      <c r="AB124" s="121"/>
      <c r="AC124" s="121"/>
      <c r="AD124" s="121" t="str">
        <f>IF(AND(AB124&lt;&gt;"",AC124&lt;&gt;""),SUM(AB124:AC124),"")</f>
        <v/>
      </c>
      <c r="AE124" s="121"/>
      <c r="AF124" s="121"/>
      <c r="AG124" s="121" t="str">
        <f>IF(AND(AE124&lt;&gt;"",AF124&lt;&gt;""),SUM(AE124:AF124),"")</f>
        <v/>
      </c>
      <c r="AH124" s="120"/>
      <c r="AI124" s="119"/>
      <c r="AJ124" s="121"/>
      <c r="AK124" s="121"/>
      <c r="AL124" s="121" t="str">
        <f>IF(AND(AJ124&lt;&gt;"",AK124&lt;&gt;""),SUM(AJ124:AK124),"")</f>
        <v/>
      </c>
      <c r="AM124" s="121"/>
      <c r="AN124" s="121"/>
      <c r="AO124" s="121" t="str">
        <f>IF(AND(AM124&lt;&gt;"",AN124&lt;&gt;""),SUM(AM124:AN124),"")</f>
        <v/>
      </c>
      <c r="AP124" s="120"/>
      <c r="AQ124" s="119"/>
      <c r="AR124" s="121"/>
      <c r="AS124" s="121"/>
      <c r="AT124" s="121" t="str">
        <f>IF(AND(AR124&lt;&gt;"",AS124&lt;&gt;""),SUM(AR124:AS124),"")</f>
        <v/>
      </c>
      <c r="AU124" s="121"/>
      <c r="AV124" s="121"/>
      <c r="AW124" s="121" t="str">
        <f>IF(AND(AU124&lt;&gt;"",AV124&lt;&gt;""),SUM(AU124:AV124),"")</f>
        <v/>
      </c>
      <c r="AX124" s="120"/>
      <c r="AY124" s="119"/>
      <c r="AZ124" s="121"/>
      <c r="BA124" s="121"/>
      <c r="BB124" s="121" t="str">
        <f>IF(AND(AZ124&lt;&gt;"",BA124&lt;&gt;""),SUM(AZ124:BA124),"")</f>
        <v/>
      </c>
      <c r="BC124" s="121"/>
      <c r="BD124" s="121"/>
      <c r="BE124" s="121" t="str">
        <f>IF(AND(BC124&lt;&gt;"",BD124&lt;&gt;""),SUM(BC124:BD124),"")</f>
        <v/>
      </c>
    </row>
    <row r="125" spans="1:57" s="136" customFormat="1" ht="13.5" customHeight="1" x14ac:dyDescent="0.15">
      <c r="A125" s="119" t="s">
        <v>3</v>
      </c>
      <c r="B125" s="120" t="s">
        <v>630</v>
      </c>
      <c r="C125" s="119" t="s">
        <v>631</v>
      </c>
      <c r="D125" s="121">
        <f>SUM(L125,T125,AB125,AJ125,AR125,AZ125)</f>
        <v>0</v>
      </c>
      <c r="E125" s="121">
        <f>SUM(M125,U125,AC125,AK125,AS125,BA125)</f>
        <v>0</v>
      </c>
      <c r="F125" s="121">
        <f>SUM(D125:E125)</f>
        <v>0</v>
      </c>
      <c r="G125" s="121">
        <f>SUM(O125,W125,AE125,AM125,AU125,BC125)</f>
        <v>0</v>
      </c>
      <c r="H125" s="121">
        <f>SUM(P125,X125,AF125,AN125,AV125,BD125)</f>
        <v>0</v>
      </c>
      <c r="I125" s="121">
        <f>SUM(G125:H125)</f>
        <v>0</v>
      </c>
      <c r="J125" s="120"/>
      <c r="K125" s="119"/>
      <c r="L125" s="121"/>
      <c r="M125" s="121"/>
      <c r="N125" s="121" t="str">
        <f>IF(AND(L125&lt;&gt;"",M125&lt;&gt;""),SUM(L125:M125),"")</f>
        <v/>
      </c>
      <c r="O125" s="121"/>
      <c r="P125" s="121"/>
      <c r="Q125" s="121" t="str">
        <f>IF(AND(O125&lt;&gt;"",P125&lt;&gt;""),SUM(O125:P125),"")</f>
        <v/>
      </c>
      <c r="R125" s="120"/>
      <c r="S125" s="119"/>
      <c r="T125" s="121"/>
      <c r="U125" s="121"/>
      <c r="V125" s="121" t="str">
        <f>IF(AND(T125&lt;&gt;"",U125&lt;&gt;""),SUM(T125:U125),"")</f>
        <v/>
      </c>
      <c r="W125" s="121"/>
      <c r="X125" s="121"/>
      <c r="Y125" s="121" t="str">
        <f>IF(AND(W125&lt;&gt;"",X125&lt;&gt;""),SUM(W125:X125),"")</f>
        <v/>
      </c>
      <c r="Z125" s="120"/>
      <c r="AA125" s="119"/>
      <c r="AB125" s="121"/>
      <c r="AC125" s="121"/>
      <c r="AD125" s="121" t="str">
        <f>IF(AND(AB125&lt;&gt;"",AC125&lt;&gt;""),SUM(AB125:AC125),"")</f>
        <v/>
      </c>
      <c r="AE125" s="121"/>
      <c r="AF125" s="121"/>
      <c r="AG125" s="121" t="str">
        <f>IF(AND(AE125&lt;&gt;"",AF125&lt;&gt;""),SUM(AE125:AF125),"")</f>
        <v/>
      </c>
      <c r="AH125" s="120"/>
      <c r="AI125" s="119"/>
      <c r="AJ125" s="121"/>
      <c r="AK125" s="121"/>
      <c r="AL125" s="121" t="str">
        <f>IF(AND(AJ125&lt;&gt;"",AK125&lt;&gt;""),SUM(AJ125:AK125),"")</f>
        <v/>
      </c>
      <c r="AM125" s="121"/>
      <c r="AN125" s="121"/>
      <c r="AO125" s="121" t="str">
        <f>IF(AND(AM125&lt;&gt;"",AN125&lt;&gt;""),SUM(AM125:AN125),"")</f>
        <v/>
      </c>
      <c r="AP125" s="120"/>
      <c r="AQ125" s="119"/>
      <c r="AR125" s="121"/>
      <c r="AS125" s="121"/>
      <c r="AT125" s="121" t="str">
        <f>IF(AND(AR125&lt;&gt;"",AS125&lt;&gt;""),SUM(AR125:AS125),"")</f>
        <v/>
      </c>
      <c r="AU125" s="121"/>
      <c r="AV125" s="121"/>
      <c r="AW125" s="121" t="str">
        <f>IF(AND(AU125&lt;&gt;"",AV125&lt;&gt;""),SUM(AU125:AV125),"")</f>
        <v/>
      </c>
      <c r="AX125" s="120"/>
      <c r="AY125" s="119"/>
      <c r="AZ125" s="121"/>
      <c r="BA125" s="121"/>
      <c r="BB125" s="121" t="str">
        <f>IF(AND(AZ125&lt;&gt;"",BA125&lt;&gt;""),SUM(AZ125:BA125),"")</f>
        <v/>
      </c>
      <c r="BC125" s="121"/>
      <c r="BD125" s="121"/>
      <c r="BE125" s="121" t="str">
        <f>IF(AND(BC125&lt;&gt;"",BD125&lt;&gt;""),SUM(BC125:BD125),"")</f>
        <v/>
      </c>
    </row>
    <row r="126" spans="1:57" s="136" customFormat="1" ht="13.5" customHeight="1" x14ac:dyDescent="0.15">
      <c r="A126" s="119" t="s">
        <v>3</v>
      </c>
      <c r="B126" s="120" t="s">
        <v>632</v>
      </c>
      <c r="C126" s="119" t="s">
        <v>633</v>
      </c>
      <c r="D126" s="121">
        <f>SUM(L126,T126,AB126,AJ126,AR126,AZ126)</f>
        <v>0</v>
      </c>
      <c r="E126" s="121">
        <f>SUM(M126,U126,AC126,AK126,AS126,BA126)</f>
        <v>105562</v>
      </c>
      <c r="F126" s="121">
        <f>SUM(D126:E126)</f>
        <v>105562</v>
      </c>
      <c r="G126" s="121">
        <f>SUM(O126,W126,AE126,AM126,AU126,BC126)</f>
        <v>0</v>
      </c>
      <c r="H126" s="121">
        <f>SUM(P126,X126,AF126,AN126,AV126,BD126)</f>
        <v>0</v>
      </c>
      <c r="I126" s="121">
        <f>SUM(G126:H126)</f>
        <v>0</v>
      </c>
      <c r="J126" s="120" t="s">
        <v>634</v>
      </c>
      <c r="K126" s="119" t="s">
        <v>635</v>
      </c>
      <c r="L126" s="121">
        <v>0</v>
      </c>
      <c r="M126" s="121">
        <v>105562</v>
      </c>
      <c r="N126" s="121">
        <f>IF(AND(L126&lt;&gt;"",M126&lt;&gt;""),SUM(L126:M126),"")</f>
        <v>105562</v>
      </c>
      <c r="O126" s="121">
        <v>0</v>
      </c>
      <c r="P126" s="121">
        <v>0</v>
      </c>
      <c r="Q126" s="121">
        <f>IF(AND(O126&lt;&gt;"",P126&lt;&gt;""),SUM(O126:P126),"")</f>
        <v>0</v>
      </c>
      <c r="R126" s="120"/>
      <c r="S126" s="119"/>
      <c r="T126" s="121"/>
      <c r="U126" s="121"/>
      <c r="V126" s="121" t="str">
        <f>IF(AND(T126&lt;&gt;"",U126&lt;&gt;""),SUM(T126:U126),"")</f>
        <v/>
      </c>
      <c r="W126" s="121"/>
      <c r="X126" s="121"/>
      <c r="Y126" s="121" t="str">
        <f>IF(AND(W126&lt;&gt;"",X126&lt;&gt;""),SUM(W126:X126),"")</f>
        <v/>
      </c>
      <c r="Z126" s="120"/>
      <c r="AA126" s="119"/>
      <c r="AB126" s="121"/>
      <c r="AC126" s="121"/>
      <c r="AD126" s="121" t="str">
        <f>IF(AND(AB126&lt;&gt;"",AC126&lt;&gt;""),SUM(AB126:AC126),"")</f>
        <v/>
      </c>
      <c r="AE126" s="121"/>
      <c r="AF126" s="121"/>
      <c r="AG126" s="121" t="str">
        <f>IF(AND(AE126&lt;&gt;"",AF126&lt;&gt;""),SUM(AE126:AF126),"")</f>
        <v/>
      </c>
      <c r="AH126" s="120"/>
      <c r="AI126" s="119"/>
      <c r="AJ126" s="121"/>
      <c r="AK126" s="121"/>
      <c r="AL126" s="121" t="str">
        <f>IF(AND(AJ126&lt;&gt;"",AK126&lt;&gt;""),SUM(AJ126:AK126),"")</f>
        <v/>
      </c>
      <c r="AM126" s="121"/>
      <c r="AN126" s="121"/>
      <c r="AO126" s="121" t="str">
        <f>IF(AND(AM126&lt;&gt;"",AN126&lt;&gt;""),SUM(AM126:AN126),"")</f>
        <v/>
      </c>
      <c r="AP126" s="120"/>
      <c r="AQ126" s="119"/>
      <c r="AR126" s="121"/>
      <c r="AS126" s="121"/>
      <c r="AT126" s="121" t="str">
        <f>IF(AND(AR126&lt;&gt;"",AS126&lt;&gt;""),SUM(AR126:AS126),"")</f>
        <v/>
      </c>
      <c r="AU126" s="121"/>
      <c r="AV126" s="121"/>
      <c r="AW126" s="121" t="str">
        <f>IF(AND(AU126&lt;&gt;"",AV126&lt;&gt;""),SUM(AU126:AV126),"")</f>
        <v/>
      </c>
      <c r="AX126" s="120"/>
      <c r="AY126" s="119"/>
      <c r="AZ126" s="121"/>
      <c r="BA126" s="121"/>
      <c r="BB126" s="121" t="str">
        <f>IF(AND(AZ126&lt;&gt;"",BA126&lt;&gt;""),SUM(AZ126:BA126),"")</f>
        <v/>
      </c>
      <c r="BC126" s="121"/>
      <c r="BD126" s="121"/>
      <c r="BE126" s="121" t="str">
        <f>IF(AND(BC126&lt;&gt;"",BD126&lt;&gt;""),SUM(BC126:BD126),"")</f>
        <v/>
      </c>
    </row>
    <row r="127" spans="1:57" s="136" customFormat="1" ht="13.5" customHeight="1" x14ac:dyDescent="0.15">
      <c r="A127" s="119" t="s">
        <v>3</v>
      </c>
      <c r="B127" s="120" t="s">
        <v>636</v>
      </c>
      <c r="C127" s="119" t="s">
        <v>637</v>
      </c>
      <c r="D127" s="121">
        <f>SUM(L127,T127,AB127,AJ127,AR127,AZ127)</f>
        <v>0</v>
      </c>
      <c r="E127" s="121">
        <f>SUM(M127,U127,AC127,AK127,AS127,BA127)</f>
        <v>105562</v>
      </c>
      <c r="F127" s="121">
        <f>SUM(D127:E127)</f>
        <v>105562</v>
      </c>
      <c r="G127" s="121">
        <f>SUM(O127,W127,AE127,AM127,AU127,BC127)</f>
        <v>0</v>
      </c>
      <c r="H127" s="121">
        <f>SUM(P127,X127,AF127,AN127,AV127,BD127)</f>
        <v>0</v>
      </c>
      <c r="I127" s="121">
        <f>SUM(G127:H127)</f>
        <v>0</v>
      </c>
      <c r="J127" s="120" t="s">
        <v>634</v>
      </c>
      <c r="K127" s="119" t="s">
        <v>635</v>
      </c>
      <c r="L127" s="121">
        <v>0</v>
      </c>
      <c r="M127" s="121">
        <v>105562</v>
      </c>
      <c r="N127" s="121">
        <f>IF(AND(L127&lt;&gt;"",M127&lt;&gt;""),SUM(L127:M127),"")</f>
        <v>105562</v>
      </c>
      <c r="O127" s="121">
        <v>0</v>
      </c>
      <c r="P127" s="121">
        <v>0</v>
      </c>
      <c r="Q127" s="121">
        <f>IF(AND(O127&lt;&gt;"",P127&lt;&gt;""),SUM(O127:P127),"")</f>
        <v>0</v>
      </c>
      <c r="R127" s="120"/>
      <c r="S127" s="119"/>
      <c r="T127" s="121"/>
      <c r="U127" s="121"/>
      <c r="V127" s="121" t="str">
        <f>IF(AND(T127&lt;&gt;"",U127&lt;&gt;""),SUM(T127:U127),"")</f>
        <v/>
      </c>
      <c r="W127" s="121"/>
      <c r="X127" s="121"/>
      <c r="Y127" s="121" t="str">
        <f>IF(AND(W127&lt;&gt;"",X127&lt;&gt;""),SUM(W127:X127),"")</f>
        <v/>
      </c>
      <c r="Z127" s="120"/>
      <c r="AA127" s="119"/>
      <c r="AB127" s="121"/>
      <c r="AC127" s="121"/>
      <c r="AD127" s="121" t="str">
        <f>IF(AND(AB127&lt;&gt;"",AC127&lt;&gt;""),SUM(AB127:AC127),"")</f>
        <v/>
      </c>
      <c r="AE127" s="121"/>
      <c r="AF127" s="121"/>
      <c r="AG127" s="121" t="str">
        <f>IF(AND(AE127&lt;&gt;"",AF127&lt;&gt;""),SUM(AE127:AF127),"")</f>
        <v/>
      </c>
      <c r="AH127" s="120"/>
      <c r="AI127" s="119"/>
      <c r="AJ127" s="121"/>
      <c r="AK127" s="121"/>
      <c r="AL127" s="121" t="str">
        <f>IF(AND(AJ127&lt;&gt;"",AK127&lt;&gt;""),SUM(AJ127:AK127),"")</f>
        <v/>
      </c>
      <c r="AM127" s="121"/>
      <c r="AN127" s="121"/>
      <c r="AO127" s="121" t="str">
        <f>IF(AND(AM127&lt;&gt;"",AN127&lt;&gt;""),SUM(AM127:AN127),"")</f>
        <v/>
      </c>
      <c r="AP127" s="120"/>
      <c r="AQ127" s="119"/>
      <c r="AR127" s="121"/>
      <c r="AS127" s="121"/>
      <c r="AT127" s="121" t="str">
        <f>IF(AND(AR127&lt;&gt;"",AS127&lt;&gt;""),SUM(AR127:AS127),"")</f>
        <v/>
      </c>
      <c r="AU127" s="121"/>
      <c r="AV127" s="121"/>
      <c r="AW127" s="121" t="str">
        <f>IF(AND(AU127&lt;&gt;"",AV127&lt;&gt;""),SUM(AU127:AV127),"")</f>
        <v/>
      </c>
      <c r="AX127" s="120"/>
      <c r="AY127" s="119"/>
      <c r="AZ127" s="121"/>
      <c r="BA127" s="121"/>
      <c r="BB127" s="121" t="str">
        <f>IF(AND(AZ127&lt;&gt;"",BA127&lt;&gt;""),SUM(AZ127:BA127),"")</f>
        <v/>
      </c>
      <c r="BC127" s="121"/>
      <c r="BD127" s="121"/>
      <c r="BE127" s="121" t="str">
        <f>IF(AND(BC127&lt;&gt;"",BD127&lt;&gt;""),SUM(BC127:BD127),"")</f>
        <v/>
      </c>
    </row>
    <row r="128" spans="1:57" s="136" customFormat="1" ht="13.5" customHeight="1" x14ac:dyDescent="0.15">
      <c r="A128" s="119" t="s">
        <v>3</v>
      </c>
      <c r="B128" s="120" t="s">
        <v>638</v>
      </c>
      <c r="C128" s="119" t="s">
        <v>639</v>
      </c>
      <c r="D128" s="121">
        <f>SUM(L128,T128,AB128,AJ128,AR128,AZ128)</f>
        <v>6097</v>
      </c>
      <c r="E128" s="121">
        <f>SUM(M128,U128,AC128,AK128,AS128,BA128)</f>
        <v>41165</v>
      </c>
      <c r="F128" s="121">
        <f>SUM(D128:E128)</f>
        <v>47262</v>
      </c>
      <c r="G128" s="121">
        <f>SUM(O128,W128,AE128,AM128,AU128,BC128)</f>
        <v>6889</v>
      </c>
      <c r="H128" s="121">
        <f>SUM(P128,X128,AF128,AN128,AV128,BD128)</f>
        <v>23328</v>
      </c>
      <c r="I128" s="121">
        <f>SUM(G128:H128)</f>
        <v>30217</v>
      </c>
      <c r="J128" s="120" t="s">
        <v>598</v>
      </c>
      <c r="K128" s="119" t="s">
        <v>599</v>
      </c>
      <c r="L128" s="121">
        <v>6097</v>
      </c>
      <c r="M128" s="121">
        <v>41165</v>
      </c>
      <c r="N128" s="121">
        <f>IF(AND(L128&lt;&gt;"",M128&lt;&gt;""),SUM(L128:M128),"")</f>
        <v>47262</v>
      </c>
      <c r="O128" s="121">
        <v>6889</v>
      </c>
      <c r="P128" s="121">
        <v>23328</v>
      </c>
      <c r="Q128" s="121">
        <f>IF(AND(O128&lt;&gt;"",P128&lt;&gt;""),SUM(O128:P128),"")</f>
        <v>30217</v>
      </c>
      <c r="R128" s="120"/>
      <c r="S128" s="119"/>
      <c r="T128" s="121"/>
      <c r="U128" s="121"/>
      <c r="V128" s="121" t="str">
        <f>IF(AND(T128&lt;&gt;"",U128&lt;&gt;""),SUM(T128:U128),"")</f>
        <v/>
      </c>
      <c r="W128" s="121"/>
      <c r="X128" s="121"/>
      <c r="Y128" s="121" t="str">
        <f>IF(AND(W128&lt;&gt;"",X128&lt;&gt;""),SUM(W128:X128),"")</f>
        <v/>
      </c>
      <c r="Z128" s="120"/>
      <c r="AA128" s="119"/>
      <c r="AB128" s="121"/>
      <c r="AC128" s="121"/>
      <c r="AD128" s="121" t="str">
        <f>IF(AND(AB128&lt;&gt;"",AC128&lt;&gt;""),SUM(AB128:AC128),"")</f>
        <v/>
      </c>
      <c r="AE128" s="121"/>
      <c r="AF128" s="121"/>
      <c r="AG128" s="121" t="str">
        <f>IF(AND(AE128&lt;&gt;"",AF128&lt;&gt;""),SUM(AE128:AF128),"")</f>
        <v/>
      </c>
      <c r="AH128" s="120"/>
      <c r="AI128" s="119"/>
      <c r="AJ128" s="121"/>
      <c r="AK128" s="121"/>
      <c r="AL128" s="121" t="str">
        <f>IF(AND(AJ128&lt;&gt;"",AK128&lt;&gt;""),SUM(AJ128:AK128),"")</f>
        <v/>
      </c>
      <c r="AM128" s="121"/>
      <c r="AN128" s="121"/>
      <c r="AO128" s="121" t="str">
        <f>IF(AND(AM128&lt;&gt;"",AN128&lt;&gt;""),SUM(AM128:AN128),"")</f>
        <v/>
      </c>
      <c r="AP128" s="120"/>
      <c r="AQ128" s="119"/>
      <c r="AR128" s="121"/>
      <c r="AS128" s="121"/>
      <c r="AT128" s="121" t="str">
        <f>IF(AND(AR128&lt;&gt;"",AS128&lt;&gt;""),SUM(AR128:AS128),"")</f>
        <v/>
      </c>
      <c r="AU128" s="121"/>
      <c r="AV128" s="121"/>
      <c r="AW128" s="121" t="str">
        <f>IF(AND(AU128&lt;&gt;"",AV128&lt;&gt;""),SUM(AU128:AV128),"")</f>
        <v/>
      </c>
      <c r="AX128" s="120"/>
      <c r="AY128" s="119"/>
      <c r="AZ128" s="121"/>
      <c r="BA128" s="121"/>
      <c r="BB128" s="121" t="str">
        <f>IF(AND(AZ128&lt;&gt;"",BA128&lt;&gt;""),SUM(AZ128:BA128),"")</f>
        <v/>
      </c>
      <c r="BC128" s="121"/>
      <c r="BD128" s="121"/>
      <c r="BE128" s="121" t="str">
        <f>IF(AND(BC128&lt;&gt;"",BD128&lt;&gt;""),SUM(BC128:BD128),"")</f>
        <v/>
      </c>
    </row>
    <row r="129" spans="1:57" s="136" customFormat="1" ht="13.5" customHeight="1" x14ac:dyDescent="0.15">
      <c r="A129" s="119" t="s">
        <v>3</v>
      </c>
      <c r="B129" s="120" t="s">
        <v>640</v>
      </c>
      <c r="C129" s="119" t="s">
        <v>641</v>
      </c>
      <c r="D129" s="121">
        <f>SUM(L129,T129,AB129,AJ129,AR129,AZ129)</f>
        <v>0</v>
      </c>
      <c r="E129" s="121">
        <f>SUM(M129,U129,AC129,AK129,AS129,BA129)</f>
        <v>0</v>
      </c>
      <c r="F129" s="121">
        <f>SUM(D129:E129)</f>
        <v>0</v>
      </c>
      <c r="G129" s="121">
        <f>SUM(O129,W129,AE129,AM129,AU129,BC129)</f>
        <v>0</v>
      </c>
      <c r="H129" s="121">
        <f>SUM(P129,X129,AF129,AN129,AV129,BD129)</f>
        <v>0</v>
      </c>
      <c r="I129" s="121">
        <f>SUM(G129:H129)</f>
        <v>0</v>
      </c>
      <c r="J129" s="120"/>
      <c r="K129" s="119"/>
      <c r="L129" s="121"/>
      <c r="M129" s="121"/>
      <c r="N129" s="121" t="str">
        <f>IF(AND(L129&lt;&gt;"",M129&lt;&gt;""),SUM(L129:M129),"")</f>
        <v/>
      </c>
      <c r="O129" s="121"/>
      <c r="P129" s="121"/>
      <c r="Q129" s="121" t="str">
        <f>IF(AND(O129&lt;&gt;"",P129&lt;&gt;""),SUM(O129:P129),"")</f>
        <v/>
      </c>
      <c r="R129" s="120"/>
      <c r="S129" s="119"/>
      <c r="T129" s="121"/>
      <c r="U129" s="121"/>
      <c r="V129" s="121" t="str">
        <f>IF(AND(T129&lt;&gt;"",U129&lt;&gt;""),SUM(T129:U129),"")</f>
        <v/>
      </c>
      <c r="W129" s="121"/>
      <c r="X129" s="121"/>
      <c r="Y129" s="121" t="str">
        <f>IF(AND(W129&lt;&gt;"",X129&lt;&gt;""),SUM(W129:X129),"")</f>
        <v/>
      </c>
      <c r="Z129" s="120"/>
      <c r="AA129" s="119"/>
      <c r="AB129" s="121"/>
      <c r="AC129" s="121"/>
      <c r="AD129" s="121" t="str">
        <f>IF(AND(AB129&lt;&gt;"",AC129&lt;&gt;""),SUM(AB129:AC129),"")</f>
        <v/>
      </c>
      <c r="AE129" s="121"/>
      <c r="AF129" s="121"/>
      <c r="AG129" s="121" t="str">
        <f>IF(AND(AE129&lt;&gt;"",AF129&lt;&gt;""),SUM(AE129:AF129),"")</f>
        <v/>
      </c>
      <c r="AH129" s="120"/>
      <c r="AI129" s="119"/>
      <c r="AJ129" s="121"/>
      <c r="AK129" s="121"/>
      <c r="AL129" s="121" t="str">
        <f>IF(AND(AJ129&lt;&gt;"",AK129&lt;&gt;""),SUM(AJ129:AK129),"")</f>
        <v/>
      </c>
      <c r="AM129" s="121"/>
      <c r="AN129" s="121"/>
      <c r="AO129" s="121" t="str">
        <f>IF(AND(AM129&lt;&gt;"",AN129&lt;&gt;""),SUM(AM129:AN129),"")</f>
        <v/>
      </c>
      <c r="AP129" s="120"/>
      <c r="AQ129" s="119"/>
      <c r="AR129" s="121"/>
      <c r="AS129" s="121"/>
      <c r="AT129" s="121" t="str">
        <f>IF(AND(AR129&lt;&gt;"",AS129&lt;&gt;""),SUM(AR129:AS129),"")</f>
        <v/>
      </c>
      <c r="AU129" s="121"/>
      <c r="AV129" s="121"/>
      <c r="AW129" s="121" t="str">
        <f>IF(AND(AU129&lt;&gt;"",AV129&lt;&gt;""),SUM(AU129:AV129),"")</f>
        <v/>
      </c>
      <c r="AX129" s="120"/>
      <c r="AY129" s="119"/>
      <c r="AZ129" s="121"/>
      <c r="BA129" s="121"/>
      <c r="BB129" s="121" t="str">
        <f>IF(AND(AZ129&lt;&gt;"",BA129&lt;&gt;""),SUM(AZ129:BA129),"")</f>
        <v/>
      </c>
      <c r="BC129" s="121"/>
      <c r="BD129" s="121"/>
      <c r="BE129" s="121" t="str">
        <f>IF(AND(BC129&lt;&gt;"",BD129&lt;&gt;""),SUM(BC129:BD129),"")</f>
        <v/>
      </c>
    </row>
    <row r="130" spans="1:57" s="136" customFormat="1" ht="13.5" customHeight="1" x14ac:dyDescent="0.15">
      <c r="A130" s="119" t="s">
        <v>3</v>
      </c>
      <c r="B130" s="120" t="s">
        <v>642</v>
      </c>
      <c r="C130" s="119" t="s">
        <v>643</v>
      </c>
      <c r="D130" s="121">
        <f>SUM(L130,T130,AB130,AJ130,AR130,AZ130)</f>
        <v>0</v>
      </c>
      <c r="E130" s="121">
        <f>SUM(M130,U130,AC130,AK130,AS130,BA130)</f>
        <v>0</v>
      </c>
      <c r="F130" s="121">
        <f>SUM(D130:E130)</f>
        <v>0</v>
      </c>
      <c r="G130" s="121">
        <f>SUM(O130,W130,AE130,AM130,AU130,BC130)</f>
        <v>0</v>
      </c>
      <c r="H130" s="121">
        <f>SUM(P130,X130,AF130,AN130,AV130,BD130)</f>
        <v>0</v>
      </c>
      <c r="I130" s="121">
        <f>SUM(G130:H130)</f>
        <v>0</v>
      </c>
      <c r="J130" s="120"/>
      <c r="K130" s="119"/>
      <c r="L130" s="121"/>
      <c r="M130" s="121"/>
      <c r="N130" s="121" t="str">
        <f>IF(AND(L130&lt;&gt;"",M130&lt;&gt;""),SUM(L130:M130),"")</f>
        <v/>
      </c>
      <c r="O130" s="121"/>
      <c r="P130" s="121"/>
      <c r="Q130" s="121" t="str">
        <f>IF(AND(O130&lt;&gt;"",P130&lt;&gt;""),SUM(O130:P130),"")</f>
        <v/>
      </c>
      <c r="R130" s="120"/>
      <c r="S130" s="119"/>
      <c r="T130" s="121"/>
      <c r="U130" s="121"/>
      <c r="V130" s="121" t="str">
        <f>IF(AND(T130&lt;&gt;"",U130&lt;&gt;""),SUM(T130:U130),"")</f>
        <v/>
      </c>
      <c r="W130" s="121"/>
      <c r="X130" s="121"/>
      <c r="Y130" s="121" t="str">
        <f>IF(AND(W130&lt;&gt;"",X130&lt;&gt;""),SUM(W130:X130),"")</f>
        <v/>
      </c>
      <c r="Z130" s="120"/>
      <c r="AA130" s="119"/>
      <c r="AB130" s="121"/>
      <c r="AC130" s="121"/>
      <c r="AD130" s="121" t="str">
        <f>IF(AND(AB130&lt;&gt;"",AC130&lt;&gt;""),SUM(AB130:AC130),"")</f>
        <v/>
      </c>
      <c r="AE130" s="121"/>
      <c r="AF130" s="121"/>
      <c r="AG130" s="121" t="str">
        <f>IF(AND(AE130&lt;&gt;"",AF130&lt;&gt;""),SUM(AE130:AF130),"")</f>
        <v/>
      </c>
      <c r="AH130" s="120"/>
      <c r="AI130" s="119"/>
      <c r="AJ130" s="121"/>
      <c r="AK130" s="121"/>
      <c r="AL130" s="121" t="str">
        <f>IF(AND(AJ130&lt;&gt;"",AK130&lt;&gt;""),SUM(AJ130:AK130),"")</f>
        <v/>
      </c>
      <c r="AM130" s="121"/>
      <c r="AN130" s="121"/>
      <c r="AO130" s="121" t="str">
        <f>IF(AND(AM130&lt;&gt;"",AN130&lt;&gt;""),SUM(AM130:AN130),"")</f>
        <v/>
      </c>
      <c r="AP130" s="120"/>
      <c r="AQ130" s="119"/>
      <c r="AR130" s="121"/>
      <c r="AS130" s="121"/>
      <c r="AT130" s="121" t="str">
        <f>IF(AND(AR130&lt;&gt;"",AS130&lt;&gt;""),SUM(AR130:AS130),"")</f>
        <v/>
      </c>
      <c r="AU130" s="121"/>
      <c r="AV130" s="121"/>
      <c r="AW130" s="121" t="str">
        <f>IF(AND(AU130&lt;&gt;"",AV130&lt;&gt;""),SUM(AU130:AV130),"")</f>
        <v/>
      </c>
      <c r="AX130" s="120"/>
      <c r="AY130" s="119"/>
      <c r="AZ130" s="121"/>
      <c r="BA130" s="121"/>
      <c r="BB130" s="121" t="str">
        <f>IF(AND(AZ130&lt;&gt;"",BA130&lt;&gt;""),SUM(AZ130:BA130),"")</f>
        <v/>
      </c>
      <c r="BC130" s="121"/>
      <c r="BD130" s="121"/>
      <c r="BE130" s="121" t="str">
        <f>IF(AND(BC130&lt;&gt;"",BD130&lt;&gt;""),SUM(BC130:BD130),"")</f>
        <v/>
      </c>
    </row>
    <row r="131" spans="1:57" s="136" customFormat="1" ht="13.5" customHeight="1" x14ac:dyDescent="0.15">
      <c r="A131" s="119" t="s">
        <v>3</v>
      </c>
      <c r="B131" s="120" t="s">
        <v>644</v>
      </c>
      <c r="C131" s="119" t="s">
        <v>645</v>
      </c>
      <c r="D131" s="121">
        <f>SUM(L131,T131,AB131,AJ131,AR131,AZ131)</f>
        <v>0</v>
      </c>
      <c r="E131" s="121">
        <f>SUM(M131,U131,AC131,AK131,AS131,BA131)</f>
        <v>0</v>
      </c>
      <c r="F131" s="121">
        <f>SUM(D131:E131)</f>
        <v>0</v>
      </c>
      <c r="G131" s="121">
        <f>SUM(O131,W131,AE131,AM131,AU131,BC131)</f>
        <v>0</v>
      </c>
      <c r="H131" s="121">
        <f>SUM(P131,X131,AF131,AN131,AV131,BD131)</f>
        <v>50130</v>
      </c>
      <c r="I131" s="121">
        <f>SUM(G131:H131)</f>
        <v>50130</v>
      </c>
      <c r="J131" s="120" t="s">
        <v>646</v>
      </c>
      <c r="K131" s="119" t="s">
        <v>647</v>
      </c>
      <c r="L131" s="121">
        <v>0</v>
      </c>
      <c r="M131" s="121">
        <v>0</v>
      </c>
      <c r="N131" s="121">
        <f>IF(AND(L131&lt;&gt;"",M131&lt;&gt;""),SUM(L131:M131),"")</f>
        <v>0</v>
      </c>
      <c r="O131" s="121">
        <v>0</v>
      </c>
      <c r="P131" s="121">
        <v>50130</v>
      </c>
      <c r="Q131" s="121">
        <f>IF(AND(O131&lt;&gt;"",P131&lt;&gt;""),SUM(O131:P131),"")</f>
        <v>50130</v>
      </c>
      <c r="R131" s="120"/>
      <c r="S131" s="119"/>
      <c r="T131" s="121"/>
      <c r="U131" s="121"/>
      <c r="V131" s="121" t="str">
        <f>IF(AND(T131&lt;&gt;"",U131&lt;&gt;""),SUM(T131:U131),"")</f>
        <v/>
      </c>
      <c r="W131" s="121"/>
      <c r="X131" s="121"/>
      <c r="Y131" s="121" t="str">
        <f>IF(AND(W131&lt;&gt;"",X131&lt;&gt;""),SUM(W131:X131),"")</f>
        <v/>
      </c>
      <c r="Z131" s="120"/>
      <c r="AA131" s="119"/>
      <c r="AB131" s="121"/>
      <c r="AC131" s="121"/>
      <c r="AD131" s="121" t="str">
        <f>IF(AND(AB131&lt;&gt;"",AC131&lt;&gt;""),SUM(AB131:AC131),"")</f>
        <v/>
      </c>
      <c r="AE131" s="121"/>
      <c r="AF131" s="121"/>
      <c r="AG131" s="121" t="str">
        <f>IF(AND(AE131&lt;&gt;"",AF131&lt;&gt;""),SUM(AE131:AF131),"")</f>
        <v/>
      </c>
      <c r="AH131" s="120"/>
      <c r="AI131" s="119"/>
      <c r="AJ131" s="121"/>
      <c r="AK131" s="121"/>
      <c r="AL131" s="121" t="str">
        <f>IF(AND(AJ131&lt;&gt;"",AK131&lt;&gt;""),SUM(AJ131:AK131),"")</f>
        <v/>
      </c>
      <c r="AM131" s="121"/>
      <c r="AN131" s="121"/>
      <c r="AO131" s="121" t="str">
        <f>IF(AND(AM131&lt;&gt;"",AN131&lt;&gt;""),SUM(AM131:AN131),"")</f>
        <v/>
      </c>
      <c r="AP131" s="120"/>
      <c r="AQ131" s="119"/>
      <c r="AR131" s="121"/>
      <c r="AS131" s="121"/>
      <c r="AT131" s="121" t="str">
        <f>IF(AND(AR131&lt;&gt;"",AS131&lt;&gt;""),SUM(AR131:AS131),"")</f>
        <v/>
      </c>
      <c r="AU131" s="121"/>
      <c r="AV131" s="121"/>
      <c r="AW131" s="121" t="str">
        <f>IF(AND(AU131&lt;&gt;"",AV131&lt;&gt;""),SUM(AU131:AV131),"")</f>
        <v/>
      </c>
      <c r="AX131" s="120"/>
      <c r="AY131" s="119"/>
      <c r="AZ131" s="121"/>
      <c r="BA131" s="121"/>
      <c r="BB131" s="121" t="str">
        <f>IF(AND(AZ131&lt;&gt;"",BA131&lt;&gt;""),SUM(AZ131:BA131),"")</f>
        <v/>
      </c>
      <c r="BC131" s="121"/>
      <c r="BD131" s="121"/>
      <c r="BE131" s="121" t="str">
        <f>IF(AND(BC131&lt;&gt;"",BD131&lt;&gt;""),SUM(BC131:BD131),"")</f>
        <v/>
      </c>
    </row>
    <row r="132" spans="1:57" s="136" customFormat="1" ht="13.5" customHeight="1" x14ac:dyDescent="0.15">
      <c r="A132" s="119" t="s">
        <v>3</v>
      </c>
      <c r="B132" s="120" t="s">
        <v>648</v>
      </c>
      <c r="C132" s="119" t="s">
        <v>649</v>
      </c>
      <c r="D132" s="121">
        <f>SUM(L132,T132,AB132,AJ132,AR132,AZ132)</f>
        <v>0</v>
      </c>
      <c r="E132" s="121">
        <f>SUM(M132,U132,AC132,AK132,AS132,BA132)</f>
        <v>0</v>
      </c>
      <c r="F132" s="121">
        <f>SUM(D132:E132)</f>
        <v>0</v>
      </c>
      <c r="G132" s="121">
        <f>SUM(O132,W132,AE132,AM132,AU132,BC132)</f>
        <v>0</v>
      </c>
      <c r="H132" s="121">
        <f>SUM(P132,X132,AF132,AN132,AV132,BD132)</f>
        <v>16541</v>
      </c>
      <c r="I132" s="121">
        <f>SUM(G132:H132)</f>
        <v>16541</v>
      </c>
      <c r="J132" s="120" t="s">
        <v>646</v>
      </c>
      <c r="K132" s="119" t="s">
        <v>650</v>
      </c>
      <c r="L132" s="121">
        <v>0</v>
      </c>
      <c r="M132" s="121">
        <v>0</v>
      </c>
      <c r="N132" s="121">
        <f>IF(AND(L132&lt;&gt;"",M132&lt;&gt;""),SUM(L132:M132),"")</f>
        <v>0</v>
      </c>
      <c r="O132" s="121">
        <v>0</v>
      </c>
      <c r="P132" s="121">
        <v>16541</v>
      </c>
      <c r="Q132" s="121">
        <f>IF(AND(O132&lt;&gt;"",P132&lt;&gt;""),SUM(O132:P132),"")</f>
        <v>16541</v>
      </c>
      <c r="R132" s="120"/>
      <c r="S132" s="119"/>
      <c r="T132" s="121"/>
      <c r="U132" s="121"/>
      <c r="V132" s="121" t="str">
        <f>IF(AND(T132&lt;&gt;"",U132&lt;&gt;""),SUM(T132:U132),"")</f>
        <v/>
      </c>
      <c r="W132" s="121"/>
      <c r="X132" s="121"/>
      <c r="Y132" s="121" t="str">
        <f>IF(AND(W132&lt;&gt;"",X132&lt;&gt;""),SUM(W132:X132),"")</f>
        <v/>
      </c>
      <c r="Z132" s="120"/>
      <c r="AA132" s="119"/>
      <c r="AB132" s="121"/>
      <c r="AC132" s="121"/>
      <c r="AD132" s="121" t="str">
        <f>IF(AND(AB132&lt;&gt;"",AC132&lt;&gt;""),SUM(AB132:AC132),"")</f>
        <v/>
      </c>
      <c r="AE132" s="121"/>
      <c r="AF132" s="121"/>
      <c r="AG132" s="121" t="str">
        <f>IF(AND(AE132&lt;&gt;"",AF132&lt;&gt;""),SUM(AE132:AF132),"")</f>
        <v/>
      </c>
      <c r="AH132" s="120"/>
      <c r="AI132" s="119"/>
      <c r="AJ132" s="121"/>
      <c r="AK132" s="121"/>
      <c r="AL132" s="121" t="str">
        <f>IF(AND(AJ132&lt;&gt;"",AK132&lt;&gt;""),SUM(AJ132:AK132),"")</f>
        <v/>
      </c>
      <c r="AM132" s="121"/>
      <c r="AN132" s="121"/>
      <c r="AO132" s="121" t="str">
        <f>IF(AND(AM132&lt;&gt;"",AN132&lt;&gt;""),SUM(AM132:AN132),"")</f>
        <v/>
      </c>
      <c r="AP132" s="120"/>
      <c r="AQ132" s="119"/>
      <c r="AR132" s="121"/>
      <c r="AS132" s="121"/>
      <c r="AT132" s="121" t="str">
        <f>IF(AND(AR132&lt;&gt;"",AS132&lt;&gt;""),SUM(AR132:AS132),"")</f>
        <v/>
      </c>
      <c r="AU132" s="121"/>
      <c r="AV132" s="121"/>
      <c r="AW132" s="121" t="str">
        <f>IF(AND(AU132&lt;&gt;"",AV132&lt;&gt;""),SUM(AU132:AV132),"")</f>
        <v/>
      </c>
      <c r="AX132" s="120"/>
      <c r="AY132" s="119"/>
      <c r="AZ132" s="121"/>
      <c r="BA132" s="121"/>
      <c r="BB132" s="121" t="str">
        <f>IF(AND(AZ132&lt;&gt;"",BA132&lt;&gt;""),SUM(AZ132:BA132),"")</f>
        <v/>
      </c>
      <c r="BC132" s="121"/>
      <c r="BD132" s="121"/>
      <c r="BE132" s="121" t="str">
        <f>IF(AND(BC132&lt;&gt;"",BD132&lt;&gt;""),SUM(BC132:BD132),"")</f>
        <v/>
      </c>
    </row>
    <row r="133" spans="1:57" s="136" customFormat="1" ht="13.5" customHeight="1" x14ac:dyDescent="0.15">
      <c r="A133" s="119" t="s">
        <v>3</v>
      </c>
      <c r="B133" s="120" t="s">
        <v>651</v>
      </c>
      <c r="C133" s="119" t="s">
        <v>652</v>
      </c>
      <c r="D133" s="121">
        <f>SUM(L133,T133,AB133,AJ133,AR133,AZ133)</f>
        <v>0</v>
      </c>
      <c r="E133" s="121">
        <f>SUM(M133,U133,AC133,AK133,AS133,BA133)</f>
        <v>0</v>
      </c>
      <c r="F133" s="121">
        <f>SUM(D133:E133)</f>
        <v>0</v>
      </c>
      <c r="G133" s="121">
        <f>SUM(O133,W133,AE133,AM133,AU133,BC133)</f>
        <v>0</v>
      </c>
      <c r="H133" s="121">
        <f>SUM(P133,X133,AF133,AN133,AV133,BD133)</f>
        <v>19659</v>
      </c>
      <c r="I133" s="121">
        <f>SUM(G133:H133)</f>
        <v>19659</v>
      </c>
      <c r="J133" s="120" t="s">
        <v>646</v>
      </c>
      <c r="K133" s="119" t="s">
        <v>653</v>
      </c>
      <c r="L133" s="121">
        <v>0</v>
      </c>
      <c r="M133" s="121">
        <v>0</v>
      </c>
      <c r="N133" s="121">
        <f>IF(AND(L133&lt;&gt;"",M133&lt;&gt;""),SUM(L133:M133),"")</f>
        <v>0</v>
      </c>
      <c r="O133" s="121">
        <v>0</v>
      </c>
      <c r="P133" s="121">
        <v>19659</v>
      </c>
      <c r="Q133" s="121">
        <f>IF(AND(O133&lt;&gt;"",P133&lt;&gt;""),SUM(O133:P133),"")</f>
        <v>19659</v>
      </c>
      <c r="R133" s="120"/>
      <c r="S133" s="119"/>
      <c r="T133" s="121"/>
      <c r="U133" s="121"/>
      <c r="V133" s="121" t="str">
        <f>IF(AND(T133&lt;&gt;"",U133&lt;&gt;""),SUM(T133:U133),"")</f>
        <v/>
      </c>
      <c r="W133" s="121"/>
      <c r="X133" s="121"/>
      <c r="Y133" s="121" t="str">
        <f>IF(AND(W133&lt;&gt;"",X133&lt;&gt;""),SUM(W133:X133),"")</f>
        <v/>
      </c>
      <c r="Z133" s="120"/>
      <c r="AA133" s="119"/>
      <c r="AB133" s="121"/>
      <c r="AC133" s="121"/>
      <c r="AD133" s="121" t="str">
        <f>IF(AND(AB133&lt;&gt;"",AC133&lt;&gt;""),SUM(AB133:AC133),"")</f>
        <v/>
      </c>
      <c r="AE133" s="121"/>
      <c r="AF133" s="121"/>
      <c r="AG133" s="121" t="str">
        <f>IF(AND(AE133&lt;&gt;"",AF133&lt;&gt;""),SUM(AE133:AF133),"")</f>
        <v/>
      </c>
      <c r="AH133" s="120"/>
      <c r="AI133" s="119"/>
      <c r="AJ133" s="121"/>
      <c r="AK133" s="121"/>
      <c r="AL133" s="121" t="str">
        <f>IF(AND(AJ133&lt;&gt;"",AK133&lt;&gt;""),SUM(AJ133:AK133),"")</f>
        <v/>
      </c>
      <c r="AM133" s="121"/>
      <c r="AN133" s="121"/>
      <c r="AO133" s="121" t="str">
        <f>IF(AND(AM133&lt;&gt;"",AN133&lt;&gt;""),SUM(AM133:AN133),"")</f>
        <v/>
      </c>
      <c r="AP133" s="120"/>
      <c r="AQ133" s="119"/>
      <c r="AR133" s="121"/>
      <c r="AS133" s="121"/>
      <c r="AT133" s="121" t="str">
        <f>IF(AND(AR133&lt;&gt;"",AS133&lt;&gt;""),SUM(AR133:AS133),"")</f>
        <v/>
      </c>
      <c r="AU133" s="121"/>
      <c r="AV133" s="121"/>
      <c r="AW133" s="121" t="str">
        <f>IF(AND(AU133&lt;&gt;"",AV133&lt;&gt;""),SUM(AU133:AV133),"")</f>
        <v/>
      </c>
      <c r="AX133" s="120"/>
      <c r="AY133" s="119"/>
      <c r="AZ133" s="121"/>
      <c r="BA133" s="121"/>
      <c r="BB133" s="121" t="str">
        <f>IF(AND(AZ133&lt;&gt;"",BA133&lt;&gt;""),SUM(AZ133:BA133),"")</f>
        <v/>
      </c>
      <c r="BC133" s="121"/>
      <c r="BD133" s="121"/>
      <c r="BE133" s="121" t="str">
        <f>IF(AND(BC133&lt;&gt;"",BD133&lt;&gt;""),SUM(BC133:BD133),"")</f>
        <v/>
      </c>
    </row>
    <row r="134" spans="1:57" s="136" customFormat="1" ht="13.5" customHeight="1" x14ac:dyDescent="0.15">
      <c r="A134" s="119" t="s">
        <v>3</v>
      </c>
      <c r="B134" s="120" t="s">
        <v>654</v>
      </c>
      <c r="C134" s="119" t="s">
        <v>655</v>
      </c>
      <c r="D134" s="121">
        <f>SUM(L134,T134,AB134,AJ134,AR134,AZ134)</f>
        <v>0</v>
      </c>
      <c r="E134" s="121">
        <f>SUM(M134,U134,AC134,AK134,AS134,BA134)</f>
        <v>0</v>
      </c>
      <c r="F134" s="121">
        <f>SUM(D134:E134)</f>
        <v>0</v>
      </c>
      <c r="G134" s="121">
        <f>SUM(O134,W134,AE134,AM134,AU134,BC134)</f>
        <v>0</v>
      </c>
      <c r="H134" s="121">
        <f>SUM(P134,X134,AF134,AN134,AV134,BD134)</f>
        <v>0</v>
      </c>
      <c r="I134" s="121">
        <f>SUM(G134:H134)</f>
        <v>0</v>
      </c>
      <c r="J134" s="120"/>
      <c r="K134" s="119"/>
      <c r="L134" s="121"/>
      <c r="M134" s="121"/>
      <c r="N134" s="121" t="str">
        <f>IF(AND(L134&lt;&gt;"",M134&lt;&gt;""),SUM(L134:M134),"")</f>
        <v/>
      </c>
      <c r="O134" s="121"/>
      <c r="P134" s="121"/>
      <c r="Q134" s="121" t="str">
        <f>IF(AND(O134&lt;&gt;"",P134&lt;&gt;""),SUM(O134:P134),"")</f>
        <v/>
      </c>
      <c r="R134" s="120"/>
      <c r="S134" s="119"/>
      <c r="T134" s="121"/>
      <c r="U134" s="121"/>
      <c r="V134" s="121" t="str">
        <f>IF(AND(T134&lt;&gt;"",U134&lt;&gt;""),SUM(T134:U134),"")</f>
        <v/>
      </c>
      <c r="W134" s="121"/>
      <c r="X134" s="121"/>
      <c r="Y134" s="121" t="str">
        <f>IF(AND(W134&lt;&gt;"",X134&lt;&gt;""),SUM(W134:X134),"")</f>
        <v/>
      </c>
      <c r="Z134" s="120"/>
      <c r="AA134" s="119"/>
      <c r="AB134" s="121"/>
      <c r="AC134" s="121"/>
      <c r="AD134" s="121" t="str">
        <f>IF(AND(AB134&lt;&gt;"",AC134&lt;&gt;""),SUM(AB134:AC134),"")</f>
        <v/>
      </c>
      <c r="AE134" s="121"/>
      <c r="AF134" s="121"/>
      <c r="AG134" s="121" t="str">
        <f>IF(AND(AE134&lt;&gt;"",AF134&lt;&gt;""),SUM(AE134:AF134),"")</f>
        <v/>
      </c>
      <c r="AH134" s="120"/>
      <c r="AI134" s="119"/>
      <c r="AJ134" s="121"/>
      <c r="AK134" s="121"/>
      <c r="AL134" s="121" t="str">
        <f>IF(AND(AJ134&lt;&gt;"",AK134&lt;&gt;""),SUM(AJ134:AK134),"")</f>
        <v/>
      </c>
      <c r="AM134" s="121"/>
      <c r="AN134" s="121"/>
      <c r="AO134" s="121" t="str">
        <f>IF(AND(AM134&lt;&gt;"",AN134&lt;&gt;""),SUM(AM134:AN134),"")</f>
        <v/>
      </c>
      <c r="AP134" s="120"/>
      <c r="AQ134" s="119"/>
      <c r="AR134" s="121"/>
      <c r="AS134" s="121"/>
      <c r="AT134" s="121" t="str">
        <f>IF(AND(AR134&lt;&gt;"",AS134&lt;&gt;""),SUM(AR134:AS134),"")</f>
        <v/>
      </c>
      <c r="AU134" s="121"/>
      <c r="AV134" s="121"/>
      <c r="AW134" s="121" t="str">
        <f>IF(AND(AU134&lt;&gt;"",AV134&lt;&gt;""),SUM(AU134:AV134),"")</f>
        <v/>
      </c>
      <c r="AX134" s="120"/>
      <c r="AY134" s="119"/>
      <c r="AZ134" s="121"/>
      <c r="BA134" s="121"/>
      <c r="BB134" s="121" t="str">
        <f>IF(AND(AZ134&lt;&gt;"",BA134&lt;&gt;""),SUM(AZ134:BA134),"")</f>
        <v/>
      </c>
      <c r="BC134" s="121"/>
      <c r="BD134" s="121"/>
      <c r="BE134" s="121" t="str">
        <f>IF(AND(BC134&lt;&gt;"",BD134&lt;&gt;""),SUM(BC134:BD134),"")</f>
        <v/>
      </c>
    </row>
    <row r="135" spans="1:57" s="136" customFormat="1" ht="13.5" customHeight="1" x14ac:dyDescent="0.15">
      <c r="A135" s="119" t="s">
        <v>3</v>
      </c>
      <c r="B135" s="120" t="s">
        <v>656</v>
      </c>
      <c r="C135" s="119" t="s">
        <v>657</v>
      </c>
      <c r="D135" s="121">
        <f>SUM(L135,T135,AB135,AJ135,AR135,AZ135)</f>
        <v>0</v>
      </c>
      <c r="E135" s="121">
        <f>SUM(M135,U135,AC135,AK135,AS135,BA135)</f>
        <v>0</v>
      </c>
      <c r="F135" s="121">
        <f>SUM(D135:E135)</f>
        <v>0</v>
      </c>
      <c r="G135" s="121">
        <f>SUM(O135,W135,AE135,AM135,AU135,BC135)</f>
        <v>0</v>
      </c>
      <c r="H135" s="121">
        <f>SUM(P135,X135,AF135,AN135,AV135,BD135)</f>
        <v>0</v>
      </c>
      <c r="I135" s="121">
        <f>SUM(G135:H135)</f>
        <v>0</v>
      </c>
      <c r="J135" s="120"/>
      <c r="K135" s="119"/>
      <c r="L135" s="121"/>
      <c r="M135" s="121"/>
      <c r="N135" s="121" t="str">
        <f>IF(AND(L135&lt;&gt;"",M135&lt;&gt;""),SUM(L135:M135),"")</f>
        <v/>
      </c>
      <c r="O135" s="121"/>
      <c r="P135" s="121"/>
      <c r="Q135" s="121" t="str">
        <f>IF(AND(O135&lt;&gt;"",P135&lt;&gt;""),SUM(O135:P135),"")</f>
        <v/>
      </c>
      <c r="R135" s="120"/>
      <c r="S135" s="119"/>
      <c r="T135" s="121"/>
      <c r="U135" s="121"/>
      <c r="V135" s="121" t="str">
        <f>IF(AND(T135&lt;&gt;"",U135&lt;&gt;""),SUM(T135:U135),"")</f>
        <v/>
      </c>
      <c r="W135" s="121"/>
      <c r="X135" s="121"/>
      <c r="Y135" s="121" t="str">
        <f>IF(AND(W135&lt;&gt;"",X135&lt;&gt;""),SUM(W135:X135),"")</f>
        <v/>
      </c>
      <c r="Z135" s="120"/>
      <c r="AA135" s="119"/>
      <c r="AB135" s="121"/>
      <c r="AC135" s="121"/>
      <c r="AD135" s="121" t="str">
        <f>IF(AND(AB135&lt;&gt;"",AC135&lt;&gt;""),SUM(AB135:AC135),"")</f>
        <v/>
      </c>
      <c r="AE135" s="121"/>
      <c r="AF135" s="121"/>
      <c r="AG135" s="121" t="str">
        <f>IF(AND(AE135&lt;&gt;"",AF135&lt;&gt;""),SUM(AE135:AF135),"")</f>
        <v/>
      </c>
      <c r="AH135" s="120"/>
      <c r="AI135" s="119"/>
      <c r="AJ135" s="121"/>
      <c r="AK135" s="121"/>
      <c r="AL135" s="121" t="str">
        <f>IF(AND(AJ135&lt;&gt;"",AK135&lt;&gt;""),SUM(AJ135:AK135),"")</f>
        <v/>
      </c>
      <c r="AM135" s="121"/>
      <c r="AN135" s="121"/>
      <c r="AO135" s="121" t="str">
        <f>IF(AND(AM135&lt;&gt;"",AN135&lt;&gt;""),SUM(AM135:AN135),"")</f>
        <v/>
      </c>
      <c r="AP135" s="120"/>
      <c r="AQ135" s="119"/>
      <c r="AR135" s="121"/>
      <c r="AS135" s="121"/>
      <c r="AT135" s="121" t="str">
        <f>IF(AND(AR135&lt;&gt;"",AS135&lt;&gt;""),SUM(AR135:AS135),"")</f>
        <v/>
      </c>
      <c r="AU135" s="121"/>
      <c r="AV135" s="121"/>
      <c r="AW135" s="121" t="str">
        <f>IF(AND(AU135&lt;&gt;"",AV135&lt;&gt;""),SUM(AU135:AV135),"")</f>
        <v/>
      </c>
      <c r="AX135" s="120"/>
      <c r="AY135" s="119"/>
      <c r="AZ135" s="121"/>
      <c r="BA135" s="121"/>
      <c r="BB135" s="121" t="str">
        <f>IF(AND(AZ135&lt;&gt;"",BA135&lt;&gt;""),SUM(AZ135:BA135),"")</f>
        <v/>
      </c>
      <c r="BC135" s="121"/>
      <c r="BD135" s="121"/>
      <c r="BE135" s="121" t="str">
        <f>IF(AND(BC135&lt;&gt;"",BD135&lt;&gt;""),SUM(BC135:BD135),"")</f>
        <v/>
      </c>
    </row>
    <row r="136" spans="1:57" s="136" customFormat="1" ht="13.5" customHeight="1" x14ac:dyDescent="0.15">
      <c r="A136" s="119" t="s">
        <v>3</v>
      </c>
      <c r="B136" s="120" t="s">
        <v>658</v>
      </c>
      <c r="C136" s="119" t="s">
        <v>659</v>
      </c>
      <c r="D136" s="121">
        <f>SUM(L136,T136,AB136,AJ136,AR136,AZ136)</f>
        <v>5151</v>
      </c>
      <c r="E136" s="121">
        <f>SUM(M136,U136,AC136,AK136,AS136,BA136)</f>
        <v>38811</v>
      </c>
      <c r="F136" s="121">
        <f>SUM(D136:E136)</f>
        <v>43962</v>
      </c>
      <c r="G136" s="121">
        <f>SUM(O136,W136,AE136,AM136,AU136,BC136)</f>
        <v>0</v>
      </c>
      <c r="H136" s="121">
        <f>SUM(P136,X136,AF136,AN136,AV136,BD136)</f>
        <v>8143</v>
      </c>
      <c r="I136" s="121">
        <f>SUM(G136:H136)</f>
        <v>8143</v>
      </c>
      <c r="J136" s="120" t="s">
        <v>660</v>
      </c>
      <c r="K136" s="119" t="s">
        <v>661</v>
      </c>
      <c r="L136" s="121">
        <v>5151</v>
      </c>
      <c r="M136" s="121">
        <v>38811</v>
      </c>
      <c r="N136" s="121">
        <f>IF(AND(L136&lt;&gt;"",M136&lt;&gt;""),SUM(L136:M136),"")</f>
        <v>43962</v>
      </c>
      <c r="O136" s="121">
        <v>0</v>
      </c>
      <c r="P136" s="121">
        <v>8143</v>
      </c>
      <c r="Q136" s="121">
        <f>IF(AND(O136&lt;&gt;"",P136&lt;&gt;""),SUM(O136:P136),"")</f>
        <v>8143</v>
      </c>
      <c r="R136" s="120"/>
      <c r="S136" s="119"/>
      <c r="T136" s="121"/>
      <c r="U136" s="121"/>
      <c r="V136" s="121" t="str">
        <f>IF(AND(T136&lt;&gt;"",U136&lt;&gt;""),SUM(T136:U136),"")</f>
        <v/>
      </c>
      <c r="W136" s="121"/>
      <c r="X136" s="121"/>
      <c r="Y136" s="121" t="str">
        <f>IF(AND(W136&lt;&gt;"",X136&lt;&gt;""),SUM(W136:X136),"")</f>
        <v/>
      </c>
      <c r="Z136" s="120"/>
      <c r="AA136" s="119"/>
      <c r="AB136" s="121"/>
      <c r="AC136" s="121"/>
      <c r="AD136" s="121" t="str">
        <f>IF(AND(AB136&lt;&gt;"",AC136&lt;&gt;""),SUM(AB136:AC136),"")</f>
        <v/>
      </c>
      <c r="AE136" s="121"/>
      <c r="AF136" s="121"/>
      <c r="AG136" s="121" t="str">
        <f>IF(AND(AE136&lt;&gt;"",AF136&lt;&gt;""),SUM(AE136:AF136),"")</f>
        <v/>
      </c>
      <c r="AH136" s="120"/>
      <c r="AI136" s="119"/>
      <c r="AJ136" s="121"/>
      <c r="AK136" s="121"/>
      <c r="AL136" s="121" t="str">
        <f>IF(AND(AJ136&lt;&gt;"",AK136&lt;&gt;""),SUM(AJ136:AK136),"")</f>
        <v/>
      </c>
      <c r="AM136" s="121"/>
      <c r="AN136" s="121"/>
      <c r="AO136" s="121" t="str">
        <f>IF(AND(AM136&lt;&gt;"",AN136&lt;&gt;""),SUM(AM136:AN136),"")</f>
        <v/>
      </c>
      <c r="AP136" s="120"/>
      <c r="AQ136" s="119"/>
      <c r="AR136" s="121"/>
      <c r="AS136" s="121"/>
      <c r="AT136" s="121" t="str">
        <f>IF(AND(AR136&lt;&gt;"",AS136&lt;&gt;""),SUM(AR136:AS136),"")</f>
        <v/>
      </c>
      <c r="AU136" s="121"/>
      <c r="AV136" s="121"/>
      <c r="AW136" s="121" t="str">
        <f>IF(AND(AU136&lt;&gt;"",AV136&lt;&gt;""),SUM(AU136:AV136),"")</f>
        <v/>
      </c>
      <c r="AX136" s="120"/>
      <c r="AY136" s="119"/>
      <c r="AZ136" s="121"/>
      <c r="BA136" s="121"/>
      <c r="BB136" s="121" t="str">
        <f>IF(AND(AZ136&lt;&gt;"",BA136&lt;&gt;""),SUM(AZ136:BA136),"")</f>
        <v/>
      </c>
      <c r="BC136" s="121"/>
      <c r="BD136" s="121"/>
      <c r="BE136" s="121" t="str">
        <f>IF(AND(BC136&lt;&gt;"",BD136&lt;&gt;""),SUM(BC136:BD136),"")</f>
        <v/>
      </c>
    </row>
    <row r="137" spans="1:57" s="136" customFormat="1" ht="13.5" customHeight="1" x14ac:dyDescent="0.15">
      <c r="A137" s="119" t="s">
        <v>3</v>
      </c>
      <c r="B137" s="120" t="s">
        <v>662</v>
      </c>
      <c r="C137" s="119" t="s">
        <v>663</v>
      </c>
      <c r="D137" s="121">
        <f>SUM(L137,T137,AB137,AJ137,AR137,AZ137)</f>
        <v>34214</v>
      </c>
      <c r="E137" s="121">
        <f>SUM(M137,U137,AC137,AK137,AS137,BA137)</f>
        <v>252880</v>
      </c>
      <c r="F137" s="121">
        <f>SUM(D137:E137)</f>
        <v>287094</v>
      </c>
      <c r="G137" s="121">
        <f>SUM(O137,W137,AE137,AM137,AU137,BC137)</f>
        <v>0</v>
      </c>
      <c r="H137" s="121">
        <f>SUM(P137,X137,AF137,AN137,AV137,BD137)</f>
        <v>56108</v>
      </c>
      <c r="I137" s="121">
        <f>SUM(G137:H137)</f>
        <v>56108</v>
      </c>
      <c r="J137" s="120" t="s">
        <v>660</v>
      </c>
      <c r="K137" s="119" t="s">
        <v>661</v>
      </c>
      <c r="L137" s="121">
        <v>34214</v>
      </c>
      <c r="M137" s="121">
        <v>252880</v>
      </c>
      <c r="N137" s="121">
        <f>IF(AND(L137&lt;&gt;"",M137&lt;&gt;""),SUM(L137:M137),"")</f>
        <v>287094</v>
      </c>
      <c r="O137" s="121">
        <v>0</v>
      </c>
      <c r="P137" s="121">
        <v>56108</v>
      </c>
      <c r="Q137" s="121">
        <f>IF(AND(O137&lt;&gt;"",P137&lt;&gt;""),SUM(O137:P137),"")</f>
        <v>56108</v>
      </c>
      <c r="R137" s="120"/>
      <c r="S137" s="119"/>
      <c r="T137" s="121"/>
      <c r="U137" s="121"/>
      <c r="V137" s="121" t="str">
        <f>IF(AND(T137&lt;&gt;"",U137&lt;&gt;""),SUM(T137:U137),"")</f>
        <v/>
      </c>
      <c r="W137" s="121"/>
      <c r="X137" s="121"/>
      <c r="Y137" s="121" t="str">
        <f>IF(AND(W137&lt;&gt;"",X137&lt;&gt;""),SUM(W137:X137),"")</f>
        <v/>
      </c>
      <c r="Z137" s="120"/>
      <c r="AA137" s="119"/>
      <c r="AB137" s="121"/>
      <c r="AC137" s="121"/>
      <c r="AD137" s="121" t="str">
        <f>IF(AND(AB137&lt;&gt;"",AC137&lt;&gt;""),SUM(AB137:AC137),"")</f>
        <v/>
      </c>
      <c r="AE137" s="121"/>
      <c r="AF137" s="121"/>
      <c r="AG137" s="121" t="str">
        <f>IF(AND(AE137&lt;&gt;"",AF137&lt;&gt;""),SUM(AE137:AF137),"")</f>
        <v/>
      </c>
      <c r="AH137" s="120"/>
      <c r="AI137" s="119"/>
      <c r="AJ137" s="121"/>
      <c r="AK137" s="121"/>
      <c r="AL137" s="121" t="str">
        <f>IF(AND(AJ137&lt;&gt;"",AK137&lt;&gt;""),SUM(AJ137:AK137),"")</f>
        <v/>
      </c>
      <c r="AM137" s="121"/>
      <c r="AN137" s="121"/>
      <c r="AO137" s="121" t="str">
        <f>IF(AND(AM137&lt;&gt;"",AN137&lt;&gt;""),SUM(AM137:AN137),"")</f>
        <v/>
      </c>
      <c r="AP137" s="120"/>
      <c r="AQ137" s="119"/>
      <c r="AR137" s="121"/>
      <c r="AS137" s="121"/>
      <c r="AT137" s="121" t="str">
        <f>IF(AND(AR137&lt;&gt;"",AS137&lt;&gt;""),SUM(AR137:AS137),"")</f>
        <v/>
      </c>
      <c r="AU137" s="121"/>
      <c r="AV137" s="121"/>
      <c r="AW137" s="121" t="str">
        <f>IF(AND(AU137&lt;&gt;"",AV137&lt;&gt;""),SUM(AU137:AV137),"")</f>
        <v/>
      </c>
      <c r="AX137" s="120"/>
      <c r="AY137" s="119"/>
      <c r="AZ137" s="121"/>
      <c r="BA137" s="121"/>
      <c r="BB137" s="121" t="str">
        <f>IF(AND(AZ137&lt;&gt;"",BA137&lt;&gt;""),SUM(AZ137:BA137),"")</f>
        <v/>
      </c>
      <c r="BC137" s="121"/>
      <c r="BD137" s="121"/>
      <c r="BE137" s="121" t="str">
        <f>IF(AND(BC137&lt;&gt;"",BD137&lt;&gt;""),SUM(BC137:BD137),"")</f>
        <v/>
      </c>
    </row>
    <row r="138" spans="1:57" s="136" customFormat="1" ht="13.5" customHeight="1" x14ac:dyDescent="0.15">
      <c r="A138" s="119" t="s">
        <v>3</v>
      </c>
      <c r="B138" s="120" t="s">
        <v>664</v>
      </c>
      <c r="C138" s="119" t="s">
        <v>665</v>
      </c>
      <c r="D138" s="121">
        <f>SUM(L138,T138,AB138,AJ138,AR138,AZ138)</f>
        <v>10654</v>
      </c>
      <c r="E138" s="121">
        <f>SUM(M138,U138,AC138,AK138,AS138,BA138)</f>
        <v>80902</v>
      </c>
      <c r="F138" s="121">
        <f>SUM(D138:E138)</f>
        <v>91556</v>
      </c>
      <c r="G138" s="121">
        <f>SUM(O138,W138,AE138,AM138,AU138,BC138)</f>
        <v>0</v>
      </c>
      <c r="H138" s="121">
        <f>SUM(P138,X138,AF138,AN138,AV138,BD138)</f>
        <v>17183</v>
      </c>
      <c r="I138" s="121">
        <f>SUM(G138:H138)</f>
        <v>17183</v>
      </c>
      <c r="J138" s="120" t="s">
        <v>660</v>
      </c>
      <c r="K138" s="119" t="s">
        <v>661</v>
      </c>
      <c r="L138" s="121">
        <v>10654</v>
      </c>
      <c r="M138" s="121">
        <v>80902</v>
      </c>
      <c r="N138" s="121">
        <f>IF(AND(L138&lt;&gt;"",M138&lt;&gt;""),SUM(L138:M138),"")</f>
        <v>91556</v>
      </c>
      <c r="O138" s="121">
        <v>0</v>
      </c>
      <c r="P138" s="121">
        <v>17183</v>
      </c>
      <c r="Q138" s="121">
        <f>IF(AND(O138&lt;&gt;"",P138&lt;&gt;""),SUM(O138:P138),"")</f>
        <v>17183</v>
      </c>
      <c r="R138" s="120"/>
      <c r="S138" s="119"/>
      <c r="T138" s="121"/>
      <c r="U138" s="121"/>
      <c r="V138" s="121" t="str">
        <f>IF(AND(T138&lt;&gt;"",U138&lt;&gt;""),SUM(T138:U138),"")</f>
        <v/>
      </c>
      <c r="W138" s="121"/>
      <c r="X138" s="121"/>
      <c r="Y138" s="121" t="str">
        <f>IF(AND(W138&lt;&gt;"",X138&lt;&gt;""),SUM(W138:X138),"")</f>
        <v/>
      </c>
      <c r="Z138" s="120"/>
      <c r="AA138" s="119"/>
      <c r="AB138" s="121"/>
      <c r="AC138" s="121"/>
      <c r="AD138" s="121" t="str">
        <f>IF(AND(AB138&lt;&gt;"",AC138&lt;&gt;""),SUM(AB138:AC138),"")</f>
        <v/>
      </c>
      <c r="AE138" s="121"/>
      <c r="AF138" s="121"/>
      <c r="AG138" s="121" t="str">
        <f>IF(AND(AE138&lt;&gt;"",AF138&lt;&gt;""),SUM(AE138:AF138),"")</f>
        <v/>
      </c>
      <c r="AH138" s="120"/>
      <c r="AI138" s="119"/>
      <c r="AJ138" s="121"/>
      <c r="AK138" s="121"/>
      <c r="AL138" s="121" t="str">
        <f>IF(AND(AJ138&lt;&gt;"",AK138&lt;&gt;""),SUM(AJ138:AK138),"")</f>
        <v/>
      </c>
      <c r="AM138" s="121"/>
      <c r="AN138" s="121"/>
      <c r="AO138" s="121" t="str">
        <f>IF(AND(AM138&lt;&gt;"",AN138&lt;&gt;""),SUM(AM138:AN138),"")</f>
        <v/>
      </c>
      <c r="AP138" s="120"/>
      <c r="AQ138" s="119"/>
      <c r="AR138" s="121"/>
      <c r="AS138" s="121"/>
      <c r="AT138" s="121" t="str">
        <f>IF(AND(AR138&lt;&gt;"",AS138&lt;&gt;""),SUM(AR138:AS138),"")</f>
        <v/>
      </c>
      <c r="AU138" s="121"/>
      <c r="AV138" s="121"/>
      <c r="AW138" s="121" t="str">
        <f>IF(AND(AU138&lt;&gt;"",AV138&lt;&gt;""),SUM(AU138:AV138),"")</f>
        <v/>
      </c>
      <c r="AX138" s="120"/>
      <c r="AY138" s="119"/>
      <c r="AZ138" s="121"/>
      <c r="BA138" s="121"/>
      <c r="BB138" s="121" t="str">
        <f>IF(AND(AZ138&lt;&gt;"",BA138&lt;&gt;""),SUM(AZ138:BA138),"")</f>
        <v/>
      </c>
      <c r="BC138" s="121"/>
      <c r="BD138" s="121"/>
      <c r="BE138" s="121" t="str">
        <f>IF(AND(BC138&lt;&gt;"",BD138&lt;&gt;""),SUM(BC138:BD138),"")</f>
        <v/>
      </c>
    </row>
    <row r="139" spans="1:57" s="136" customFormat="1" ht="13.5" customHeight="1" x14ac:dyDescent="0.15">
      <c r="A139" s="119" t="s">
        <v>3</v>
      </c>
      <c r="B139" s="120" t="s">
        <v>666</v>
      </c>
      <c r="C139" s="119" t="s">
        <v>667</v>
      </c>
      <c r="D139" s="121">
        <f>SUM(L139,T139,AB139,AJ139,AR139,AZ139)</f>
        <v>0</v>
      </c>
      <c r="E139" s="121">
        <f>SUM(M139,U139,AC139,AK139,AS139,BA139)</f>
        <v>44600</v>
      </c>
      <c r="F139" s="121">
        <f>SUM(D139:E139)</f>
        <v>44600</v>
      </c>
      <c r="G139" s="121">
        <f>SUM(O139,W139,AE139,AM139,AU139,BC139)</f>
        <v>0</v>
      </c>
      <c r="H139" s="121">
        <f>SUM(P139,X139,AF139,AN139,AV139,BD139)</f>
        <v>3695</v>
      </c>
      <c r="I139" s="121">
        <f>SUM(G139:H139)</f>
        <v>3695</v>
      </c>
      <c r="J139" s="120" t="s">
        <v>377</v>
      </c>
      <c r="K139" s="119" t="s">
        <v>378</v>
      </c>
      <c r="L139" s="121">
        <v>0</v>
      </c>
      <c r="M139" s="121">
        <v>44600</v>
      </c>
      <c r="N139" s="121">
        <f>IF(AND(L139&lt;&gt;"",M139&lt;&gt;""),SUM(L139:M139),"")</f>
        <v>44600</v>
      </c>
      <c r="O139" s="121">
        <v>0</v>
      </c>
      <c r="P139" s="121">
        <v>3695</v>
      </c>
      <c r="Q139" s="121">
        <f>IF(AND(O139&lt;&gt;"",P139&lt;&gt;""),SUM(O139:P139),"")</f>
        <v>3695</v>
      </c>
      <c r="R139" s="120"/>
      <c r="S139" s="119"/>
      <c r="T139" s="121"/>
      <c r="U139" s="121"/>
      <c r="V139" s="121" t="str">
        <f>IF(AND(T139&lt;&gt;"",U139&lt;&gt;""),SUM(T139:U139),"")</f>
        <v/>
      </c>
      <c r="W139" s="121"/>
      <c r="X139" s="121"/>
      <c r="Y139" s="121" t="str">
        <f>IF(AND(W139&lt;&gt;"",X139&lt;&gt;""),SUM(W139:X139),"")</f>
        <v/>
      </c>
      <c r="Z139" s="120"/>
      <c r="AA139" s="119"/>
      <c r="AB139" s="121"/>
      <c r="AC139" s="121"/>
      <c r="AD139" s="121" t="str">
        <f>IF(AND(AB139&lt;&gt;"",AC139&lt;&gt;""),SUM(AB139:AC139),"")</f>
        <v/>
      </c>
      <c r="AE139" s="121"/>
      <c r="AF139" s="121"/>
      <c r="AG139" s="121" t="str">
        <f>IF(AND(AE139&lt;&gt;"",AF139&lt;&gt;""),SUM(AE139:AF139),"")</f>
        <v/>
      </c>
      <c r="AH139" s="120"/>
      <c r="AI139" s="119"/>
      <c r="AJ139" s="121"/>
      <c r="AK139" s="121"/>
      <c r="AL139" s="121" t="str">
        <f>IF(AND(AJ139&lt;&gt;"",AK139&lt;&gt;""),SUM(AJ139:AK139),"")</f>
        <v/>
      </c>
      <c r="AM139" s="121"/>
      <c r="AN139" s="121"/>
      <c r="AO139" s="121" t="str">
        <f>IF(AND(AM139&lt;&gt;"",AN139&lt;&gt;""),SUM(AM139:AN139),"")</f>
        <v/>
      </c>
      <c r="AP139" s="120"/>
      <c r="AQ139" s="119"/>
      <c r="AR139" s="121"/>
      <c r="AS139" s="121"/>
      <c r="AT139" s="121" t="str">
        <f>IF(AND(AR139&lt;&gt;"",AS139&lt;&gt;""),SUM(AR139:AS139),"")</f>
        <v/>
      </c>
      <c r="AU139" s="121"/>
      <c r="AV139" s="121"/>
      <c r="AW139" s="121" t="str">
        <f>IF(AND(AU139&lt;&gt;"",AV139&lt;&gt;""),SUM(AU139:AV139),"")</f>
        <v/>
      </c>
      <c r="AX139" s="120"/>
      <c r="AY139" s="119"/>
      <c r="AZ139" s="121"/>
      <c r="BA139" s="121"/>
      <c r="BB139" s="121" t="str">
        <f>IF(AND(AZ139&lt;&gt;"",BA139&lt;&gt;""),SUM(AZ139:BA139),"")</f>
        <v/>
      </c>
      <c r="BC139" s="121"/>
      <c r="BD139" s="121"/>
      <c r="BE139" s="121" t="str">
        <f>IF(AND(BC139&lt;&gt;"",BD139&lt;&gt;""),SUM(BC139:BD139),"")</f>
        <v/>
      </c>
    </row>
    <row r="140" spans="1:57" s="136" customFormat="1" ht="13.5" customHeight="1" x14ac:dyDescent="0.15">
      <c r="A140" s="119" t="s">
        <v>3</v>
      </c>
      <c r="B140" s="120" t="s">
        <v>668</v>
      </c>
      <c r="C140" s="119" t="s">
        <v>669</v>
      </c>
      <c r="D140" s="121">
        <f>SUM(L140,T140,AB140,AJ140,AR140,AZ140)</f>
        <v>0</v>
      </c>
      <c r="E140" s="121">
        <f>SUM(M140,U140,AC140,AK140,AS140,BA140)</f>
        <v>40376</v>
      </c>
      <c r="F140" s="121">
        <f>SUM(D140:E140)</f>
        <v>40376</v>
      </c>
      <c r="G140" s="121">
        <f>SUM(O140,W140,AE140,AM140,AU140,BC140)</f>
        <v>0</v>
      </c>
      <c r="H140" s="121">
        <f>SUM(P140,X140,AF140,AN140,AV140,BD140)</f>
        <v>3460</v>
      </c>
      <c r="I140" s="121">
        <f>SUM(G140:H140)</f>
        <v>3460</v>
      </c>
      <c r="J140" s="120" t="s">
        <v>377</v>
      </c>
      <c r="K140" s="119" t="s">
        <v>378</v>
      </c>
      <c r="L140" s="121">
        <v>0</v>
      </c>
      <c r="M140" s="121">
        <v>40376</v>
      </c>
      <c r="N140" s="121">
        <f>IF(AND(L140&lt;&gt;"",M140&lt;&gt;""),SUM(L140:M140),"")</f>
        <v>40376</v>
      </c>
      <c r="O140" s="121">
        <v>0</v>
      </c>
      <c r="P140" s="121">
        <v>3460</v>
      </c>
      <c r="Q140" s="121">
        <f>IF(AND(O140&lt;&gt;"",P140&lt;&gt;""),SUM(O140:P140),"")</f>
        <v>3460</v>
      </c>
      <c r="R140" s="120"/>
      <c r="S140" s="119"/>
      <c r="T140" s="121"/>
      <c r="U140" s="121"/>
      <c r="V140" s="121" t="str">
        <f>IF(AND(T140&lt;&gt;"",U140&lt;&gt;""),SUM(T140:U140),"")</f>
        <v/>
      </c>
      <c r="W140" s="121"/>
      <c r="X140" s="121"/>
      <c r="Y140" s="121" t="str">
        <f>IF(AND(W140&lt;&gt;"",X140&lt;&gt;""),SUM(W140:X140),"")</f>
        <v/>
      </c>
      <c r="Z140" s="120"/>
      <c r="AA140" s="119"/>
      <c r="AB140" s="121"/>
      <c r="AC140" s="121"/>
      <c r="AD140" s="121" t="str">
        <f>IF(AND(AB140&lt;&gt;"",AC140&lt;&gt;""),SUM(AB140:AC140),"")</f>
        <v/>
      </c>
      <c r="AE140" s="121"/>
      <c r="AF140" s="121"/>
      <c r="AG140" s="121" t="str">
        <f>IF(AND(AE140&lt;&gt;"",AF140&lt;&gt;""),SUM(AE140:AF140),"")</f>
        <v/>
      </c>
      <c r="AH140" s="120"/>
      <c r="AI140" s="119"/>
      <c r="AJ140" s="121"/>
      <c r="AK140" s="121"/>
      <c r="AL140" s="121" t="str">
        <f>IF(AND(AJ140&lt;&gt;"",AK140&lt;&gt;""),SUM(AJ140:AK140),"")</f>
        <v/>
      </c>
      <c r="AM140" s="121"/>
      <c r="AN140" s="121"/>
      <c r="AO140" s="121" t="str">
        <f>IF(AND(AM140&lt;&gt;"",AN140&lt;&gt;""),SUM(AM140:AN140),"")</f>
        <v/>
      </c>
      <c r="AP140" s="120"/>
      <c r="AQ140" s="119"/>
      <c r="AR140" s="121"/>
      <c r="AS140" s="121"/>
      <c r="AT140" s="121" t="str">
        <f>IF(AND(AR140&lt;&gt;"",AS140&lt;&gt;""),SUM(AR140:AS140),"")</f>
        <v/>
      </c>
      <c r="AU140" s="121"/>
      <c r="AV140" s="121"/>
      <c r="AW140" s="121" t="str">
        <f>IF(AND(AU140&lt;&gt;"",AV140&lt;&gt;""),SUM(AU140:AV140),"")</f>
        <v/>
      </c>
      <c r="AX140" s="120"/>
      <c r="AY140" s="119"/>
      <c r="AZ140" s="121"/>
      <c r="BA140" s="121"/>
      <c r="BB140" s="121" t="str">
        <f>IF(AND(AZ140&lt;&gt;"",BA140&lt;&gt;""),SUM(AZ140:BA140),"")</f>
        <v/>
      </c>
      <c r="BC140" s="121"/>
      <c r="BD140" s="121"/>
      <c r="BE140" s="121" t="str">
        <f>IF(AND(BC140&lt;&gt;"",BD140&lt;&gt;""),SUM(BC140:BD140),"")</f>
        <v/>
      </c>
    </row>
    <row r="141" spans="1:57" s="136" customFormat="1" ht="13.5" customHeight="1" x14ac:dyDescent="0.15">
      <c r="A141" s="119" t="s">
        <v>3</v>
      </c>
      <c r="B141" s="120" t="s">
        <v>670</v>
      </c>
      <c r="C141" s="119" t="s">
        <v>671</v>
      </c>
      <c r="D141" s="121">
        <f>SUM(L141,T141,AB141,AJ141,AR141,AZ141)</f>
        <v>0</v>
      </c>
      <c r="E141" s="121">
        <f>SUM(M141,U141,AC141,AK141,AS141,BA141)</f>
        <v>10559</v>
      </c>
      <c r="F141" s="121">
        <f>SUM(D141:E141)</f>
        <v>10559</v>
      </c>
      <c r="G141" s="121">
        <f>SUM(O141,W141,AE141,AM141,AU141,BC141)</f>
        <v>0</v>
      </c>
      <c r="H141" s="121">
        <f>SUM(P141,X141,AF141,AN141,AV141,BD141)</f>
        <v>1153</v>
      </c>
      <c r="I141" s="121">
        <f>SUM(G141:H141)</f>
        <v>1153</v>
      </c>
      <c r="J141" s="120" t="s">
        <v>377</v>
      </c>
      <c r="K141" s="205" t="s">
        <v>672</v>
      </c>
      <c r="L141" s="121">
        <v>0</v>
      </c>
      <c r="M141" s="121">
        <v>10559</v>
      </c>
      <c r="N141" s="121">
        <f>IF(AND(L141&lt;&gt;"",M141&lt;&gt;""),SUM(L141:M141),"")</f>
        <v>10559</v>
      </c>
      <c r="O141" s="121">
        <v>0</v>
      </c>
      <c r="P141" s="121">
        <v>1153</v>
      </c>
      <c r="Q141" s="121">
        <f>IF(AND(O141&lt;&gt;"",P141&lt;&gt;""),SUM(O141:P141),"")</f>
        <v>1153</v>
      </c>
      <c r="R141" s="120"/>
      <c r="S141" s="119"/>
      <c r="T141" s="121"/>
      <c r="U141" s="121"/>
      <c r="V141" s="121" t="str">
        <f>IF(AND(T141&lt;&gt;"",U141&lt;&gt;""),SUM(T141:U141),"")</f>
        <v/>
      </c>
      <c r="W141" s="121"/>
      <c r="X141" s="121"/>
      <c r="Y141" s="121" t="str">
        <f>IF(AND(W141&lt;&gt;"",X141&lt;&gt;""),SUM(W141:X141),"")</f>
        <v/>
      </c>
      <c r="Z141" s="120"/>
      <c r="AA141" s="119"/>
      <c r="AB141" s="121"/>
      <c r="AC141" s="121"/>
      <c r="AD141" s="121" t="str">
        <f>IF(AND(AB141&lt;&gt;"",AC141&lt;&gt;""),SUM(AB141:AC141),"")</f>
        <v/>
      </c>
      <c r="AE141" s="121"/>
      <c r="AF141" s="121"/>
      <c r="AG141" s="121" t="str">
        <f>IF(AND(AE141&lt;&gt;"",AF141&lt;&gt;""),SUM(AE141:AF141),"")</f>
        <v/>
      </c>
      <c r="AH141" s="120"/>
      <c r="AI141" s="119"/>
      <c r="AJ141" s="121"/>
      <c r="AK141" s="121"/>
      <c r="AL141" s="121" t="str">
        <f>IF(AND(AJ141&lt;&gt;"",AK141&lt;&gt;""),SUM(AJ141:AK141),"")</f>
        <v/>
      </c>
      <c r="AM141" s="121"/>
      <c r="AN141" s="121"/>
      <c r="AO141" s="121" t="str">
        <f>IF(AND(AM141&lt;&gt;"",AN141&lt;&gt;""),SUM(AM141:AN141),"")</f>
        <v/>
      </c>
      <c r="AP141" s="120"/>
      <c r="AQ141" s="119"/>
      <c r="AR141" s="121"/>
      <c r="AS141" s="121"/>
      <c r="AT141" s="121" t="str">
        <f>IF(AND(AR141&lt;&gt;"",AS141&lt;&gt;""),SUM(AR141:AS141),"")</f>
        <v/>
      </c>
      <c r="AU141" s="121"/>
      <c r="AV141" s="121"/>
      <c r="AW141" s="121" t="str">
        <f>IF(AND(AU141&lt;&gt;"",AV141&lt;&gt;""),SUM(AU141:AV141),"")</f>
        <v/>
      </c>
      <c r="AX141" s="120"/>
      <c r="AY141" s="119"/>
      <c r="AZ141" s="121"/>
      <c r="BA141" s="121"/>
      <c r="BB141" s="121" t="str">
        <f>IF(AND(AZ141&lt;&gt;"",BA141&lt;&gt;""),SUM(AZ141:BA141),"")</f>
        <v/>
      </c>
      <c r="BC141" s="121"/>
      <c r="BD141" s="121"/>
      <c r="BE141" s="121" t="str">
        <f>IF(AND(BC141&lt;&gt;"",BD141&lt;&gt;""),SUM(BC141:BD141),"")</f>
        <v/>
      </c>
    </row>
    <row r="142" spans="1:57" s="136" customFormat="1" ht="13.5" customHeight="1" x14ac:dyDescent="0.15">
      <c r="A142" s="119" t="s">
        <v>3</v>
      </c>
      <c r="B142" s="120" t="s">
        <v>673</v>
      </c>
      <c r="C142" s="119" t="s">
        <v>674</v>
      </c>
      <c r="D142" s="121">
        <f>SUM(L142,T142,AB142,AJ142,AR142,AZ142)</f>
        <v>0</v>
      </c>
      <c r="E142" s="121">
        <f>SUM(M142,U142,AC142,AK142,AS142,BA142)</f>
        <v>1043</v>
      </c>
      <c r="F142" s="121">
        <f>SUM(D142:E142)</f>
        <v>1043</v>
      </c>
      <c r="G142" s="121">
        <f>SUM(O142,W142,AE142,AM142,AU142,BC142)</f>
        <v>0</v>
      </c>
      <c r="H142" s="121">
        <f>SUM(P142,X142,AF142,AN142,AV142,BD142)</f>
        <v>7570</v>
      </c>
      <c r="I142" s="121">
        <f>SUM(G142:H142)</f>
        <v>7570</v>
      </c>
      <c r="J142" s="120" t="s">
        <v>377</v>
      </c>
      <c r="K142" s="119" t="s">
        <v>378</v>
      </c>
      <c r="L142" s="121">
        <v>0</v>
      </c>
      <c r="M142" s="121">
        <v>1043</v>
      </c>
      <c r="N142" s="121">
        <f>IF(AND(L142&lt;&gt;"",M142&lt;&gt;""),SUM(L142:M142),"")</f>
        <v>1043</v>
      </c>
      <c r="O142" s="121">
        <v>0</v>
      </c>
      <c r="P142" s="121">
        <v>7570</v>
      </c>
      <c r="Q142" s="121">
        <f>IF(AND(O142&lt;&gt;"",P142&lt;&gt;""),SUM(O142:P142),"")</f>
        <v>7570</v>
      </c>
      <c r="R142" s="120"/>
      <c r="S142" s="119"/>
      <c r="T142" s="121"/>
      <c r="U142" s="121"/>
      <c r="V142" s="121" t="str">
        <f>IF(AND(T142&lt;&gt;"",U142&lt;&gt;""),SUM(T142:U142),"")</f>
        <v/>
      </c>
      <c r="W142" s="121"/>
      <c r="X142" s="121"/>
      <c r="Y142" s="121" t="str">
        <f>IF(AND(W142&lt;&gt;"",X142&lt;&gt;""),SUM(W142:X142),"")</f>
        <v/>
      </c>
      <c r="Z142" s="120"/>
      <c r="AA142" s="119"/>
      <c r="AB142" s="121"/>
      <c r="AC142" s="121"/>
      <c r="AD142" s="121" t="str">
        <f>IF(AND(AB142&lt;&gt;"",AC142&lt;&gt;""),SUM(AB142:AC142),"")</f>
        <v/>
      </c>
      <c r="AE142" s="121"/>
      <c r="AF142" s="121"/>
      <c r="AG142" s="121" t="str">
        <f>IF(AND(AE142&lt;&gt;"",AF142&lt;&gt;""),SUM(AE142:AF142),"")</f>
        <v/>
      </c>
      <c r="AH142" s="120"/>
      <c r="AI142" s="119"/>
      <c r="AJ142" s="121"/>
      <c r="AK142" s="121"/>
      <c r="AL142" s="121" t="str">
        <f>IF(AND(AJ142&lt;&gt;"",AK142&lt;&gt;""),SUM(AJ142:AK142),"")</f>
        <v/>
      </c>
      <c r="AM142" s="121"/>
      <c r="AN142" s="121"/>
      <c r="AO142" s="121" t="str">
        <f>IF(AND(AM142&lt;&gt;"",AN142&lt;&gt;""),SUM(AM142:AN142),"")</f>
        <v/>
      </c>
      <c r="AP142" s="120"/>
      <c r="AQ142" s="119"/>
      <c r="AR142" s="121"/>
      <c r="AS142" s="121"/>
      <c r="AT142" s="121" t="str">
        <f>IF(AND(AR142&lt;&gt;"",AS142&lt;&gt;""),SUM(AR142:AS142),"")</f>
        <v/>
      </c>
      <c r="AU142" s="121"/>
      <c r="AV142" s="121"/>
      <c r="AW142" s="121" t="str">
        <f>IF(AND(AU142&lt;&gt;"",AV142&lt;&gt;""),SUM(AU142:AV142),"")</f>
        <v/>
      </c>
      <c r="AX142" s="120"/>
      <c r="AY142" s="119"/>
      <c r="AZ142" s="121"/>
      <c r="BA142" s="121"/>
      <c r="BB142" s="121" t="str">
        <f>IF(AND(AZ142&lt;&gt;"",BA142&lt;&gt;""),SUM(AZ142:BA142),"")</f>
        <v/>
      </c>
      <c r="BC142" s="121"/>
      <c r="BD142" s="121"/>
      <c r="BE142" s="121" t="str">
        <f>IF(AND(BC142&lt;&gt;"",BD142&lt;&gt;""),SUM(BC142:BD142),"")</f>
        <v/>
      </c>
    </row>
    <row r="143" spans="1:57" s="136" customFormat="1" ht="13.5" customHeight="1" x14ac:dyDescent="0.15">
      <c r="A143" s="119" t="s">
        <v>3</v>
      </c>
      <c r="B143" s="120" t="s">
        <v>675</v>
      </c>
      <c r="C143" s="119" t="s">
        <v>676</v>
      </c>
      <c r="D143" s="121">
        <f>SUM(L143,T143,AB143,AJ143,AR143,AZ143)</f>
        <v>0</v>
      </c>
      <c r="E143" s="121">
        <f>SUM(M143,U143,AC143,AK143,AS143,BA143)</f>
        <v>0</v>
      </c>
      <c r="F143" s="121">
        <f>SUM(D143:E143)</f>
        <v>0</v>
      </c>
      <c r="G143" s="121">
        <f>SUM(O143,W143,AE143,AM143,AU143,BC143)</f>
        <v>0</v>
      </c>
      <c r="H143" s="121">
        <f>SUM(P143,X143,AF143,AN143,AV143,BD143)</f>
        <v>0</v>
      </c>
      <c r="I143" s="121">
        <f>SUM(G143:H143)</f>
        <v>0</v>
      </c>
      <c r="J143" s="120"/>
      <c r="K143" s="119"/>
      <c r="L143" s="121"/>
      <c r="M143" s="121"/>
      <c r="N143" s="121" t="str">
        <f>IF(AND(L143&lt;&gt;"",M143&lt;&gt;""),SUM(L143:M143),"")</f>
        <v/>
      </c>
      <c r="O143" s="121"/>
      <c r="P143" s="121"/>
      <c r="Q143" s="121" t="str">
        <f>IF(AND(O143&lt;&gt;"",P143&lt;&gt;""),SUM(O143:P143),"")</f>
        <v/>
      </c>
      <c r="R143" s="120"/>
      <c r="S143" s="119"/>
      <c r="T143" s="121"/>
      <c r="U143" s="121"/>
      <c r="V143" s="121" t="str">
        <f>IF(AND(T143&lt;&gt;"",U143&lt;&gt;""),SUM(T143:U143),"")</f>
        <v/>
      </c>
      <c r="W143" s="121"/>
      <c r="X143" s="121"/>
      <c r="Y143" s="121" t="str">
        <f>IF(AND(W143&lt;&gt;"",X143&lt;&gt;""),SUM(W143:X143),"")</f>
        <v/>
      </c>
      <c r="Z143" s="120"/>
      <c r="AA143" s="119"/>
      <c r="AB143" s="121"/>
      <c r="AC143" s="121"/>
      <c r="AD143" s="121" t="str">
        <f>IF(AND(AB143&lt;&gt;"",AC143&lt;&gt;""),SUM(AB143:AC143),"")</f>
        <v/>
      </c>
      <c r="AE143" s="121"/>
      <c r="AF143" s="121"/>
      <c r="AG143" s="121" t="str">
        <f>IF(AND(AE143&lt;&gt;"",AF143&lt;&gt;""),SUM(AE143:AF143),"")</f>
        <v/>
      </c>
      <c r="AH143" s="120"/>
      <c r="AI143" s="119"/>
      <c r="AJ143" s="121"/>
      <c r="AK143" s="121"/>
      <c r="AL143" s="121" t="str">
        <f>IF(AND(AJ143&lt;&gt;"",AK143&lt;&gt;""),SUM(AJ143:AK143),"")</f>
        <v/>
      </c>
      <c r="AM143" s="121"/>
      <c r="AN143" s="121"/>
      <c r="AO143" s="121" t="str">
        <f>IF(AND(AM143&lt;&gt;"",AN143&lt;&gt;""),SUM(AM143:AN143),"")</f>
        <v/>
      </c>
      <c r="AP143" s="120"/>
      <c r="AQ143" s="119"/>
      <c r="AR143" s="121"/>
      <c r="AS143" s="121"/>
      <c r="AT143" s="121" t="str">
        <f>IF(AND(AR143&lt;&gt;"",AS143&lt;&gt;""),SUM(AR143:AS143),"")</f>
        <v/>
      </c>
      <c r="AU143" s="121"/>
      <c r="AV143" s="121"/>
      <c r="AW143" s="121" t="str">
        <f>IF(AND(AU143&lt;&gt;"",AV143&lt;&gt;""),SUM(AU143:AV143),"")</f>
        <v/>
      </c>
      <c r="AX143" s="120"/>
      <c r="AY143" s="119"/>
      <c r="AZ143" s="121"/>
      <c r="BA143" s="121"/>
      <c r="BB143" s="121" t="str">
        <f>IF(AND(AZ143&lt;&gt;"",BA143&lt;&gt;""),SUM(AZ143:BA143),"")</f>
        <v/>
      </c>
      <c r="BC143" s="121"/>
      <c r="BD143" s="121"/>
      <c r="BE143" s="121" t="str">
        <f>IF(AND(BC143&lt;&gt;"",BD143&lt;&gt;""),SUM(BC143:BD143),"")</f>
        <v/>
      </c>
    </row>
    <row r="144" spans="1:57" s="136" customFormat="1" ht="13.5" customHeight="1" x14ac:dyDescent="0.15">
      <c r="A144" s="119" t="s">
        <v>3</v>
      </c>
      <c r="B144" s="120" t="s">
        <v>677</v>
      </c>
      <c r="C144" s="119" t="s">
        <v>678</v>
      </c>
      <c r="D144" s="121">
        <f>SUM(L144,T144,AB144,AJ144,AR144,AZ144)</f>
        <v>286</v>
      </c>
      <c r="E144" s="121">
        <f>SUM(M144,U144,AC144,AK144,AS144,BA144)</f>
        <v>54277</v>
      </c>
      <c r="F144" s="121">
        <f>SUM(D144:E144)</f>
        <v>54563</v>
      </c>
      <c r="G144" s="121">
        <f>SUM(O144,W144,AE144,AM144,AU144,BC144)</f>
        <v>0</v>
      </c>
      <c r="H144" s="121">
        <f>SUM(P144,X144,AF144,AN144,AV144,BD144)</f>
        <v>0</v>
      </c>
      <c r="I144" s="121">
        <f>SUM(G144:H144)</f>
        <v>0</v>
      </c>
      <c r="J144" s="120" t="s">
        <v>337</v>
      </c>
      <c r="K144" s="119" t="s">
        <v>338</v>
      </c>
      <c r="L144" s="121">
        <v>286</v>
      </c>
      <c r="M144" s="121">
        <v>54277</v>
      </c>
      <c r="N144" s="121">
        <f>IF(AND(L144&lt;&gt;"",M144&lt;&gt;""),SUM(L144:M144),"")</f>
        <v>54563</v>
      </c>
      <c r="O144" s="121">
        <v>0</v>
      </c>
      <c r="P144" s="121">
        <v>0</v>
      </c>
      <c r="Q144" s="121">
        <f>IF(AND(O144&lt;&gt;"",P144&lt;&gt;""),SUM(O144:P144),"")</f>
        <v>0</v>
      </c>
      <c r="R144" s="120"/>
      <c r="S144" s="119"/>
      <c r="T144" s="121"/>
      <c r="U144" s="121"/>
      <c r="V144" s="121" t="str">
        <f>IF(AND(T144&lt;&gt;"",U144&lt;&gt;""),SUM(T144:U144),"")</f>
        <v/>
      </c>
      <c r="W144" s="121"/>
      <c r="X144" s="121"/>
      <c r="Y144" s="121" t="str">
        <f>IF(AND(W144&lt;&gt;"",X144&lt;&gt;""),SUM(W144:X144),"")</f>
        <v/>
      </c>
      <c r="Z144" s="120"/>
      <c r="AA144" s="119"/>
      <c r="AB144" s="121"/>
      <c r="AC144" s="121"/>
      <c r="AD144" s="121" t="str">
        <f>IF(AND(AB144&lt;&gt;"",AC144&lt;&gt;""),SUM(AB144:AC144),"")</f>
        <v/>
      </c>
      <c r="AE144" s="121"/>
      <c r="AF144" s="121"/>
      <c r="AG144" s="121" t="str">
        <f>IF(AND(AE144&lt;&gt;"",AF144&lt;&gt;""),SUM(AE144:AF144),"")</f>
        <v/>
      </c>
      <c r="AH144" s="120"/>
      <c r="AI144" s="119"/>
      <c r="AJ144" s="121"/>
      <c r="AK144" s="121"/>
      <c r="AL144" s="121" t="str">
        <f>IF(AND(AJ144&lt;&gt;"",AK144&lt;&gt;""),SUM(AJ144:AK144),"")</f>
        <v/>
      </c>
      <c r="AM144" s="121"/>
      <c r="AN144" s="121"/>
      <c r="AO144" s="121" t="str">
        <f>IF(AND(AM144&lt;&gt;"",AN144&lt;&gt;""),SUM(AM144:AN144),"")</f>
        <v/>
      </c>
      <c r="AP144" s="120"/>
      <c r="AQ144" s="119"/>
      <c r="AR144" s="121"/>
      <c r="AS144" s="121"/>
      <c r="AT144" s="121" t="str">
        <f>IF(AND(AR144&lt;&gt;"",AS144&lt;&gt;""),SUM(AR144:AS144),"")</f>
        <v/>
      </c>
      <c r="AU144" s="121"/>
      <c r="AV144" s="121"/>
      <c r="AW144" s="121" t="str">
        <f>IF(AND(AU144&lt;&gt;"",AV144&lt;&gt;""),SUM(AU144:AV144),"")</f>
        <v/>
      </c>
      <c r="AX144" s="120"/>
      <c r="AY144" s="119"/>
      <c r="AZ144" s="121"/>
      <c r="BA144" s="121"/>
      <c r="BB144" s="121" t="str">
        <f>IF(AND(AZ144&lt;&gt;"",BA144&lt;&gt;""),SUM(AZ144:BA144),"")</f>
        <v/>
      </c>
      <c r="BC144" s="121"/>
      <c r="BD144" s="121"/>
      <c r="BE144" s="121" t="str">
        <f>IF(AND(BC144&lt;&gt;"",BD144&lt;&gt;""),SUM(BC144:BD144),"")</f>
        <v/>
      </c>
    </row>
    <row r="145" spans="1:57" s="136" customFormat="1" ht="13.5" customHeight="1" x14ac:dyDescent="0.15">
      <c r="A145" s="119" t="s">
        <v>3</v>
      </c>
      <c r="B145" s="120" t="s">
        <v>679</v>
      </c>
      <c r="C145" s="119" t="s">
        <v>680</v>
      </c>
      <c r="D145" s="121">
        <f>SUM(L145,T145,AB145,AJ145,AR145,AZ145)</f>
        <v>339</v>
      </c>
      <c r="E145" s="121">
        <f>SUM(M145,U145,AC145,AK145,AS145,BA145)</f>
        <v>50797</v>
      </c>
      <c r="F145" s="121">
        <f>SUM(D145:E145)</f>
        <v>51136</v>
      </c>
      <c r="G145" s="121">
        <f>SUM(O145,W145,AE145,AM145,AU145,BC145)</f>
        <v>0</v>
      </c>
      <c r="H145" s="121">
        <f>SUM(P145,X145,AF145,AN145,AV145,BD145)</f>
        <v>0</v>
      </c>
      <c r="I145" s="121">
        <f>SUM(G145:H145)</f>
        <v>0</v>
      </c>
      <c r="J145" s="120" t="s">
        <v>337</v>
      </c>
      <c r="K145" s="119" t="s">
        <v>338</v>
      </c>
      <c r="L145" s="121">
        <v>339</v>
      </c>
      <c r="M145" s="121">
        <v>50797</v>
      </c>
      <c r="N145" s="121">
        <f>IF(AND(L145&lt;&gt;"",M145&lt;&gt;""),SUM(L145:M145),"")</f>
        <v>51136</v>
      </c>
      <c r="O145" s="121">
        <v>0</v>
      </c>
      <c r="P145" s="121">
        <v>0</v>
      </c>
      <c r="Q145" s="121">
        <f>IF(AND(O145&lt;&gt;"",P145&lt;&gt;""),SUM(O145:P145),"")</f>
        <v>0</v>
      </c>
      <c r="R145" s="120"/>
      <c r="S145" s="119"/>
      <c r="T145" s="121"/>
      <c r="U145" s="121"/>
      <c r="V145" s="121" t="str">
        <f>IF(AND(T145&lt;&gt;"",U145&lt;&gt;""),SUM(T145:U145),"")</f>
        <v/>
      </c>
      <c r="W145" s="121"/>
      <c r="X145" s="121"/>
      <c r="Y145" s="121" t="str">
        <f>IF(AND(W145&lt;&gt;"",X145&lt;&gt;""),SUM(W145:X145),"")</f>
        <v/>
      </c>
      <c r="Z145" s="120"/>
      <c r="AA145" s="119"/>
      <c r="AB145" s="121"/>
      <c r="AC145" s="121"/>
      <c r="AD145" s="121" t="str">
        <f>IF(AND(AB145&lt;&gt;"",AC145&lt;&gt;""),SUM(AB145:AC145),"")</f>
        <v/>
      </c>
      <c r="AE145" s="121"/>
      <c r="AF145" s="121"/>
      <c r="AG145" s="121" t="str">
        <f>IF(AND(AE145&lt;&gt;"",AF145&lt;&gt;""),SUM(AE145:AF145),"")</f>
        <v/>
      </c>
      <c r="AH145" s="120"/>
      <c r="AI145" s="119"/>
      <c r="AJ145" s="121"/>
      <c r="AK145" s="121"/>
      <c r="AL145" s="121" t="str">
        <f>IF(AND(AJ145&lt;&gt;"",AK145&lt;&gt;""),SUM(AJ145:AK145),"")</f>
        <v/>
      </c>
      <c r="AM145" s="121"/>
      <c r="AN145" s="121"/>
      <c r="AO145" s="121" t="str">
        <f>IF(AND(AM145&lt;&gt;"",AN145&lt;&gt;""),SUM(AM145:AN145),"")</f>
        <v/>
      </c>
      <c r="AP145" s="120"/>
      <c r="AQ145" s="119"/>
      <c r="AR145" s="121"/>
      <c r="AS145" s="121"/>
      <c r="AT145" s="121" t="str">
        <f>IF(AND(AR145&lt;&gt;"",AS145&lt;&gt;""),SUM(AR145:AS145),"")</f>
        <v/>
      </c>
      <c r="AU145" s="121"/>
      <c r="AV145" s="121"/>
      <c r="AW145" s="121" t="str">
        <f>IF(AND(AU145&lt;&gt;"",AV145&lt;&gt;""),SUM(AU145:AV145),"")</f>
        <v/>
      </c>
      <c r="AX145" s="120"/>
      <c r="AY145" s="119"/>
      <c r="AZ145" s="121"/>
      <c r="BA145" s="121"/>
      <c r="BB145" s="121" t="str">
        <f>IF(AND(AZ145&lt;&gt;"",BA145&lt;&gt;""),SUM(AZ145:BA145),"")</f>
        <v/>
      </c>
      <c r="BC145" s="121"/>
      <c r="BD145" s="121"/>
      <c r="BE145" s="121" t="str">
        <f>IF(AND(BC145&lt;&gt;"",BD145&lt;&gt;""),SUM(BC145:BD145),"")</f>
        <v/>
      </c>
    </row>
    <row r="146" spans="1:57" s="136" customFormat="1" ht="13.5" customHeight="1" x14ac:dyDescent="0.15">
      <c r="A146" s="119" t="s">
        <v>3</v>
      </c>
      <c r="B146" s="120" t="s">
        <v>681</v>
      </c>
      <c r="C146" s="119" t="s">
        <v>682</v>
      </c>
      <c r="D146" s="121">
        <f>SUM(L146,T146,AB146,AJ146,AR146,AZ146)</f>
        <v>0</v>
      </c>
      <c r="E146" s="121">
        <f>SUM(M146,U146,AC146,AK146,AS146,BA146)</f>
        <v>0</v>
      </c>
      <c r="F146" s="121">
        <f>SUM(D146:E146)</f>
        <v>0</v>
      </c>
      <c r="G146" s="121">
        <f>SUM(O146,W146,AE146,AM146,AU146,BC146)</f>
        <v>0</v>
      </c>
      <c r="H146" s="121">
        <f>SUM(P146,X146,AF146,AN146,AV146,BD146)</f>
        <v>0</v>
      </c>
      <c r="I146" s="121">
        <f>SUM(G146:H146)</f>
        <v>0</v>
      </c>
      <c r="J146" s="120"/>
      <c r="K146" s="119"/>
      <c r="L146" s="121"/>
      <c r="M146" s="121"/>
      <c r="N146" s="121" t="str">
        <f>IF(AND(L146&lt;&gt;"",M146&lt;&gt;""),SUM(L146:M146),"")</f>
        <v/>
      </c>
      <c r="O146" s="121"/>
      <c r="P146" s="121"/>
      <c r="Q146" s="121" t="str">
        <f>IF(AND(O146&lt;&gt;"",P146&lt;&gt;""),SUM(O146:P146),"")</f>
        <v/>
      </c>
      <c r="R146" s="120"/>
      <c r="S146" s="119"/>
      <c r="T146" s="121"/>
      <c r="U146" s="121"/>
      <c r="V146" s="121" t="str">
        <f>IF(AND(T146&lt;&gt;"",U146&lt;&gt;""),SUM(T146:U146),"")</f>
        <v/>
      </c>
      <c r="W146" s="121"/>
      <c r="X146" s="121"/>
      <c r="Y146" s="121" t="str">
        <f>IF(AND(W146&lt;&gt;"",X146&lt;&gt;""),SUM(W146:X146),"")</f>
        <v/>
      </c>
      <c r="Z146" s="120"/>
      <c r="AA146" s="119"/>
      <c r="AB146" s="121"/>
      <c r="AC146" s="121"/>
      <c r="AD146" s="121" t="str">
        <f>IF(AND(AB146&lt;&gt;"",AC146&lt;&gt;""),SUM(AB146:AC146),"")</f>
        <v/>
      </c>
      <c r="AE146" s="121"/>
      <c r="AF146" s="121"/>
      <c r="AG146" s="121" t="str">
        <f>IF(AND(AE146&lt;&gt;"",AF146&lt;&gt;""),SUM(AE146:AF146),"")</f>
        <v/>
      </c>
      <c r="AH146" s="120"/>
      <c r="AI146" s="119"/>
      <c r="AJ146" s="121"/>
      <c r="AK146" s="121"/>
      <c r="AL146" s="121" t="str">
        <f>IF(AND(AJ146&lt;&gt;"",AK146&lt;&gt;""),SUM(AJ146:AK146),"")</f>
        <v/>
      </c>
      <c r="AM146" s="121"/>
      <c r="AN146" s="121"/>
      <c r="AO146" s="121" t="str">
        <f>IF(AND(AM146&lt;&gt;"",AN146&lt;&gt;""),SUM(AM146:AN146),"")</f>
        <v/>
      </c>
      <c r="AP146" s="120"/>
      <c r="AQ146" s="119"/>
      <c r="AR146" s="121"/>
      <c r="AS146" s="121"/>
      <c r="AT146" s="121" t="str">
        <f>IF(AND(AR146&lt;&gt;"",AS146&lt;&gt;""),SUM(AR146:AS146),"")</f>
        <v/>
      </c>
      <c r="AU146" s="121"/>
      <c r="AV146" s="121"/>
      <c r="AW146" s="121" t="str">
        <f>IF(AND(AU146&lt;&gt;"",AV146&lt;&gt;""),SUM(AU146:AV146),"")</f>
        <v/>
      </c>
      <c r="AX146" s="120"/>
      <c r="AY146" s="119"/>
      <c r="AZ146" s="121"/>
      <c r="BA146" s="121"/>
      <c r="BB146" s="121" t="str">
        <f>IF(AND(AZ146&lt;&gt;"",BA146&lt;&gt;""),SUM(AZ146:BA146),"")</f>
        <v/>
      </c>
      <c r="BC146" s="121"/>
      <c r="BD146" s="121"/>
      <c r="BE146" s="121" t="str">
        <f>IF(AND(BC146&lt;&gt;"",BD146&lt;&gt;""),SUM(BC146:BD146),"")</f>
        <v/>
      </c>
    </row>
    <row r="147" spans="1:57" s="136" customFormat="1" ht="13.5" customHeight="1" x14ac:dyDescent="0.15">
      <c r="A147" s="119" t="s">
        <v>3</v>
      </c>
      <c r="B147" s="120" t="s">
        <v>683</v>
      </c>
      <c r="C147" s="119" t="s">
        <v>684</v>
      </c>
      <c r="D147" s="121">
        <f>SUM(L147,T147,AB147,AJ147,AR147,AZ147)</f>
        <v>0</v>
      </c>
      <c r="E147" s="121">
        <f>SUM(M147,U147,AC147,AK147,AS147,BA147)</f>
        <v>79365</v>
      </c>
      <c r="F147" s="121">
        <f>SUM(D147:E147)</f>
        <v>79365</v>
      </c>
      <c r="G147" s="121">
        <f>SUM(O147,W147,AE147,AM147,AU147,BC147)</f>
        <v>0</v>
      </c>
      <c r="H147" s="121">
        <f>SUM(P147,X147,AF147,AN147,AV147,BD147)</f>
        <v>13984</v>
      </c>
      <c r="I147" s="121">
        <f>SUM(G147:H147)</f>
        <v>13984</v>
      </c>
      <c r="J147" s="120" t="s">
        <v>685</v>
      </c>
      <c r="K147" s="119" t="s">
        <v>686</v>
      </c>
      <c r="L147" s="121">
        <v>0</v>
      </c>
      <c r="M147" s="121">
        <v>79365</v>
      </c>
      <c r="N147" s="121">
        <f>IF(AND(L147&lt;&gt;"",M147&lt;&gt;""),SUM(L147:M147),"")</f>
        <v>79365</v>
      </c>
      <c r="O147" s="121">
        <v>0</v>
      </c>
      <c r="P147" s="121">
        <v>0</v>
      </c>
      <c r="Q147" s="121">
        <f>IF(AND(O147&lt;&gt;"",P147&lt;&gt;""),SUM(O147:P147),"")</f>
        <v>0</v>
      </c>
      <c r="R147" s="120" t="s">
        <v>687</v>
      </c>
      <c r="S147" s="119" t="s">
        <v>688</v>
      </c>
      <c r="T147" s="121">
        <v>0</v>
      </c>
      <c r="U147" s="121">
        <v>0</v>
      </c>
      <c r="V147" s="121">
        <f>IF(AND(T147&lt;&gt;"",U147&lt;&gt;""),SUM(T147:U147),"")</f>
        <v>0</v>
      </c>
      <c r="W147" s="121">
        <v>0</v>
      </c>
      <c r="X147" s="121">
        <v>13984</v>
      </c>
      <c r="Y147" s="121">
        <f>IF(AND(W147&lt;&gt;"",X147&lt;&gt;""),SUM(W147:X147),"")</f>
        <v>13984</v>
      </c>
      <c r="Z147" s="120"/>
      <c r="AA147" s="119"/>
      <c r="AB147" s="121"/>
      <c r="AC147" s="121"/>
      <c r="AD147" s="121" t="str">
        <f>IF(AND(AB147&lt;&gt;"",AC147&lt;&gt;""),SUM(AB147:AC147),"")</f>
        <v/>
      </c>
      <c r="AE147" s="121"/>
      <c r="AF147" s="121"/>
      <c r="AG147" s="121" t="str">
        <f>IF(AND(AE147&lt;&gt;"",AF147&lt;&gt;""),SUM(AE147:AF147),"")</f>
        <v/>
      </c>
      <c r="AH147" s="120"/>
      <c r="AI147" s="119"/>
      <c r="AJ147" s="121"/>
      <c r="AK147" s="121"/>
      <c r="AL147" s="121" t="str">
        <f>IF(AND(AJ147&lt;&gt;"",AK147&lt;&gt;""),SUM(AJ147:AK147),"")</f>
        <v/>
      </c>
      <c r="AM147" s="121"/>
      <c r="AN147" s="121"/>
      <c r="AO147" s="121" t="str">
        <f>IF(AND(AM147&lt;&gt;"",AN147&lt;&gt;""),SUM(AM147:AN147),"")</f>
        <v/>
      </c>
      <c r="AP147" s="120"/>
      <c r="AQ147" s="119"/>
      <c r="AR147" s="121"/>
      <c r="AS147" s="121"/>
      <c r="AT147" s="121" t="str">
        <f>IF(AND(AR147&lt;&gt;"",AS147&lt;&gt;""),SUM(AR147:AS147),"")</f>
        <v/>
      </c>
      <c r="AU147" s="121"/>
      <c r="AV147" s="121"/>
      <c r="AW147" s="121" t="str">
        <f>IF(AND(AU147&lt;&gt;"",AV147&lt;&gt;""),SUM(AU147:AV147),"")</f>
        <v/>
      </c>
      <c r="AX147" s="120"/>
      <c r="AY147" s="119"/>
      <c r="AZ147" s="121"/>
      <c r="BA147" s="121"/>
      <c r="BB147" s="121" t="str">
        <f>IF(AND(AZ147&lt;&gt;"",BA147&lt;&gt;""),SUM(AZ147:BA147),"")</f>
        <v/>
      </c>
      <c r="BC147" s="121"/>
      <c r="BD147" s="121"/>
      <c r="BE147" s="121" t="str">
        <f>IF(AND(BC147&lt;&gt;"",BD147&lt;&gt;""),SUM(BC147:BD147),"")</f>
        <v/>
      </c>
    </row>
    <row r="148" spans="1:57" s="136" customFormat="1" ht="13.5" customHeight="1" x14ac:dyDescent="0.15">
      <c r="A148" s="119" t="s">
        <v>3</v>
      </c>
      <c r="B148" s="120" t="s">
        <v>689</v>
      </c>
      <c r="C148" s="119" t="s">
        <v>690</v>
      </c>
      <c r="D148" s="121">
        <f>SUM(L148,T148,AB148,AJ148,AR148,AZ148)</f>
        <v>967</v>
      </c>
      <c r="E148" s="121">
        <f>SUM(M148,U148,AC148,AK148,AS148,BA148)</f>
        <v>111417</v>
      </c>
      <c r="F148" s="121">
        <f>SUM(D148:E148)</f>
        <v>112384</v>
      </c>
      <c r="G148" s="121">
        <f>SUM(O148,W148,AE148,AM148,AU148,BC148)</f>
        <v>0</v>
      </c>
      <c r="H148" s="121">
        <f>SUM(P148,X148,AF148,AN148,AV148,BD148)</f>
        <v>0</v>
      </c>
      <c r="I148" s="121">
        <f>SUM(G148:H148)</f>
        <v>0</v>
      </c>
      <c r="J148" s="120" t="s">
        <v>337</v>
      </c>
      <c r="K148" s="119" t="s">
        <v>338</v>
      </c>
      <c r="L148" s="121">
        <v>967</v>
      </c>
      <c r="M148" s="121">
        <v>111417</v>
      </c>
      <c r="N148" s="121">
        <f>IF(AND(L148&lt;&gt;"",M148&lt;&gt;""),SUM(L148:M148),"")</f>
        <v>112384</v>
      </c>
      <c r="O148" s="121">
        <v>0</v>
      </c>
      <c r="P148" s="121">
        <v>0</v>
      </c>
      <c r="Q148" s="121">
        <f>IF(AND(O148&lt;&gt;"",P148&lt;&gt;""),SUM(O148:P148),"")</f>
        <v>0</v>
      </c>
      <c r="R148" s="120"/>
      <c r="S148" s="119"/>
      <c r="T148" s="121"/>
      <c r="U148" s="121"/>
      <c r="V148" s="121" t="str">
        <f>IF(AND(T148&lt;&gt;"",U148&lt;&gt;""),SUM(T148:U148),"")</f>
        <v/>
      </c>
      <c r="W148" s="121"/>
      <c r="X148" s="121"/>
      <c r="Y148" s="121" t="str">
        <f>IF(AND(W148&lt;&gt;"",X148&lt;&gt;""),SUM(W148:X148),"")</f>
        <v/>
      </c>
      <c r="Z148" s="120"/>
      <c r="AA148" s="119"/>
      <c r="AB148" s="121"/>
      <c r="AC148" s="121"/>
      <c r="AD148" s="121" t="str">
        <f>IF(AND(AB148&lt;&gt;"",AC148&lt;&gt;""),SUM(AB148:AC148),"")</f>
        <v/>
      </c>
      <c r="AE148" s="121"/>
      <c r="AF148" s="121"/>
      <c r="AG148" s="121" t="str">
        <f>IF(AND(AE148&lt;&gt;"",AF148&lt;&gt;""),SUM(AE148:AF148),"")</f>
        <v/>
      </c>
      <c r="AH148" s="120"/>
      <c r="AI148" s="119"/>
      <c r="AJ148" s="121"/>
      <c r="AK148" s="121"/>
      <c r="AL148" s="121" t="str">
        <f>IF(AND(AJ148&lt;&gt;"",AK148&lt;&gt;""),SUM(AJ148:AK148),"")</f>
        <v/>
      </c>
      <c r="AM148" s="121"/>
      <c r="AN148" s="121"/>
      <c r="AO148" s="121" t="str">
        <f>IF(AND(AM148&lt;&gt;"",AN148&lt;&gt;""),SUM(AM148:AN148),"")</f>
        <v/>
      </c>
      <c r="AP148" s="120"/>
      <c r="AQ148" s="119"/>
      <c r="AR148" s="121"/>
      <c r="AS148" s="121"/>
      <c r="AT148" s="121" t="str">
        <f>IF(AND(AR148&lt;&gt;"",AS148&lt;&gt;""),SUM(AR148:AS148),"")</f>
        <v/>
      </c>
      <c r="AU148" s="121"/>
      <c r="AV148" s="121"/>
      <c r="AW148" s="121" t="str">
        <f>IF(AND(AU148&lt;&gt;"",AV148&lt;&gt;""),SUM(AU148:AV148),"")</f>
        <v/>
      </c>
      <c r="AX148" s="120"/>
      <c r="AY148" s="119"/>
      <c r="AZ148" s="121"/>
      <c r="BA148" s="121"/>
      <c r="BB148" s="121" t="str">
        <f>IF(AND(AZ148&lt;&gt;"",BA148&lt;&gt;""),SUM(AZ148:BA148),"")</f>
        <v/>
      </c>
      <c r="BC148" s="121"/>
      <c r="BD148" s="121"/>
      <c r="BE148" s="121" t="str">
        <f>IF(AND(BC148&lt;&gt;"",BD148&lt;&gt;""),SUM(BC148:BD148),"")</f>
        <v/>
      </c>
    </row>
    <row r="149" spans="1:57" s="136" customFormat="1" ht="13.5" customHeight="1" x14ac:dyDescent="0.15">
      <c r="A149" s="119" t="s">
        <v>3</v>
      </c>
      <c r="B149" s="120" t="s">
        <v>691</v>
      </c>
      <c r="C149" s="119" t="s">
        <v>692</v>
      </c>
      <c r="D149" s="121">
        <f>SUM(L149,T149,AB149,AJ149,AR149,AZ149)</f>
        <v>0</v>
      </c>
      <c r="E149" s="121">
        <f>SUM(M149,U149,AC149,AK149,AS149,BA149)</f>
        <v>133469</v>
      </c>
      <c r="F149" s="121">
        <f>SUM(D149:E149)</f>
        <v>133469</v>
      </c>
      <c r="G149" s="121">
        <f>SUM(O149,W149,AE149,AM149,AU149,BC149)</f>
        <v>0</v>
      </c>
      <c r="H149" s="121">
        <f>SUM(P149,X149,AF149,AN149,AV149,BD149)</f>
        <v>19285</v>
      </c>
      <c r="I149" s="121">
        <f>SUM(G149:H149)</f>
        <v>19285</v>
      </c>
      <c r="J149" s="120" t="s">
        <v>685</v>
      </c>
      <c r="K149" s="119" t="s">
        <v>686</v>
      </c>
      <c r="L149" s="121">
        <v>0</v>
      </c>
      <c r="M149" s="121">
        <v>133469</v>
      </c>
      <c r="N149" s="121">
        <f>IF(AND(L149&lt;&gt;"",M149&lt;&gt;""),SUM(L149:M149),"")</f>
        <v>133469</v>
      </c>
      <c r="O149" s="121">
        <v>0</v>
      </c>
      <c r="P149" s="121">
        <v>0</v>
      </c>
      <c r="Q149" s="121">
        <f>IF(AND(O149&lt;&gt;"",P149&lt;&gt;""),SUM(O149:P149),"")</f>
        <v>0</v>
      </c>
      <c r="R149" s="120" t="s">
        <v>687</v>
      </c>
      <c r="S149" s="119" t="s">
        <v>688</v>
      </c>
      <c r="T149" s="121">
        <v>0</v>
      </c>
      <c r="U149" s="121">
        <v>0</v>
      </c>
      <c r="V149" s="121">
        <f>IF(AND(T149&lt;&gt;"",U149&lt;&gt;""),SUM(T149:U149),"")</f>
        <v>0</v>
      </c>
      <c r="W149" s="121">
        <v>0</v>
      </c>
      <c r="X149" s="121">
        <v>19285</v>
      </c>
      <c r="Y149" s="121">
        <f>IF(AND(W149&lt;&gt;"",X149&lt;&gt;""),SUM(W149:X149),"")</f>
        <v>19285</v>
      </c>
      <c r="Z149" s="120"/>
      <c r="AA149" s="119"/>
      <c r="AB149" s="121"/>
      <c r="AC149" s="121"/>
      <c r="AD149" s="121" t="str">
        <f>IF(AND(AB149&lt;&gt;"",AC149&lt;&gt;""),SUM(AB149:AC149),"")</f>
        <v/>
      </c>
      <c r="AE149" s="121"/>
      <c r="AF149" s="121"/>
      <c r="AG149" s="121" t="str">
        <f>IF(AND(AE149&lt;&gt;"",AF149&lt;&gt;""),SUM(AE149:AF149),"")</f>
        <v/>
      </c>
      <c r="AH149" s="120"/>
      <c r="AI149" s="119"/>
      <c r="AJ149" s="121"/>
      <c r="AK149" s="121"/>
      <c r="AL149" s="121" t="str">
        <f>IF(AND(AJ149&lt;&gt;"",AK149&lt;&gt;""),SUM(AJ149:AK149),"")</f>
        <v/>
      </c>
      <c r="AM149" s="121"/>
      <c r="AN149" s="121"/>
      <c r="AO149" s="121" t="str">
        <f>IF(AND(AM149&lt;&gt;"",AN149&lt;&gt;""),SUM(AM149:AN149),"")</f>
        <v/>
      </c>
      <c r="AP149" s="120"/>
      <c r="AQ149" s="119"/>
      <c r="AR149" s="121"/>
      <c r="AS149" s="121"/>
      <c r="AT149" s="121" t="str">
        <f>IF(AND(AR149&lt;&gt;"",AS149&lt;&gt;""),SUM(AR149:AS149),"")</f>
        <v/>
      </c>
      <c r="AU149" s="121"/>
      <c r="AV149" s="121"/>
      <c r="AW149" s="121" t="str">
        <f>IF(AND(AU149&lt;&gt;"",AV149&lt;&gt;""),SUM(AU149:AV149),"")</f>
        <v/>
      </c>
      <c r="AX149" s="120"/>
      <c r="AY149" s="119"/>
      <c r="AZ149" s="121"/>
      <c r="BA149" s="121"/>
      <c r="BB149" s="121" t="str">
        <f>IF(AND(AZ149&lt;&gt;"",BA149&lt;&gt;""),SUM(AZ149:BA149),"")</f>
        <v/>
      </c>
      <c r="BC149" s="121"/>
      <c r="BD149" s="121"/>
      <c r="BE149" s="121" t="str">
        <f>IF(AND(BC149&lt;&gt;"",BD149&lt;&gt;""),SUM(BC149:BD149),"")</f>
        <v/>
      </c>
    </row>
    <row r="150" spans="1:57" s="136" customFormat="1" ht="13.5" customHeight="1" x14ac:dyDescent="0.15">
      <c r="A150" s="119" t="s">
        <v>3</v>
      </c>
      <c r="B150" s="120" t="s">
        <v>693</v>
      </c>
      <c r="C150" s="119" t="s">
        <v>694</v>
      </c>
      <c r="D150" s="121">
        <f>SUM(L150,T150,AB150,AJ150,AR150,AZ150)</f>
        <v>8860</v>
      </c>
      <c r="E150" s="121">
        <f>SUM(M150,U150,AC150,AK150,AS150,BA150)</f>
        <v>73087</v>
      </c>
      <c r="F150" s="121">
        <f>SUM(D150:E150)</f>
        <v>81947</v>
      </c>
      <c r="G150" s="121">
        <f>SUM(O150,W150,AE150,AM150,AU150,BC150)</f>
        <v>0</v>
      </c>
      <c r="H150" s="121">
        <f>SUM(P150,X150,AF150,AN150,AV150,BD150)</f>
        <v>20265</v>
      </c>
      <c r="I150" s="121">
        <f>SUM(G150:H150)</f>
        <v>20265</v>
      </c>
      <c r="J150" s="120" t="s">
        <v>695</v>
      </c>
      <c r="K150" s="119" t="s">
        <v>696</v>
      </c>
      <c r="L150" s="121">
        <v>8860</v>
      </c>
      <c r="M150" s="121">
        <v>73087</v>
      </c>
      <c r="N150" s="121">
        <f>IF(AND(L150&lt;&gt;"",M150&lt;&gt;""),SUM(L150:M150),"")</f>
        <v>81947</v>
      </c>
      <c r="O150" s="121">
        <v>0</v>
      </c>
      <c r="P150" s="121">
        <v>0</v>
      </c>
      <c r="Q150" s="121">
        <f>IF(AND(O150&lt;&gt;"",P150&lt;&gt;""),SUM(O150:P150),"")</f>
        <v>0</v>
      </c>
      <c r="R150" s="120" t="s">
        <v>687</v>
      </c>
      <c r="S150" s="119" t="s">
        <v>688</v>
      </c>
      <c r="T150" s="121">
        <v>0</v>
      </c>
      <c r="U150" s="121">
        <v>0</v>
      </c>
      <c r="V150" s="121">
        <f>IF(AND(T150&lt;&gt;"",U150&lt;&gt;""),SUM(T150:U150),"")</f>
        <v>0</v>
      </c>
      <c r="W150" s="121">
        <v>0</v>
      </c>
      <c r="X150" s="121">
        <v>20265</v>
      </c>
      <c r="Y150" s="121">
        <f>IF(AND(W150&lt;&gt;"",X150&lt;&gt;""),SUM(W150:X150),"")</f>
        <v>20265</v>
      </c>
      <c r="Z150" s="120"/>
      <c r="AA150" s="119"/>
      <c r="AB150" s="121"/>
      <c r="AC150" s="121"/>
      <c r="AD150" s="121" t="str">
        <f>IF(AND(AB150&lt;&gt;"",AC150&lt;&gt;""),SUM(AB150:AC150),"")</f>
        <v/>
      </c>
      <c r="AE150" s="121"/>
      <c r="AF150" s="121"/>
      <c r="AG150" s="121" t="str">
        <f>IF(AND(AE150&lt;&gt;"",AF150&lt;&gt;""),SUM(AE150:AF150),"")</f>
        <v/>
      </c>
      <c r="AH150" s="120"/>
      <c r="AI150" s="119"/>
      <c r="AJ150" s="121"/>
      <c r="AK150" s="121"/>
      <c r="AL150" s="121" t="str">
        <f>IF(AND(AJ150&lt;&gt;"",AK150&lt;&gt;""),SUM(AJ150:AK150),"")</f>
        <v/>
      </c>
      <c r="AM150" s="121"/>
      <c r="AN150" s="121"/>
      <c r="AO150" s="121" t="str">
        <f>IF(AND(AM150&lt;&gt;"",AN150&lt;&gt;""),SUM(AM150:AN150),"")</f>
        <v/>
      </c>
      <c r="AP150" s="120"/>
      <c r="AQ150" s="119"/>
      <c r="AR150" s="121"/>
      <c r="AS150" s="121"/>
      <c r="AT150" s="121" t="str">
        <f>IF(AND(AR150&lt;&gt;"",AS150&lt;&gt;""),SUM(AR150:AS150),"")</f>
        <v/>
      </c>
      <c r="AU150" s="121"/>
      <c r="AV150" s="121"/>
      <c r="AW150" s="121" t="str">
        <f>IF(AND(AU150&lt;&gt;"",AV150&lt;&gt;""),SUM(AU150:AV150),"")</f>
        <v/>
      </c>
      <c r="AX150" s="120"/>
      <c r="AY150" s="119"/>
      <c r="AZ150" s="121"/>
      <c r="BA150" s="121"/>
      <c r="BB150" s="121" t="str">
        <f>IF(AND(AZ150&lt;&gt;"",BA150&lt;&gt;""),SUM(AZ150:BA150),"")</f>
        <v/>
      </c>
      <c r="BC150" s="121"/>
      <c r="BD150" s="121"/>
      <c r="BE150" s="121" t="str">
        <f>IF(AND(BC150&lt;&gt;"",BD150&lt;&gt;""),SUM(BC150:BD150),"")</f>
        <v/>
      </c>
    </row>
    <row r="151" spans="1:57" s="136" customFormat="1" ht="13.5" customHeight="1" x14ac:dyDescent="0.15">
      <c r="A151" s="119" t="s">
        <v>3</v>
      </c>
      <c r="B151" s="120" t="s">
        <v>697</v>
      </c>
      <c r="C151" s="119" t="s">
        <v>698</v>
      </c>
      <c r="D151" s="121">
        <f>SUM(L151,T151,AB151,AJ151,AR151,AZ151)</f>
        <v>12195</v>
      </c>
      <c r="E151" s="121">
        <f>SUM(M151,U151,AC151,AK151,AS151,BA151)</f>
        <v>108526</v>
      </c>
      <c r="F151" s="121">
        <f>SUM(D151:E151)</f>
        <v>120721</v>
      </c>
      <c r="G151" s="121">
        <f>SUM(O151,W151,AE151,AM151,AU151,BC151)</f>
        <v>0</v>
      </c>
      <c r="H151" s="121">
        <f>SUM(P151,X151,AF151,AN151,AV151,BD151)</f>
        <v>23789</v>
      </c>
      <c r="I151" s="121">
        <f>SUM(G151:H151)</f>
        <v>23789</v>
      </c>
      <c r="J151" s="120" t="s">
        <v>695</v>
      </c>
      <c r="K151" s="119" t="s">
        <v>696</v>
      </c>
      <c r="L151" s="121">
        <v>12195</v>
      </c>
      <c r="M151" s="121">
        <v>108526</v>
      </c>
      <c r="N151" s="121">
        <f>IF(AND(L151&lt;&gt;"",M151&lt;&gt;""),SUM(L151:M151),"")</f>
        <v>120721</v>
      </c>
      <c r="O151" s="121">
        <v>0</v>
      </c>
      <c r="P151" s="121">
        <v>0</v>
      </c>
      <c r="Q151" s="121">
        <f>IF(AND(O151&lt;&gt;"",P151&lt;&gt;""),SUM(O151:P151),"")</f>
        <v>0</v>
      </c>
      <c r="R151" s="120" t="s">
        <v>687</v>
      </c>
      <c r="S151" s="119" t="s">
        <v>688</v>
      </c>
      <c r="T151" s="121">
        <v>0</v>
      </c>
      <c r="U151" s="121">
        <v>0</v>
      </c>
      <c r="V151" s="121">
        <f>IF(AND(T151&lt;&gt;"",U151&lt;&gt;""),SUM(T151:U151),"")</f>
        <v>0</v>
      </c>
      <c r="W151" s="121">
        <v>0</v>
      </c>
      <c r="X151" s="121">
        <v>23789</v>
      </c>
      <c r="Y151" s="121">
        <f>IF(AND(W151&lt;&gt;"",X151&lt;&gt;""),SUM(W151:X151),"")</f>
        <v>23789</v>
      </c>
      <c r="Z151" s="120"/>
      <c r="AA151" s="119"/>
      <c r="AB151" s="121"/>
      <c r="AC151" s="121"/>
      <c r="AD151" s="121" t="str">
        <f>IF(AND(AB151&lt;&gt;"",AC151&lt;&gt;""),SUM(AB151:AC151),"")</f>
        <v/>
      </c>
      <c r="AE151" s="121"/>
      <c r="AF151" s="121"/>
      <c r="AG151" s="121" t="str">
        <f>IF(AND(AE151&lt;&gt;"",AF151&lt;&gt;""),SUM(AE151:AF151),"")</f>
        <v/>
      </c>
      <c r="AH151" s="120"/>
      <c r="AI151" s="119"/>
      <c r="AJ151" s="121"/>
      <c r="AK151" s="121"/>
      <c r="AL151" s="121" t="str">
        <f>IF(AND(AJ151&lt;&gt;"",AK151&lt;&gt;""),SUM(AJ151:AK151),"")</f>
        <v/>
      </c>
      <c r="AM151" s="121"/>
      <c r="AN151" s="121"/>
      <c r="AO151" s="121" t="str">
        <f>IF(AND(AM151&lt;&gt;"",AN151&lt;&gt;""),SUM(AM151:AN151),"")</f>
        <v/>
      </c>
      <c r="AP151" s="120"/>
      <c r="AQ151" s="119"/>
      <c r="AR151" s="121"/>
      <c r="AS151" s="121"/>
      <c r="AT151" s="121" t="str">
        <f>IF(AND(AR151&lt;&gt;"",AS151&lt;&gt;""),SUM(AR151:AS151),"")</f>
        <v/>
      </c>
      <c r="AU151" s="121"/>
      <c r="AV151" s="121"/>
      <c r="AW151" s="121" t="str">
        <f>IF(AND(AU151&lt;&gt;"",AV151&lt;&gt;""),SUM(AU151:AV151),"")</f>
        <v/>
      </c>
      <c r="AX151" s="120"/>
      <c r="AY151" s="119"/>
      <c r="AZ151" s="121"/>
      <c r="BA151" s="121"/>
      <c r="BB151" s="121" t="str">
        <f>IF(AND(AZ151&lt;&gt;"",BA151&lt;&gt;""),SUM(AZ151:BA151),"")</f>
        <v/>
      </c>
      <c r="BC151" s="121"/>
      <c r="BD151" s="121"/>
      <c r="BE151" s="121" t="str">
        <f>IF(AND(BC151&lt;&gt;"",BD151&lt;&gt;""),SUM(BC151:BD151),"")</f>
        <v/>
      </c>
    </row>
    <row r="152" spans="1:57" s="136" customFormat="1" ht="13.5" customHeight="1" x14ac:dyDescent="0.15">
      <c r="A152" s="119" t="s">
        <v>3</v>
      </c>
      <c r="B152" s="120" t="s">
        <v>699</v>
      </c>
      <c r="C152" s="119" t="s">
        <v>700</v>
      </c>
      <c r="D152" s="121">
        <f>SUM(L152,T152,AB152,AJ152,AR152,AZ152)</f>
        <v>6200</v>
      </c>
      <c r="E152" s="121">
        <f>SUM(M152,U152,AC152,AK152,AS152,BA152)</f>
        <v>44828</v>
      </c>
      <c r="F152" s="121">
        <f>SUM(D152:E152)</f>
        <v>51028</v>
      </c>
      <c r="G152" s="121">
        <f>SUM(O152,W152,AE152,AM152,AU152,BC152)</f>
        <v>0</v>
      </c>
      <c r="H152" s="121">
        <f>SUM(P152,X152,AF152,AN152,AV152,BD152)</f>
        <v>24911</v>
      </c>
      <c r="I152" s="121">
        <f>SUM(G152:H152)</f>
        <v>24911</v>
      </c>
      <c r="J152" s="120" t="s">
        <v>695</v>
      </c>
      <c r="K152" s="119" t="s">
        <v>696</v>
      </c>
      <c r="L152" s="121">
        <v>6200</v>
      </c>
      <c r="M152" s="121">
        <v>44828</v>
      </c>
      <c r="N152" s="121">
        <f>IF(AND(L152&lt;&gt;"",M152&lt;&gt;""),SUM(L152:M152),"")</f>
        <v>51028</v>
      </c>
      <c r="O152" s="121">
        <v>0</v>
      </c>
      <c r="P152" s="121">
        <v>0</v>
      </c>
      <c r="Q152" s="121">
        <f>IF(AND(O152&lt;&gt;"",P152&lt;&gt;""),SUM(O152:P152),"")</f>
        <v>0</v>
      </c>
      <c r="R152" s="120" t="s">
        <v>687</v>
      </c>
      <c r="S152" s="119" t="s">
        <v>688</v>
      </c>
      <c r="T152" s="121">
        <v>0</v>
      </c>
      <c r="U152" s="121">
        <v>0</v>
      </c>
      <c r="V152" s="121">
        <f>IF(AND(T152&lt;&gt;"",U152&lt;&gt;""),SUM(T152:U152),"")</f>
        <v>0</v>
      </c>
      <c r="W152" s="121">
        <v>0</v>
      </c>
      <c r="X152" s="121">
        <v>24911</v>
      </c>
      <c r="Y152" s="121">
        <f>IF(AND(W152&lt;&gt;"",X152&lt;&gt;""),SUM(W152:X152),"")</f>
        <v>24911</v>
      </c>
      <c r="Z152" s="120"/>
      <c r="AA152" s="119"/>
      <c r="AB152" s="121"/>
      <c r="AC152" s="121"/>
      <c r="AD152" s="121" t="str">
        <f>IF(AND(AB152&lt;&gt;"",AC152&lt;&gt;""),SUM(AB152:AC152),"")</f>
        <v/>
      </c>
      <c r="AE152" s="121"/>
      <c r="AF152" s="121"/>
      <c r="AG152" s="121" t="str">
        <f>IF(AND(AE152&lt;&gt;"",AF152&lt;&gt;""),SUM(AE152:AF152),"")</f>
        <v/>
      </c>
      <c r="AH152" s="120"/>
      <c r="AI152" s="119"/>
      <c r="AJ152" s="121"/>
      <c r="AK152" s="121"/>
      <c r="AL152" s="121" t="str">
        <f>IF(AND(AJ152&lt;&gt;"",AK152&lt;&gt;""),SUM(AJ152:AK152),"")</f>
        <v/>
      </c>
      <c r="AM152" s="121"/>
      <c r="AN152" s="121"/>
      <c r="AO152" s="121" t="str">
        <f>IF(AND(AM152&lt;&gt;"",AN152&lt;&gt;""),SUM(AM152:AN152),"")</f>
        <v/>
      </c>
      <c r="AP152" s="120"/>
      <c r="AQ152" s="119"/>
      <c r="AR152" s="121"/>
      <c r="AS152" s="121"/>
      <c r="AT152" s="121" t="str">
        <f>IF(AND(AR152&lt;&gt;"",AS152&lt;&gt;""),SUM(AR152:AS152),"")</f>
        <v/>
      </c>
      <c r="AU152" s="121"/>
      <c r="AV152" s="121"/>
      <c r="AW152" s="121" t="str">
        <f>IF(AND(AU152&lt;&gt;"",AV152&lt;&gt;""),SUM(AU152:AV152),"")</f>
        <v/>
      </c>
      <c r="AX152" s="120"/>
      <c r="AY152" s="119"/>
      <c r="AZ152" s="121"/>
      <c r="BA152" s="121"/>
      <c r="BB152" s="121" t="str">
        <f>IF(AND(AZ152&lt;&gt;"",BA152&lt;&gt;""),SUM(AZ152:BA152),"")</f>
        <v/>
      </c>
      <c r="BC152" s="121"/>
      <c r="BD152" s="121"/>
      <c r="BE152" s="121" t="str">
        <f>IF(AND(BC152&lt;&gt;"",BD152&lt;&gt;""),SUM(BC152:BD152),"")</f>
        <v/>
      </c>
    </row>
    <row r="153" spans="1:57" s="136" customFormat="1" ht="13.5" customHeight="1" x14ac:dyDescent="0.15">
      <c r="A153" s="119" t="s">
        <v>3</v>
      </c>
      <c r="B153" s="120" t="s">
        <v>701</v>
      </c>
      <c r="C153" s="119" t="s">
        <v>702</v>
      </c>
      <c r="D153" s="121">
        <f>SUM(L153,T153,AB153,AJ153,AR153,AZ153)</f>
        <v>0</v>
      </c>
      <c r="E153" s="121">
        <f>SUM(M153,U153,AC153,AK153,AS153,BA153)</f>
        <v>101365</v>
      </c>
      <c r="F153" s="121">
        <f>SUM(D153:E153)</f>
        <v>101365</v>
      </c>
      <c r="G153" s="121">
        <f>SUM(O153,W153,AE153,AM153,AU153,BC153)</f>
        <v>0</v>
      </c>
      <c r="H153" s="121">
        <f>SUM(P153,X153,AF153,AN153,AV153,BD153)</f>
        <v>11356</v>
      </c>
      <c r="I153" s="121">
        <f>SUM(G153:H153)</f>
        <v>11356</v>
      </c>
      <c r="J153" s="120" t="s">
        <v>703</v>
      </c>
      <c r="K153" s="119" t="s">
        <v>704</v>
      </c>
      <c r="L153" s="121">
        <v>0</v>
      </c>
      <c r="M153" s="121">
        <v>101365</v>
      </c>
      <c r="N153" s="121">
        <f>IF(AND(L153&lt;&gt;"",M153&lt;&gt;""),SUM(L153:M153),"")</f>
        <v>101365</v>
      </c>
      <c r="O153" s="121">
        <v>0</v>
      </c>
      <c r="P153" s="121">
        <v>11356</v>
      </c>
      <c r="Q153" s="121">
        <f>IF(AND(O153&lt;&gt;"",P153&lt;&gt;""),SUM(O153:P153),"")</f>
        <v>11356</v>
      </c>
      <c r="R153" s="120"/>
      <c r="S153" s="119"/>
      <c r="T153" s="121"/>
      <c r="U153" s="121"/>
      <c r="V153" s="121" t="str">
        <f>IF(AND(T153&lt;&gt;"",U153&lt;&gt;""),SUM(T153:U153),"")</f>
        <v/>
      </c>
      <c r="W153" s="121"/>
      <c r="X153" s="121"/>
      <c r="Y153" s="121" t="str">
        <f>IF(AND(W153&lt;&gt;"",X153&lt;&gt;""),SUM(W153:X153),"")</f>
        <v/>
      </c>
      <c r="Z153" s="120"/>
      <c r="AA153" s="119"/>
      <c r="AB153" s="121"/>
      <c r="AC153" s="121"/>
      <c r="AD153" s="121" t="str">
        <f>IF(AND(AB153&lt;&gt;"",AC153&lt;&gt;""),SUM(AB153:AC153),"")</f>
        <v/>
      </c>
      <c r="AE153" s="121"/>
      <c r="AF153" s="121"/>
      <c r="AG153" s="121" t="str">
        <f>IF(AND(AE153&lt;&gt;"",AF153&lt;&gt;""),SUM(AE153:AF153),"")</f>
        <v/>
      </c>
      <c r="AH153" s="120"/>
      <c r="AI153" s="119"/>
      <c r="AJ153" s="121"/>
      <c r="AK153" s="121"/>
      <c r="AL153" s="121" t="str">
        <f>IF(AND(AJ153&lt;&gt;"",AK153&lt;&gt;""),SUM(AJ153:AK153),"")</f>
        <v/>
      </c>
      <c r="AM153" s="121"/>
      <c r="AN153" s="121"/>
      <c r="AO153" s="121" t="str">
        <f>IF(AND(AM153&lt;&gt;"",AN153&lt;&gt;""),SUM(AM153:AN153),"")</f>
        <v/>
      </c>
      <c r="AP153" s="120"/>
      <c r="AQ153" s="119"/>
      <c r="AR153" s="121"/>
      <c r="AS153" s="121"/>
      <c r="AT153" s="121" t="str">
        <f>IF(AND(AR153&lt;&gt;"",AS153&lt;&gt;""),SUM(AR153:AS153),"")</f>
        <v/>
      </c>
      <c r="AU153" s="121"/>
      <c r="AV153" s="121"/>
      <c r="AW153" s="121" t="str">
        <f>IF(AND(AU153&lt;&gt;"",AV153&lt;&gt;""),SUM(AU153:AV153),"")</f>
        <v/>
      </c>
      <c r="AX153" s="120"/>
      <c r="AY153" s="119"/>
      <c r="AZ153" s="121"/>
      <c r="BA153" s="121"/>
      <c r="BB153" s="121" t="str">
        <f>IF(AND(AZ153&lt;&gt;"",BA153&lt;&gt;""),SUM(AZ153:BA153),"")</f>
        <v/>
      </c>
      <c r="BC153" s="121"/>
      <c r="BD153" s="121"/>
      <c r="BE153" s="121" t="str">
        <f>IF(AND(BC153&lt;&gt;"",BD153&lt;&gt;""),SUM(BC153:BD153),"")</f>
        <v/>
      </c>
    </row>
    <row r="154" spans="1:57" s="136" customFormat="1" ht="13.5" customHeight="1" x14ac:dyDescent="0.15">
      <c r="A154" s="119" t="s">
        <v>3</v>
      </c>
      <c r="B154" s="120" t="s">
        <v>705</v>
      </c>
      <c r="C154" s="119" t="s">
        <v>706</v>
      </c>
      <c r="D154" s="121">
        <f>SUM(L154,T154,AB154,AJ154,AR154,AZ154)</f>
        <v>0</v>
      </c>
      <c r="E154" s="121">
        <f>SUM(M154,U154,AC154,AK154,AS154,BA154)</f>
        <v>0</v>
      </c>
      <c r="F154" s="121">
        <f>SUM(D154:E154)</f>
        <v>0</v>
      </c>
      <c r="G154" s="121">
        <f>SUM(O154,W154,AE154,AM154,AU154,BC154)</f>
        <v>0</v>
      </c>
      <c r="H154" s="121">
        <f>SUM(P154,X154,AF154,AN154,AV154,BD154)</f>
        <v>191553</v>
      </c>
      <c r="I154" s="121">
        <f>SUM(G154:H154)</f>
        <v>191553</v>
      </c>
      <c r="J154" s="120" t="s">
        <v>707</v>
      </c>
      <c r="K154" s="119" t="s">
        <v>708</v>
      </c>
      <c r="L154" s="121">
        <v>0</v>
      </c>
      <c r="M154" s="121">
        <v>0</v>
      </c>
      <c r="N154" s="121">
        <f>IF(AND(L154&lt;&gt;"",M154&lt;&gt;""),SUM(L154:M154),"")</f>
        <v>0</v>
      </c>
      <c r="O154" s="121">
        <v>0</v>
      </c>
      <c r="P154" s="121">
        <v>191553</v>
      </c>
      <c r="Q154" s="121">
        <f>IF(AND(O154&lt;&gt;"",P154&lt;&gt;""),SUM(O154:P154),"")</f>
        <v>191553</v>
      </c>
      <c r="R154" s="120" t="s">
        <v>703</v>
      </c>
      <c r="S154" s="119" t="s">
        <v>704</v>
      </c>
      <c r="T154" s="121">
        <v>0</v>
      </c>
      <c r="U154" s="121">
        <v>0</v>
      </c>
      <c r="V154" s="121">
        <f>IF(AND(T154&lt;&gt;"",U154&lt;&gt;""),SUM(T154:U154),"")</f>
        <v>0</v>
      </c>
      <c r="W154" s="121">
        <v>0</v>
      </c>
      <c r="X154" s="121">
        <v>0</v>
      </c>
      <c r="Y154" s="121">
        <f>IF(AND(W154&lt;&gt;"",X154&lt;&gt;""),SUM(W154:X154),"")</f>
        <v>0</v>
      </c>
      <c r="Z154" s="120"/>
      <c r="AA154" s="119"/>
      <c r="AB154" s="121"/>
      <c r="AC154" s="121"/>
      <c r="AD154" s="121" t="str">
        <f>IF(AND(AB154&lt;&gt;"",AC154&lt;&gt;""),SUM(AB154:AC154),"")</f>
        <v/>
      </c>
      <c r="AE154" s="121"/>
      <c r="AF154" s="121"/>
      <c r="AG154" s="121" t="str">
        <f>IF(AND(AE154&lt;&gt;"",AF154&lt;&gt;""),SUM(AE154:AF154),"")</f>
        <v/>
      </c>
      <c r="AH154" s="120"/>
      <c r="AI154" s="119"/>
      <c r="AJ154" s="121"/>
      <c r="AK154" s="121"/>
      <c r="AL154" s="121" t="str">
        <f>IF(AND(AJ154&lt;&gt;"",AK154&lt;&gt;""),SUM(AJ154:AK154),"")</f>
        <v/>
      </c>
      <c r="AM154" s="121"/>
      <c r="AN154" s="121"/>
      <c r="AO154" s="121" t="str">
        <f>IF(AND(AM154&lt;&gt;"",AN154&lt;&gt;""),SUM(AM154:AN154),"")</f>
        <v/>
      </c>
      <c r="AP154" s="120"/>
      <c r="AQ154" s="119"/>
      <c r="AR154" s="121"/>
      <c r="AS154" s="121"/>
      <c r="AT154" s="121" t="str">
        <f>IF(AND(AR154&lt;&gt;"",AS154&lt;&gt;""),SUM(AR154:AS154),"")</f>
        <v/>
      </c>
      <c r="AU154" s="121"/>
      <c r="AV154" s="121"/>
      <c r="AW154" s="121" t="str">
        <f>IF(AND(AU154&lt;&gt;"",AV154&lt;&gt;""),SUM(AU154:AV154),"")</f>
        <v/>
      </c>
      <c r="AX154" s="120"/>
      <c r="AY154" s="119"/>
      <c r="AZ154" s="121"/>
      <c r="BA154" s="121"/>
      <c r="BB154" s="121" t="str">
        <f>IF(AND(AZ154&lt;&gt;"",BA154&lt;&gt;""),SUM(AZ154:BA154),"")</f>
        <v/>
      </c>
      <c r="BC154" s="121"/>
      <c r="BD154" s="121"/>
      <c r="BE154" s="121" t="str">
        <f>IF(AND(BC154&lt;&gt;"",BD154&lt;&gt;""),SUM(BC154:BD154),"")</f>
        <v/>
      </c>
    </row>
    <row r="155" spans="1:57" s="136" customFormat="1" ht="13.5" customHeight="1" x14ac:dyDescent="0.15">
      <c r="A155" s="119" t="s">
        <v>3</v>
      </c>
      <c r="B155" s="120" t="s">
        <v>709</v>
      </c>
      <c r="C155" s="119" t="s">
        <v>710</v>
      </c>
      <c r="D155" s="121">
        <f>SUM(L155,T155,AB155,AJ155,AR155,AZ155)</f>
        <v>0</v>
      </c>
      <c r="E155" s="121">
        <f>SUM(M155,U155,AC155,AK155,AS155,BA155)</f>
        <v>0</v>
      </c>
      <c r="F155" s="121">
        <f>SUM(D155:E155)</f>
        <v>0</v>
      </c>
      <c r="G155" s="121">
        <f>SUM(O155,W155,AE155,AM155,AU155,BC155)</f>
        <v>0</v>
      </c>
      <c r="H155" s="121">
        <f>SUM(P155,X155,AF155,AN155,AV155,BD155)</f>
        <v>48310</v>
      </c>
      <c r="I155" s="121">
        <f>SUM(G155:H155)</f>
        <v>48310</v>
      </c>
      <c r="J155" s="120" t="s">
        <v>707</v>
      </c>
      <c r="K155" s="119" t="s">
        <v>708</v>
      </c>
      <c r="L155" s="121">
        <v>0</v>
      </c>
      <c r="M155" s="121">
        <v>0</v>
      </c>
      <c r="N155" s="121">
        <f>IF(AND(L155&lt;&gt;"",M155&lt;&gt;""),SUM(L155:M155),"")</f>
        <v>0</v>
      </c>
      <c r="O155" s="121">
        <v>0</v>
      </c>
      <c r="P155" s="121">
        <v>48310</v>
      </c>
      <c r="Q155" s="121">
        <f>IF(AND(O155&lt;&gt;"",P155&lt;&gt;""),SUM(O155:P155),"")</f>
        <v>48310</v>
      </c>
      <c r="R155" s="120"/>
      <c r="S155" s="119"/>
      <c r="T155" s="121"/>
      <c r="U155" s="121"/>
      <c r="V155" s="121" t="str">
        <f>IF(AND(T155&lt;&gt;"",U155&lt;&gt;""),SUM(T155:U155),"")</f>
        <v/>
      </c>
      <c r="W155" s="121"/>
      <c r="X155" s="121"/>
      <c r="Y155" s="121" t="str">
        <f>IF(AND(W155&lt;&gt;"",X155&lt;&gt;""),SUM(W155:X155),"")</f>
        <v/>
      </c>
      <c r="Z155" s="120"/>
      <c r="AA155" s="119"/>
      <c r="AB155" s="121"/>
      <c r="AC155" s="121"/>
      <c r="AD155" s="121" t="str">
        <f>IF(AND(AB155&lt;&gt;"",AC155&lt;&gt;""),SUM(AB155:AC155),"")</f>
        <v/>
      </c>
      <c r="AE155" s="121"/>
      <c r="AF155" s="121"/>
      <c r="AG155" s="121" t="str">
        <f>IF(AND(AE155&lt;&gt;"",AF155&lt;&gt;""),SUM(AE155:AF155),"")</f>
        <v/>
      </c>
      <c r="AH155" s="120"/>
      <c r="AI155" s="119"/>
      <c r="AJ155" s="121"/>
      <c r="AK155" s="121"/>
      <c r="AL155" s="121" t="str">
        <f>IF(AND(AJ155&lt;&gt;"",AK155&lt;&gt;""),SUM(AJ155:AK155),"")</f>
        <v/>
      </c>
      <c r="AM155" s="121"/>
      <c r="AN155" s="121"/>
      <c r="AO155" s="121" t="str">
        <f>IF(AND(AM155&lt;&gt;"",AN155&lt;&gt;""),SUM(AM155:AN155),"")</f>
        <v/>
      </c>
      <c r="AP155" s="120"/>
      <c r="AQ155" s="119"/>
      <c r="AR155" s="121"/>
      <c r="AS155" s="121"/>
      <c r="AT155" s="121" t="str">
        <f>IF(AND(AR155&lt;&gt;"",AS155&lt;&gt;""),SUM(AR155:AS155),"")</f>
        <v/>
      </c>
      <c r="AU155" s="121"/>
      <c r="AV155" s="121"/>
      <c r="AW155" s="121" t="str">
        <f>IF(AND(AU155&lt;&gt;"",AV155&lt;&gt;""),SUM(AU155:AV155),"")</f>
        <v/>
      </c>
      <c r="AX155" s="120"/>
      <c r="AY155" s="119"/>
      <c r="AZ155" s="121"/>
      <c r="BA155" s="121"/>
      <c r="BB155" s="121" t="str">
        <f>IF(AND(AZ155&lt;&gt;"",BA155&lt;&gt;""),SUM(AZ155:BA155),"")</f>
        <v/>
      </c>
      <c r="BC155" s="121"/>
      <c r="BD155" s="121"/>
      <c r="BE155" s="121" t="str">
        <f>IF(AND(BC155&lt;&gt;"",BD155&lt;&gt;""),SUM(BC155:BD155),"")</f>
        <v/>
      </c>
    </row>
    <row r="156" spans="1:57" s="136" customFormat="1" ht="13.5" customHeight="1" x14ac:dyDescent="0.15">
      <c r="A156" s="119" t="s">
        <v>3</v>
      </c>
      <c r="B156" s="120" t="s">
        <v>711</v>
      </c>
      <c r="C156" s="119" t="s">
        <v>712</v>
      </c>
      <c r="D156" s="121">
        <f>SUM(L156,T156,AB156,AJ156,AR156,AZ156)</f>
        <v>0</v>
      </c>
      <c r="E156" s="121">
        <f>SUM(M156,U156,AC156,AK156,AS156,BA156)</f>
        <v>0</v>
      </c>
      <c r="F156" s="121">
        <f>SUM(D156:E156)</f>
        <v>0</v>
      </c>
      <c r="G156" s="121">
        <f>SUM(O156,W156,AE156,AM156,AU156,BC156)</f>
        <v>0</v>
      </c>
      <c r="H156" s="121">
        <f>SUM(P156,X156,AF156,AN156,AV156,BD156)</f>
        <v>149874</v>
      </c>
      <c r="I156" s="121">
        <f>SUM(G156:H156)</f>
        <v>149874</v>
      </c>
      <c r="J156" s="120" t="s">
        <v>707</v>
      </c>
      <c r="K156" s="119" t="s">
        <v>708</v>
      </c>
      <c r="L156" s="121">
        <v>0</v>
      </c>
      <c r="M156" s="121">
        <v>0</v>
      </c>
      <c r="N156" s="121">
        <f>IF(AND(L156&lt;&gt;"",M156&lt;&gt;""),SUM(L156:M156),"")</f>
        <v>0</v>
      </c>
      <c r="O156" s="121">
        <v>0</v>
      </c>
      <c r="P156" s="121">
        <v>149874</v>
      </c>
      <c r="Q156" s="121">
        <f>IF(AND(O156&lt;&gt;"",P156&lt;&gt;""),SUM(O156:P156),"")</f>
        <v>149874</v>
      </c>
      <c r="R156" s="120"/>
      <c r="S156" s="119"/>
      <c r="T156" s="121"/>
      <c r="U156" s="121"/>
      <c r="V156" s="121" t="str">
        <f>IF(AND(T156&lt;&gt;"",U156&lt;&gt;""),SUM(T156:U156),"")</f>
        <v/>
      </c>
      <c r="W156" s="121"/>
      <c r="X156" s="121"/>
      <c r="Y156" s="121" t="str">
        <f>IF(AND(W156&lt;&gt;"",X156&lt;&gt;""),SUM(W156:X156),"")</f>
        <v/>
      </c>
      <c r="Z156" s="120"/>
      <c r="AA156" s="119"/>
      <c r="AB156" s="121"/>
      <c r="AC156" s="121"/>
      <c r="AD156" s="121" t="str">
        <f>IF(AND(AB156&lt;&gt;"",AC156&lt;&gt;""),SUM(AB156:AC156),"")</f>
        <v/>
      </c>
      <c r="AE156" s="121"/>
      <c r="AF156" s="121"/>
      <c r="AG156" s="121" t="str">
        <f>IF(AND(AE156&lt;&gt;"",AF156&lt;&gt;""),SUM(AE156:AF156),"")</f>
        <v/>
      </c>
      <c r="AH156" s="120"/>
      <c r="AI156" s="119"/>
      <c r="AJ156" s="121"/>
      <c r="AK156" s="121"/>
      <c r="AL156" s="121" t="str">
        <f>IF(AND(AJ156&lt;&gt;"",AK156&lt;&gt;""),SUM(AJ156:AK156),"")</f>
        <v/>
      </c>
      <c r="AM156" s="121"/>
      <c r="AN156" s="121"/>
      <c r="AO156" s="121" t="str">
        <f>IF(AND(AM156&lt;&gt;"",AN156&lt;&gt;""),SUM(AM156:AN156),"")</f>
        <v/>
      </c>
      <c r="AP156" s="120"/>
      <c r="AQ156" s="119"/>
      <c r="AR156" s="121"/>
      <c r="AS156" s="121"/>
      <c r="AT156" s="121" t="str">
        <f>IF(AND(AR156&lt;&gt;"",AS156&lt;&gt;""),SUM(AR156:AS156),"")</f>
        <v/>
      </c>
      <c r="AU156" s="121"/>
      <c r="AV156" s="121"/>
      <c r="AW156" s="121" t="str">
        <f>IF(AND(AU156&lt;&gt;"",AV156&lt;&gt;""),SUM(AU156:AV156),"")</f>
        <v/>
      </c>
      <c r="AX156" s="120"/>
      <c r="AY156" s="119"/>
      <c r="AZ156" s="121"/>
      <c r="BA156" s="121"/>
      <c r="BB156" s="121" t="str">
        <f>IF(AND(AZ156&lt;&gt;"",BA156&lt;&gt;""),SUM(AZ156:BA156),"")</f>
        <v/>
      </c>
      <c r="BC156" s="121"/>
      <c r="BD156" s="121"/>
      <c r="BE156" s="121" t="str">
        <f>IF(AND(BC156&lt;&gt;"",BD156&lt;&gt;""),SUM(BC156:BD156),"")</f>
        <v/>
      </c>
    </row>
    <row r="157" spans="1:57" s="136" customFormat="1" ht="13.5" customHeight="1" x14ac:dyDescent="0.15">
      <c r="A157" s="119" t="s">
        <v>3</v>
      </c>
      <c r="B157" s="120" t="s">
        <v>713</v>
      </c>
      <c r="C157" s="119" t="s">
        <v>714</v>
      </c>
      <c r="D157" s="121">
        <f>SUM(L157,T157,AB157,AJ157,AR157,AZ157)</f>
        <v>0</v>
      </c>
      <c r="E157" s="121">
        <f>SUM(M157,U157,AC157,AK157,AS157,BA157)</f>
        <v>408592</v>
      </c>
      <c r="F157" s="121">
        <f>SUM(D157:E157)</f>
        <v>408592</v>
      </c>
      <c r="G157" s="121">
        <f>SUM(O157,W157,AE157,AM157,AU157,BC157)</f>
        <v>0</v>
      </c>
      <c r="H157" s="121">
        <f>SUM(P157,X157,AF157,AN157,AV157,BD157)</f>
        <v>45773</v>
      </c>
      <c r="I157" s="121">
        <f>SUM(G157:H157)</f>
        <v>45773</v>
      </c>
      <c r="J157" s="120" t="s">
        <v>703</v>
      </c>
      <c r="K157" s="119" t="s">
        <v>704</v>
      </c>
      <c r="L157" s="121">
        <v>0</v>
      </c>
      <c r="M157" s="121">
        <v>408592</v>
      </c>
      <c r="N157" s="121">
        <f>IF(AND(L157&lt;&gt;"",M157&lt;&gt;""),SUM(L157:M157),"")</f>
        <v>408592</v>
      </c>
      <c r="O157" s="121">
        <v>0</v>
      </c>
      <c r="P157" s="121">
        <v>45773</v>
      </c>
      <c r="Q157" s="121">
        <f>IF(AND(O157&lt;&gt;"",P157&lt;&gt;""),SUM(O157:P157),"")</f>
        <v>45773</v>
      </c>
      <c r="R157" s="120"/>
      <c r="S157" s="119"/>
      <c r="T157" s="121"/>
      <c r="U157" s="121"/>
      <c r="V157" s="121" t="str">
        <f>IF(AND(T157&lt;&gt;"",U157&lt;&gt;""),SUM(T157:U157),"")</f>
        <v/>
      </c>
      <c r="W157" s="121"/>
      <c r="X157" s="121"/>
      <c r="Y157" s="121" t="str">
        <f>IF(AND(W157&lt;&gt;"",X157&lt;&gt;""),SUM(W157:X157),"")</f>
        <v/>
      </c>
      <c r="Z157" s="120"/>
      <c r="AA157" s="119"/>
      <c r="AB157" s="121"/>
      <c r="AC157" s="121"/>
      <c r="AD157" s="121" t="str">
        <f>IF(AND(AB157&lt;&gt;"",AC157&lt;&gt;""),SUM(AB157:AC157),"")</f>
        <v/>
      </c>
      <c r="AE157" s="121"/>
      <c r="AF157" s="121"/>
      <c r="AG157" s="121" t="str">
        <f>IF(AND(AE157&lt;&gt;"",AF157&lt;&gt;""),SUM(AE157:AF157),"")</f>
        <v/>
      </c>
      <c r="AH157" s="120"/>
      <c r="AI157" s="119"/>
      <c r="AJ157" s="121"/>
      <c r="AK157" s="121"/>
      <c r="AL157" s="121" t="str">
        <f>IF(AND(AJ157&lt;&gt;"",AK157&lt;&gt;""),SUM(AJ157:AK157),"")</f>
        <v/>
      </c>
      <c r="AM157" s="121"/>
      <c r="AN157" s="121"/>
      <c r="AO157" s="121" t="str">
        <f>IF(AND(AM157&lt;&gt;"",AN157&lt;&gt;""),SUM(AM157:AN157),"")</f>
        <v/>
      </c>
      <c r="AP157" s="120"/>
      <c r="AQ157" s="119"/>
      <c r="AR157" s="121"/>
      <c r="AS157" s="121"/>
      <c r="AT157" s="121" t="str">
        <f>IF(AND(AR157&lt;&gt;"",AS157&lt;&gt;""),SUM(AR157:AS157),"")</f>
        <v/>
      </c>
      <c r="AU157" s="121"/>
      <c r="AV157" s="121"/>
      <c r="AW157" s="121" t="str">
        <f>IF(AND(AU157&lt;&gt;"",AV157&lt;&gt;""),SUM(AU157:AV157),"")</f>
        <v/>
      </c>
      <c r="AX157" s="120"/>
      <c r="AY157" s="119"/>
      <c r="AZ157" s="121"/>
      <c r="BA157" s="121"/>
      <c r="BB157" s="121" t="str">
        <f>IF(AND(AZ157&lt;&gt;"",BA157&lt;&gt;""),SUM(AZ157:BA157),"")</f>
        <v/>
      </c>
      <c r="BC157" s="121"/>
      <c r="BD157" s="121"/>
      <c r="BE157" s="121" t="str">
        <f>IF(AND(BC157&lt;&gt;"",BD157&lt;&gt;""),SUM(BC157:BD157),"")</f>
        <v/>
      </c>
    </row>
    <row r="158" spans="1:57" s="136" customFormat="1" ht="13.5" customHeight="1" x14ac:dyDescent="0.15">
      <c r="A158" s="119" t="s">
        <v>3</v>
      </c>
      <c r="B158" s="120" t="s">
        <v>715</v>
      </c>
      <c r="C158" s="119" t="s">
        <v>716</v>
      </c>
      <c r="D158" s="121">
        <f>SUM(L158,T158,AB158,AJ158,AR158,AZ158)</f>
        <v>15254</v>
      </c>
      <c r="E158" s="121">
        <f>SUM(M158,U158,AC158,AK158,AS158,BA158)</f>
        <v>141281</v>
      </c>
      <c r="F158" s="121">
        <f>SUM(D158:E158)</f>
        <v>156535</v>
      </c>
      <c r="G158" s="121">
        <f>SUM(O158,W158,AE158,AM158,AU158,BC158)</f>
        <v>55</v>
      </c>
      <c r="H158" s="121">
        <f>SUM(P158,X158,AF158,AN158,AV158,BD158)</f>
        <v>12345</v>
      </c>
      <c r="I158" s="121">
        <f>SUM(G158:H158)</f>
        <v>12400</v>
      </c>
      <c r="J158" s="120" t="s">
        <v>345</v>
      </c>
      <c r="K158" s="119" t="s">
        <v>346</v>
      </c>
      <c r="L158" s="121">
        <v>15254</v>
      </c>
      <c r="M158" s="121">
        <v>141281</v>
      </c>
      <c r="N158" s="121">
        <f>IF(AND(L158&lt;&gt;"",M158&lt;&gt;""),SUM(L158:M158),"")</f>
        <v>156535</v>
      </c>
      <c r="O158" s="121">
        <v>55</v>
      </c>
      <c r="P158" s="121">
        <v>12345</v>
      </c>
      <c r="Q158" s="121">
        <f>IF(AND(O158&lt;&gt;"",P158&lt;&gt;""),SUM(O158:P158),"")</f>
        <v>12400</v>
      </c>
      <c r="R158" s="120"/>
      <c r="S158" s="119"/>
      <c r="T158" s="121"/>
      <c r="U158" s="121"/>
      <c r="V158" s="121" t="str">
        <f>IF(AND(T158&lt;&gt;"",U158&lt;&gt;""),SUM(T158:U158),"")</f>
        <v/>
      </c>
      <c r="W158" s="121"/>
      <c r="X158" s="121"/>
      <c r="Y158" s="121" t="str">
        <f>IF(AND(W158&lt;&gt;"",X158&lt;&gt;""),SUM(W158:X158),"")</f>
        <v/>
      </c>
      <c r="Z158" s="120"/>
      <c r="AA158" s="119"/>
      <c r="AB158" s="121"/>
      <c r="AC158" s="121"/>
      <c r="AD158" s="121" t="str">
        <f>IF(AND(AB158&lt;&gt;"",AC158&lt;&gt;""),SUM(AB158:AC158),"")</f>
        <v/>
      </c>
      <c r="AE158" s="121"/>
      <c r="AF158" s="121"/>
      <c r="AG158" s="121" t="str">
        <f>IF(AND(AE158&lt;&gt;"",AF158&lt;&gt;""),SUM(AE158:AF158),"")</f>
        <v/>
      </c>
      <c r="AH158" s="120"/>
      <c r="AI158" s="119"/>
      <c r="AJ158" s="121"/>
      <c r="AK158" s="121"/>
      <c r="AL158" s="121" t="str">
        <f>IF(AND(AJ158&lt;&gt;"",AK158&lt;&gt;""),SUM(AJ158:AK158),"")</f>
        <v/>
      </c>
      <c r="AM158" s="121"/>
      <c r="AN158" s="121"/>
      <c r="AO158" s="121" t="str">
        <f>IF(AND(AM158&lt;&gt;"",AN158&lt;&gt;""),SUM(AM158:AN158),"")</f>
        <v/>
      </c>
      <c r="AP158" s="120"/>
      <c r="AQ158" s="119"/>
      <c r="AR158" s="121"/>
      <c r="AS158" s="121"/>
      <c r="AT158" s="121" t="str">
        <f>IF(AND(AR158&lt;&gt;"",AS158&lt;&gt;""),SUM(AR158:AS158),"")</f>
        <v/>
      </c>
      <c r="AU158" s="121"/>
      <c r="AV158" s="121"/>
      <c r="AW158" s="121" t="str">
        <f>IF(AND(AU158&lt;&gt;"",AV158&lt;&gt;""),SUM(AU158:AV158),"")</f>
        <v/>
      </c>
      <c r="AX158" s="120"/>
      <c r="AY158" s="119"/>
      <c r="AZ158" s="121"/>
      <c r="BA158" s="121"/>
      <c r="BB158" s="121" t="str">
        <f>IF(AND(AZ158&lt;&gt;"",BA158&lt;&gt;""),SUM(AZ158:BA158),"")</f>
        <v/>
      </c>
      <c r="BC158" s="121"/>
      <c r="BD158" s="121"/>
      <c r="BE158" s="121" t="str">
        <f>IF(AND(BC158&lt;&gt;"",BD158&lt;&gt;""),SUM(BC158:BD158),"")</f>
        <v/>
      </c>
    </row>
    <row r="159" spans="1:57" s="136" customFormat="1" ht="13.5" customHeight="1" x14ac:dyDescent="0.15">
      <c r="A159" s="119" t="s">
        <v>3</v>
      </c>
      <c r="B159" s="120" t="s">
        <v>717</v>
      </c>
      <c r="C159" s="119" t="s">
        <v>718</v>
      </c>
      <c r="D159" s="121">
        <f>SUM(L159,T159,AB159,AJ159,AR159,AZ159)</f>
        <v>1186</v>
      </c>
      <c r="E159" s="121">
        <f>SUM(M159,U159,AC159,AK159,AS159,BA159)</f>
        <v>84604</v>
      </c>
      <c r="F159" s="121">
        <f>SUM(D159:E159)</f>
        <v>85790</v>
      </c>
      <c r="G159" s="121">
        <f>SUM(O159,W159,AE159,AM159,AU159,BC159)</f>
        <v>19</v>
      </c>
      <c r="H159" s="121">
        <f>SUM(P159,X159,AF159,AN159,AV159,BD159)</f>
        <v>8286</v>
      </c>
      <c r="I159" s="121">
        <f>SUM(G159:H159)</f>
        <v>8305</v>
      </c>
      <c r="J159" s="120" t="s">
        <v>719</v>
      </c>
      <c r="K159" s="119" t="s">
        <v>720</v>
      </c>
      <c r="L159" s="121">
        <v>0</v>
      </c>
      <c r="M159" s="121">
        <v>84604</v>
      </c>
      <c r="N159" s="121">
        <f>IF(AND(L159&lt;&gt;"",M159&lt;&gt;""),SUM(L159:M159),"")</f>
        <v>84604</v>
      </c>
      <c r="O159" s="121">
        <v>0</v>
      </c>
      <c r="P159" s="121">
        <v>0</v>
      </c>
      <c r="Q159" s="121">
        <f>IF(AND(O159&lt;&gt;"",P159&lt;&gt;""),SUM(O159:P159),"")</f>
        <v>0</v>
      </c>
      <c r="R159" s="120" t="s">
        <v>345</v>
      </c>
      <c r="S159" s="119" t="s">
        <v>346</v>
      </c>
      <c r="T159" s="121">
        <v>1186</v>
      </c>
      <c r="U159" s="121">
        <v>0</v>
      </c>
      <c r="V159" s="121">
        <f>IF(AND(T159&lt;&gt;"",U159&lt;&gt;""),SUM(T159:U159),"")</f>
        <v>1186</v>
      </c>
      <c r="W159" s="121">
        <v>19</v>
      </c>
      <c r="X159" s="121">
        <v>8286</v>
      </c>
      <c r="Y159" s="121">
        <f>IF(AND(W159&lt;&gt;"",X159&lt;&gt;""),SUM(W159:X159),"")</f>
        <v>8305</v>
      </c>
      <c r="Z159" s="120"/>
      <c r="AA159" s="119"/>
      <c r="AB159" s="121"/>
      <c r="AC159" s="121"/>
      <c r="AD159" s="121" t="str">
        <f>IF(AND(AB159&lt;&gt;"",AC159&lt;&gt;""),SUM(AB159:AC159),"")</f>
        <v/>
      </c>
      <c r="AE159" s="121"/>
      <c r="AF159" s="121"/>
      <c r="AG159" s="121" t="str">
        <f>IF(AND(AE159&lt;&gt;"",AF159&lt;&gt;""),SUM(AE159:AF159),"")</f>
        <v/>
      </c>
      <c r="AH159" s="120"/>
      <c r="AI159" s="119"/>
      <c r="AJ159" s="121"/>
      <c r="AK159" s="121"/>
      <c r="AL159" s="121" t="str">
        <f>IF(AND(AJ159&lt;&gt;"",AK159&lt;&gt;""),SUM(AJ159:AK159),"")</f>
        <v/>
      </c>
      <c r="AM159" s="121"/>
      <c r="AN159" s="121"/>
      <c r="AO159" s="121" t="str">
        <f>IF(AND(AM159&lt;&gt;"",AN159&lt;&gt;""),SUM(AM159:AN159),"")</f>
        <v/>
      </c>
      <c r="AP159" s="120"/>
      <c r="AQ159" s="119"/>
      <c r="AR159" s="121"/>
      <c r="AS159" s="121"/>
      <c r="AT159" s="121" t="str">
        <f>IF(AND(AR159&lt;&gt;"",AS159&lt;&gt;""),SUM(AR159:AS159),"")</f>
        <v/>
      </c>
      <c r="AU159" s="121"/>
      <c r="AV159" s="121"/>
      <c r="AW159" s="121" t="str">
        <f>IF(AND(AU159&lt;&gt;"",AV159&lt;&gt;""),SUM(AU159:AV159),"")</f>
        <v/>
      </c>
      <c r="AX159" s="120"/>
      <c r="AY159" s="119"/>
      <c r="AZ159" s="121"/>
      <c r="BA159" s="121"/>
      <c r="BB159" s="121" t="str">
        <f>IF(AND(AZ159&lt;&gt;"",BA159&lt;&gt;""),SUM(AZ159:BA159),"")</f>
        <v/>
      </c>
      <c r="BC159" s="121"/>
      <c r="BD159" s="121"/>
      <c r="BE159" s="121" t="str">
        <f>IF(AND(BC159&lt;&gt;"",BD159&lt;&gt;""),SUM(BC159:BD159),"")</f>
        <v/>
      </c>
    </row>
    <row r="160" spans="1:57" s="136" customFormat="1" ht="13.5" customHeight="1" x14ac:dyDescent="0.15">
      <c r="A160" s="119" t="s">
        <v>3</v>
      </c>
      <c r="B160" s="120" t="s">
        <v>721</v>
      </c>
      <c r="C160" s="119" t="s">
        <v>722</v>
      </c>
      <c r="D160" s="121">
        <f>SUM(L160,T160,AB160,AJ160,AR160,AZ160)</f>
        <v>1126</v>
      </c>
      <c r="E160" s="121">
        <f>SUM(M160,U160,AC160,AK160,AS160,BA160)</f>
        <v>82597</v>
      </c>
      <c r="F160" s="121">
        <f>SUM(D160:E160)</f>
        <v>83723</v>
      </c>
      <c r="G160" s="121">
        <f>SUM(O160,W160,AE160,AM160,AU160,BC160)</f>
        <v>16</v>
      </c>
      <c r="H160" s="121">
        <f>SUM(P160,X160,AF160,AN160,AV160,BD160)</f>
        <v>3869</v>
      </c>
      <c r="I160" s="121">
        <f>SUM(G160:H160)</f>
        <v>3885</v>
      </c>
      <c r="J160" s="120" t="s">
        <v>345</v>
      </c>
      <c r="K160" s="119" t="s">
        <v>346</v>
      </c>
      <c r="L160" s="121">
        <v>1126</v>
      </c>
      <c r="M160" s="121">
        <v>0</v>
      </c>
      <c r="N160" s="121">
        <f>IF(AND(L160&lt;&gt;"",M160&lt;&gt;""),SUM(L160:M160),"")</f>
        <v>1126</v>
      </c>
      <c r="O160" s="121">
        <v>16</v>
      </c>
      <c r="P160" s="121">
        <v>3869</v>
      </c>
      <c r="Q160" s="121">
        <f>IF(AND(O160&lt;&gt;"",P160&lt;&gt;""),SUM(O160:P160),"")</f>
        <v>3885</v>
      </c>
      <c r="R160" s="120" t="s">
        <v>719</v>
      </c>
      <c r="S160" s="119" t="s">
        <v>723</v>
      </c>
      <c r="T160" s="121">
        <v>0</v>
      </c>
      <c r="U160" s="121">
        <v>82597</v>
      </c>
      <c r="V160" s="121">
        <f>IF(AND(T160&lt;&gt;"",U160&lt;&gt;""),SUM(T160:U160),"")</f>
        <v>82597</v>
      </c>
      <c r="W160" s="121">
        <v>0</v>
      </c>
      <c r="X160" s="121">
        <v>0</v>
      </c>
      <c r="Y160" s="121">
        <f>IF(AND(W160&lt;&gt;"",X160&lt;&gt;""),SUM(W160:X160),"")</f>
        <v>0</v>
      </c>
      <c r="Z160" s="120"/>
      <c r="AA160" s="119"/>
      <c r="AB160" s="121"/>
      <c r="AC160" s="121"/>
      <c r="AD160" s="121" t="str">
        <f>IF(AND(AB160&lt;&gt;"",AC160&lt;&gt;""),SUM(AB160:AC160),"")</f>
        <v/>
      </c>
      <c r="AE160" s="121"/>
      <c r="AF160" s="121"/>
      <c r="AG160" s="121" t="str">
        <f>IF(AND(AE160&lt;&gt;"",AF160&lt;&gt;""),SUM(AE160:AF160),"")</f>
        <v/>
      </c>
      <c r="AH160" s="120"/>
      <c r="AI160" s="119"/>
      <c r="AJ160" s="121"/>
      <c r="AK160" s="121"/>
      <c r="AL160" s="121" t="str">
        <f>IF(AND(AJ160&lt;&gt;"",AK160&lt;&gt;""),SUM(AJ160:AK160),"")</f>
        <v/>
      </c>
      <c r="AM160" s="121"/>
      <c r="AN160" s="121"/>
      <c r="AO160" s="121" t="str">
        <f>IF(AND(AM160&lt;&gt;"",AN160&lt;&gt;""),SUM(AM160:AN160),"")</f>
        <v/>
      </c>
      <c r="AP160" s="120"/>
      <c r="AQ160" s="119"/>
      <c r="AR160" s="121"/>
      <c r="AS160" s="121"/>
      <c r="AT160" s="121" t="str">
        <f>IF(AND(AR160&lt;&gt;"",AS160&lt;&gt;""),SUM(AR160:AS160),"")</f>
        <v/>
      </c>
      <c r="AU160" s="121"/>
      <c r="AV160" s="121"/>
      <c r="AW160" s="121" t="str">
        <f>IF(AND(AU160&lt;&gt;"",AV160&lt;&gt;""),SUM(AU160:AV160),"")</f>
        <v/>
      </c>
      <c r="AX160" s="120"/>
      <c r="AY160" s="119"/>
      <c r="AZ160" s="121"/>
      <c r="BA160" s="121"/>
      <c r="BB160" s="121" t="str">
        <f>IF(AND(AZ160&lt;&gt;"",BA160&lt;&gt;""),SUM(AZ160:BA160),"")</f>
        <v/>
      </c>
      <c r="BC160" s="121"/>
      <c r="BD160" s="121"/>
      <c r="BE160" s="121" t="str">
        <f>IF(AND(BC160&lt;&gt;"",BD160&lt;&gt;""),SUM(BC160:BD160),"")</f>
        <v/>
      </c>
    </row>
    <row r="161" spans="1:57" s="136" customFormat="1" ht="13.5" customHeight="1" x14ac:dyDescent="0.15">
      <c r="A161" s="119" t="s">
        <v>3</v>
      </c>
      <c r="B161" s="120" t="s">
        <v>724</v>
      </c>
      <c r="C161" s="119" t="s">
        <v>725</v>
      </c>
      <c r="D161" s="121">
        <f>SUM(L161,T161,AB161,AJ161,AR161,AZ161)</f>
        <v>787</v>
      </c>
      <c r="E161" s="121">
        <f>SUM(M161,U161,AC161,AK161,AS161,BA161)</f>
        <v>11458</v>
      </c>
      <c r="F161" s="121">
        <f>SUM(D161:E161)</f>
        <v>12245</v>
      </c>
      <c r="G161" s="121">
        <f>SUM(O161,W161,AE161,AM161,AU161,BC161)</f>
        <v>6</v>
      </c>
      <c r="H161" s="121">
        <f>SUM(P161,X161,AF161,AN161,AV161,BD161)</f>
        <v>1952</v>
      </c>
      <c r="I161" s="121">
        <f>SUM(G161:H161)</f>
        <v>1958</v>
      </c>
      <c r="J161" s="120" t="s">
        <v>345</v>
      </c>
      <c r="K161" s="119" t="s">
        <v>346</v>
      </c>
      <c r="L161" s="121">
        <v>787</v>
      </c>
      <c r="M161" s="121">
        <v>11458</v>
      </c>
      <c r="N161" s="121">
        <f>IF(AND(L161&lt;&gt;"",M161&lt;&gt;""),SUM(L161:M161),"")</f>
        <v>12245</v>
      </c>
      <c r="O161" s="121">
        <v>6</v>
      </c>
      <c r="P161" s="121">
        <v>1952</v>
      </c>
      <c r="Q161" s="121">
        <f>IF(AND(O161&lt;&gt;"",P161&lt;&gt;""),SUM(O161:P161),"")</f>
        <v>1958</v>
      </c>
      <c r="R161" s="120"/>
      <c r="S161" s="119"/>
      <c r="T161" s="121"/>
      <c r="U161" s="121"/>
      <c r="V161" s="121" t="str">
        <f>IF(AND(T161&lt;&gt;"",U161&lt;&gt;""),SUM(T161:U161),"")</f>
        <v/>
      </c>
      <c r="W161" s="121"/>
      <c r="X161" s="121"/>
      <c r="Y161" s="121" t="str">
        <f>IF(AND(W161&lt;&gt;"",X161&lt;&gt;""),SUM(W161:X161),"")</f>
        <v/>
      </c>
      <c r="Z161" s="120"/>
      <c r="AA161" s="119"/>
      <c r="AB161" s="121"/>
      <c r="AC161" s="121"/>
      <c r="AD161" s="121" t="str">
        <f>IF(AND(AB161&lt;&gt;"",AC161&lt;&gt;""),SUM(AB161:AC161),"")</f>
        <v/>
      </c>
      <c r="AE161" s="121"/>
      <c r="AF161" s="121"/>
      <c r="AG161" s="121" t="str">
        <f>IF(AND(AE161&lt;&gt;"",AF161&lt;&gt;""),SUM(AE161:AF161),"")</f>
        <v/>
      </c>
      <c r="AH161" s="120"/>
      <c r="AI161" s="119"/>
      <c r="AJ161" s="121"/>
      <c r="AK161" s="121"/>
      <c r="AL161" s="121" t="str">
        <f>IF(AND(AJ161&lt;&gt;"",AK161&lt;&gt;""),SUM(AJ161:AK161),"")</f>
        <v/>
      </c>
      <c r="AM161" s="121"/>
      <c r="AN161" s="121"/>
      <c r="AO161" s="121" t="str">
        <f>IF(AND(AM161&lt;&gt;"",AN161&lt;&gt;""),SUM(AM161:AN161),"")</f>
        <v/>
      </c>
      <c r="AP161" s="120"/>
      <c r="AQ161" s="119"/>
      <c r="AR161" s="121"/>
      <c r="AS161" s="121"/>
      <c r="AT161" s="121" t="str">
        <f>IF(AND(AR161&lt;&gt;"",AS161&lt;&gt;""),SUM(AR161:AS161),"")</f>
        <v/>
      </c>
      <c r="AU161" s="121"/>
      <c r="AV161" s="121"/>
      <c r="AW161" s="121" t="str">
        <f>IF(AND(AU161&lt;&gt;"",AV161&lt;&gt;""),SUM(AU161:AV161),"")</f>
        <v/>
      </c>
      <c r="AX161" s="120"/>
      <c r="AY161" s="119"/>
      <c r="AZ161" s="121"/>
      <c r="BA161" s="121"/>
      <c r="BB161" s="121" t="str">
        <f>IF(AND(AZ161&lt;&gt;"",BA161&lt;&gt;""),SUM(AZ161:BA161),"")</f>
        <v/>
      </c>
      <c r="BC161" s="121"/>
      <c r="BD161" s="121"/>
      <c r="BE161" s="121" t="str">
        <f>IF(AND(BC161&lt;&gt;"",BD161&lt;&gt;""),SUM(BC161:BD161),"")</f>
        <v/>
      </c>
    </row>
    <row r="162" spans="1:57" s="136" customFormat="1" ht="13.5" customHeight="1" x14ac:dyDescent="0.15">
      <c r="A162" s="119" t="s">
        <v>3</v>
      </c>
      <c r="B162" s="120" t="s">
        <v>726</v>
      </c>
      <c r="C162" s="119" t="s">
        <v>727</v>
      </c>
      <c r="D162" s="121">
        <f>SUM(L162,T162,AB162,AJ162,AR162,AZ162)</f>
        <v>1736</v>
      </c>
      <c r="E162" s="121">
        <f>SUM(M162,U162,AC162,AK162,AS162,BA162)</f>
        <v>29797</v>
      </c>
      <c r="F162" s="121">
        <f>SUM(D162:E162)</f>
        <v>31533</v>
      </c>
      <c r="G162" s="121">
        <f>SUM(O162,W162,AE162,AM162,AU162,BC162)</f>
        <v>23</v>
      </c>
      <c r="H162" s="121">
        <f>SUM(P162,X162,AF162,AN162,AV162,BD162)</f>
        <v>5208</v>
      </c>
      <c r="I162" s="121">
        <f>SUM(G162:H162)</f>
        <v>5231</v>
      </c>
      <c r="J162" s="120" t="s">
        <v>345</v>
      </c>
      <c r="K162" s="119" t="s">
        <v>346</v>
      </c>
      <c r="L162" s="121">
        <v>1736</v>
      </c>
      <c r="M162" s="121">
        <v>29797</v>
      </c>
      <c r="N162" s="121">
        <f>IF(AND(L162&lt;&gt;"",M162&lt;&gt;""),SUM(L162:M162),"")</f>
        <v>31533</v>
      </c>
      <c r="O162" s="121">
        <v>23</v>
      </c>
      <c r="P162" s="121">
        <v>5208</v>
      </c>
      <c r="Q162" s="121">
        <f>IF(AND(O162&lt;&gt;"",P162&lt;&gt;""),SUM(O162:P162),"")</f>
        <v>5231</v>
      </c>
      <c r="R162" s="120"/>
      <c r="S162" s="119"/>
      <c r="T162" s="121"/>
      <c r="U162" s="121"/>
      <c r="V162" s="121" t="str">
        <f>IF(AND(T162&lt;&gt;"",U162&lt;&gt;""),SUM(T162:U162),"")</f>
        <v/>
      </c>
      <c r="W162" s="121"/>
      <c r="X162" s="121"/>
      <c r="Y162" s="121" t="str">
        <f>IF(AND(W162&lt;&gt;"",X162&lt;&gt;""),SUM(W162:X162),"")</f>
        <v/>
      </c>
      <c r="Z162" s="120"/>
      <c r="AA162" s="119"/>
      <c r="AB162" s="121"/>
      <c r="AC162" s="121"/>
      <c r="AD162" s="121" t="str">
        <f>IF(AND(AB162&lt;&gt;"",AC162&lt;&gt;""),SUM(AB162:AC162),"")</f>
        <v/>
      </c>
      <c r="AE162" s="121"/>
      <c r="AF162" s="121"/>
      <c r="AG162" s="121" t="str">
        <f>IF(AND(AE162&lt;&gt;"",AF162&lt;&gt;""),SUM(AE162:AF162),"")</f>
        <v/>
      </c>
      <c r="AH162" s="120"/>
      <c r="AI162" s="119"/>
      <c r="AJ162" s="121"/>
      <c r="AK162" s="121"/>
      <c r="AL162" s="121" t="str">
        <f>IF(AND(AJ162&lt;&gt;"",AK162&lt;&gt;""),SUM(AJ162:AK162),"")</f>
        <v/>
      </c>
      <c r="AM162" s="121"/>
      <c r="AN162" s="121"/>
      <c r="AO162" s="121" t="str">
        <f>IF(AND(AM162&lt;&gt;"",AN162&lt;&gt;""),SUM(AM162:AN162),"")</f>
        <v/>
      </c>
      <c r="AP162" s="120"/>
      <c r="AQ162" s="119"/>
      <c r="AR162" s="121"/>
      <c r="AS162" s="121"/>
      <c r="AT162" s="121" t="str">
        <f>IF(AND(AR162&lt;&gt;"",AS162&lt;&gt;""),SUM(AR162:AS162),"")</f>
        <v/>
      </c>
      <c r="AU162" s="121"/>
      <c r="AV162" s="121"/>
      <c r="AW162" s="121" t="str">
        <f>IF(AND(AU162&lt;&gt;"",AV162&lt;&gt;""),SUM(AU162:AV162),"")</f>
        <v/>
      </c>
      <c r="AX162" s="120"/>
      <c r="AY162" s="119"/>
      <c r="AZ162" s="121"/>
      <c r="BA162" s="121"/>
      <c r="BB162" s="121" t="str">
        <f>IF(AND(AZ162&lt;&gt;"",BA162&lt;&gt;""),SUM(AZ162:BA162),"")</f>
        <v/>
      </c>
      <c r="BC162" s="121"/>
      <c r="BD162" s="121"/>
      <c r="BE162" s="121" t="str">
        <f>IF(AND(BC162&lt;&gt;"",BD162&lt;&gt;""),SUM(BC162:BD162),"")</f>
        <v/>
      </c>
    </row>
    <row r="163" spans="1:57" s="136" customFormat="1" ht="13.5" customHeight="1" x14ac:dyDescent="0.15">
      <c r="A163" s="119" t="s">
        <v>3</v>
      </c>
      <c r="B163" s="120" t="s">
        <v>728</v>
      </c>
      <c r="C163" s="119" t="s">
        <v>729</v>
      </c>
      <c r="D163" s="121">
        <f>SUM(L163,T163,AB163,AJ163,AR163,AZ163)</f>
        <v>1574</v>
      </c>
      <c r="E163" s="121">
        <f>SUM(M163,U163,AC163,AK163,AS163,BA163)</f>
        <v>17187</v>
      </c>
      <c r="F163" s="121">
        <f>SUM(D163:E163)</f>
        <v>18761</v>
      </c>
      <c r="G163" s="121">
        <f>SUM(O163,W163,AE163,AM163,AU163,BC163)</f>
        <v>32</v>
      </c>
      <c r="H163" s="121">
        <f>SUM(P163,X163,AF163,AN163,AV163,BD163)</f>
        <v>8350</v>
      </c>
      <c r="I163" s="121">
        <f>SUM(G163:H163)</f>
        <v>8382</v>
      </c>
      <c r="J163" s="120" t="s">
        <v>345</v>
      </c>
      <c r="K163" s="119" t="s">
        <v>346</v>
      </c>
      <c r="L163" s="121">
        <v>1574</v>
      </c>
      <c r="M163" s="121">
        <v>17187</v>
      </c>
      <c r="N163" s="121">
        <f>IF(AND(L163&lt;&gt;"",M163&lt;&gt;""),SUM(L163:M163),"")</f>
        <v>18761</v>
      </c>
      <c r="O163" s="121">
        <v>32</v>
      </c>
      <c r="P163" s="121">
        <v>8350</v>
      </c>
      <c r="Q163" s="121">
        <f>IF(AND(O163&lt;&gt;"",P163&lt;&gt;""),SUM(O163:P163),"")</f>
        <v>8382</v>
      </c>
      <c r="R163" s="120"/>
      <c r="S163" s="119"/>
      <c r="T163" s="121"/>
      <c r="U163" s="121"/>
      <c r="V163" s="121" t="str">
        <f>IF(AND(T163&lt;&gt;"",U163&lt;&gt;""),SUM(T163:U163),"")</f>
        <v/>
      </c>
      <c r="W163" s="121"/>
      <c r="X163" s="121"/>
      <c r="Y163" s="121" t="str">
        <f>IF(AND(W163&lt;&gt;"",X163&lt;&gt;""),SUM(W163:X163),"")</f>
        <v/>
      </c>
      <c r="Z163" s="120"/>
      <c r="AA163" s="119"/>
      <c r="AB163" s="121"/>
      <c r="AC163" s="121"/>
      <c r="AD163" s="121" t="str">
        <f>IF(AND(AB163&lt;&gt;"",AC163&lt;&gt;""),SUM(AB163:AC163),"")</f>
        <v/>
      </c>
      <c r="AE163" s="121"/>
      <c r="AF163" s="121"/>
      <c r="AG163" s="121" t="str">
        <f>IF(AND(AE163&lt;&gt;"",AF163&lt;&gt;""),SUM(AE163:AF163),"")</f>
        <v/>
      </c>
      <c r="AH163" s="120"/>
      <c r="AI163" s="119"/>
      <c r="AJ163" s="121"/>
      <c r="AK163" s="121"/>
      <c r="AL163" s="121" t="str">
        <f>IF(AND(AJ163&lt;&gt;"",AK163&lt;&gt;""),SUM(AJ163:AK163),"")</f>
        <v/>
      </c>
      <c r="AM163" s="121"/>
      <c r="AN163" s="121"/>
      <c r="AO163" s="121" t="str">
        <f>IF(AND(AM163&lt;&gt;"",AN163&lt;&gt;""),SUM(AM163:AN163),"")</f>
        <v/>
      </c>
      <c r="AP163" s="120"/>
      <c r="AQ163" s="119"/>
      <c r="AR163" s="121"/>
      <c r="AS163" s="121"/>
      <c r="AT163" s="121" t="str">
        <f>IF(AND(AR163&lt;&gt;"",AS163&lt;&gt;""),SUM(AR163:AS163),"")</f>
        <v/>
      </c>
      <c r="AU163" s="121"/>
      <c r="AV163" s="121"/>
      <c r="AW163" s="121" t="str">
        <f>IF(AND(AU163&lt;&gt;"",AV163&lt;&gt;""),SUM(AU163:AV163),"")</f>
        <v/>
      </c>
      <c r="AX163" s="120"/>
      <c r="AY163" s="119"/>
      <c r="AZ163" s="121"/>
      <c r="BA163" s="121"/>
      <c r="BB163" s="121" t="str">
        <f>IF(AND(AZ163&lt;&gt;"",BA163&lt;&gt;""),SUM(AZ163:BA163),"")</f>
        <v/>
      </c>
      <c r="BC163" s="121"/>
      <c r="BD163" s="121"/>
      <c r="BE163" s="121" t="str">
        <f>IF(AND(BC163&lt;&gt;"",BD163&lt;&gt;""),SUM(BC163:BD163),"")</f>
        <v/>
      </c>
    </row>
    <row r="164" spans="1:57" s="136" customFormat="1" ht="13.5" customHeight="1" x14ac:dyDescent="0.15">
      <c r="A164" s="119" t="s">
        <v>3</v>
      </c>
      <c r="B164" s="120" t="s">
        <v>730</v>
      </c>
      <c r="C164" s="119" t="s">
        <v>731</v>
      </c>
      <c r="D164" s="121">
        <f>SUM(L164,T164,AB164,AJ164,AR164,AZ164)</f>
        <v>5822</v>
      </c>
      <c r="E164" s="121">
        <f>SUM(M164,U164,AC164,AK164,AS164,BA164)</f>
        <v>55531</v>
      </c>
      <c r="F164" s="121">
        <f>SUM(D164:E164)</f>
        <v>61353</v>
      </c>
      <c r="G164" s="121">
        <f>SUM(O164,W164,AE164,AM164,AU164,BC164)</f>
        <v>33</v>
      </c>
      <c r="H164" s="121">
        <f>SUM(P164,X164,AF164,AN164,AV164,BD164)</f>
        <v>8493</v>
      </c>
      <c r="I164" s="121">
        <f>SUM(G164:H164)</f>
        <v>8526</v>
      </c>
      <c r="J164" s="120" t="s">
        <v>345</v>
      </c>
      <c r="K164" s="119" t="s">
        <v>346</v>
      </c>
      <c r="L164" s="121">
        <v>5822</v>
      </c>
      <c r="M164" s="121">
        <v>55531</v>
      </c>
      <c r="N164" s="121">
        <f>IF(AND(L164&lt;&gt;"",M164&lt;&gt;""),SUM(L164:M164),"")</f>
        <v>61353</v>
      </c>
      <c r="O164" s="121">
        <v>33</v>
      </c>
      <c r="P164" s="121">
        <v>8493</v>
      </c>
      <c r="Q164" s="121">
        <f>IF(AND(O164&lt;&gt;"",P164&lt;&gt;""),SUM(O164:P164),"")</f>
        <v>8526</v>
      </c>
      <c r="R164" s="120"/>
      <c r="S164" s="119"/>
      <c r="T164" s="121"/>
      <c r="U164" s="121"/>
      <c r="V164" s="121" t="str">
        <f>IF(AND(T164&lt;&gt;"",U164&lt;&gt;""),SUM(T164:U164),"")</f>
        <v/>
      </c>
      <c r="W164" s="121"/>
      <c r="X164" s="121"/>
      <c r="Y164" s="121" t="str">
        <f>IF(AND(W164&lt;&gt;"",X164&lt;&gt;""),SUM(W164:X164),"")</f>
        <v/>
      </c>
      <c r="Z164" s="120"/>
      <c r="AA164" s="119"/>
      <c r="AB164" s="121"/>
      <c r="AC164" s="121"/>
      <c r="AD164" s="121" t="str">
        <f>IF(AND(AB164&lt;&gt;"",AC164&lt;&gt;""),SUM(AB164:AC164),"")</f>
        <v/>
      </c>
      <c r="AE164" s="121"/>
      <c r="AF164" s="121"/>
      <c r="AG164" s="121" t="str">
        <f>IF(AND(AE164&lt;&gt;"",AF164&lt;&gt;""),SUM(AE164:AF164),"")</f>
        <v/>
      </c>
      <c r="AH164" s="120"/>
      <c r="AI164" s="119"/>
      <c r="AJ164" s="121"/>
      <c r="AK164" s="121"/>
      <c r="AL164" s="121" t="str">
        <f>IF(AND(AJ164&lt;&gt;"",AK164&lt;&gt;""),SUM(AJ164:AK164),"")</f>
        <v/>
      </c>
      <c r="AM164" s="121"/>
      <c r="AN164" s="121"/>
      <c r="AO164" s="121" t="str">
        <f>IF(AND(AM164&lt;&gt;"",AN164&lt;&gt;""),SUM(AM164:AN164),"")</f>
        <v/>
      </c>
      <c r="AP164" s="120"/>
      <c r="AQ164" s="119"/>
      <c r="AR164" s="121"/>
      <c r="AS164" s="121"/>
      <c r="AT164" s="121" t="str">
        <f>IF(AND(AR164&lt;&gt;"",AS164&lt;&gt;""),SUM(AR164:AS164),"")</f>
        <v/>
      </c>
      <c r="AU164" s="121"/>
      <c r="AV164" s="121"/>
      <c r="AW164" s="121" t="str">
        <f>IF(AND(AU164&lt;&gt;"",AV164&lt;&gt;""),SUM(AU164:AV164),"")</f>
        <v/>
      </c>
      <c r="AX164" s="120"/>
      <c r="AY164" s="119"/>
      <c r="AZ164" s="121"/>
      <c r="BA164" s="121"/>
      <c r="BB164" s="121" t="str">
        <f>IF(AND(AZ164&lt;&gt;"",BA164&lt;&gt;""),SUM(AZ164:BA164),"")</f>
        <v/>
      </c>
      <c r="BC164" s="121"/>
      <c r="BD164" s="121"/>
      <c r="BE164" s="121" t="str">
        <f>IF(AND(BC164&lt;&gt;"",BD164&lt;&gt;""),SUM(BC164:BD164),"")</f>
        <v/>
      </c>
    </row>
    <row r="165" spans="1:57" s="136" customFormat="1" ht="13.5" customHeight="1" x14ac:dyDescent="0.15">
      <c r="A165" s="119" t="s">
        <v>3</v>
      </c>
      <c r="B165" s="120" t="s">
        <v>732</v>
      </c>
      <c r="C165" s="119" t="s">
        <v>733</v>
      </c>
      <c r="D165" s="121">
        <f>SUM(L165,T165,AB165,AJ165,AR165,AZ165)</f>
        <v>800</v>
      </c>
      <c r="E165" s="121">
        <f>SUM(M165,U165,AC165,AK165,AS165,BA165)</f>
        <v>10504</v>
      </c>
      <c r="F165" s="121">
        <f>SUM(D165:E165)</f>
        <v>11304</v>
      </c>
      <c r="G165" s="121">
        <f>SUM(O165,W165,AE165,AM165,AU165,BC165)</f>
        <v>14</v>
      </c>
      <c r="H165" s="121">
        <f>SUM(P165,X165,AF165,AN165,AV165,BD165)</f>
        <v>3225</v>
      </c>
      <c r="I165" s="121">
        <f>SUM(G165:H165)</f>
        <v>3239</v>
      </c>
      <c r="J165" s="120" t="s">
        <v>345</v>
      </c>
      <c r="K165" s="119" t="s">
        <v>346</v>
      </c>
      <c r="L165" s="121">
        <v>800</v>
      </c>
      <c r="M165" s="121">
        <v>10504</v>
      </c>
      <c r="N165" s="121">
        <f>IF(AND(L165&lt;&gt;"",M165&lt;&gt;""),SUM(L165:M165),"")</f>
        <v>11304</v>
      </c>
      <c r="O165" s="121">
        <v>14</v>
      </c>
      <c r="P165" s="121">
        <v>3225</v>
      </c>
      <c r="Q165" s="121">
        <f>IF(AND(O165&lt;&gt;"",P165&lt;&gt;""),SUM(O165:P165),"")</f>
        <v>3239</v>
      </c>
      <c r="R165" s="120"/>
      <c r="S165" s="119"/>
      <c r="T165" s="121"/>
      <c r="U165" s="121"/>
      <c r="V165" s="121" t="str">
        <f>IF(AND(T165&lt;&gt;"",U165&lt;&gt;""),SUM(T165:U165),"")</f>
        <v/>
      </c>
      <c r="W165" s="121"/>
      <c r="X165" s="121"/>
      <c r="Y165" s="121" t="str">
        <f>IF(AND(W165&lt;&gt;"",X165&lt;&gt;""),SUM(W165:X165),"")</f>
        <v/>
      </c>
      <c r="Z165" s="120"/>
      <c r="AA165" s="119"/>
      <c r="AB165" s="121"/>
      <c r="AC165" s="121"/>
      <c r="AD165" s="121" t="str">
        <f>IF(AND(AB165&lt;&gt;"",AC165&lt;&gt;""),SUM(AB165:AC165),"")</f>
        <v/>
      </c>
      <c r="AE165" s="121"/>
      <c r="AF165" s="121"/>
      <c r="AG165" s="121" t="str">
        <f>IF(AND(AE165&lt;&gt;"",AF165&lt;&gt;""),SUM(AE165:AF165),"")</f>
        <v/>
      </c>
      <c r="AH165" s="120"/>
      <c r="AI165" s="119"/>
      <c r="AJ165" s="121"/>
      <c r="AK165" s="121"/>
      <c r="AL165" s="121" t="str">
        <f>IF(AND(AJ165&lt;&gt;"",AK165&lt;&gt;""),SUM(AJ165:AK165),"")</f>
        <v/>
      </c>
      <c r="AM165" s="121"/>
      <c r="AN165" s="121"/>
      <c r="AO165" s="121" t="str">
        <f>IF(AND(AM165&lt;&gt;"",AN165&lt;&gt;""),SUM(AM165:AN165),"")</f>
        <v/>
      </c>
      <c r="AP165" s="120"/>
      <c r="AQ165" s="119"/>
      <c r="AR165" s="121"/>
      <c r="AS165" s="121"/>
      <c r="AT165" s="121" t="str">
        <f>IF(AND(AR165&lt;&gt;"",AS165&lt;&gt;""),SUM(AR165:AS165),"")</f>
        <v/>
      </c>
      <c r="AU165" s="121"/>
      <c r="AV165" s="121"/>
      <c r="AW165" s="121" t="str">
        <f>IF(AND(AU165&lt;&gt;"",AV165&lt;&gt;""),SUM(AU165:AV165),"")</f>
        <v/>
      </c>
      <c r="AX165" s="120"/>
      <c r="AY165" s="119"/>
      <c r="AZ165" s="121"/>
      <c r="BA165" s="121"/>
      <c r="BB165" s="121" t="str">
        <f>IF(AND(AZ165&lt;&gt;"",BA165&lt;&gt;""),SUM(AZ165:BA165),"")</f>
        <v/>
      </c>
      <c r="BC165" s="121"/>
      <c r="BD165" s="121"/>
      <c r="BE165" s="121" t="str">
        <f>IF(AND(BC165&lt;&gt;"",BD165&lt;&gt;""),SUM(BC165:BD165),"")</f>
        <v/>
      </c>
    </row>
    <row r="166" spans="1:57" s="136" customFormat="1" ht="13.5" customHeight="1" x14ac:dyDescent="0.15">
      <c r="A166" s="119" t="s">
        <v>3</v>
      </c>
      <c r="B166" s="120" t="s">
        <v>734</v>
      </c>
      <c r="C166" s="119" t="s">
        <v>735</v>
      </c>
      <c r="D166" s="121">
        <f>SUM(L166,T166,AB166,AJ166,AR166,AZ166)</f>
        <v>536</v>
      </c>
      <c r="E166" s="121">
        <f>SUM(M166,U166,AC166,AK166,AS166,BA166)</f>
        <v>6835</v>
      </c>
      <c r="F166" s="121">
        <f>SUM(D166:E166)</f>
        <v>7371</v>
      </c>
      <c r="G166" s="121">
        <f>SUM(O166,W166,AE166,AM166,AU166,BC166)</f>
        <v>10</v>
      </c>
      <c r="H166" s="121">
        <f>SUM(P166,X166,AF166,AN166,AV166,BD166)</f>
        <v>2104</v>
      </c>
      <c r="I166" s="121">
        <f>SUM(G166:H166)</f>
        <v>2114</v>
      </c>
      <c r="J166" s="120" t="s">
        <v>345</v>
      </c>
      <c r="K166" s="119" t="s">
        <v>346</v>
      </c>
      <c r="L166" s="121">
        <v>536</v>
      </c>
      <c r="M166" s="121">
        <v>6835</v>
      </c>
      <c r="N166" s="121">
        <f>IF(AND(L166&lt;&gt;"",M166&lt;&gt;""),SUM(L166:M166),"")</f>
        <v>7371</v>
      </c>
      <c r="O166" s="121">
        <v>10</v>
      </c>
      <c r="P166" s="121">
        <v>2104</v>
      </c>
      <c r="Q166" s="121">
        <f>IF(AND(O166&lt;&gt;"",P166&lt;&gt;""),SUM(O166:P166),"")</f>
        <v>2114</v>
      </c>
      <c r="R166" s="120"/>
      <c r="S166" s="119"/>
      <c r="T166" s="121"/>
      <c r="U166" s="121"/>
      <c r="V166" s="121" t="str">
        <f>IF(AND(T166&lt;&gt;"",U166&lt;&gt;""),SUM(T166:U166),"")</f>
        <v/>
      </c>
      <c r="W166" s="121"/>
      <c r="X166" s="121"/>
      <c r="Y166" s="121" t="str">
        <f>IF(AND(W166&lt;&gt;"",X166&lt;&gt;""),SUM(W166:X166),"")</f>
        <v/>
      </c>
      <c r="Z166" s="120"/>
      <c r="AA166" s="119"/>
      <c r="AB166" s="121"/>
      <c r="AC166" s="121"/>
      <c r="AD166" s="121" t="str">
        <f>IF(AND(AB166&lt;&gt;"",AC166&lt;&gt;""),SUM(AB166:AC166),"")</f>
        <v/>
      </c>
      <c r="AE166" s="121"/>
      <c r="AF166" s="121"/>
      <c r="AG166" s="121" t="str">
        <f>IF(AND(AE166&lt;&gt;"",AF166&lt;&gt;""),SUM(AE166:AF166),"")</f>
        <v/>
      </c>
      <c r="AH166" s="120"/>
      <c r="AI166" s="119"/>
      <c r="AJ166" s="121"/>
      <c r="AK166" s="121"/>
      <c r="AL166" s="121" t="str">
        <f>IF(AND(AJ166&lt;&gt;"",AK166&lt;&gt;""),SUM(AJ166:AK166),"")</f>
        <v/>
      </c>
      <c r="AM166" s="121"/>
      <c r="AN166" s="121"/>
      <c r="AO166" s="121" t="str">
        <f>IF(AND(AM166&lt;&gt;"",AN166&lt;&gt;""),SUM(AM166:AN166),"")</f>
        <v/>
      </c>
      <c r="AP166" s="120"/>
      <c r="AQ166" s="119"/>
      <c r="AR166" s="121"/>
      <c r="AS166" s="121"/>
      <c r="AT166" s="121" t="str">
        <f>IF(AND(AR166&lt;&gt;"",AS166&lt;&gt;""),SUM(AR166:AS166),"")</f>
        <v/>
      </c>
      <c r="AU166" s="121"/>
      <c r="AV166" s="121"/>
      <c r="AW166" s="121" t="str">
        <f>IF(AND(AU166&lt;&gt;"",AV166&lt;&gt;""),SUM(AU166:AV166),"")</f>
        <v/>
      </c>
      <c r="AX166" s="120"/>
      <c r="AY166" s="119"/>
      <c r="AZ166" s="121"/>
      <c r="BA166" s="121"/>
      <c r="BB166" s="121" t="str">
        <f>IF(AND(AZ166&lt;&gt;"",BA166&lt;&gt;""),SUM(AZ166:BA166),"")</f>
        <v/>
      </c>
      <c r="BC166" s="121"/>
      <c r="BD166" s="121"/>
      <c r="BE166" s="121" t="str">
        <f>IF(AND(BC166&lt;&gt;"",BD166&lt;&gt;""),SUM(BC166:BD166),"")</f>
        <v/>
      </c>
    </row>
    <row r="167" spans="1:57" s="136" customFormat="1" ht="13.5" customHeight="1" x14ac:dyDescent="0.15">
      <c r="A167" s="119" t="s">
        <v>3</v>
      </c>
      <c r="B167" s="120" t="s">
        <v>736</v>
      </c>
      <c r="C167" s="119" t="s">
        <v>737</v>
      </c>
      <c r="D167" s="121">
        <f>SUM(L167,T167,AB167,AJ167,AR167,AZ167)</f>
        <v>67195</v>
      </c>
      <c r="E167" s="121">
        <f>SUM(M167,U167,AC167,AK167,AS167,BA167)</f>
        <v>63174</v>
      </c>
      <c r="F167" s="121">
        <f>SUM(D167:E167)</f>
        <v>130369</v>
      </c>
      <c r="G167" s="121">
        <f>SUM(O167,W167,AE167,AM167,AU167,BC167)</f>
        <v>18</v>
      </c>
      <c r="H167" s="121">
        <f>SUM(P167,X167,AF167,AN167,AV167,BD167)</f>
        <v>5073</v>
      </c>
      <c r="I167" s="121">
        <f>SUM(G167:H167)</f>
        <v>5091</v>
      </c>
      <c r="J167" s="120" t="s">
        <v>738</v>
      </c>
      <c r="K167" s="119" t="s">
        <v>739</v>
      </c>
      <c r="L167" s="121">
        <v>65290</v>
      </c>
      <c r="M167" s="121">
        <v>63174</v>
      </c>
      <c r="N167" s="121">
        <f>IF(AND(L167&lt;&gt;"",M167&lt;&gt;""),SUM(L167:M167),"")</f>
        <v>128464</v>
      </c>
      <c r="O167" s="121">
        <v>0</v>
      </c>
      <c r="P167" s="121">
        <v>0</v>
      </c>
      <c r="Q167" s="121">
        <f>IF(AND(O167&lt;&gt;"",P167&lt;&gt;""),SUM(O167:P167),"")</f>
        <v>0</v>
      </c>
      <c r="R167" s="120" t="s">
        <v>345</v>
      </c>
      <c r="S167" s="119" t="s">
        <v>346</v>
      </c>
      <c r="T167" s="121">
        <v>1905</v>
      </c>
      <c r="U167" s="121">
        <v>0</v>
      </c>
      <c r="V167" s="121">
        <f>IF(AND(T167&lt;&gt;"",U167&lt;&gt;""),SUM(T167:U167),"")</f>
        <v>1905</v>
      </c>
      <c r="W167" s="121">
        <v>18</v>
      </c>
      <c r="X167" s="121">
        <v>5073</v>
      </c>
      <c r="Y167" s="121">
        <f>IF(AND(W167&lt;&gt;"",X167&lt;&gt;""),SUM(W167:X167),"")</f>
        <v>5091</v>
      </c>
      <c r="Z167" s="120"/>
      <c r="AA167" s="119"/>
      <c r="AB167" s="121"/>
      <c r="AC167" s="121"/>
      <c r="AD167" s="121" t="str">
        <f>IF(AND(AB167&lt;&gt;"",AC167&lt;&gt;""),SUM(AB167:AC167),"")</f>
        <v/>
      </c>
      <c r="AE167" s="121"/>
      <c r="AF167" s="121"/>
      <c r="AG167" s="121" t="str">
        <f>IF(AND(AE167&lt;&gt;"",AF167&lt;&gt;""),SUM(AE167:AF167),"")</f>
        <v/>
      </c>
      <c r="AH167" s="120"/>
      <c r="AI167" s="119"/>
      <c r="AJ167" s="121"/>
      <c r="AK167" s="121"/>
      <c r="AL167" s="121" t="str">
        <f>IF(AND(AJ167&lt;&gt;"",AK167&lt;&gt;""),SUM(AJ167:AK167),"")</f>
        <v/>
      </c>
      <c r="AM167" s="121"/>
      <c r="AN167" s="121"/>
      <c r="AO167" s="121" t="str">
        <f>IF(AND(AM167&lt;&gt;"",AN167&lt;&gt;""),SUM(AM167:AN167),"")</f>
        <v/>
      </c>
      <c r="AP167" s="120"/>
      <c r="AQ167" s="119"/>
      <c r="AR167" s="121"/>
      <c r="AS167" s="121"/>
      <c r="AT167" s="121" t="str">
        <f>IF(AND(AR167&lt;&gt;"",AS167&lt;&gt;""),SUM(AR167:AS167),"")</f>
        <v/>
      </c>
      <c r="AU167" s="121"/>
      <c r="AV167" s="121"/>
      <c r="AW167" s="121" t="str">
        <f>IF(AND(AU167&lt;&gt;"",AV167&lt;&gt;""),SUM(AU167:AV167),"")</f>
        <v/>
      </c>
      <c r="AX167" s="120"/>
      <c r="AY167" s="119"/>
      <c r="AZ167" s="121"/>
      <c r="BA167" s="121"/>
      <c r="BB167" s="121" t="str">
        <f>IF(AND(AZ167&lt;&gt;"",BA167&lt;&gt;""),SUM(AZ167:BA167),"")</f>
        <v/>
      </c>
      <c r="BC167" s="121"/>
      <c r="BD167" s="121"/>
      <c r="BE167" s="121" t="str">
        <f>IF(AND(BC167&lt;&gt;"",BD167&lt;&gt;""),SUM(BC167:BD167),"")</f>
        <v/>
      </c>
    </row>
    <row r="168" spans="1:57" s="136" customFormat="1" ht="13.5" customHeight="1" x14ac:dyDescent="0.15">
      <c r="A168" s="119" t="s">
        <v>3</v>
      </c>
      <c r="B168" s="120" t="s">
        <v>740</v>
      </c>
      <c r="C168" s="119" t="s">
        <v>741</v>
      </c>
      <c r="D168" s="121">
        <f>SUM(L168,T168,AB168,AJ168,AR168,AZ168)</f>
        <v>67026</v>
      </c>
      <c r="E168" s="121">
        <f>SUM(M168,U168,AC168,AK168,AS168,BA168)</f>
        <v>63247</v>
      </c>
      <c r="F168" s="121">
        <f>SUM(D168:E168)</f>
        <v>130273</v>
      </c>
      <c r="G168" s="121">
        <f>SUM(O168,W168,AE168,AM168,AU168,BC168)</f>
        <v>17</v>
      </c>
      <c r="H168" s="121">
        <f>SUM(P168,X168,AF168,AN168,AV168,BD168)</f>
        <v>3989</v>
      </c>
      <c r="I168" s="121">
        <f>SUM(G168:H168)</f>
        <v>4006</v>
      </c>
      <c r="J168" s="120" t="s">
        <v>738</v>
      </c>
      <c r="K168" s="119" t="s">
        <v>742</v>
      </c>
      <c r="L168" s="121">
        <v>65290</v>
      </c>
      <c r="M168" s="121">
        <v>63247</v>
      </c>
      <c r="N168" s="121">
        <f>IF(AND(L168&lt;&gt;"",M168&lt;&gt;""),SUM(L168:M168),"")</f>
        <v>128537</v>
      </c>
      <c r="O168" s="121">
        <v>0</v>
      </c>
      <c r="P168" s="121">
        <v>0</v>
      </c>
      <c r="Q168" s="121">
        <f>IF(AND(O168&lt;&gt;"",P168&lt;&gt;""),SUM(O168:P168),"")</f>
        <v>0</v>
      </c>
      <c r="R168" s="120" t="s">
        <v>345</v>
      </c>
      <c r="S168" s="119" t="s">
        <v>346</v>
      </c>
      <c r="T168" s="121">
        <v>1736</v>
      </c>
      <c r="U168" s="121">
        <v>0</v>
      </c>
      <c r="V168" s="121">
        <f>IF(AND(T168&lt;&gt;"",U168&lt;&gt;""),SUM(T168:U168),"")</f>
        <v>1736</v>
      </c>
      <c r="W168" s="121">
        <v>17</v>
      </c>
      <c r="X168" s="121">
        <v>3989</v>
      </c>
      <c r="Y168" s="121">
        <f>IF(AND(W168&lt;&gt;"",X168&lt;&gt;""),SUM(W168:X168),"")</f>
        <v>4006</v>
      </c>
      <c r="Z168" s="120"/>
      <c r="AA168" s="119"/>
      <c r="AB168" s="121"/>
      <c r="AC168" s="121"/>
      <c r="AD168" s="121" t="str">
        <f>IF(AND(AB168&lt;&gt;"",AC168&lt;&gt;""),SUM(AB168:AC168),"")</f>
        <v/>
      </c>
      <c r="AE168" s="121"/>
      <c r="AF168" s="121"/>
      <c r="AG168" s="121" t="str">
        <f>IF(AND(AE168&lt;&gt;"",AF168&lt;&gt;""),SUM(AE168:AF168),"")</f>
        <v/>
      </c>
      <c r="AH168" s="120"/>
      <c r="AI168" s="119"/>
      <c r="AJ168" s="121"/>
      <c r="AK168" s="121"/>
      <c r="AL168" s="121" t="str">
        <f>IF(AND(AJ168&lt;&gt;"",AK168&lt;&gt;""),SUM(AJ168:AK168),"")</f>
        <v/>
      </c>
      <c r="AM168" s="121"/>
      <c r="AN168" s="121"/>
      <c r="AO168" s="121" t="str">
        <f>IF(AND(AM168&lt;&gt;"",AN168&lt;&gt;""),SUM(AM168:AN168),"")</f>
        <v/>
      </c>
      <c r="AP168" s="120"/>
      <c r="AQ168" s="119"/>
      <c r="AR168" s="121"/>
      <c r="AS168" s="121"/>
      <c r="AT168" s="121" t="str">
        <f>IF(AND(AR168&lt;&gt;"",AS168&lt;&gt;""),SUM(AR168:AS168),"")</f>
        <v/>
      </c>
      <c r="AU168" s="121"/>
      <c r="AV168" s="121"/>
      <c r="AW168" s="121" t="str">
        <f>IF(AND(AU168&lt;&gt;"",AV168&lt;&gt;""),SUM(AU168:AV168),"")</f>
        <v/>
      </c>
      <c r="AX168" s="120"/>
      <c r="AY168" s="119"/>
      <c r="AZ168" s="121"/>
      <c r="BA168" s="121"/>
      <c r="BB168" s="121" t="str">
        <f>IF(AND(AZ168&lt;&gt;"",BA168&lt;&gt;""),SUM(AZ168:BA168),"")</f>
        <v/>
      </c>
      <c r="BC168" s="121"/>
      <c r="BD168" s="121"/>
      <c r="BE168" s="121" t="str">
        <f>IF(AND(BC168&lt;&gt;"",BD168&lt;&gt;""),SUM(BC168:BD168),"")</f>
        <v/>
      </c>
    </row>
    <row r="169" spans="1:57" s="136" customFormat="1" ht="13.5" customHeight="1" x14ac:dyDescent="0.15">
      <c r="A169" s="119" t="s">
        <v>3</v>
      </c>
      <c r="B169" s="120" t="s">
        <v>743</v>
      </c>
      <c r="C169" s="119" t="s">
        <v>744</v>
      </c>
      <c r="D169" s="121">
        <f>SUM(L169,T169,AB169,AJ169,AR169,AZ169)</f>
        <v>22868</v>
      </c>
      <c r="E169" s="121">
        <f>SUM(M169,U169,AC169,AK169,AS169,BA169)</f>
        <v>94935</v>
      </c>
      <c r="F169" s="121">
        <f>SUM(D169:E169)</f>
        <v>117803</v>
      </c>
      <c r="G169" s="121">
        <f>SUM(O169,W169,AE169,AM169,AU169,BC169)</f>
        <v>42</v>
      </c>
      <c r="H169" s="121">
        <f>SUM(P169,X169,AF169,AN169,AV169,BD169)</f>
        <v>10681</v>
      </c>
      <c r="I169" s="121">
        <f>SUM(G169:H169)</f>
        <v>10723</v>
      </c>
      <c r="J169" s="120" t="s">
        <v>345</v>
      </c>
      <c r="K169" s="119" t="s">
        <v>346</v>
      </c>
      <c r="L169" s="121">
        <v>8358</v>
      </c>
      <c r="M169" s="121">
        <v>80899</v>
      </c>
      <c r="N169" s="121">
        <f>IF(AND(L169&lt;&gt;"",M169&lt;&gt;""),SUM(L169:M169),"")</f>
        <v>89257</v>
      </c>
      <c r="O169" s="121">
        <v>42</v>
      </c>
      <c r="P169" s="121">
        <v>10681</v>
      </c>
      <c r="Q169" s="121">
        <f>IF(AND(O169&lt;&gt;"",P169&lt;&gt;""),SUM(O169:P169),"")</f>
        <v>10723</v>
      </c>
      <c r="R169" s="120" t="s">
        <v>738</v>
      </c>
      <c r="S169" s="119" t="s">
        <v>739</v>
      </c>
      <c r="T169" s="121">
        <v>14510</v>
      </c>
      <c r="U169" s="121">
        <v>14036</v>
      </c>
      <c r="V169" s="121">
        <f>IF(AND(T169&lt;&gt;"",U169&lt;&gt;""),SUM(T169:U169),"")</f>
        <v>28546</v>
      </c>
      <c r="W169" s="121">
        <v>0</v>
      </c>
      <c r="X169" s="121">
        <v>0</v>
      </c>
      <c r="Y169" s="121">
        <f>IF(AND(W169&lt;&gt;"",X169&lt;&gt;""),SUM(W169:X169),"")</f>
        <v>0</v>
      </c>
      <c r="Z169" s="120"/>
      <c r="AA169" s="119"/>
      <c r="AB169" s="121"/>
      <c r="AC169" s="121"/>
      <c r="AD169" s="121" t="str">
        <f>IF(AND(AB169&lt;&gt;"",AC169&lt;&gt;""),SUM(AB169:AC169),"")</f>
        <v/>
      </c>
      <c r="AE169" s="121"/>
      <c r="AF169" s="121"/>
      <c r="AG169" s="121" t="str">
        <f>IF(AND(AE169&lt;&gt;"",AF169&lt;&gt;""),SUM(AE169:AF169),"")</f>
        <v/>
      </c>
      <c r="AH169" s="120"/>
      <c r="AI169" s="119"/>
      <c r="AJ169" s="121"/>
      <c r="AK169" s="121"/>
      <c r="AL169" s="121" t="str">
        <f>IF(AND(AJ169&lt;&gt;"",AK169&lt;&gt;""),SUM(AJ169:AK169),"")</f>
        <v/>
      </c>
      <c r="AM169" s="121"/>
      <c r="AN169" s="121"/>
      <c r="AO169" s="121" t="str">
        <f>IF(AND(AM169&lt;&gt;"",AN169&lt;&gt;""),SUM(AM169:AN169),"")</f>
        <v/>
      </c>
      <c r="AP169" s="120"/>
      <c r="AQ169" s="119"/>
      <c r="AR169" s="121"/>
      <c r="AS169" s="121"/>
      <c r="AT169" s="121" t="str">
        <f>IF(AND(AR169&lt;&gt;"",AS169&lt;&gt;""),SUM(AR169:AS169),"")</f>
        <v/>
      </c>
      <c r="AU169" s="121"/>
      <c r="AV169" s="121"/>
      <c r="AW169" s="121" t="str">
        <f>IF(AND(AU169&lt;&gt;"",AV169&lt;&gt;""),SUM(AU169:AV169),"")</f>
        <v/>
      </c>
      <c r="AX169" s="120"/>
      <c r="AY169" s="119"/>
      <c r="AZ169" s="121"/>
      <c r="BA169" s="121"/>
      <c r="BB169" s="121" t="str">
        <f>IF(AND(AZ169&lt;&gt;"",BA169&lt;&gt;""),SUM(AZ169:BA169),"")</f>
        <v/>
      </c>
      <c r="BC169" s="121"/>
      <c r="BD169" s="121"/>
      <c r="BE169" s="121" t="str">
        <f>IF(AND(BC169&lt;&gt;"",BD169&lt;&gt;""),SUM(BC169:BD169),"")</f>
        <v/>
      </c>
    </row>
    <row r="170" spans="1:57" s="136" customFormat="1" ht="13.5" customHeight="1" x14ac:dyDescent="0.15">
      <c r="A170" s="119" t="s">
        <v>3</v>
      </c>
      <c r="B170" s="120" t="s">
        <v>745</v>
      </c>
      <c r="C170" s="119" t="s">
        <v>746</v>
      </c>
      <c r="D170" s="121">
        <f>SUM(L170,T170,AB170,AJ170,AR170,AZ170)</f>
        <v>1622</v>
      </c>
      <c r="E170" s="121">
        <f>SUM(M170,U170,AC170,AK170,AS170,BA170)</f>
        <v>17449</v>
      </c>
      <c r="F170" s="121">
        <f>SUM(D170:E170)</f>
        <v>19071</v>
      </c>
      <c r="G170" s="121">
        <f>SUM(O170,W170,AE170,AM170,AU170,BC170)</f>
        <v>12</v>
      </c>
      <c r="H170" s="121">
        <f>SUM(P170,X170,AF170,AN170,AV170,BD170)</f>
        <v>2828</v>
      </c>
      <c r="I170" s="121">
        <f>SUM(G170:H170)</f>
        <v>2840</v>
      </c>
      <c r="J170" s="120" t="s">
        <v>345</v>
      </c>
      <c r="K170" s="119" t="s">
        <v>346</v>
      </c>
      <c r="L170" s="121">
        <v>1622</v>
      </c>
      <c r="M170" s="121">
        <v>17449</v>
      </c>
      <c r="N170" s="121">
        <f>IF(AND(L170&lt;&gt;"",M170&lt;&gt;""),SUM(L170:M170),"")</f>
        <v>19071</v>
      </c>
      <c r="O170" s="121">
        <v>12</v>
      </c>
      <c r="P170" s="121">
        <v>2828</v>
      </c>
      <c r="Q170" s="121">
        <f>IF(AND(O170&lt;&gt;"",P170&lt;&gt;""),SUM(O170:P170),"")</f>
        <v>2840</v>
      </c>
      <c r="R170" s="120"/>
      <c r="S170" s="119"/>
      <c r="T170" s="121"/>
      <c r="U170" s="121"/>
      <c r="V170" s="121" t="str">
        <f>IF(AND(T170&lt;&gt;"",U170&lt;&gt;""),SUM(T170:U170),"")</f>
        <v/>
      </c>
      <c r="W170" s="121"/>
      <c r="X170" s="121"/>
      <c r="Y170" s="121" t="str">
        <f>IF(AND(W170&lt;&gt;"",X170&lt;&gt;""),SUM(W170:X170),"")</f>
        <v/>
      </c>
      <c r="Z170" s="120"/>
      <c r="AA170" s="119"/>
      <c r="AB170" s="121"/>
      <c r="AC170" s="121"/>
      <c r="AD170" s="121" t="str">
        <f>IF(AND(AB170&lt;&gt;"",AC170&lt;&gt;""),SUM(AB170:AC170),"")</f>
        <v/>
      </c>
      <c r="AE170" s="121"/>
      <c r="AF170" s="121"/>
      <c r="AG170" s="121" t="str">
        <f>IF(AND(AE170&lt;&gt;"",AF170&lt;&gt;""),SUM(AE170:AF170),"")</f>
        <v/>
      </c>
      <c r="AH170" s="120"/>
      <c r="AI170" s="119"/>
      <c r="AJ170" s="121"/>
      <c r="AK170" s="121"/>
      <c r="AL170" s="121" t="str">
        <f>IF(AND(AJ170&lt;&gt;"",AK170&lt;&gt;""),SUM(AJ170:AK170),"")</f>
        <v/>
      </c>
      <c r="AM170" s="121"/>
      <c r="AN170" s="121"/>
      <c r="AO170" s="121" t="str">
        <f>IF(AND(AM170&lt;&gt;"",AN170&lt;&gt;""),SUM(AM170:AN170),"")</f>
        <v/>
      </c>
      <c r="AP170" s="120"/>
      <c r="AQ170" s="119"/>
      <c r="AR170" s="121"/>
      <c r="AS170" s="121"/>
      <c r="AT170" s="121" t="str">
        <f>IF(AND(AR170&lt;&gt;"",AS170&lt;&gt;""),SUM(AR170:AS170),"")</f>
        <v/>
      </c>
      <c r="AU170" s="121"/>
      <c r="AV170" s="121"/>
      <c r="AW170" s="121" t="str">
        <f>IF(AND(AU170&lt;&gt;"",AV170&lt;&gt;""),SUM(AU170:AV170),"")</f>
        <v/>
      </c>
      <c r="AX170" s="120"/>
      <c r="AY170" s="119"/>
      <c r="AZ170" s="121"/>
      <c r="BA170" s="121"/>
      <c r="BB170" s="121" t="str">
        <f>IF(AND(AZ170&lt;&gt;"",BA170&lt;&gt;""),SUM(AZ170:BA170),"")</f>
        <v/>
      </c>
      <c r="BC170" s="121"/>
      <c r="BD170" s="121"/>
      <c r="BE170" s="121" t="str">
        <f>IF(AND(BC170&lt;&gt;"",BD170&lt;&gt;""),SUM(BC170:BD170),"")</f>
        <v/>
      </c>
    </row>
    <row r="171" spans="1:57" s="136" customFormat="1" ht="13.5" customHeight="1" x14ac:dyDescent="0.15">
      <c r="A171" s="119" t="s">
        <v>3</v>
      </c>
      <c r="B171" s="120" t="s">
        <v>747</v>
      </c>
      <c r="C171" s="119" t="s">
        <v>748</v>
      </c>
      <c r="D171" s="121">
        <f>SUM(L171,T171,AB171,AJ171,AR171,AZ171)</f>
        <v>836</v>
      </c>
      <c r="E171" s="121">
        <f>SUM(M171,U171,AC171,AK171,AS171,BA171)</f>
        <v>11285</v>
      </c>
      <c r="F171" s="121">
        <f>SUM(D171:E171)</f>
        <v>12121</v>
      </c>
      <c r="G171" s="121">
        <f>SUM(O171,W171,AE171,AM171,AU171,BC171)</f>
        <v>10</v>
      </c>
      <c r="H171" s="121">
        <f>SUM(P171,X171,AF171,AN171,AV171,BD171)</f>
        <v>2328</v>
      </c>
      <c r="I171" s="121">
        <f>SUM(G171:H171)</f>
        <v>2338</v>
      </c>
      <c r="J171" s="120" t="s">
        <v>345</v>
      </c>
      <c r="K171" s="119" t="s">
        <v>346</v>
      </c>
      <c r="L171" s="121">
        <v>836</v>
      </c>
      <c r="M171" s="121">
        <v>11285</v>
      </c>
      <c r="N171" s="121">
        <f>IF(AND(L171&lt;&gt;"",M171&lt;&gt;""),SUM(L171:M171),"")</f>
        <v>12121</v>
      </c>
      <c r="O171" s="121">
        <v>10</v>
      </c>
      <c r="P171" s="121">
        <v>2328</v>
      </c>
      <c r="Q171" s="121">
        <f>IF(AND(O171&lt;&gt;"",P171&lt;&gt;""),SUM(O171:P171),"")</f>
        <v>2338</v>
      </c>
      <c r="R171" s="120"/>
      <c r="S171" s="119"/>
      <c r="T171" s="121"/>
      <c r="U171" s="121"/>
      <c r="V171" s="121" t="str">
        <f>IF(AND(T171&lt;&gt;"",U171&lt;&gt;""),SUM(T171:U171),"")</f>
        <v/>
      </c>
      <c r="W171" s="121"/>
      <c r="X171" s="121"/>
      <c r="Y171" s="121" t="str">
        <f>IF(AND(W171&lt;&gt;"",X171&lt;&gt;""),SUM(W171:X171),"")</f>
        <v/>
      </c>
      <c r="Z171" s="120"/>
      <c r="AA171" s="119"/>
      <c r="AB171" s="121"/>
      <c r="AC171" s="121"/>
      <c r="AD171" s="121" t="str">
        <f>IF(AND(AB171&lt;&gt;"",AC171&lt;&gt;""),SUM(AB171:AC171),"")</f>
        <v/>
      </c>
      <c r="AE171" s="121"/>
      <c r="AF171" s="121"/>
      <c r="AG171" s="121" t="str">
        <f>IF(AND(AE171&lt;&gt;"",AF171&lt;&gt;""),SUM(AE171:AF171),"")</f>
        <v/>
      </c>
      <c r="AH171" s="120"/>
      <c r="AI171" s="119"/>
      <c r="AJ171" s="121"/>
      <c r="AK171" s="121"/>
      <c r="AL171" s="121" t="str">
        <f>IF(AND(AJ171&lt;&gt;"",AK171&lt;&gt;""),SUM(AJ171:AK171),"")</f>
        <v/>
      </c>
      <c r="AM171" s="121"/>
      <c r="AN171" s="121"/>
      <c r="AO171" s="121" t="str">
        <f>IF(AND(AM171&lt;&gt;"",AN171&lt;&gt;""),SUM(AM171:AN171),"")</f>
        <v/>
      </c>
      <c r="AP171" s="120"/>
      <c r="AQ171" s="119"/>
      <c r="AR171" s="121"/>
      <c r="AS171" s="121"/>
      <c r="AT171" s="121" t="str">
        <f>IF(AND(AR171&lt;&gt;"",AS171&lt;&gt;""),SUM(AR171:AS171),"")</f>
        <v/>
      </c>
      <c r="AU171" s="121"/>
      <c r="AV171" s="121"/>
      <c r="AW171" s="121" t="str">
        <f>IF(AND(AU171&lt;&gt;"",AV171&lt;&gt;""),SUM(AU171:AV171),"")</f>
        <v/>
      </c>
      <c r="AX171" s="120"/>
      <c r="AY171" s="119"/>
      <c r="AZ171" s="121"/>
      <c r="BA171" s="121"/>
      <c r="BB171" s="121" t="str">
        <f>IF(AND(AZ171&lt;&gt;"",BA171&lt;&gt;""),SUM(AZ171:BA171),"")</f>
        <v/>
      </c>
      <c r="BC171" s="121"/>
      <c r="BD171" s="121"/>
      <c r="BE171" s="121" t="str">
        <f>IF(AND(BC171&lt;&gt;"",BD171&lt;&gt;""),SUM(BC171:BD171),"")</f>
        <v/>
      </c>
    </row>
    <row r="172" spans="1:57" s="136" customFormat="1" ht="13.5" customHeight="1" x14ac:dyDescent="0.15">
      <c r="A172" s="119" t="s">
        <v>3</v>
      </c>
      <c r="B172" s="120" t="s">
        <v>749</v>
      </c>
      <c r="C172" s="119" t="s">
        <v>750</v>
      </c>
      <c r="D172" s="121">
        <f>SUM(L172,T172,AB172,AJ172,AR172,AZ172)</f>
        <v>922</v>
      </c>
      <c r="E172" s="121">
        <f>SUM(M172,U172,AC172,AK172,AS172,BA172)</f>
        <v>27551</v>
      </c>
      <c r="F172" s="121">
        <f>SUM(D172:E172)</f>
        <v>28473</v>
      </c>
      <c r="G172" s="121">
        <f>SUM(O172,W172,AE172,AM172,AU172,BC172)</f>
        <v>13</v>
      </c>
      <c r="H172" s="121">
        <f>SUM(P172,X172,AF172,AN172,AV172,BD172)</f>
        <v>2715</v>
      </c>
      <c r="I172" s="121">
        <f>SUM(G172:H172)</f>
        <v>2728</v>
      </c>
      <c r="J172" s="120" t="s">
        <v>345</v>
      </c>
      <c r="K172" s="119" t="s">
        <v>346</v>
      </c>
      <c r="L172" s="121">
        <v>922</v>
      </c>
      <c r="M172" s="121">
        <v>27551</v>
      </c>
      <c r="N172" s="121">
        <f>IF(AND(L172&lt;&gt;"",M172&lt;&gt;""),SUM(L172:M172),"")</f>
        <v>28473</v>
      </c>
      <c r="O172" s="121">
        <v>13</v>
      </c>
      <c r="P172" s="121">
        <v>2715</v>
      </c>
      <c r="Q172" s="121">
        <f>IF(AND(O172&lt;&gt;"",P172&lt;&gt;""),SUM(O172:P172),"")</f>
        <v>2728</v>
      </c>
      <c r="R172" s="120"/>
      <c r="S172" s="119"/>
      <c r="T172" s="121"/>
      <c r="U172" s="121"/>
      <c r="V172" s="121" t="str">
        <f>IF(AND(T172&lt;&gt;"",U172&lt;&gt;""),SUM(T172:U172),"")</f>
        <v/>
      </c>
      <c r="W172" s="121"/>
      <c r="X172" s="121"/>
      <c r="Y172" s="121" t="str">
        <f>IF(AND(W172&lt;&gt;"",X172&lt;&gt;""),SUM(W172:X172),"")</f>
        <v/>
      </c>
      <c r="Z172" s="120"/>
      <c r="AA172" s="119"/>
      <c r="AB172" s="121"/>
      <c r="AC172" s="121"/>
      <c r="AD172" s="121" t="str">
        <f>IF(AND(AB172&lt;&gt;"",AC172&lt;&gt;""),SUM(AB172:AC172),"")</f>
        <v/>
      </c>
      <c r="AE172" s="121"/>
      <c r="AF172" s="121"/>
      <c r="AG172" s="121" t="str">
        <f>IF(AND(AE172&lt;&gt;"",AF172&lt;&gt;""),SUM(AE172:AF172),"")</f>
        <v/>
      </c>
      <c r="AH172" s="120"/>
      <c r="AI172" s="119"/>
      <c r="AJ172" s="121"/>
      <c r="AK172" s="121"/>
      <c r="AL172" s="121" t="str">
        <f>IF(AND(AJ172&lt;&gt;"",AK172&lt;&gt;""),SUM(AJ172:AK172),"")</f>
        <v/>
      </c>
      <c r="AM172" s="121"/>
      <c r="AN172" s="121"/>
      <c r="AO172" s="121" t="str">
        <f>IF(AND(AM172&lt;&gt;"",AN172&lt;&gt;""),SUM(AM172:AN172),"")</f>
        <v/>
      </c>
      <c r="AP172" s="120"/>
      <c r="AQ172" s="119"/>
      <c r="AR172" s="121"/>
      <c r="AS172" s="121"/>
      <c r="AT172" s="121" t="str">
        <f>IF(AND(AR172&lt;&gt;"",AS172&lt;&gt;""),SUM(AR172:AS172),"")</f>
        <v/>
      </c>
      <c r="AU172" s="121"/>
      <c r="AV172" s="121"/>
      <c r="AW172" s="121" t="str">
        <f>IF(AND(AU172&lt;&gt;"",AV172&lt;&gt;""),SUM(AU172:AV172),"")</f>
        <v/>
      </c>
      <c r="AX172" s="120"/>
      <c r="AY172" s="119"/>
      <c r="AZ172" s="121"/>
      <c r="BA172" s="121"/>
      <c r="BB172" s="121" t="str">
        <f>IF(AND(AZ172&lt;&gt;"",BA172&lt;&gt;""),SUM(AZ172:BA172),"")</f>
        <v/>
      </c>
      <c r="BC172" s="121"/>
      <c r="BD172" s="121"/>
      <c r="BE172" s="121" t="str">
        <f>IF(AND(BC172&lt;&gt;"",BD172&lt;&gt;""),SUM(BC172:BD172),"")</f>
        <v/>
      </c>
    </row>
    <row r="173" spans="1:57" s="136" customFormat="1" ht="13.5" customHeight="1" x14ac:dyDescent="0.15">
      <c r="A173" s="119" t="s">
        <v>3</v>
      </c>
      <c r="B173" s="120" t="s">
        <v>751</v>
      </c>
      <c r="C173" s="119" t="s">
        <v>752</v>
      </c>
      <c r="D173" s="121">
        <f>SUM(L173,T173,AB173,AJ173,AR173,AZ173)</f>
        <v>1016</v>
      </c>
      <c r="E173" s="121">
        <f>SUM(M173,U173,AC173,AK173,AS173,BA173)</f>
        <v>26907</v>
      </c>
      <c r="F173" s="121">
        <f>SUM(D173:E173)</f>
        <v>27923</v>
      </c>
      <c r="G173" s="121">
        <f>SUM(O173,W173,AE173,AM173,AU173,BC173)</f>
        <v>28</v>
      </c>
      <c r="H173" s="121">
        <f>SUM(P173,X173,AF173,AN173,AV173,BD173)</f>
        <v>6444</v>
      </c>
      <c r="I173" s="121">
        <f>SUM(G173:H173)</f>
        <v>6472</v>
      </c>
      <c r="J173" s="120"/>
      <c r="K173" s="119"/>
      <c r="L173" s="121"/>
      <c r="M173" s="121"/>
      <c r="N173" s="121" t="str">
        <f>IF(AND(L173&lt;&gt;"",M173&lt;&gt;""),SUM(L173:M173),"")</f>
        <v/>
      </c>
      <c r="O173" s="121"/>
      <c r="P173" s="121"/>
      <c r="Q173" s="121" t="str">
        <f>IF(AND(O173&lt;&gt;"",P173&lt;&gt;""),SUM(O173:P173),"")</f>
        <v/>
      </c>
      <c r="R173" s="120" t="s">
        <v>345</v>
      </c>
      <c r="S173" s="119" t="s">
        <v>346</v>
      </c>
      <c r="T173" s="121">
        <v>1016</v>
      </c>
      <c r="U173" s="121">
        <v>26907</v>
      </c>
      <c r="V173" s="121">
        <f>IF(AND(T173&lt;&gt;"",U173&lt;&gt;""),SUM(T173:U173),"")</f>
        <v>27923</v>
      </c>
      <c r="W173" s="121">
        <v>28</v>
      </c>
      <c r="X173" s="121">
        <v>6444</v>
      </c>
      <c r="Y173" s="121">
        <f>IF(AND(W173&lt;&gt;"",X173&lt;&gt;""),SUM(W173:X173),"")</f>
        <v>6472</v>
      </c>
      <c r="Z173" s="120"/>
      <c r="AA173" s="119"/>
      <c r="AB173" s="121"/>
      <c r="AC173" s="121"/>
      <c r="AD173" s="121" t="str">
        <f>IF(AND(AB173&lt;&gt;"",AC173&lt;&gt;""),SUM(AB173:AC173),"")</f>
        <v/>
      </c>
      <c r="AE173" s="121"/>
      <c r="AF173" s="121"/>
      <c r="AG173" s="121" t="str">
        <f>IF(AND(AE173&lt;&gt;"",AF173&lt;&gt;""),SUM(AE173:AF173),"")</f>
        <v/>
      </c>
      <c r="AH173" s="120"/>
      <c r="AI173" s="119"/>
      <c r="AJ173" s="121"/>
      <c r="AK173" s="121"/>
      <c r="AL173" s="121" t="str">
        <f>IF(AND(AJ173&lt;&gt;"",AK173&lt;&gt;""),SUM(AJ173:AK173),"")</f>
        <v/>
      </c>
      <c r="AM173" s="121"/>
      <c r="AN173" s="121"/>
      <c r="AO173" s="121" t="str">
        <f>IF(AND(AM173&lt;&gt;"",AN173&lt;&gt;""),SUM(AM173:AN173),"")</f>
        <v/>
      </c>
      <c r="AP173" s="120"/>
      <c r="AQ173" s="119"/>
      <c r="AR173" s="121"/>
      <c r="AS173" s="121"/>
      <c r="AT173" s="121" t="str">
        <f>IF(AND(AR173&lt;&gt;"",AS173&lt;&gt;""),SUM(AR173:AS173),"")</f>
        <v/>
      </c>
      <c r="AU173" s="121"/>
      <c r="AV173" s="121"/>
      <c r="AW173" s="121" t="str">
        <f>IF(AND(AU173&lt;&gt;"",AV173&lt;&gt;""),SUM(AU173:AV173),"")</f>
        <v/>
      </c>
      <c r="AX173" s="120"/>
      <c r="AY173" s="119"/>
      <c r="AZ173" s="121"/>
      <c r="BA173" s="121"/>
      <c r="BB173" s="121" t="str">
        <f>IF(AND(AZ173&lt;&gt;"",BA173&lt;&gt;""),SUM(AZ173:BA173),"")</f>
        <v/>
      </c>
      <c r="BC173" s="121"/>
      <c r="BD173" s="121"/>
      <c r="BE173" s="121" t="str">
        <f>IF(AND(BC173&lt;&gt;"",BD173&lt;&gt;""),SUM(BC173:BD173),"")</f>
        <v/>
      </c>
    </row>
    <row r="174" spans="1:57" s="136" customFormat="1" ht="13.5" customHeight="1" x14ac:dyDescent="0.15">
      <c r="A174" s="119" t="s">
        <v>3</v>
      </c>
      <c r="B174" s="120" t="s">
        <v>753</v>
      </c>
      <c r="C174" s="119" t="s">
        <v>754</v>
      </c>
      <c r="D174" s="121">
        <f>SUM(L174,T174,AB174,AJ174,AR174,AZ174)</f>
        <v>373</v>
      </c>
      <c r="E174" s="121">
        <f>SUM(M174,U174,AC174,AK174,AS174,BA174)</f>
        <v>8433</v>
      </c>
      <c r="F174" s="121">
        <f>SUM(D174:E174)</f>
        <v>8806</v>
      </c>
      <c r="G174" s="121">
        <f>SUM(O174,W174,AE174,AM174,AU174,BC174)</f>
        <v>4</v>
      </c>
      <c r="H174" s="121">
        <f>SUM(P174,X174,AF174,AN174,AV174,BD174)</f>
        <v>1110</v>
      </c>
      <c r="I174" s="121">
        <f>SUM(G174:H174)</f>
        <v>1114</v>
      </c>
      <c r="J174" s="120" t="s">
        <v>345</v>
      </c>
      <c r="K174" s="119" t="s">
        <v>346</v>
      </c>
      <c r="L174" s="121">
        <v>373</v>
      </c>
      <c r="M174" s="121">
        <v>8433</v>
      </c>
      <c r="N174" s="121">
        <f>IF(AND(L174&lt;&gt;"",M174&lt;&gt;""),SUM(L174:M174),"")</f>
        <v>8806</v>
      </c>
      <c r="O174" s="121">
        <v>4</v>
      </c>
      <c r="P174" s="121">
        <v>1110</v>
      </c>
      <c r="Q174" s="121">
        <f>IF(AND(O174&lt;&gt;"",P174&lt;&gt;""),SUM(O174:P174),"")</f>
        <v>1114</v>
      </c>
      <c r="R174" s="120"/>
      <c r="S174" s="119"/>
      <c r="T174" s="121"/>
      <c r="U174" s="121"/>
      <c r="V174" s="121" t="str">
        <f>IF(AND(T174&lt;&gt;"",U174&lt;&gt;""),SUM(T174:U174),"")</f>
        <v/>
      </c>
      <c r="W174" s="121"/>
      <c r="X174" s="121"/>
      <c r="Y174" s="121" t="str">
        <f>IF(AND(W174&lt;&gt;"",X174&lt;&gt;""),SUM(W174:X174),"")</f>
        <v/>
      </c>
      <c r="Z174" s="120"/>
      <c r="AA174" s="119"/>
      <c r="AB174" s="121"/>
      <c r="AC174" s="121"/>
      <c r="AD174" s="121" t="str">
        <f>IF(AND(AB174&lt;&gt;"",AC174&lt;&gt;""),SUM(AB174:AC174),"")</f>
        <v/>
      </c>
      <c r="AE174" s="121"/>
      <c r="AF174" s="121"/>
      <c r="AG174" s="121" t="str">
        <f>IF(AND(AE174&lt;&gt;"",AF174&lt;&gt;""),SUM(AE174:AF174),"")</f>
        <v/>
      </c>
      <c r="AH174" s="120"/>
      <c r="AI174" s="119"/>
      <c r="AJ174" s="121"/>
      <c r="AK174" s="121"/>
      <c r="AL174" s="121" t="str">
        <f>IF(AND(AJ174&lt;&gt;"",AK174&lt;&gt;""),SUM(AJ174:AK174),"")</f>
        <v/>
      </c>
      <c r="AM174" s="121"/>
      <c r="AN174" s="121"/>
      <c r="AO174" s="121" t="str">
        <f>IF(AND(AM174&lt;&gt;"",AN174&lt;&gt;""),SUM(AM174:AN174),"")</f>
        <v/>
      </c>
      <c r="AP174" s="120"/>
      <c r="AQ174" s="119"/>
      <c r="AR174" s="121"/>
      <c r="AS174" s="121"/>
      <c r="AT174" s="121" t="str">
        <f>IF(AND(AR174&lt;&gt;"",AS174&lt;&gt;""),SUM(AR174:AS174),"")</f>
        <v/>
      </c>
      <c r="AU174" s="121"/>
      <c r="AV174" s="121"/>
      <c r="AW174" s="121" t="str">
        <f>IF(AND(AU174&lt;&gt;"",AV174&lt;&gt;""),SUM(AU174:AV174),"")</f>
        <v/>
      </c>
      <c r="AX174" s="120"/>
      <c r="AY174" s="119"/>
      <c r="AZ174" s="121"/>
      <c r="BA174" s="121"/>
      <c r="BB174" s="121" t="str">
        <f>IF(AND(AZ174&lt;&gt;"",BA174&lt;&gt;""),SUM(AZ174:BA174),"")</f>
        <v/>
      </c>
      <c r="BC174" s="121"/>
      <c r="BD174" s="121"/>
      <c r="BE174" s="121" t="str">
        <f>IF(AND(BC174&lt;&gt;"",BD174&lt;&gt;""),SUM(BC174:BD174),"")</f>
        <v/>
      </c>
    </row>
    <row r="175" spans="1:57" s="136" customFormat="1" ht="13.5" customHeight="1" x14ac:dyDescent="0.15">
      <c r="A175" s="119" t="s">
        <v>3</v>
      </c>
      <c r="B175" s="120" t="s">
        <v>755</v>
      </c>
      <c r="C175" s="119" t="s">
        <v>756</v>
      </c>
      <c r="D175" s="121">
        <f>SUM(L175,T175,AB175,AJ175,AR175,AZ175)</f>
        <v>1155</v>
      </c>
      <c r="E175" s="121">
        <f>SUM(M175,U175,AC175,AK175,AS175,BA175)</f>
        <v>7671</v>
      </c>
      <c r="F175" s="121">
        <f>SUM(D175:E175)</f>
        <v>8826</v>
      </c>
      <c r="G175" s="121">
        <f>SUM(O175,W175,AE175,AM175,AU175,BC175)</f>
        <v>9</v>
      </c>
      <c r="H175" s="121">
        <f>SUM(P175,X175,AF175,AN175,AV175,BD175)</f>
        <v>3455</v>
      </c>
      <c r="I175" s="121">
        <f>SUM(G175:H175)</f>
        <v>3464</v>
      </c>
      <c r="J175" s="120" t="s">
        <v>345</v>
      </c>
      <c r="K175" s="119" t="s">
        <v>346</v>
      </c>
      <c r="L175" s="121">
        <v>1155</v>
      </c>
      <c r="M175" s="121">
        <v>7671</v>
      </c>
      <c r="N175" s="121">
        <f>IF(AND(L175&lt;&gt;"",M175&lt;&gt;""),SUM(L175:M175),"")</f>
        <v>8826</v>
      </c>
      <c r="O175" s="121">
        <v>9</v>
      </c>
      <c r="P175" s="121">
        <v>3455</v>
      </c>
      <c r="Q175" s="121">
        <f>IF(AND(O175&lt;&gt;"",P175&lt;&gt;""),SUM(O175:P175),"")</f>
        <v>3464</v>
      </c>
      <c r="R175" s="120"/>
      <c r="S175" s="119"/>
      <c r="T175" s="121"/>
      <c r="U175" s="121"/>
      <c r="V175" s="121" t="str">
        <f>IF(AND(T175&lt;&gt;"",U175&lt;&gt;""),SUM(T175:U175),"")</f>
        <v/>
      </c>
      <c r="W175" s="121"/>
      <c r="X175" s="121"/>
      <c r="Y175" s="121" t="str">
        <f>IF(AND(W175&lt;&gt;"",X175&lt;&gt;""),SUM(W175:X175),"")</f>
        <v/>
      </c>
      <c r="Z175" s="120"/>
      <c r="AA175" s="119"/>
      <c r="AB175" s="121"/>
      <c r="AC175" s="121"/>
      <c r="AD175" s="121" t="str">
        <f>IF(AND(AB175&lt;&gt;"",AC175&lt;&gt;""),SUM(AB175:AC175),"")</f>
        <v/>
      </c>
      <c r="AE175" s="121"/>
      <c r="AF175" s="121"/>
      <c r="AG175" s="121" t="str">
        <f>IF(AND(AE175&lt;&gt;"",AF175&lt;&gt;""),SUM(AE175:AF175),"")</f>
        <v/>
      </c>
      <c r="AH175" s="120"/>
      <c r="AI175" s="119"/>
      <c r="AJ175" s="121"/>
      <c r="AK175" s="121"/>
      <c r="AL175" s="121" t="str">
        <f>IF(AND(AJ175&lt;&gt;"",AK175&lt;&gt;""),SUM(AJ175:AK175),"")</f>
        <v/>
      </c>
      <c r="AM175" s="121"/>
      <c r="AN175" s="121"/>
      <c r="AO175" s="121" t="str">
        <f>IF(AND(AM175&lt;&gt;"",AN175&lt;&gt;""),SUM(AM175:AN175),"")</f>
        <v/>
      </c>
      <c r="AP175" s="120"/>
      <c r="AQ175" s="119"/>
      <c r="AR175" s="121"/>
      <c r="AS175" s="121"/>
      <c r="AT175" s="121" t="str">
        <f>IF(AND(AR175&lt;&gt;"",AS175&lt;&gt;""),SUM(AR175:AS175),"")</f>
        <v/>
      </c>
      <c r="AU175" s="121"/>
      <c r="AV175" s="121"/>
      <c r="AW175" s="121" t="str">
        <f>IF(AND(AU175&lt;&gt;"",AV175&lt;&gt;""),SUM(AU175:AV175),"")</f>
        <v/>
      </c>
      <c r="AX175" s="120"/>
      <c r="AY175" s="119"/>
      <c r="AZ175" s="121"/>
      <c r="BA175" s="121"/>
      <c r="BB175" s="121" t="str">
        <f>IF(AND(AZ175&lt;&gt;"",BA175&lt;&gt;""),SUM(AZ175:BA175),"")</f>
        <v/>
      </c>
      <c r="BC175" s="121"/>
      <c r="BD175" s="121"/>
      <c r="BE175" s="121" t="str">
        <f>IF(AND(BC175&lt;&gt;"",BD175&lt;&gt;""),SUM(BC175:BD175),"")</f>
        <v/>
      </c>
    </row>
    <row r="176" spans="1:57" s="136" customFormat="1" ht="13.5" customHeight="1" x14ac:dyDescent="0.15">
      <c r="A176" s="119" t="s">
        <v>3</v>
      </c>
      <c r="B176" s="120" t="s">
        <v>757</v>
      </c>
      <c r="C176" s="119" t="s">
        <v>758</v>
      </c>
      <c r="D176" s="121">
        <f>SUM(L176,T176,AB176,AJ176,AR176,AZ176)</f>
        <v>146220</v>
      </c>
      <c r="E176" s="121">
        <f>SUM(M176,U176,AC176,AK176,AS176,BA176)</f>
        <v>50941</v>
      </c>
      <c r="F176" s="121">
        <f>SUM(D176:E176)</f>
        <v>197161</v>
      </c>
      <c r="G176" s="121">
        <f>SUM(O176,W176,AE176,AM176,AU176,BC176)</f>
        <v>0</v>
      </c>
      <c r="H176" s="121">
        <f>SUM(P176,X176,AF176,AN176,AV176,BD176)</f>
        <v>0</v>
      </c>
      <c r="I176" s="121">
        <f>SUM(G176:H176)</f>
        <v>0</v>
      </c>
      <c r="J176" s="120" t="s">
        <v>341</v>
      </c>
      <c r="K176" s="119" t="s">
        <v>342</v>
      </c>
      <c r="L176" s="121">
        <v>146220</v>
      </c>
      <c r="M176" s="121">
        <v>50941</v>
      </c>
      <c r="N176" s="121">
        <f>IF(AND(L176&lt;&gt;"",M176&lt;&gt;""),SUM(L176:M176),"")</f>
        <v>197161</v>
      </c>
      <c r="O176" s="121">
        <v>0</v>
      </c>
      <c r="P176" s="121">
        <v>0</v>
      </c>
      <c r="Q176" s="121">
        <f>IF(AND(O176&lt;&gt;"",P176&lt;&gt;""),SUM(O176:P176),"")</f>
        <v>0</v>
      </c>
      <c r="R176" s="120"/>
      <c r="S176" s="119"/>
      <c r="T176" s="121"/>
      <c r="U176" s="121"/>
      <c r="V176" s="121" t="str">
        <f>IF(AND(T176&lt;&gt;"",U176&lt;&gt;""),SUM(T176:U176),"")</f>
        <v/>
      </c>
      <c r="W176" s="121"/>
      <c r="X176" s="121"/>
      <c r="Y176" s="121" t="str">
        <f>IF(AND(W176&lt;&gt;"",X176&lt;&gt;""),SUM(W176:X176),"")</f>
        <v/>
      </c>
      <c r="Z176" s="120"/>
      <c r="AA176" s="119"/>
      <c r="AB176" s="121"/>
      <c r="AC176" s="121"/>
      <c r="AD176" s="121" t="str">
        <f>IF(AND(AB176&lt;&gt;"",AC176&lt;&gt;""),SUM(AB176:AC176),"")</f>
        <v/>
      </c>
      <c r="AE176" s="121"/>
      <c r="AF176" s="121"/>
      <c r="AG176" s="121" t="str">
        <f>IF(AND(AE176&lt;&gt;"",AF176&lt;&gt;""),SUM(AE176:AF176),"")</f>
        <v/>
      </c>
      <c r="AH176" s="120"/>
      <c r="AI176" s="119"/>
      <c r="AJ176" s="121"/>
      <c r="AK176" s="121"/>
      <c r="AL176" s="121" t="str">
        <f>IF(AND(AJ176&lt;&gt;"",AK176&lt;&gt;""),SUM(AJ176:AK176),"")</f>
        <v/>
      </c>
      <c r="AM176" s="121"/>
      <c r="AN176" s="121"/>
      <c r="AO176" s="121" t="str">
        <f>IF(AND(AM176&lt;&gt;"",AN176&lt;&gt;""),SUM(AM176:AN176),"")</f>
        <v/>
      </c>
      <c r="AP176" s="120"/>
      <c r="AQ176" s="119"/>
      <c r="AR176" s="121"/>
      <c r="AS176" s="121"/>
      <c r="AT176" s="121" t="str">
        <f>IF(AND(AR176&lt;&gt;"",AS176&lt;&gt;""),SUM(AR176:AS176),"")</f>
        <v/>
      </c>
      <c r="AU176" s="121"/>
      <c r="AV176" s="121"/>
      <c r="AW176" s="121" t="str">
        <f>IF(AND(AU176&lt;&gt;"",AV176&lt;&gt;""),SUM(AU176:AV176),"")</f>
        <v/>
      </c>
      <c r="AX176" s="120"/>
      <c r="AY176" s="119"/>
      <c r="AZ176" s="121"/>
      <c r="BA176" s="121"/>
      <c r="BB176" s="121" t="str">
        <f>IF(AND(AZ176&lt;&gt;"",BA176&lt;&gt;""),SUM(AZ176:BA176),"")</f>
        <v/>
      </c>
      <c r="BC176" s="121"/>
      <c r="BD176" s="121"/>
      <c r="BE176" s="121" t="str">
        <f>IF(AND(BC176&lt;&gt;"",BD176&lt;&gt;""),SUM(BC176:BD176),"")</f>
        <v/>
      </c>
    </row>
    <row r="177" spans="1:57" s="136" customFormat="1" ht="13.5" customHeight="1" x14ac:dyDescent="0.15">
      <c r="A177" s="119" t="s">
        <v>3</v>
      </c>
      <c r="B177" s="120" t="s">
        <v>759</v>
      </c>
      <c r="C177" s="119" t="s">
        <v>760</v>
      </c>
      <c r="D177" s="121">
        <f>SUM(L177,T177,AB177,AJ177,AR177,AZ177)</f>
        <v>63121</v>
      </c>
      <c r="E177" s="121">
        <f>SUM(M177,U177,AC177,AK177,AS177,BA177)</f>
        <v>39750</v>
      </c>
      <c r="F177" s="121">
        <f>SUM(D177:E177)</f>
        <v>102871</v>
      </c>
      <c r="G177" s="121">
        <f>SUM(O177,W177,AE177,AM177,AU177,BC177)</f>
        <v>0</v>
      </c>
      <c r="H177" s="121">
        <f>SUM(P177,X177,AF177,AN177,AV177,BD177)</f>
        <v>0</v>
      </c>
      <c r="I177" s="121">
        <f>SUM(G177:H177)</f>
        <v>0</v>
      </c>
      <c r="J177" s="120" t="s">
        <v>341</v>
      </c>
      <c r="K177" s="119" t="s">
        <v>342</v>
      </c>
      <c r="L177" s="121">
        <v>63121</v>
      </c>
      <c r="M177" s="121">
        <v>39750</v>
      </c>
      <c r="N177" s="121">
        <f>IF(AND(L177&lt;&gt;"",M177&lt;&gt;""),SUM(L177:M177),"")</f>
        <v>102871</v>
      </c>
      <c r="O177" s="121">
        <v>0</v>
      </c>
      <c r="P177" s="121">
        <v>0</v>
      </c>
      <c r="Q177" s="121">
        <f>IF(AND(O177&lt;&gt;"",P177&lt;&gt;""),SUM(O177:P177),"")</f>
        <v>0</v>
      </c>
      <c r="R177" s="120"/>
      <c r="S177" s="119"/>
      <c r="T177" s="121"/>
      <c r="U177" s="121"/>
      <c r="V177" s="121" t="str">
        <f>IF(AND(T177&lt;&gt;"",U177&lt;&gt;""),SUM(T177:U177),"")</f>
        <v/>
      </c>
      <c r="W177" s="121"/>
      <c r="X177" s="121"/>
      <c r="Y177" s="121" t="str">
        <f>IF(AND(W177&lt;&gt;"",X177&lt;&gt;""),SUM(W177:X177),"")</f>
        <v/>
      </c>
      <c r="Z177" s="120"/>
      <c r="AA177" s="119"/>
      <c r="AB177" s="121"/>
      <c r="AC177" s="121"/>
      <c r="AD177" s="121" t="str">
        <f>IF(AND(AB177&lt;&gt;"",AC177&lt;&gt;""),SUM(AB177:AC177),"")</f>
        <v/>
      </c>
      <c r="AE177" s="121"/>
      <c r="AF177" s="121"/>
      <c r="AG177" s="121" t="str">
        <f>IF(AND(AE177&lt;&gt;"",AF177&lt;&gt;""),SUM(AE177:AF177),"")</f>
        <v/>
      </c>
      <c r="AH177" s="120"/>
      <c r="AI177" s="119"/>
      <c r="AJ177" s="121"/>
      <c r="AK177" s="121"/>
      <c r="AL177" s="121" t="str">
        <f>IF(AND(AJ177&lt;&gt;"",AK177&lt;&gt;""),SUM(AJ177:AK177),"")</f>
        <v/>
      </c>
      <c r="AM177" s="121"/>
      <c r="AN177" s="121"/>
      <c r="AO177" s="121" t="str">
        <f>IF(AND(AM177&lt;&gt;"",AN177&lt;&gt;""),SUM(AM177:AN177),"")</f>
        <v/>
      </c>
      <c r="AP177" s="120"/>
      <c r="AQ177" s="119"/>
      <c r="AR177" s="121"/>
      <c r="AS177" s="121"/>
      <c r="AT177" s="121" t="str">
        <f>IF(AND(AR177&lt;&gt;"",AS177&lt;&gt;""),SUM(AR177:AS177),"")</f>
        <v/>
      </c>
      <c r="AU177" s="121"/>
      <c r="AV177" s="121"/>
      <c r="AW177" s="121" t="str">
        <f>IF(AND(AU177&lt;&gt;"",AV177&lt;&gt;""),SUM(AU177:AV177),"")</f>
        <v/>
      </c>
      <c r="AX177" s="120"/>
      <c r="AY177" s="119"/>
      <c r="AZ177" s="121"/>
      <c r="BA177" s="121"/>
      <c r="BB177" s="121" t="str">
        <f>IF(AND(AZ177&lt;&gt;"",BA177&lt;&gt;""),SUM(AZ177:BA177),"")</f>
        <v/>
      </c>
      <c r="BC177" s="121"/>
      <c r="BD177" s="121"/>
      <c r="BE177" s="121" t="str">
        <f>IF(AND(BC177&lt;&gt;"",BD177&lt;&gt;""),SUM(BC177:BD177),"")</f>
        <v/>
      </c>
    </row>
    <row r="178" spans="1:57" s="136" customFormat="1" ht="13.5" customHeight="1" x14ac:dyDescent="0.15">
      <c r="A178" s="119" t="s">
        <v>3</v>
      </c>
      <c r="B178" s="120" t="s">
        <v>761</v>
      </c>
      <c r="C178" s="119" t="s">
        <v>762</v>
      </c>
      <c r="D178" s="121">
        <f>SUM(L178,T178,AB178,AJ178,AR178,AZ178)</f>
        <v>0</v>
      </c>
      <c r="E178" s="121">
        <f>SUM(M178,U178,AC178,AK178,AS178,BA178)</f>
        <v>0</v>
      </c>
      <c r="F178" s="121">
        <f>SUM(D178:E178)</f>
        <v>0</v>
      </c>
      <c r="G178" s="121">
        <f>SUM(O178,W178,AE178,AM178,AU178,BC178)</f>
        <v>0</v>
      </c>
      <c r="H178" s="121">
        <f>SUM(P178,X178,AF178,AN178,AV178,BD178)</f>
        <v>0</v>
      </c>
      <c r="I178" s="121">
        <f>SUM(G178:H178)</f>
        <v>0</v>
      </c>
      <c r="J178" s="120"/>
      <c r="K178" s="119"/>
      <c r="L178" s="121"/>
      <c r="M178" s="121"/>
      <c r="N178" s="121" t="str">
        <f>IF(AND(L178&lt;&gt;"",M178&lt;&gt;""),SUM(L178:M178),"")</f>
        <v/>
      </c>
      <c r="O178" s="121"/>
      <c r="P178" s="121"/>
      <c r="Q178" s="121" t="str">
        <f>IF(AND(O178&lt;&gt;"",P178&lt;&gt;""),SUM(O178:P178),"")</f>
        <v/>
      </c>
      <c r="R178" s="120"/>
      <c r="S178" s="119"/>
      <c r="T178" s="121"/>
      <c r="U178" s="121"/>
      <c r="V178" s="121" t="str">
        <f>IF(AND(T178&lt;&gt;"",U178&lt;&gt;""),SUM(T178:U178),"")</f>
        <v/>
      </c>
      <c r="W178" s="121"/>
      <c r="X178" s="121"/>
      <c r="Y178" s="121" t="str">
        <f>IF(AND(W178&lt;&gt;"",X178&lt;&gt;""),SUM(W178:X178),"")</f>
        <v/>
      </c>
      <c r="Z178" s="120"/>
      <c r="AA178" s="119"/>
      <c r="AB178" s="121"/>
      <c r="AC178" s="121"/>
      <c r="AD178" s="121" t="str">
        <f>IF(AND(AB178&lt;&gt;"",AC178&lt;&gt;""),SUM(AB178:AC178),"")</f>
        <v/>
      </c>
      <c r="AE178" s="121"/>
      <c r="AF178" s="121"/>
      <c r="AG178" s="121" t="str">
        <f>IF(AND(AE178&lt;&gt;"",AF178&lt;&gt;""),SUM(AE178:AF178),"")</f>
        <v/>
      </c>
      <c r="AH178" s="120"/>
      <c r="AI178" s="119"/>
      <c r="AJ178" s="121"/>
      <c r="AK178" s="121"/>
      <c r="AL178" s="121" t="str">
        <f>IF(AND(AJ178&lt;&gt;"",AK178&lt;&gt;""),SUM(AJ178:AK178),"")</f>
        <v/>
      </c>
      <c r="AM178" s="121"/>
      <c r="AN178" s="121"/>
      <c r="AO178" s="121" t="str">
        <f>IF(AND(AM178&lt;&gt;"",AN178&lt;&gt;""),SUM(AM178:AN178),"")</f>
        <v/>
      </c>
      <c r="AP178" s="120"/>
      <c r="AQ178" s="119"/>
      <c r="AR178" s="121"/>
      <c r="AS178" s="121"/>
      <c r="AT178" s="121" t="str">
        <f>IF(AND(AR178&lt;&gt;"",AS178&lt;&gt;""),SUM(AR178:AS178),"")</f>
        <v/>
      </c>
      <c r="AU178" s="121"/>
      <c r="AV178" s="121"/>
      <c r="AW178" s="121" t="str">
        <f>IF(AND(AU178&lt;&gt;"",AV178&lt;&gt;""),SUM(AU178:AV178),"")</f>
        <v/>
      </c>
      <c r="AX178" s="120"/>
      <c r="AY178" s="119"/>
      <c r="AZ178" s="121"/>
      <c r="BA178" s="121"/>
      <c r="BB178" s="121" t="str">
        <f>IF(AND(AZ178&lt;&gt;"",BA178&lt;&gt;""),SUM(AZ178:BA178),"")</f>
        <v/>
      </c>
      <c r="BC178" s="121"/>
      <c r="BD178" s="121"/>
      <c r="BE178" s="121" t="str">
        <f>IF(AND(BC178&lt;&gt;"",BD178&lt;&gt;""),SUM(BC178:BD178),"")</f>
        <v/>
      </c>
    </row>
    <row r="179" spans="1:57" s="136" customFormat="1" ht="13.5" customHeight="1" x14ac:dyDescent="0.15">
      <c r="A179" s="119" t="s">
        <v>3</v>
      </c>
      <c r="B179" s="120" t="s">
        <v>763</v>
      </c>
      <c r="C179" s="119" t="s">
        <v>764</v>
      </c>
      <c r="D179" s="121">
        <f>SUM(L179,T179,AB179,AJ179,AR179,AZ179)</f>
        <v>0</v>
      </c>
      <c r="E179" s="121">
        <f>SUM(M179,U179,AC179,AK179,AS179,BA179)</f>
        <v>0</v>
      </c>
      <c r="F179" s="121">
        <f>SUM(D179:E179)</f>
        <v>0</v>
      </c>
      <c r="G179" s="121">
        <f>SUM(O179,W179,AE179,AM179,AU179,BC179)</f>
        <v>0</v>
      </c>
      <c r="H179" s="121">
        <f>SUM(P179,X179,AF179,AN179,AV179,BD179)</f>
        <v>33380</v>
      </c>
      <c r="I179" s="121">
        <f>SUM(G179:H179)</f>
        <v>33380</v>
      </c>
      <c r="J179" s="120" t="s">
        <v>765</v>
      </c>
      <c r="K179" s="119" t="s">
        <v>766</v>
      </c>
      <c r="L179" s="121">
        <v>0</v>
      </c>
      <c r="M179" s="121">
        <v>0</v>
      </c>
      <c r="N179" s="121">
        <f>IF(AND(L179&lt;&gt;"",M179&lt;&gt;""),SUM(L179:M179),"")</f>
        <v>0</v>
      </c>
      <c r="O179" s="121">
        <v>0</v>
      </c>
      <c r="P179" s="121">
        <v>33380</v>
      </c>
      <c r="Q179" s="121">
        <f>IF(AND(O179&lt;&gt;"",P179&lt;&gt;""),SUM(O179:P179),"")</f>
        <v>33380</v>
      </c>
      <c r="R179" s="120"/>
      <c r="S179" s="119"/>
      <c r="T179" s="121"/>
      <c r="U179" s="121"/>
      <c r="V179" s="121" t="str">
        <f>IF(AND(T179&lt;&gt;"",U179&lt;&gt;""),SUM(T179:U179),"")</f>
        <v/>
      </c>
      <c r="W179" s="121"/>
      <c r="X179" s="121"/>
      <c r="Y179" s="121" t="str">
        <f>IF(AND(W179&lt;&gt;"",X179&lt;&gt;""),SUM(W179:X179),"")</f>
        <v/>
      </c>
      <c r="Z179" s="120"/>
      <c r="AA179" s="119"/>
      <c r="AB179" s="121"/>
      <c r="AC179" s="121"/>
      <c r="AD179" s="121" t="str">
        <f>IF(AND(AB179&lt;&gt;"",AC179&lt;&gt;""),SUM(AB179:AC179),"")</f>
        <v/>
      </c>
      <c r="AE179" s="121"/>
      <c r="AF179" s="121"/>
      <c r="AG179" s="121" t="str">
        <f>IF(AND(AE179&lt;&gt;"",AF179&lt;&gt;""),SUM(AE179:AF179),"")</f>
        <v/>
      </c>
      <c r="AH179" s="120"/>
      <c r="AI179" s="119"/>
      <c r="AJ179" s="121"/>
      <c r="AK179" s="121"/>
      <c r="AL179" s="121" t="str">
        <f>IF(AND(AJ179&lt;&gt;"",AK179&lt;&gt;""),SUM(AJ179:AK179),"")</f>
        <v/>
      </c>
      <c r="AM179" s="121"/>
      <c r="AN179" s="121"/>
      <c r="AO179" s="121" t="str">
        <f>IF(AND(AM179&lt;&gt;"",AN179&lt;&gt;""),SUM(AM179:AN179),"")</f>
        <v/>
      </c>
      <c r="AP179" s="120"/>
      <c r="AQ179" s="119"/>
      <c r="AR179" s="121"/>
      <c r="AS179" s="121"/>
      <c r="AT179" s="121" t="str">
        <f>IF(AND(AR179&lt;&gt;"",AS179&lt;&gt;""),SUM(AR179:AS179),"")</f>
        <v/>
      </c>
      <c r="AU179" s="121"/>
      <c r="AV179" s="121"/>
      <c r="AW179" s="121" t="str">
        <f>IF(AND(AU179&lt;&gt;"",AV179&lt;&gt;""),SUM(AU179:AV179),"")</f>
        <v/>
      </c>
      <c r="AX179" s="120"/>
      <c r="AY179" s="119"/>
      <c r="AZ179" s="121"/>
      <c r="BA179" s="121"/>
      <c r="BB179" s="121" t="str">
        <f>IF(AND(AZ179&lt;&gt;"",BA179&lt;&gt;""),SUM(AZ179:BA179),"")</f>
        <v/>
      </c>
      <c r="BC179" s="121"/>
      <c r="BD179" s="121"/>
      <c r="BE179" s="121" t="str">
        <f>IF(AND(BC179&lt;&gt;"",BD179&lt;&gt;""),SUM(BC179:BD179),"")</f>
        <v/>
      </c>
    </row>
    <row r="180" spans="1:57" s="136" customFormat="1" ht="13.5" customHeight="1" x14ac:dyDescent="0.15">
      <c r="A180" s="119" t="s">
        <v>3</v>
      </c>
      <c r="B180" s="120" t="s">
        <v>767</v>
      </c>
      <c r="C180" s="119" t="s">
        <v>768</v>
      </c>
      <c r="D180" s="121">
        <f>SUM(L180,T180,AB180,AJ180,AR180,AZ180)</f>
        <v>57413</v>
      </c>
      <c r="E180" s="121">
        <f>SUM(M180,U180,AC180,AK180,AS180,BA180)</f>
        <v>28963</v>
      </c>
      <c r="F180" s="121">
        <f>SUM(D180:E180)</f>
        <v>86376</v>
      </c>
      <c r="G180" s="121">
        <f>SUM(O180,W180,AE180,AM180,AU180,BC180)</f>
        <v>0</v>
      </c>
      <c r="H180" s="121">
        <f>SUM(P180,X180,AF180,AN180,AV180,BD180)</f>
        <v>43335</v>
      </c>
      <c r="I180" s="121">
        <f>SUM(G180:H180)</f>
        <v>43335</v>
      </c>
      <c r="J180" s="120" t="s">
        <v>765</v>
      </c>
      <c r="K180" s="119" t="s">
        <v>766</v>
      </c>
      <c r="L180" s="121">
        <v>0</v>
      </c>
      <c r="M180" s="121">
        <v>0</v>
      </c>
      <c r="N180" s="121">
        <f>IF(AND(L180&lt;&gt;"",M180&lt;&gt;""),SUM(L180:M180),"")</f>
        <v>0</v>
      </c>
      <c r="O180" s="121">
        <v>0</v>
      </c>
      <c r="P180" s="121">
        <v>43335</v>
      </c>
      <c r="Q180" s="121">
        <f>IF(AND(O180&lt;&gt;"",P180&lt;&gt;""),SUM(O180:P180),"")</f>
        <v>43335</v>
      </c>
      <c r="R180" s="120" t="s">
        <v>341</v>
      </c>
      <c r="S180" s="119" t="s">
        <v>342</v>
      </c>
      <c r="T180" s="121">
        <v>57413</v>
      </c>
      <c r="U180" s="121">
        <v>28963</v>
      </c>
      <c r="V180" s="121">
        <f>IF(AND(T180&lt;&gt;"",U180&lt;&gt;""),SUM(T180:U180),"")</f>
        <v>86376</v>
      </c>
      <c r="W180" s="121">
        <v>0</v>
      </c>
      <c r="X180" s="121">
        <v>0</v>
      </c>
      <c r="Y180" s="121">
        <f>IF(AND(W180&lt;&gt;"",X180&lt;&gt;""),SUM(W180:X180),"")</f>
        <v>0</v>
      </c>
      <c r="Z180" s="120"/>
      <c r="AA180" s="119"/>
      <c r="AB180" s="121"/>
      <c r="AC180" s="121"/>
      <c r="AD180" s="121" t="str">
        <f>IF(AND(AB180&lt;&gt;"",AC180&lt;&gt;""),SUM(AB180:AC180),"")</f>
        <v/>
      </c>
      <c r="AE180" s="121"/>
      <c r="AF180" s="121"/>
      <c r="AG180" s="121" t="str">
        <f>IF(AND(AE180&lt;&gt;"",AF180&lt;&gt;""),SUM(AE180:AF180),"")</f>
        <v/>
      </c>
      <c r="AH180" s="120"/>
      <c r="AI180" s="119"/>
      <c r="AJ180" s="121"/>
      <c r="AK180" s="121"/>
      <c r="AL180" s="121" t="str">
        <f>IF(AND(AJ180&lt;&gt;"",AK180&lt;&gt;""),SUM(AJ180:AK180),"")</f>
        <v/>
      </c>
      <c r="AM180" s="121"/>
      <c r="AN180" s="121"/>
      <c r="AO180" s="121" t="str">
        <f>IF(AND(AM180&lt;&gt;"",AN180&lt;&gt;""),SUM(AM180:AN180),"")</f>
        <v/>
      </c>
      <c r="AP180" s="120"/>
      <c r="AQ180" s="119"/>
      <c r="AR180" s="121"/>
      <c r="AS180" s="121"/>
      <c r="AT180" s="121" t="str">
        <f>IF(AND(AR180&lt;&gt;"",AS180&lt;&gt;""),SUM(AR180:AS180),"")</f>
        <v/>
      </c>
      <c r="AU180" s="121"/>
      <c r="AV180" s="121"/>
      <c r="AW180" s="121" t="str">
        <f>IF(AND(AU180&lt;&gt;"",AV180&lt;&gt;""),SUM(AU180:AV180),"")</f>
        <v/>
      </c>
      <c r="AX180" s="120"/>
      <c r="AY180" s="119"/>
      <c r="AZ180" s="121"/>
      <c r="BA180" s="121"/>
      <c r="BB180" s="121" t="str">
        <f>IF(AND(AZ180&lt;&gt;"",BA180&lt;&gt;""),SUM(AZ180:BA180),"")</f>
        <v/>
      </c>
      <c r="BC180" s="121"/>
      <c r="BD180" s="121"/>
      <c r="BE180" s="121" t="str">
        <f>IF(AND(BC180&lt;&gt;"",BD180&lt;&gt;""),SUM(BC180:BD180),"")</f>
        <v/>
      </c>
    </row>
    <row r="181" spans="1:57" s="136" customFormat="1" ht="13.5" customHeight="1" x14ac:dyDescent="0.15">
      <c r="A181" s="119" t="s">
        <v>3</v>
      </c>
      <c r="B181" s="120" t="s">
        <v>769</v>
      </c>
      <c r="C181" s="119" t="s">
        <v>770</v>
      </c>
      <c r="D181" s="121">
        <f>SUM(L181,T181,AB181,AJ181,AR181,AZ181)</f>
        <v>16788</v>
      </c>
      <c r="E181" s="121">
        <f>SUM(M181,U181,AC181,AK181,AS181,BA181)</f>
        <v>13512</v>
      </c>
      <c r="F181" s="121">
        <f>SUM(D181:E181)</f>
        <v>30300</v>
      </c>
      <c r="G181" s="121">
        <f>SUM(O181,W181,AE181,AM181,AU181,BC181)</f>
        <v>0</v>
      </c>
      <c r="H181" s="121">
        <f>SUM(P181,X181,AF181,AN181,AV181,BD181)</f>
        <v>0</v>
      </c>
      <c r="I181" s="121">
        <f>SUM(G181:H181)</f>
        <v>0</v>
      </c>
      <c r="J181" s="120" t="s">
        <v>341</v>
      </c>
      <c r="K181" s="119" t="s">
        <v>342</v>
      </c>
      <c r="L181" s="121">
        <v>16788</v>
      </c>
      <c r="M181" s="121">
        <v>13512</v>
      </c>
      <c r="N181" s="121">
        <f>IF(AND(L181&lt;&gt;"",M181&lt;&gt;""),SUM(L181:M181),"")</f>
        <v>30300</v>
      </c>
      <c r="O181" s="121">
        <v>0</v>
      </c>
      <c r="P181" s="121">
        <v>0</v>
      </c>
      <c r="Q181" s="121">
        <f>IF(AND(O181&lt;&gt;"",P181&lt;&gt;""),SUM(O181:P181),"")</f>
        <v>0</v>
      </c>
      <c r="R181" s="120"/>
      <c r="S181" s="119"/>
      <c r="T181" s="121"/>
      <c r="U181" s="121"/>
      <c r="V181" s="121" t="str">
        <f>IF(AND(T181&lt;&gt;"",U181&lt;&gt;""),SUM(T181:U181),"")</f>
        <v/>
      </c>
      <c r="W181" s="121"/>
      <c r="X181" s="121"/>
      <c r="Y181" s="121" t="str">
        <f>IF(AND(W181&lt;&gt;"",X181&lt;&gt;""),SUM(W181:X181),"")</f>
        <v/>
      </c>
      <c r="Z181" s="120"/>
      <c r="AA181" s="119"/>
      <c r="AB181" s="121"/>
      <c r="AC181" s="121"/>
      <c r="AD181" s="121" t="str">
        <f>IF(AND(AB181&lt;&gt;"",AC181&lt;&gt;""),SUM(AB181:AC181),"")</f>
        <v/>
      </c>
      <c r="AE181" s="121"/>
      <c r="AF181" s="121"/>
      <c r="AG181" s="121" t="str">
        <f>IF(AND(AE181&lt;&gt;"",AF181&lt;&gt;""),SUM(AE181:AF181),"")</f>
        <v/>
      </c>
      <c r="AH181" s="120"/>
      <c r="AI181" s="119"/>
      <c r="AJ181" s="121"/>
      <c r="AK181" s="121"/>
      <c r="AL181" s="121" t="str">
        <f>IF(AND(AJ181&lt;&gt;"",AK181&lt;&gt;""),SUM(AJ181:AK181),"")</f>
        <v/>
      </c>
      <c r="AM181" s="121"/>
      <c r="AN181" s="121"/>
      <c r="AO181" s="121" t="str">
        <f>IF(AND(AM181&lt;&gt;"",AN181&lt;&gt;""),SUM(AM181:AN181),"")</f>
        <v/>
      </c>
      <c r="AP181" s="120"/>
      <c r="AQ181" s="119"/>
      <c r="AR181" s="121"/>
      <c r="AS181" s="121"/>
      <c r="AT181" s="121" t="str">
        <f>IF(AND(AR181&lt;&gt;"",AS181&lt;&gt;""),SUM(AR181:AS181),"")</f>
        <v/>
      </c>
      <c r="AU181" s="121"/>
      <c r="AV181" s="121"/>
      <c r="AW181" s="121" t="str">
        <f>IF(AND(AU181&lt;&gt;"",AV181&lt;&gt;""),SUM(AU181:AV181),"")</f>
        <v/>
      </c>
      <c r="AX181" s="120"/>
      <c r="AY181" s="119"/>
      <c r="AZ181" s="121"/>
      <c r="BA181" s="121"/>
      <c r="BB181" s="121" t="str">
        <f>IF(AND(AZ181&lt;&gt;"",BA181&lt;&gt;""),SUM(AZ181:BA181),"")</f>
        <v/>
      </c>
      <c r="BC181" s="121"/>
      <c r="BD181" s="121"/>
      <c r="BE181" s="121" t="str">
        <f>IF(AND(BC181&lt;&gt;"",BD181&lt;&gt;""),SUM(BC181:BD181),"")</f>
        <v/>
      </c>
    </row>
    <row r="182" spans="1:57" s="136" customFormat="1" ht="13.5" customHeight="1" x14ac:dyDescent="0.15">
      <c r="A182" s="119" t="s">
        <v>3</v>
      </c>
      <c r="B182" s="120" t="s">
        <v>771</v>
      </c>
      <c r="C182" s="119" t="s">
        <v>772</v>
      </c>
      <c r="D182" s="121">
        <f>SUM(L182,T182,AB182,AJ182,AR182,AZ182)</f>
        <v>42640</v>
      </c>
      <c r="E182" s="121">
        <f>SUM(M182,U182,AC182,AK182,AS182,BA182)</f>
        <v>24687</v>
      </c>
      <c r="F182" s="121">
        <f>SUM(D182:E182)</f>
        <v>67327</v>
      </c>
      <c r="G182" s="121">
        <f>SUM(O182,W182,AE182,AM182,AU182,BC182)</f>
        <v>0</v>
      </c>
      <c r="H182" s="121">
        <f>SUM(P182,X182,AF182,AN182,AV182,BD182)</f>
        <v>0</v>
      </c>
      <c r="I182" s="121">
        <f>SUM(G182:H182)</f>
        <v>0</v>
      </c>
      <c r="J182" s="120" t="s">
        <v>341</v>
      </c>
      <c r="K182" s="119" t="s">
        <v>342</v>
      </c>
      <c r="L182" s="121">
        <v>42640</v>
      </c>
      <c r="M182" s="121">
        <v>24687</v>
      </c>
      <c r="N182" s="121">
        <f>IF(AND(L182&lt;&gt;"",M182&lt;&gt;""),SUM(L182:M182),"")</f>
        <v>67327</v>
      </c>
      <c r="O182" s="121">
        <v>0</v>
      </c>
      <c r="P182" s="121">
        <v>0</v>
      </c>
      <c r="Q182" s="121">
        <f>IF(AND(O182&lt;&gt;"",P182&lt;&gt;""),SUM(O182:P182),"")</f>
        <v>0</v>
      </c>
      <c r="R182" s="120"/>
      <c r="S182" s="119"/>
      <c r="T182" s="121"/>
      <c r="U182" s="121"/>
      <c r="V182" s="121" t="str">
        <f>IF(AND(T182&lt;&gt;"",U182&lt;&gt;""),SUM(T182:U182),"")</f>
        <v/>
      </c>
      <c r="W182" s="121"/>
      <c r="X182" s="121"/>
      <c r="Y182" s="121" t="str">
        <f>IF(AND(W182&lt;&gt;"",X182&lt;&gt;""),SUM(W182:X182),"")</f>
        <v/>
      </c>
      <c r="Z182" s="120"/>
      <c r="AA182" s="119"/>
      <c r="AB182" s="121"/>
      <c r="AC182" s="121"/>
      <c r="AD182" s="121" t="str">
        <f>IF(AND(AB182&lt;&gt;"",AC182&lt;&gt;""),SUM(AB182:AC182),"")</f>
        <v/>
      </c>
      <c r="AE182" s="121"/>
      <c r="AF182" s="121"/>
      <c r="AG182" s="121" t="str">
        <f>IF(AND(AE182&lt;&gt;"",AF182&lt;&gt;""),SUM(AE182:AF182),"")</f>
        <v/>
      </c>
      <c r="AH182" s="120"/>
      <c r="AI182" s="119"/>
      <c r="AJ182" s="121"/>
      <c r="AK182" s="121"/>
      <c r="AL182" s="121" t="str">
        <f>IF(AND(AJ182&lt;&gt;"",AK182&lt;&gt;""),SUM(AJ182:AK182),"")</f>
        <v/>
      </c>
      <c r="AM182" s="121"/>
      <c r="AN182" s="121"/>
      <c r="AO182" s="121" t="str">
        <f>IF(AND(AM182&lt;&gt;"",AN182&lt;&gt;""),SUM(AM182:AN182),"")</f>
        <v/>
      </c>
      <c r="AP182" s="120"/>
      <c r="AQ182" s="119"/>
      <c r="AR182" s="121"/>
      <c r="AS182" s="121"/>
      <c r="AT182" s="121" t="str">
        <f>IF(AND(AR182&lt;&gt;"",AS182&lt;&gt;""),SUM(AR182:AS182),"")</f>
        <v/>
      </c>
      <c r="AU182" s="121"/>
      <c r="AV182" s="121"/>
      <c r="AW182" s="121" t="str">
        <f>IF(AND(AU182&lt;&gt;"",AV182&lt;&gt;""),SUM(AU182:AV182),"")</f>
        <v/>
      </c>
      <c r="AX182" s="120"/>
      <c r="AY182" s="119"/>
      <c r="AZ182" s="121"/>
      <c r="BA182" s="121"/>
      <c r="BB182" s="121" t="str">
        <f>IF(AND(AZ182&lt;&gt;"",BA182&lt;&gt;""),SUM(AZ182:BA182),"")</f>
        <v/>
      </c>
      <c r="BC182" s="121"/>
      <c r="BD182" s="121"/>
      <c r="BE182" s="121" t="str">
        <f>IF(AND(BC182&lt;&gt;"",BD182&lt;&gt;""),SUM(BC182:BD182),"")</f>
        <v/>
      </c>
    </row>
    <row r="183" spans="1:57" s="136" customFormat="1" ht="13.5" customHeight="1" x14ac:dyDescent="0.15">
      <c r="A183" s="119" t="s">
        <v>3</v>
      </c>
      <c r="B183" s="120" t="s">
        <v>773</v>
      </c>
      <c r="C183" s="119" t="s">
        <v>774</v>
      </c>
      <c r="D183" s="121">
        <f>SUM(L183,T183,AB183,AJ183,AR183,AZ183)</f>
        <v>0</v>
      </c>
      <c r="E183" s="121">
        <f>SUM(M183,U183,AC183,AK183,AS183,BA183)</f>
        <v>216761</v>
      </c>
      <c r="F183" s="121">
        <f>SUM(D183:E183)</f>
        <v>216761</v>
      </c>
      <c r="G183" s="121">
        <f>SUM(O183,W183,AE183,AM183,AU183,BC183)</f>
        <v>0</v>
      </c>
      <c r="H183" s="121">
        <f>SUM(P183,X183,AF183,AN183,AV183,BD183)</f>
        <v>0</v>
      </c>
      <c r="I183" s="121">
        <f>SUM(G183:H183)</f>
        <v>0</v>
      </c>
      <c r="J183" s="120" t="s">
        <v>775</v>
      </c>
      <c r="K183" s="119" t="s">
        <v>776</v>
      </c>
      <c r="L183" s="121">
        <v>0</v>
      </c>
      <c r="M183" s="121">
        <v>216761</v>
      </c>
      <c r="N183" s="121">
        <f>IF(AND(L183&lt;&gt;"",M183&lt;&gt;""),SUM(L183:M183),"")</f>
        <v>216761</v>
      </c>
      <c r="O183" s="121">
        <v>0</v>
      </c>
      <c r="P183" s="121">
        <v>0</v>
      </c>
      <c r="Q183" s="121">
        <f>IF(AND(O183&lt;&gt;"",P183&lt;&gt;""),SUM(O183:P183),"")</f>
        <v>0</v>
      </c>
      <c r="R183" s="120"/>
      <c r="S183" s="119"/>
      <c r="T183" s="121"/>
      <c r="U183" s="121"/>
      <c r="V183" s="121" t="str">
        <f>IF(AND(T183&lt;&gt;"",U183&lt;&gt;""),SUM(T183:U183),"")</f>
        <v/>
      </c>
      <c r="W183" s="121"/>
      <c r="X183" s="121"/>
      <c r="Y183" s="121" t="str">
        <f>IF(AND(W183&lt;&gt;"",X183&lt;&gt;""),SUM(W183:X183),"")</f>
        <v/>
      </c>
      <c r="Z183" s="120"/>
      <c r="AA183" s="119"/>
      <c r="AB183" s="121"/>
      <c r="AC183" s="121"/>
      <c r="AD183" s="121" t="str">
        <f>IF(AND(AB183&lt;&gt;"",AC183&lt;&gt;""),SUM(AB183:AC183),"")</f>
        <v/>
      </c>
      <c r="AE183" s="121"/>
      <c r="AF183" s="121"/>
      <c r="AG183" s="121" t="str">
        <f>IF(AND(AE183&lt;&gt;"",AF183&lt;&gt;""),SUM(AE183:AF183),"")</f>
        <v/>
      </c>
      <c r="AH183" s="120"/>
      <c r="AI183" s="119"/>
      <c r="AJ183" s="121"/>
      <c r="AK183" s="121"/>
      <c r="AL183" s="121" t="str">
        <f>IF(AND(AJ183&lt;&gt;"",AK183&lt;&gt;""),SUM(AJ183:AK183),"")</f>
        <v/>
      </c>
      <c r="AM183" s="121"/>
      <c r="AN183" s="121"/>
      <c r="AO183" s="121" t="str">
        <f>IF(AND(AM183&lt;&gt;"",AN183&lt;&gt;""),SUM(AM183:AN183),"")</f>
        <v/>
      </c>
      <c r="AP183" s="120"/>
      <c r="AQ183" s="119"/>
      <c r="AR183" s="121"/>
      <c r="AS183" s="121"/>
      <c r="AT183" s="121" t="str">
        <f>IF(AND(AR183&lt;&gt;"",AS183&lt;&gt;""),SUM(AR183:AS183),"")</f>
        <v/>
      </c>
      <c r="AU183" s="121"/>
      <c r="AV183" s="121"/>
      <c r="AW183" s="121" t="str">
        <f>IF(AND(AU183&lt;&gt;"",AV183&lt;&gt;""),SUM(AU183:AV183),"")</f>
        <v/>
      </c>
      <c r="AX183" s="120"/>
      <c r="AY183" s="119"/>
      <c r="AZ183" s="121"/>
      <c r="BA183" s="121"/>
      <c r="BB183" s="121" t="str">
        <f>IF(AND(AZ183&lt;&gt;"",BA183&lt;&gt;""),SUM(AZ183:BA183),"")</f>
        <v/>
      </c>
      <c r="BC183" s="121"/>
      <c r="BD183" s="121"/>
      <c r="BE183" s="121" t="str">
        <f>IF(AND(BC183&lt;&gt;"",BD183&lt;&gt;""),SUM(BC183:BD183),"")</f>
        <v/>
      </c>
    </row>
    <row r="184" spans="1:57" s="136" customFormat="1" ht="13.5" customHeight="1" x14ac:dyDescent="0.15">
      <c r="A184" s="119" t="s">
        <v>3</v>
      </c>
      <c r="B184" s="120" t="s">
        <v>777</v>
      </c>
      <c r="C184" s="119" t="s">
        <v>778</v>
      </c>
      <c r="D184" s="121">
        <f>SUM(L184,T184,AB184,AJ184,AR184,AZ184)</f>
        <v>0</v>
      </c>
      <c r="E184" s="121">
        <f>SUM(M184,U184,AC184,AK184,AS184,BA184)</f>
        <v>424988</v>
      </c>
      <c r="F184" s="121">
        <f>SUM(D184:E184)</f>
        <v>424988</v>
      </c>
      <c r="G184" s="121">
        <f>SUM(O184,W184,AE184,AM184,AU184,BC184)</f>
        <v>0</v>
      </c>
      <c r="H184" s="121">
        <f>SUM(P184,X184,AF184,AN184,AV184,BD184)</f>
        <v>34292</v>
      </c>
      <c r="I184" s="121">
        <f>SUM(G184:H184)</f>
        <v>34292</v>
      </c>
      <c r="J184" s="120" t="s">
        <v>775</v>
      </c>
      <c r="K184" s="119" t="s">
        <v>776</v>
      </c>
      <c r="L184" s="121">
        <v>0</v>
      </c>
      <c r="M184" s="121">
        <v>424988</v>
      </c>
      <c r="N184" s="121">
        <f>IF(AND(L184&lt;&gt;"",M184&lt;&gt;""),SUM(L184:M184),"")</f>
        <v>424988</v>
      </c>
      <c r="O184" s="121">
        <v>0</v>
      </c>
      <c r="P184" s="121">
        <v>0</v>
      </c>
      <c r="Q184" s="121">
        <f>IF(AND(O184&lt;&gt;"",P184&lt;&gt;""),SUM(O184:P184),"")</f>
        <v>0</v>
      </c>
      <c r="R184" s="120" t="s">
        <v>779</v>
      </c>
      <c r="S184" s="119" t="s">
        <v>780</v>
      </c>
      <c r="T184" s="121">
        <v>0</v>
      </c>
      <c r="U184" s="121">
        <v>0</v>
      </c>
      <c r="V184" s="121">
        <f>IF(AND(T184&lt;&gt;"",U184&lt;&gt;""),SUM(T184:U184),"")</f>
        <v>0</v>
      </c>
      <c r="W184" s="121">
        <v>0</v>
      </c>
      <c r="X184" s="121">
        <v>34292</v>
      </c>
      <c r="Y184" s="121">
        <f>IF(AND(W184&lt;&gt;"",X184&lt;&gt;""),SUM(W184:X184),"")</f>
        <v>34292</v>
      </c>
      <c r="Z184" s="120"/>
      <c r="AA184" s="119"/>
      <c r="AB184" s="121"/>
      <c r="AC184" s="121"/>
      <c r="AD184" s="121" t="str">
        <f>IF(AND(AB184&lt;&gt;"",AC184&lt;&gt;""),SUM(AB184:AC184),"")</f>
        <v/>
      </c>
      <c r="AE184" s="121"/>
      <c r="AF184" s="121"/>
      <c r="AG184" s="121" t="str">
        <f>IF(AND(AE184&lt;&gt;"",AF184&lt;&gt;""),SUM(AE184:AF184),"")</f>
        <v/>
      </c>
      <c r="AH184" s="120"/>
      <c r="AI184" s="119"/>
      <c r="AJ184" s="121"/>
      <c r="AK184" s="121"/>
      <c r="AL184" s="121" t="str">
        <f>IF(AND(AJ184&lt;&gt;"",AK184&lt;&gt;""),SUM(AJ184:AK184),"")</f>
        <v/>
      </c>
      <c r="AM184" s="121"/>
      <c r="AN184" s="121"/>
      <c r="AO184" s="121" t="str">
        <f>IF(AND(AM184&lt;&gt;"",AN184&lt;&gt;""),SUM(AM184:AN184),"")</f>
        <v/>
      </c>
      <c r="AP184" s="120"/>
      <c r="AQ184" s="119"/>
      <c r="AR184" s="121"/>
      <c r="AS184" s="121"/>
      <c r="AT184" s="121" t="str">
        <f>IF(AND(AR184&lt;&gt;"",AS184&lt;&gt;""),SUM(AR184:AS184),"")</f>
        <v/>
      </c>
      <c r="AU184" s="121"/>
      <c r="AV184" s="121"/>
      <c r="AW184" s="121" t="str">
        <f>IF(AND(AU184&lt;&gt;"",AV184&lt;&gt;""),SUM(AU184:AV184),"")</f>
        <v/>
      </c>
      <c r="AX184" s="120"/>
      <c r="AY184" s="119"/>
      <c r="AZ184" s="121"/>
      <c r="BA184" s="121"/>
      <c r="BB184" s="121" t="str">
        <f>IF(AND(AZ184&lt;&gt;"",BA184&lt;&gt;""),SUM(AZ184:BA184),"")</f>
        <v/>
      </c>
      <c r="BC184" s="121"/>
      <c r="BD184" s="121"/>
      <c r="BE184" s="121" t="str">
        <f>IF(AND(BC184&lt;&gt;"",BD184&lt;&gt;""),SUM(BC184:BD184),"")</f>
        <v/>
      </c>
    </row>
    <row r="185" spans="1:57" s="136" customFormat="1" ht="13.5" customHeight="1" x14ac:dyDescent="0.15">
      <c r="A185" s="119" t="s">
        <v>3</v>
      </c>
      <c r="B185" s="120" t="s">
        <v>781</v>
      </c>
      <c r="C185" s="119" t="s">
        <v>782</v>
      </c>
      <c r="D185" s="121">
        <f>SUM(L185,T185,AB185,AJ185,AR185,AZ185)</f>
        <v>92203</v>
      </c>
      <c r="E185" s="121">
        <f>SUM(M185,U185,AC185,AK185,AS185,BA185)</f>
        <v>148199</v>
      </c>
      <c r="F185" s="121">
        <f>SUM(D185:E185)</f>
        <v>240402</v>
      </c>
      <c r="G185" s="121">
        <f>SUM(O185,W185,AE185,AM185,AU185,BC185)</f>
        <v>0</v>
      </c>
      <c r="H185" s="121">
        <f>SUM(P185,X185,AF185,AN185,AV185,BD185)</f>
        <v>20659</v>
      </c>
      <c r="I185" s="121">
        <f>SUM(G185:H185)</f>
        <v>20659</v>
      </c>
      <c r="J185" s="120" t="s">
        <v>779</v>
      </c>
      <c r="K185" s="119" t="s">
        <v>780</v>
      </c>
      <c r="L185" s="121">
        <v>92203</v>
      </c>
      <c r="M185" s="121">
        <v>27239</v>
      </c>
      <c r="N185" s="121">
        <f>IF(AND(L185&lt;&gt;"",M185&lt;&gt;""),SUM(L185:M185),"")</f>
        <v>119442</v>
      </c>
      <c r="O185" s="121">
        <v>0</v>
      </c>
      <c r="P185" s="121">
        <v>20659</v>
      </c>
      <c r="Q185" s="121">
        <f>IF(AND(O185&lt;&gt;"",P185&lt;&gt;""),SUM(O185:P185),"")</f>
        <v>20659</v>
      </c>
      <c r="R185" s="120" t="s">
        <v>775</v>
      </c>
      <c r="S185" s="119" t="s">
        <v>776</v>
      </c>
      <c r="T185" s="121">
        <v>0</v>
      </c>
      <c r="U185" s="121">
        <v>120960</v>
      </c>
      <c r="V185" s="121">
        <f>IF(AND(T185&lt;&gt;"",U185&lt;&gt;""),SUM(T185:U185),"")</f>
        <v>120960</v>
      </c>
      <c r="W185" s="121">
        <v>0</v>
      </c>
      <c r="X185" s="121">
        <v>0</v>
      </c>
      <c r="Y185" s="121">
        <f>IF(AND(W185&lt;&gt;"",X185&lt;&gt;""),SUM(W185:X185),"")</f>
        <v>0</v>
      </c>
      <c r="Z185" s="120"/>
      <c r="AA185" s="119"/>
      <c r="AB185" s="121"/>
      <c r="AC185" s="121"/>
      <c r="AD185" s="121" t="str">
        <f>IF(AND(AB185&lt;&gt;"",AC185&lt;&gt;""),SUM(AB185:AC185),"")</f>
        <v/>
      </c>
      <c r="AE185" s="121"/>
      <c r="AF185" s="121"/>
      <c r="AG185" s="121" t="str">
        <f>IF(AND(AE185&lt;&gt;"",AF185&lt;&gt;""),SUM(AE185:AF185),"")</f>
        <v/>
      </c>
      <c r="AH185" s="120"/>
      <c r="AI185" s="119"/>
      <c r="AJ185" s="121"/>
      <c r="AK185" s="121"/>
      <c r="AL185" s="121" t="str">
        <f>IF(AND(AJ185&lt;&gt;"",AK185&lt;&gt;""),SUM(AJ185:AK185),"")</f>
        <v/>
      </c>
      <c r="AM185" s="121"/>
      <c r="AN185" s="121"/>
      <c r="AO185" s="121" t="str">
        <f>IF(AND(AM185&lt;&gt;"",AN185&lt;&gt;""),SUM(AM185:AN185),"")</f>
        <v/>
      </c>
      <c r="AP185" s="120"/>
      <c r="AQ185" s="119"/>
      <c r="AR185" s="121"/>
      <c r="AS185" s="121"/>
      <c r="AT185" s="121" t="str">
        <f>IF(AND(AR185&lt;&gt;"",AS185&lt;&gt;""),SUM(AR185:AS185),"")</f>
        <v/>
      </c>
      <c r="AU185" s="121"/>
      <c r="AV185" s="121"/>
      <c r="AW185" s="121" t="str">
        <f>IF(AND(AU185&lt;&gt;"",AV185&lt;&gt;""),SUM(AU185:AV185),"")</f>
        <v/>
      </c>
      <c r="AX185" s="120"/>
      <c r="AY185" s="119"/>
      <c r="AZ185" s="121"/>
      <c r="BA185" s="121"/>
      <c r="BB185" s="121" t="str">
        <f>IF(AND(AZ185&lt;&gt;"",BA185&lt;&gt;""),SUM(AZ185:BA185),"")</f>
        <v/>
      </c>
      <c r="BC185" s="121"/>
      <c r="BD185" s="121"/>
      <c r="BE185" s="121" t="str">
        <f>IF(AND(BC185&lt;&gt;"",BD185&lt;&gt;""),SUM(BC185:BD185),"")</f>
        <v/>
      </c>
    </row>
    <row r="186" spans="1:57" s="136" customFormat="1" ht="13.5" customHeight="1" x14ac:dyDescent="0.15">
      <c r="A186" s="119" t="s">
        <v>3</v>
      </c>
      <c r="B186" s="120" t="s">
        <v>783</v>
      </c>
      <c r="C186" s="119" t="s">
        <v>784</v>
      </c>
      <c r="D186" s="121">
        <f>SUM(L186,T186,AB186,AJ186,AR186,AZ186)</f>
        <v>92202</v>
      </c>
      <c r="E186" s="121">
        <f>SUM(M186,U186,AC186,AK186,AS186,BA186)</f>
        <v>125292</v>
      </c>
      <c r="F186" s="121">
        <f>SUM(D186:E186)</f>
        <v>217494</v>
      </c>
      <c r="G186" s="121">
        <f>SUM(O186,W186,AE186,AM186,AU186,BC186)</f>
        <v>0</v>
      </c>
      <c r="H186" s="121">
        <f>SUM(P186,X186,AF186,AN186,AV186,BD186)</f>
        <v>35037</v>
      </c>
      <c r="I186" s="121">
        <f>SUM(G186:H186)</f>
        <v>35037</v>
      </c>
      <c r="J186" s="120" t="s">
        <v>779</v>
      </c>
      <c r="K186" s="119" t="s">
        <v>780</v>
      </c>
      <c r="L186" s="121">
        <v>92202</v>
      </c>
      <c r="M186" s="121">
        <v>21823</v>
      </c>
      <c r="N186" s="121">
        <f>IF(AND(L186&lt;&gt;"",M186&lt;&gt;""),SUM(L186:M186),"")</f>
        <v>114025</v>
      </c>
      <c r="O186" s="121">
        <v>0</v>
      </c>
      <c r="P186" s="121">
        <v>35037</v>
      </c>
      <c r="Q186" s="121">
        <f>IF(AND(O186&lt;&gt;"",P186&lt;&gt;""),SUM(O186:P186),"")</f>
        <v>35037</v>
      </c>
      <c r="R186" s="120" t="s">
        <v>775</v>
      </c>
      <c r="S186" s="119" t="s">
        <v>776</v>
      </c>
      <c r="T186" s="121">
        <v>0</v>
      </c>
      <c r="U186" s="121">
        <v>103469</v>
      </c>
      <c r="V186" s="121">
        <f>IF(AND(T186&lt;&gt;"",U186&lt;&gt;""),SUM(T186:U186),"")</f>
        <v>103469</v>
      </c>
      <c r="W186" s="121">
        <v>0</v>
      </c>
      <c r="X186" s="121">
        <v>0</v>
      </c>
      <c r="Y186" s="121">
        <f>IF(AND(W186&lt;&gt;"",X186&lt;&gt;""),SUM(W186:X186),"")</f>
        <v>0</v>
      </c>
      <c r="Z186" s="120"/>
      <c r="AA186" s="119"/>
      <c r="AB186" s="121"/>
      <c r="AC186" s="121"/>
      <c r="AD186" s="121" t="str">
        <f>IF(AND(AB186&lt;&gt;"",AC186&lt;&gt;""),SUM(AB186:AC186),"")</f>
        <v/>
      </c>
      <c r="AE186" s="121"/>
      <c r="AF186" s="121"/>
      <c r="AG186" s="121" t="str">
        <f>IF(AND(AE186&lt;&gt;"",AF186&lt;&gt;""),SUM(AE186:AF186),"")</f>
        <v/>
      </c>
      <c r="AH186" s="120"/>
      <c r="AI186" s="119"/>
      <c r="AJ186" s="121"/>
      <c r="AK186" s="121"/>
      <c r="AL186" s="121" t="str">
        <f>IF(AND(AJ186&lt;&gt;"",AK186&lt;&gt;""),SUM(AJ186:AK186),"")</f>
        <v/>
      </c>
      <c r="AM186" s="121"/>
      <c r="AN186" s="121"/>
      <c r="AO186" s="121" t="str">
        <f>IF(AND(AM186&lt;&gt;"",AN186&lt;&gt;""),SUM(AM186:AN186),"")</f>
        <v/>
      </c>
      <c r="AP186" s="120"/>
      <c r="AQ186" s="119"/>
      <c r="AR186" s="121"/>
      <c r="AS186" s="121"/>
      <c r="AT186" s="121" t="str">
        <f>IF(AND(AR186&lt;&gt;"",AS186&lt;&gt;""),SUM(AR186:AS186),"")</f>
        <v/>
      </c>
      <c r="AU186" s="121"/>
      <c r="AV186" s="121"/>
      <c r="AW186" s="121" t="str">
        <f>IF(AND(AU186&lt;&gt;"",AV186&lt;&gt;""),SUM(AU186:AV186),"")</f>
        <v/>
      </c>
      <c r="AX186" s="120"/>
      <c r="AY186" s="119"/>
      <c r="AZ186" s="121"/>
      <c r="BA186" s="121"/>
      <c r="BB186" s="121" t="str">
        <f>IF(AND(AZ186&lt;&gt;"",BA186&lt;&gt;""),SUM(AZ186:BA186),"")</f>
        <v/>
      </c>
      <c r="BC186" s="121"/>
      <c r="BD186" s="121"/>
      <c r="BE186" s="121" t="str">
        <f>IF(AND(BC186&lt;&gt;"",BD186&lt;&gt;""),SUM(BC186:BD186),"")</f>
        <v/>
      </c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186">
    <sortCondition ref="A8:A186"/>
    <sortCondition ref="B8:B186"/>
    <sortCondition ref="C8:C18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185" man="1"/>
    <brk id="17" min="1" max="185" man="1"/>
    <brk id="25" min="1" max="185" man="1"/>
    <brk id="33" min="1" max="185" man="1"/>
    <brk id="41" min="1" max="185" man="1"/>
    <brk id="49" min="1" max="18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北海道</v>
      </c>
      <c r="B7" s="139" t="str">
        <f>'廃棄物事業経費（市町村）'!B7</f>
        <v>01000</v>
      </c>
      <c r="C7" s="138" t="s">
        <v>33</v>
      </c>
      <c r="D7" s="140">
        <f>SUM(H7,L7,P7,T7,X7,AB7,AF7,AJ7,AN7,AR7,AV7,AZ7,BD7,BH7,BL7,BP7,BT7,BX7,CB7,CF7,CJ7,CN7,CR7,CV7,CZ7,DD7,DH7,DL7,DP7,DT7)</f>
        <v>15945845</v>
      </c>
      <c r="E7" s="140">
        <f>SUM(I7,M7,Q7,U7,Y7,AC7,AG7,AK7,AO7,AS7,AW7,BA7,BE7,BI7,BM7,BQ7,BU7,BY7,CC7,CG7,CK7,CO7,CS7,CW7,DA7,DE7,DI7,DM7,DQ7,DU7)</f>
        <v>2680121</v>
      </c>
      <c r="F7" s="141">
        <f>COUNTIF(F$8:F$57,"&lt;&gt;")</f>
        <v>43</v>
      </c>
      <c r="G7" s="141">
        <f>COUNTIF(G$8:G$57,"&lt;&gt;")</f>
        <v>43</v>
      </c>
      <c r="H7" s="140">
        <f>SUM(H$8:H$57)</f>
        <v>7982079</v>
      </c>
      <c r="I7" s="140">
        <f>SUM(I$8:I$57)</f>
        <v>1028215</v>
      </c>
      <c r="J7" s="141">
        <f>COUNTIF(J$8:J$57,"&lt;&gt;")</f>
        <v>43</v>
      </c>
      <c r="K7" s="141">
        <f>COUNTIF(K$8:K$57,"&lt;&gt;")</f>
        <v>43</v>
      </c>
      <c r="L7" s="140">
        <f>SUM(L$8:L$57)</f>
        <v>3741823</v>
      </c>
      <c r="M7" s="140">
        <f>SUM(M$8:M$57)</f>
        <v>592074</v>
      </c>
      <c r="N7" s="141">
        <f>COUNTIF(N$8:N$57,"&lt;&gt;")</f>
        <v>36</v>
      </c>
      <c r="O7" s="141">
        <f>COUNTIF(O$8:O$57,"&lt;&gt;")</f>
        <v>36</v>
      </c>
      <c r="P7" s="140">
        <f>SUM(P$8:P$57)</f>
        <v>1748945</v>
      </c>
      <c r="Q7" s="140">
        <f>SUM(Q$8:Q$57)</f>
        <v>491873</v>
      </c>
      <c r="R7" s="141">
        <f>COUNTIF(R$8:R$57,"&lt;&gt;")</f>
        <v>24</v>
      </c>
      <c r="S7" s="141">
        <f>COUNTIF(S$8:S$57,"&lt;&gt;")</f>
        <v>24</v>
      </c>
      <c r="T7" s="140">
        <f>SUM(T$8:T$57)</f>
        <v>748510</v>
      </c>
      <c r="U7" s="140">
        <f>SUM(U$8:U$57)</f>
        <v>333323</v>
      </c>
      <c r="V7" s="141">
        <f>COUNTIF(V$8:V$57,"&lt;&gt;")</f>
        <v>16</v>
      </c>
      <c r="W7" s="141">
        <f>COUNTIF(W$8:W$57,"&lt;&gt;")</f>
        <v>16</v>
      </c>
      <c r="X7" s="140">
        <f>SUM(X$8:X$57)</f>
        <v>575517</v>
      </c>
      <c r="Y7" s="140">
        <f>SUM(Y$8:Y$57)</f>
        <v>122509</v>
      </c>
      <c r="Z7" s="141">
        <f>COUNTIF(Z$8:Z$57,"&lt;&gt;")</f>
        <v>6</v>
      </c>
      <c r="AA7" s="141">
        <f>COUNTIF(AA$8:AA$57,"&lt;&gt;")</f>
        <v>6</v>
      </c>
      <c r="AB7" s="140">
        <f>SUM(AB$8:AB$57)</f>
        <v>400414</v>
      </c>
      <c r="AC7" s="140">
        <f>SUM(AC$8:AC$57)</f>
        <v>51090</v>
      </c>
      <c r="AD7" s="141">
        <f>COUNTIF(AD$8:AD$57,"&lt;&gt;")</f>
        <v>3</v>
      </c>
      <c r="AE7" s="141">
        <f>COUNTIF(AE$8:AE$57,"&lt;&gt;")</f>
        <v>3</v>
      </c>
      <c r="AF7" s="140">
        <f>SUM(AF$8:AF$57)</f>
        <v>74259</v>
      </c>
      <c r="AG7" s="140">
        <f>SUM(AG$8:AG$57)</f>
        <v>8382</v>
      </c>
      <c r="AH7" s="141">
        <f>COUNTIF(AH$8:AH$57,"&lt;&gt;")</f>
        <v>3</v>
      </c>
      <c r="AI7" s="141">
        <f>COUNTIF(AI$8:AI$57,"&lt;&gt;")</f>
        <v>3</v>
      </c>
      <c r="AJ7" s="140">
        <f>SUM(AJ$8:AJ$57)</f>
        <v>187332</v>
      </c>
      <c r="AK7" s="140">
        <f>SUM(AK$8:AK$57)</f>
        <v>8526</v>
      </c>
      <c r="AL7" s="141">
        <f>COUNTIF(AL$8:AL$57,"&lt;&gt;")</f>
        <v>3</v>
      </c>
      <c r="AM7" s="141">
        <f>COUNTIF(AM$8:AM$57,"&lt;&gt;")</f>
        <v>3</v>
      </c>
      <c r="AN7" s="140">
        <f>SUM(AN$8:AN$57)</f>
        <v>169908</v>
      </c>
      <c r="AO7" s="140">
        <f>SUM(AO$8:AO$57)</f>
        <v>3239</v>
      </c>
      <c r="AP7" s="141">
        <f>COUNTIF(AP$8:AP$57,"&lt;&gt;")</f>
        <v>3</v>
      </c>
      <c r="AQ7" s="141">
        <f>COUNTIF(AQ$8:AQ$57,"&lt;&gt;")</f>
        <v>3</v>
      </c>
      <c r="AR7" s="140">
        <f>SUM(AR$8:AR$57)</f>
        <v>81549</v>
      </c>
      <c r="AS7" s="140">
        <f>SUM(AS$8:AS$57)</f>
        <v>2114</v>
      </c>
      <c r="AT7" s="141">
        <f>COUNTIF(AT$8:AT$57,"&lt;&gt;")</f>
        <v>2</v>
      </c>
      <c r="AU7" s="141">
        <f>COUNTIF(AU$8:AU$57,"&lt;&gt;")</f>
        <v>2</v>
      </c>
      <c r="AV7" s="140">
        <f>SUM(AV$8:AV$57)</f>
        <v>11542</v>
      </c>
      <c r="AW7" s="140">
        <f>SUM(AW$8:AW$57)</f>
        <v>5091</v>
      </c>
      <c r="AX7" s="141">
        <f>COUNTIF(AX$8:AX$57,"&lt;&gt;")</f>
        <v>2</v>
      </c>
      <c r="AY7" s="141">
        <f>COUNTIF(AY$8:AY$57,"&lt;&gt;")</f>
        <v>2</v>
      </c>
      <c r="AZ7" s="140">
        <f>SUM(AZ$8:AZ$57)</f>
        <v>11850</v>
      </c>
      <c r="BA7" s="140">
        <f>SUM(BA$8:BA$57)</f>
        <v>4006</v>
      </c>
      <c r="BB7" s="141">
        <f>COUNTIF(BB$8:BB$57,"&lt;&gt;")</f>
        <v>2</v>
      </c>
      <c r="BC7" s="141">
        <f>COUNTIF(BC$8:BC$57,"&lt;&gt;")</f>
        <v>2</v>
      </c>
      <c r="BD7" s="140">
        <f>SUM(BD$8:BD$57)</f>
        <v>96111</v>
      </c>
      <c r="BE7" s="140">
        <f>SUM(BE$8:BE$57)</f>
        <v>10723</v>
      </c>
      <c r="BF7" s="141">
        <f>COUNTIF(BF$8:BF$57,"&lt;&gt;")</f>
        <v>2</v>
      </c>
      <c r="BG7" s="141">
        <f>COUNTIF(BG$8:BG$57,"&lt;&gt;")</f>
        <v>2</v>
      </c>
      <c r="BH7" s="140">
        <f>SUM(BH$8:BH$57)</f>
        <v>29857</v>
      </c>
      <c r="BI7" s="140">
        <f>SUM(BI$8:BI$57)</f>
        <v>2840</v>
      </c>
      <c r="BJ7" s="141">
        <f>COUNTIF(BJ$8:BJ$57,"&lt;&gt;")</f>
        <v>1</v>
      </c>
      <c r="BK7" s="141">
        <f>COUNTIF(BK$8:BK$57,"&lt;&gt;")</f>
        <v>1</v>
      </c>
      <c r="BL7" s="140">
        <f>SUM(BL$8:BL$57)</f>
        <v>12121</v>
      </c>
      <c r="BM7" s="140">
        <f>SUM(BM$8:BM$57)</f>
        <v>2338</v>
      </c>
      <c r="BN7" s="141">
        <f>COUNTIF(BN$8:BN$57,"&lt;&gt;")</f>
        <v>1</v>
      </c>
      <c r="BO7" s="141">
        <f>COUNTIF(BO$8:BO$57,"&lt;&gt;")</f>
        <v>1</v>
      </c>
      <c r="BP7" s="140">
        <f>SUM(BP$8:BP$57)</f>
        <v>28473</v>
      </c>
      <c r="BQ7" s="140">
        <f>SUM(BQ$8:BQ$57)</f>
        <v>2728</v>
      </c>
      <c r="BR7" s="141">
        <f>COUNTIF(BR$8:BR$57,"&lt;&gt;")</f>
        <v>1</v>
      </c>
      <c r="BS7" s="141">
        <f>COUNTIF(BS$8:BS$57,"&lt;&gt;")</f>
        <v>1</v>
      </c>
      <c r="BT7" s="140">
        <f>SUM(BT$8:BT$57)</f>
        <v>27923</v>
      </c>
      <c r="BU7" s="140">
        <f>SUM(BU$8:BU$57)</f>
        <v>6472</v>
      </c>
      <c r="BV7" s="141">
        <f>COUNTIF(BV$8:BV$57,"&lt;&gt;")</f>
        <v>1</v>
      </c>
      <c r="BW7" s="141">
        <f>COUNTIF(BW$8:BW$57,"&lt;&gt;")</f>
        <v>1</v>
      </c>
      <c r="BX7" s="140">
        <f>SUM(BX$8:BX$57)</f>
        <v>8806</v>
      </c>
      <c r="BY7" s="140">
        <f>SUM(BY$8:BY$57)</f>
        <v>1114</v>
      </c>
      <c r="BZ7" s="141">
        <f>COUNTIF(BZ$8:BZ$57,"&lt;&gt;")</f>
        <v>1</v>
      </c>
      <c r="CA7" s="141">
        <f>COUNTIF(CA$8:CA$57,"&lt;&gt;")</f>
        <v>1</v>
      </c>
      <c r="CB7" s="140">
        <f>SUM(CB$8:CB$57)</f>
        <v>8826</v>
      </c>
      <c r="CC7" s="140">
        <f>SUM(CC$8:CC$57)</f>
        <v>3464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</v>
      </c>
      <c r="B8" s="120" t="s">
        <v>509</v>
      </c>
      <c r="C8" s="119" t="s">
        <v>510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109442</v>
      </c>
      <c r="F8" s="120" t="s">
        <v>507</v>
      </c>
      <c r="G8" s="119" t="s">
        <v>508</v>
      </c>
      <c r="H8" s="121">
        <v>0</v>
      </c>
      <c r="I8" s="121">
        <v>13757</v>
      </c>
      <c r="J8" s="120" t="s">
        <v>511</v>
      </c>
      <c r="K8" s="119" t="s">
        <v>512</v>
      </c>
      <c r="L8" s="121">
        <v>0</v>
      </c>
      <c r="M8" s="121">
        <v>11732</v>
      </c>
      <c r="N8" s="120" t="s">
        <v>513</v>
      </c>
      <c r="O8" s="119" t="s">
        <v>514</v>
      </c>
      <c r="P8" s="121">
        <v>0</v>
      </c>
      <c r="Q8" s="121">
        <v>31749</v>
      </c>
      <c r="R8" s="120" t="s">
        <v>515</v>
      </c>
      <c r="S8" s="119" t="s">
        <v>516</v>
      </c>
      <c r="T8" s="121">
        <v>0</v>
      </c>
      <c r="U8" s="121">
        <v>46677</v>
      </c>
      <c r="V8" s="120" t="s">
        <v>517</v>
      </c>
      <c r="W8" s="119" t="s">
        <v>518</v>
      </c>
      <c r="X8" s="121">
        <v>0</v>
      </c>
      <c r="Y8" s="121">
        <v>5527</v>
      </c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</v>
      </c>
      <c r="B9" s="120" t="s">
        <v>775</v>
      </c>
      <c r="C9" s="119" t="s">
        <v>776</v>
      </c>
      <c r="D9" s="121">
        <f>SUM(H9,L9,P9,T9,X9,AB9,AF9,AJ9,AN9,AR9,AV9,AZ9,BD9,BH9,BL9,BP9,BT9,BX9,CB9,CF9,CJ9,CN9,CR9,CV9,CZ9,DD9,DH9,DL9,DP9,DT9)</f>
        <v>866178</v>
      </c>
      <c r="E9" s="121">
        <f>SUM(I9,M9,Q9,U9,Y9,AC9,AG9,AK9,AO9,AS9,AW9,BA9,BE9,BI9,BM9,BQ9,BU9,BY9,CC9,CG9,CK9,CO9,CS9,CW9,DA9,DE9,DI9,DM9,DQ9,DU9)</f>
        <v>0</v>
      </c>
      <c r="F9" s="120" t="s">
        <v>773</v>
      </c>
      <c r="G9" s="119" t="s">
        <v>774</v>
      </c>
      <c r="H9" s="121">
        <v>216761</v>
      </c>
      <c r="I9" s="121">
        <v>0</v>
      </c>
      <c r="J9" s="120" t="s">
        <v>777</v>
      </c>
      <c r="K9" s="119" t="s">
        <v>778</v>
      </c>
      <c r="L9" s="121">
        <v>424988</v>
      </c>
      <c r="M9" s="121">
        <v>0</v>
      </c>
      <c r="N9" s="120" t="s">
        <v>781</v>
      </c>
      <c r="O9" s="119" t="s">
        <v>782</v>
      </c>
      <c r="P9" s="121">
        <v>120960</v>
      </c>
      <c r="Q9" s="121">
        <v>0</v>
      </c>
      <c r="R9" s="120" t="s">
        <v>783</v>
      </c>
      <c r="S9" s="119" t="s">
        <v>784</v>
      </c>
      <c r="T9" s="121">
        <v>103469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</v>
      </c>
      <c r="B10" s="120" t="s">
        <v>383</v>
      </c>
      <c r="C10" s="119" t="s">
        <v>384</v>
      </c>
      <c r="D10" s="121">
        <f>SUM(H10,L10,P10,T10,X10,AB10,AF10,AJ10,AN10,AR10,AV10,AZ10,BD10,BH10,BL10,BP10,BT10,BX10,CB10,CF10,CJ10,CN10,CR10,CV10,CZ10,DD10,DH10,DL10,DP10,DT10)</f>
        <v>363636</v>
      </c>
      <c r="E10" s="121">
        <f>SUM(I10,M10,Q10,U10,Y10,AC10,AG10,AK10,AO10,AS10,AW10,BA10,BE10,BI10,BM10,BQ10,BU10,BY10,CC10,CG10,CK10,CO10,CS10,CW10,DA10,DE10,DI10,DM10,DQ10,DU10)</f>
        <v>88701</v>
      </c>
      <c r="F10" s="120" t="s">
        <v>381</v>
      </c>
      <c r="G10" s="119" t="s">
        <v>382</v>
      </c>
      <c r="H10" s="121">
        <v>262736</v>
      </c>
      <c r="I10" s="121">
        <v>58343</v>
      </c>
      <c r="J10" s="120" t="s">
        <v>590</v>
      </c>
      <c r="K10" s="119" t="s">
        <v>591</v>
      </c>
      <c r="L10" s="121">
        <v>37999</v>
      </c>
      <c r="M10" s="121">
        <v>11952</v>
      </c>
      <c r="N10" s="120" t="s">
        <v>592</v>
      </c>
      <c r="O10" s="119" t="s">
        <v>593</v>
      </c>
      <c r="P10" s="121">
        <v>44225</v>
      </c>
      <c r="Q10" s="121">
        <v>15786</v>
      </c>
      <c r="R10" s="120" t="s">
        <v>594</v>
      </c>
      <c r="S10" s="119" t="s">
        <v>595</v>
      </c>
      <c r="T10" s="121">
        <v>18676</v>
      </c>
      <c r="U10" s="121">
        <v>2620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</v>
      </c>
      <c r="B11" s="120" t="s">
        <v>406</v>
      </c>
      <c r="C11" s="119" t="s">
        <v>407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240625</v>
      </c>
      <c r="F11" s="120" t="s">
        <v>404</v>
      </c>
      <c r="G11" s="119" t="s">
        <v>405</v>
      </c>
      <c r="H11" s="121">
        <v>0</v>
      </c>
      <c r="I11" s="121">
        <v>119744</v>
      </c>
      <c r="J11" s="120" t="s">
        <v>578</v>
      </c>
      <c r="K11" s="119" t="s">
        <v>579</v>
      </c>
      <c r="L11" s="121">
        <v>0</v>
      </c>
      <c r="M11" s="121">
        <v>45420</v>
      </c>
      <c r="N11" s="120" t="s">
        <v>580</v>
      </c>
      <c r="O11" s="119" t="s">
        <v>581</v>
      </c>
      <c r="P11" s="121">
        <v>0</v>
      </c>
      <c r="Q11" s="121">
        <v>31378</v>
      </c>
      <c r="R11" s="120" t="s">
        <v>582</v>
      </c>
      <c r="S11" s="119" t="s">
        <v>583</v>
      </c>
      <c r="T11" s="121">
        <v>0</v>
      </c>
      <c r="U11" s="121">
        <v>21666</v>
      </c>
      <c r="V11" s="120" t="s">
        <v>584</v>
      </c>
      <c r="W11" s="119" t="s">
        <v>585</v>
      </c>
      <c r="X11" s="121">
        <v>0</v>
      </c>
      <c r="Y11" s="121">
        <v>22417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</v>
      </c>
      <c r="B12" s="120" t="s">
        <v>565</v>
      </c>
      <c r="C12" s="119" t="s">
        <v>566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60750</v>
      </c>
      <c r="F12" s="120" t="s">
        <v>561</v>
      </c>
      <c r="G12" s="119" t="s">
        <v>562</v>
      </c>
      <c r="H12" s="121">
        <v>0</v>
      </c>
      <c r="I12" s="121">
        <v>28316</v>
      </c>
      <c r="J12" s="120" t="s">
        <v>567</v>
      </c>
      <c r="K12" s="119" t="s">
        <v>568</v>
      </c>
      <c r="L12" s="121">
        <v>0</v>
      </c>
      <c r="M12" s="121">
        <v>16825</v>
      </c>
      <c r="N12" s="120" t="s">
        <v>569</v>
      </c>
      <c r="O12" s="119" t="s">
        <v>570</v>
      </c>
      <c r="P12" s="121">
        <v>0</v>
      </c>
      <c r="Q12" s="121">
        <v>15609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</v>
      </c>
      <c r="B13" s="120" t="s">
        <v>707</v>
      </c>
      <c r="C13" s="119" t="s">
        <v>708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389737</v>
      </c>
      <c r="F13" s="120" t="s">
        <v>705</v>
      </c>
      <c r="G13" s="119" t="s">
        <v>706</v>
      </c>
      <c r="H13" s="121">
        <v>0</v>
      </c>
      <c r="I13" s="121">
        <v>191553</v>
      </c>
      <c r="J13" s="120" t="s">
        <v>709</v>
      </c>
      <c r="K13" s="119" t="s">
        <v>710</v>
      </c>
      <c r="L13" s="121">
        <v>0</v>
      </c>
      <c r="M13" s="121">
        <v>48310</v>
      </c>
      <c r="N13" s="120" t="s">
        <v>711</v>
      </c>
      <c r="O13" s="119" t="s">
        <v>712</v>
      </c>
      <c r="P13" s="121">
        <v>0</v>
      </c>
      <c r="Q13" s="121">
        <v>149874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</v>
      </c>
      <c r="B14" s="120" t="s">
        <v>401</v>
      </c>
      <c r="C14" s="119" t="s">
        <v>402</v>
      </c>
      <c r="D14" s="121">
        <f>SUM(H14,L14,P14,T14,X14,AB14,AF14,AJ14,AN14,AR14,AV14,AZ14,BD14,BH14,BL14,BP14,BT14,BX14,CB14,CF14,CJ14,CN14,CR14,CV14,CZ14,DD14,DH14,DL14,DP14,DT14)</f>
        <v>225408</v>
      </c>
      <c r="E14" s="121">
        <f>SUM(I14,M14,Q14,U14,Y14,AC14,AG14,AK14,AO14,AS14,AW14,BA14,BE14,BI14,BM14,BQ14,BU14,BY14,CC14,CG14,CK14,CO14,CS14,CW14,DA14,DE14,DI14,DM14,DQ14,DU14)</f>
        <v>107629</v>
      </c>
      <c r="F14" s="120" t="s">
        <v>399</v>
      </c>
      <c r="G14" s="119" t="s">
        <v>400</v>
      </c>
      <c r="H14" s="121">
        <v>156892</v>
      </c>
      <c r="I14" s="121">
        <v>61047</v>
      </c>
      <c r="J14" s="120" t="s">
        <v>540</v>
      </c>
      <c r="K14" s="119" t="s">
        <v>541</v>
      </c>
      <c r="L14" s="121">
        <v>20034</v>
      </c>
      <c r="M14" s="121">
        <v>10985</v>
      </c>
      <c r="N14" s="120" t="s">
        <v>545</v>
      </c>
      <c r="O14" s="119" t="s">
        <v>546</v>
      </c>
      <c r="P14" s="121">
        <v>16777</v>
      </c>
      <c r="Q14" s="121">
        <v>8892</v>
      </c>
      <c r="R14" s="120" t="s">
        <v>550</v>
      </c>
      <c r="S14" s="119" t="s">
        <v>551</v>
      </c>
      <c r="T14" s="121">
        <v>13038</v>
      </c>
      <c r="U14" s="121">
        <v>12166</v>
      </c>
      <c r="V14" s="120" t="s">
        <v>552</v>
      </c>
      <c r="W14" s="119" t="s">
        <v>553</v>
      </c>
      <c r="X14" s="121">
        <v>18667</v>
      </c>
      <c r="Y14" s="121">
        <v>14539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</v>
      </c>
      <c r="B15" s="120" t="s">
        <v>331</v>
      </c>
      <c r="C15" s="119" t="s">
        <v>332</v>
      </c>
      <c r="D15" s="121">
        <f>SUM(H15,L15,P15,T15,X15,AB15,AF15,AJ15,AN15,AR15,AV15,AZ15,BD15,BH15,BL15,BP15,BT15,BX15,CB15,CF15,CJ15,CN15,CR15,CV15,CZ15,DD15,DH15,DL15,DP15,DT15)</f>
        <v>985709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329</v>
      </c>
      <c r="G15" s="119" t="s">
        <v>330</v>
      </c>
      <c r="H15" s="121">
        <v>863015</v>
      </c>
      <c r="I15" s="121">
        <v>0</v>
      </c>
      <c r="J15" s="120" t="s">
        <v>507</v>
      </c>
      <c r="K15" s="119" t="s">
        <v>508</v>
      </c>
      <c r="L15" s="121">
        <v>9175</v>
      </c>
      <c r="M15" s="121">
        <v>0</v>
      </c>
      <c r="N15" s="120" t="s">
        <v>511</v>
      </c>
      <c r="O15" s="119" t="s">
        <v>512</v>
      </c>
      <c r="P15" s="121">
        <v>13548</v>
      </c>
      <c r="Q15" s="121">
        <v>0</v>
      </c>
      <c r="R15" s="120" t="s">
        <v>513</v>
      </c>
      <c r="S15" s="119" t="s">
        <v>514</v>
      </c>
      <c r="T15" s="121">
        <v>12015</v>
      </c>
      <c r="U15" s="121">
        <v>0</v>
      </c>
      <c r="V15" s="120" t="s">
        <v>515</v>
      </c>
      <c r="W15" s="119" t="s">
        <v>516</v>
      </c>
      <c r="X15" s="121">
        <v>83727</v>
      </c>
      <c r="Y15" s="121">
        <v>0</v>
      </c>
      <c r="Z15" s="120" t="s">
        <v>517</v>
      </c>
      <c r="AA15" s="119" t="s">
        <v>518</v>
      </c>
      <c r="AB15" s="121">
        <v>4229</v>
      </c>
      <c r="AC15" s="121">
        <v>0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</v>
      </c>
      <c r="B16" s="120" t="s">
        <v>522</v>
      </c>
      <c r="C16" s="119" t="s">
        <v>523</v>
      </c>
      <c r="D16" s="121">
        <f>SUM(H16,L16,P16,T16,X16,AB16,AF16,AJ16,AN16,AR16,AV16,AZ16,BD16,BH16,BL16,BP16,BT16,BX16,CB16,CF16,CJ16,CN16,CR16,CV16,CZ16,DD16,DH16,DL16,DP16,DT16)</f>
        <v>329392</v>
      </c>
      <c r="E16" s="121">
        <f>SUM(I16,M16,Q16,U16,Y16,AC16,AG16,AK16,AO16,AS16,AW16,BA16,BE16,BI16,BM16,BQ16,BU16,BY16,CC16,CG16,CK16,CO16,CS16,CW16,DA16,DE16,DI16,DM16,DQ16,DU16)</f>
        <v>0</v>
      </c>
      <c r="F16" s="120" t="s">
        <v>530</v>
      </c>
      <c r="G16" s="119" t="s">
        <v>531</v>
      </c>
      <c r="H16" s="121">
        <v>140455</v>
      </c>
      <c r="I16" s="121">
        <v>0</v>
      </c>
      <c r="J16" s="120" t="s">
        <v>520</v>
      </c>
      <c r="K16" s="119" t="s">
        <v>521</v>
      </c>
      <c r="L16" s="121">
        <v>103688</v>
      </c>
      <c r="M16" s="121">
        <v>0</v>
      </c>
      <c r="N16" s="120" t="s">
        <v>528</v>
      </c>
      <c r="O16" s="119" t="s">
        <v>529</v>
      </c>
      <c r="P16" s="121">
        <v>85249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</v>
      </c>
      <c r="B17" s="120" t="s">
        <v>475</v>
      </c>
      <c r="C17" s="119" t="s">
        <v>476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100035</v>
      </c>
      <c r="F17" s="120" t="s">
        <v>471</v>
      </c>
      <c r="G17" s="119" t="s">
        <v>472</v>
      </c>
      <c r="H17" s="121">
        <v>0</v>
      </c>
      <c r="I17" s="121">
        <v>17608</v>
      </c>
      <c r="J17" s="120" t="s">
        <v>477</v>
      </c>
      <c r="K17" s="119" t="s">
        <v>478</v>
      </c>
      <c r="L17" s="121">
        <v>0</v>
      </c>
      <c r="M17" s="121">
        <v>24715</v>
      </c>
      <c r="N17" s="120" t="s">
        <v>479</v>
      </c>
      <c r="O17" s="119" t="s">
        <v>480</v>
      </c>
      <c r="P17" s="121">
        <v>0</v>
      </c>
      <c r="Q17" s="121">
        <v>19520</v>
      </c>
      <c r="R17" s="120" t="s">
        <v>481</v>
      </c>
      <c r="S17" s="119" t="s">
        <v>482</v>
      </c>
      <c r="T17" s="121">
        <v>0</v>
      </c>
      <c r="U17" s="121">
        <v>38192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</v>
      </c>
      <c r="B18" s="120" t="s">
        <v>499</v>
      </c>
      <c r="C18" s="119" t="s">
        <v>500</v>
      </c>
      <c r="D18" s="121">
        <f>SUM(H18,L18,P18,T18,X18,AB18,AF18,AJ18,AN18,AR18,AV18,AZ18,BD18,BH18,BL18,BP18,BT18,BX18,CB18,CF18,CJ18,CN18,CR18,CV18,CZ18,DD18,DH18,DL18,DP18,DT18)</f>
        <v>271611</v>
      </c>
      <c r="E18" s="121">
        <f>SUM(I18,M18,Q18,U18,Y18,AC18,AG18,AK18,AO18,AS18,AW18,BA18,BE18,BI18,BM18,BQ18,BU18,BY18,CC18,CG18,CK18,CO18,CS18,CW18,DA18,DE18,DI18,DM18,DQ18,DU18)</f>
        <v>19379</v>
      </c>
      <c r="F18" s="120" t="s">
        <v>497</v>
      </c>
      <c r="G18" s="119" t="s">
        <v>498</v>
      </c>
      <c r="H18" s="121">
        <v>60927</v>
      </c>
      <c r="I18" s="121">
        <v>4666</v>
      </c>
      <c r="J18" s="120" t="s">
        <v>501</v>
      </c>
      <c r="K18" s="119" t="s">
        <v>502</v>
      </c>
      <c r="L18" s="121">
        <v>155711</v>
      </c>
      <c r="M18" s="121">
        <v>10616</v>
      </c>
      <c r="N18" s="120" t="s">
        <v>503</v>
      </c>
      <c r="O18" s="119" t="s">
        <v>504</v>
      </c>
      <c r="P18" s="121">
        <v>27625</v>
      </c>
      <c r="Q18" s="121">
        <v>2407</v>
      </c>
      <c r="R18" s="120" t="s">
        <v>505</v>
      </c>
      <c r="S18" s="119" t="s">
        <v>506</v>
      </c>
      <c r="T18" s="121">
        <v>27348</v>
      </c>
      <c r="U18" s="121">
        <v>1690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3</v>
      </c>
      <c r="B19" s="120" t="s">
        <v>467</v>
      </c>
      <c r="C19" s="119" t="s">
        <v>468</v>
      </c>
      <c r="D19" s="121">
        <f>SUM(H19,L19,P19,T19,X19,AB19,AF19,AJ19,AN19,AR19,AV19,AZ19,BD19,BH19,BL19,BP19,BT19,BX19,CB19,CF19,CJ19,CN19,CR19,CV19,CZ19,DD19,DH19,DL19,DP19,DT19)</f>
        <v>228651</v>
      </c>
      <c r="E19" s="121">
        <f>SUM(I19,M19,Q19,U19,Y19,AC19,AG19,AK19,AO19,AS19,AW19,BA19,BE19,BI19,BM19,BQ19,BU19,BY19,CC19,CG19,CK19,CO19,CS19,CW19,DA19,DE19,DI19,DM19,DQ19,DU19)</f>
        <v>0</v>
      </c>
      <c r="F19" s="120" t="s">
        <v>469</v>
      </c>
      <c r="G19" s="119" t="s">
        <v>470</v>
      </c>
      <c r="H19" s="121">
        <v>135355</v>
      </c>
      <c r="I19" s="121">
        <v>0</v>
      </c>
      <c r="J19" s="120" t="s">
        <v>465</v>
      </c>
      <c r="K19" s="119" t="s">
        <v>466</v>
      </c>
      <c r="L19" s="121">
        <v>93296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3</v>
      </c>
      <c r="B20" s="120" t="s">
        <v>608</v>
      </c>
      <c r="C20" s="119" t="s">
        <v>785</v>
      </c>
      <c r="D20" s="121">
        <f>SUM(H20,L20,P20,T20,X20,AB20,AF20,AJ20,AN20,AR20,AV20,AZ20,BD20,BH20,BL20,BP20,BT20,BX20,CB20,CF20,CJ20,CN20,CR20,CV20,CZ20,DD20,DH20,DL20,DP20,DT20)</f>
        <v>299673</v>
      </c>
      <c r="E20" s="121">
        <f>SUM(I20,M20,Q20,U20,Y20,AC20,AG20,AK20,AO20,AS20,AW20,BA20,BE20,BI20,BM20,BQ20,BU20,BY20,CC20,CG20,CK20,CO20,CS20,CW20,DA20,DE20,DI20,DM20,DQ20,DU20)</f>
        <v>0</v>
      </c>
      <c r="F20" s="120" t="s">
        <v>606</v>
      </c>
      <c r="G20" s="119" t="s">
        <v>607</v>
      </c>
      <c r="H20" s="121">
        <v>87214</v>
      </c>
      <c r="I20" s="121">
        <v>0</v>
      </c>
      <c r="J20" s="120" t="s">
        <v>610</v>
      </c>
      <c r="K20" s="119" t="s">
        <v>611</v>
      </c>
      <c r="L20" s="121">
        <v>160566</v>
      </c>
      <c r="M20" s="121">
        <v>0</v>
      </c>
      <c r="N20" s="120" t="s">
        <v>612</v>
      </c>
      <c r="O20" s="119" t="s">
        <v>613</v>
      </c>
      <c r="P20" s="121">
        <v>51893</v>
      </c>
      <c r="Q20" s="121">
        <v>0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3</v>
      </c>
      <c r="B21" s="120" t="s">
        <v>485</v>
      </c>
      <c r="C21" s="119" t="s">
        <v>486</v>
      </c>
      <c r="D21" s="121">
        <f>SUM(H21,L21,P21,T21,X21,AB21,AF21,AJ21,AN21,AR21,AV21,AZ21,BD21,BH21,BL21,BP21,BT21,BX21,CB21,CF21,CJ21,CN21,CR21,CV21,CZ21,DD21,DH21,DL21,DP21,DT21)</f>
        <v>0</v>
      </c>
      <c r="E21" s="121">
        <f>SUM(I21,M21,Q21,U21,Y21,AC21,AG21,AK21,AO21,AS21,AW21,BA21,BE21,BI21,BM21,BQ21,BU21,BY21,CC21,CG21,CK21,CO21,CS21,CW21,DA21,DE21,DI21,DM21,DQ21,DU21)</f>
        <v>134860</v>
      </c>
      <c r="F21" s="120" t="s">
        <v>483</v>
      </c>
      <c r="G21" s="119" t="s">
        <v>484</v>
      </c>
      <c r="H21" s="121">
        <v>0</v>
      </c>
      <c r="I21" s="121">
        <v>39322</v>
      </c>
      <c r="J21" s="120" t="s">
        <v>487</v>
      </c>
      <c r="K21" s="119" t="s">
        <v>488</v>
      </c>
      <c r="L21" s="121">
        <v>0</v>
      </c>
      <c r="M21" s="121">
        <v>13652</v>
      </c>
      <c r="N21" s="120" t="s">
        <v>489</v>
      </c>
      <c r="O21" s="119" t="s">
        <v>490</v>
      </c>
      <c r="P21" s="121">
        <v>0</v>
      </c>
      <c r="Q21" s="121">
        <v>11445</v>
      </c>
      <c r="R21" s="120" t="s">
        <v>491</v>
      </c>
      <c r="S21" s="119" t="s">
        <v>492</v>
      </c>
      <c r="T21" s="121">
        <v>0</v>
      </c>
      <c r="U21" s="121">
        <v>12907</v>
      </c>
      <c r="V21" s="120" t="s">
        <v>493</v>
      </c>
      <c r="W21" s="119" t="s">
        <v>494</v>
      </c>
      <c r="X21" s="121">
        <v>0</v>
      </c>
      <c r="Y21" s="121">
        <v>11675</v>
      </c>
      <c r="Z21" s="120" t="s">
        <v>495</v>
      </c>
      <c r="AA21" s="119" t="s">
        <v>496</v>
      </c>
      <c r="AB21" s="121">
        <v>0</v>
      </c>
      <c r="AC21" s="121">
        <v>45859</v>
      </c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3</v>
      </c>
      <c r="B22" s="120" t="s">
        <v>422</v>
      </c>
      <c r="C22" s="119" t="s">
        <v>423</v>
      </c>
      <c r="D22" s="121">
        <f>SUM(H22,L22,P22,T22,X22,AB22,AF22,AJ22,AN22,AR22,AV22,AZ22,BD22,BH22,BL22,BP22,BT22,BX22,CB22,CF22,CJ22,CN22,CR22,CV22,CZ22,DD22,DH22,DL22,DP22,DT22)</f>
        <v>0</v>
      </c>
      <c r="E22" s="121">
        <f>SUM(I22,M22,Q22,U22,Y22,AC22,AG22,AK22,AO22,AS22,AW22,BA22,BE22,BI22,BM22,BQ22,BU22,BY22,CC22,CG22,CK22,CO22,CS22,CW22,DA22,DE22,DI22,DM22,DQ22,DU22)</f>
        <v>140833</v>
      </c>
      <c r="F22" s="120" t="s">
        <v>418</v>
      </c>
      <c r="G22" s="119" t="s">
        <v>419</v>
      </c>
      <c r="H22" s="121">
        <v>0</v>
      </c>
      <c r="I22" s="121">
        <v>67831</v>
      </c>
      <c r="J22" s="120" t="s">
        <v>439</v>
      </c>
      <c r="K22" s="119" t="s">
        <v>440</v>
      </c>
      <c r="L22" s="121">
        <v>0</v>
      </c>
      <c r="M22" s="121">
        <v>73002</v>
      </c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3</v>
      </c>
      <c r="B23" s="120" t="s">
        <v>395</v>
      </c>
      <c r="C23" s="119" t="s">
        <v>396</v>
      </c>
      <c r="D23" s="121">
        <f>SUM(H23,L23,P23,T23,X23,AB23,AF23,AJ23,AN23,AR23,AV23,AZ23,BD23,BH23,BL23,BP23,BT23,BX23,CB23,CF23,CJ23,CN23,CR23,CV23,CZ23,DD23,DH23,DL23,DP23,DT23)</f>
        <v>242529</v>
      </c>
      <c r="E23" s="121">
        <f>SUM(I23,M23,Q23,U23,Y23,AC23,AG23,AK23,AO23,AS23,AW23,BA23,BE23,BI23,BM23,BQ23,BU23,BY23,CC23,CG23,CK23,CO23,CS23,CW23,DA23,DE23,DI23,DM23,DQ23,DU23)</f>
        <v>0</v>
      </c>
      <c r="F23" s="120" t="s">
        <v>393</v>
      </c>
      <c r="G23" s="119" t="s">
        <v>394</v>
      </c>
      <c r="H23" s="121">
        <v>134987</v>
      </c>
      <c r="I23" s="121">
        <v>0</v>
      </c>
      <c r="J23" s="120" t="s">
        <v>524</v>
      </c>
      <c r="K23" s="119" t="s">
        <v>525</v>
      </c>
      <c r="L23" s="121">
        <v>39418</v>
      </c>
      <c r="M23" s="121">
        <v>0</v>
      </c>
      <c r="N23" s="120" t="s">
        <v>536</v>
      </c>
      <c r="O23" s="119" t="s">
        <v>537</v>
      </c>
      <c r="P23" s="121">
        <v>17461</v>
      </c>
      <c r="Q23" s="121">
        <v>0</v>
      </c>
      <c r="R23" s="120" t="s">
        <v>397</v>
      </c>
      <c r="S23" s="119" t="s">
        <v>398</v>
      </c>
      <c r="T23" s="121">
        <v>26552</v>
      </c>
      <c r="U23" s="121">
        <v>0</v>
      </c>
      <c r="V23" s="120" t="s">
        <v>526</v>
      </c>
      <c r="W23" s="119" t="s">
        <v>527</v>
      </c>
      <c r="X23" s="121">
        <v>24111</v>
      </c>
      <c r="Y23" s="121">
        <v>0</v>
      </c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 t="s">
        <v>3</v>
      </c>
      <c r="B24" s="120" t="s">
        <v>646</v>
      </c>
      <c r="C24" s="119" t="s">
        <v>786</v>
      </c>
      <c r="D24" s="121">
        <f>SUM(H24,L24,P24,T24,X24,AB24,AF24,AJ24,AN24,AR24,AV24,AZ24,BD24,BH24,BL24,BP24,BT24,BX24,CB24,CF24,CJ24,CN24,CR24,CV24,CZ24,DD24,DH24,DL24,DP24,DT24)</f>
        <v>0</v>
      </c>
      <c r="E24" s="121">
        <f>SUM(I24,M24,Q24,U24,Y24,AC24,AG24,AK24,AO24,AS24,AW24,BA24,BE24,BI24,BM24,BQ24,BU24,BY24,CC24,CG24,CK24,CO24,CS24,CW24,DA24,DE24,DI24,DM24,DQ24,DU24)</f>
        <v>86330</v>
      </c>
      <c r="F24" s="120" t="s">
        <v>644</v>
      </c>
      <c r="G24" s="119" t="s">
        <v>645</v>
      </c>
      <c r="H24" s="121">
        <v>0</v>
      </c>
      <c r="I24" s="121">
        <v>50130</v>
      </c>
      <c r="J24" s="120" t="s">
        <v>648</v>
      </c>
      <c r="K24" s="119" t="s">
        <v>649</v>
      </c>
      <c r="L24" s="121">
        <v>0</v>
      </c>
      <c r="M24" s="121">
        <v>16541</v>
      </c>
      <c r="N24" s="120" t="s">
        <v>651</v>
      </c>
      <c r="O24" s="119" t="s">
        <v>652</v>
      </c>
      <c r="P24" s="121">
        <v>0</v>
      </c>
      <c r="Q24" s="121">
        <v>19659</v>
      </c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 t="s">
        <v>3</v>
      </c>
      <c r="B25" s="120" t="s">
        <v>598</v>
      </c>
      <c r="C25" s="119" t="s">
        <v>599</v>
      </c>
      <c r="D25" s="121">
        <f>SUM(H25,L25,P25,T25,X25,AB25,AF25,AJ25,AN25,AR25,AV25,AZ25,BD25,BH25,BL25,BP25,BT25,BX25,CB25,CF25,CJ25,CN25,CR25,CV25,CZ25,DD25,DH25,DL25,DP25,DT25)</f>
        <v>255196</v>
      </c>
      <c r="E25" s="121">
        <f>SUM(I25,M25,Q25,U25,Y25,AC25,AG25,AK25,AO25,AS25,AW25,BA25,BE25,BI25,BM25,BQ25,BU25,BY25,CC25,CG25,CK25,CO25,CS25,CW25,DA25,DE25,DI25,DM25,DQ25,DU25)</f>
        <v>163159</v>
      </c>
      <c r="F25" s="120" t="s">
        <v>596</v>
      </c>
      <c r="G25" s="119" t="s">
        <v>597</v>
      </c>
      <c r="H25" s="121">
        <v>36493</v>
      </c>
      <c r="I25" s="121">
        <v>23332</v>
      </c>
      <c r="J25" s="120" t="s">
        <v>614</v>
      </c>
      <c r="K25" s="119" t="s">
        <v>615</v>
      </c>
      <c r="L25" s="121">
        <v>49151</v>
      </c>
      <c r="M25" s="121">
        <v>31424</v>
      </c>
      <c r="N25" s="120" t="s">
        <v>616</v>
      </c>
      <c r="O25" s="119" t="s">
        <v>617</v>
      </c>
      <c r="P25" s="121">
        <v>54612</v>
      </c>
      <c r="Q25" s="121">
        <v>34916</v>
      </c>
      <c r="R25" s="120" t="s">
        <v>628</v>
      </c>
      <c r="S25" s="119" t="s">
        <v>629</v>
      </c>
      <c r="T25" s="121">
        <v>67678</v>
      </c>
      <c r="U25" s="121">
        <v>43270</v>
      </c>
      <c r="V25" s="120" t="s">
        <v>638</v>
      </c>
      <c r="W25" s="119" t="s">
        <v>639</v>
      </c>
      <c r="X25" s="121">
        <v>47262</v>
      </c>
      <c r="Y25" s="121">
        <v>30217</v>
      </c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 t="s">
        <v>3</v>
      </c>
      <c r="B26" s="120" t="s">
        <v>738</v>
      </c>
      <c r="C26" s="119" t="s">
        <v>739</v>
      </c>
      <c r="D26" s="121">
        <f>SUM(H26,L26,P26,T26,X26,AB26,AF26,AJ26,AN26,AR26,AV26,AZ26,BD26,BH26,BL26,BP26,BT26,BX26,CB26,CF26,CJ26,CN26,CR26,CV26,CZ26,DD26,DH26,DL26,DP26,DT26)</f>
        <v>285547</v>
      </c>
      <c r="E26" s="121">
        <f>SUM(I26,M26,Q26,U26,Y26,AC26,AG26,AK26,AO26,AS26,AW26,BA26,BE26,BI26,BM26,BQ26,BU26,BY26,CC26,CG26,CK26,CO26,CS26,CW26,DA26,DE26,DI26,DM26,DQ26,DU26)</f>
        <v>0</v>
      </c>
      <c r="F26" s="120" t="s">
        <v>736</v>
      </c>
      <c r="G26" s="119" t="s">
        <v>737</v>
      </c>
      <c r="H26" s="121">
        <v>128464</v>
      </c>
      <c r="I26" s="121">
        <v>0</v>
      </c>
      <c r="J26" s="120" t="s">
        <v>740</v>
      </c>
      <c r="K26" s="119" t="s">
        <v>741</v>
      </c>
      <c r="L26" s="121">
        <v>128537</v>
      </c>
      <c r="M26" s="121">
        <v>0</v>
      </c>
      <c r="N26" s="120" t="s">
        <v>743</v>
      </c>
      <c r="O26" s="119" t="s">
        <v>744</v>
      </c>
      <c r="P26" s="121">
        <v>28546</v>
      </c>
      <c r="Q26" s="121">
        <v>0</v>
      </c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 t="s">
        <v>3</v>
      </c>
      <c r="B27" s="120" t="s">
        <v>685</v>
      </c>
      <c r="C27" s="119" t="s">
        <v>686</v>
      </c>
      <c r="D27" s="121">
        <f>SUM(H27,L27,P27,T27,X27,AB27,AF27,AJ27,AN27,AR27,AV27,AZ27,BD27,BH27,BL27,BP27,BT27,BX27,CB27,CF27,CJ27,CN27,CR27,CV27,CZ27,DD27,DH27,DL27,DP27,DT27)</f>
        <v>212834</v>
      </c>
      <c r="E27" s="121">
        <f>SUM(I27,M27,Q27,U27,Y27,AC27,AG27,AK27,AO27,AS27,AW27,BA27,BE27,BI27,BM27,BQ27,BU27,BY27,CC27,CG27,CK27,CO27,CS27,CW27,DA27,DE27,DI27,DM27,DQ27,DU27)</f>
        <v>0</v>
      </c>
      <c r="F27" s="120" t="s">
        <v>691</v>
      </c>
      <c r="G27" s="119" t="s">
        <v>692</v>
      </c>
      <c r="H27" s="121">
        <v>133469</v>
      </c>
      <c r="I27" s="121">
        <v>0</v>
      </c>
      <c r="J27" s="120" t="s">
        <v>683</v>
      </c>
      <c r="K27" s="119" t="s">
        <v>684</v>
      </c>
      <c r="L27" s="121">
        <v>79365</v>
      </c>
      <c r="M27" s="121">
        <v>0</v>
      </c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 t="s">
        <v>3</v>
      </c>
      <c r="B28" s="120" t="s">
        <v>367</v>
      </c>
      <c r="C28" s="119" t="s">
        <v>368</v>
      </c>
      <c r="D28" s="121">
        <f>SUM(H28,L28,P28,T28,X28,AB28,AF28,AJ28,AN28,AR28,AV28,AZ28,BD28,BH28,BL28,BP28,BT28,BX28,CB28,CF28,CJ28,CN28,CR28,CV28,CZ28,DD28,DH28,DL28,DP28,DT28)</f>
        <v>406137</v>
      </c>
      <c r="E28" s="121">
        <f>SUM(I28,M28,Q28,U28,Y28,AC28,AG28,AK28,AO28,AS28,AW28,BA28,BE28,BI28,BM28,BQ28,BU28,BY28,CC28,CG28,CK28,CO28,CS28,CW28,DA28,DE28,DI28,DM28,DQ28,DU28)</f>
        <v>0</v>
      </c>
      <c r="F28" s="120" t="s">
        <v>365</v>
      </c>
      <c r="G28" s="119" t="s">
        <v>366</v>
      </c>
      <c r="H28" s="121">
        <v>30504</v>
      </c>
      <c r="I28" s="121">
        <v>0</v>
      </c>
      <c r="J28" s="120" t="s">
        <v>371</v>
      </c>
      <c r="K28" s="119" t="s">
        <v>372</v>
      </c>
      <c r="L28" s="121">
        <v>66469</v>
      </c>
      <c r="M28" s="121">
        <v>0</v>
      </c>
      <c r="N28" s="120" t="s">
        <v>391</v>
      </c>
      <c r="O28" s="119" t="s">
        <v>392</v>
      </c>
      <c r="P28" s="121">
        <v>237614</v>
      </c>
      <c r="Q28" s="121">
        <v>0</v>
      </c>
      <c r="R28" s="120" t="s">
        <v>538</v>
      </c>
      <c r="S28" s="119" t="s">
        <v>539</v>
      </c>
      <c r="T28" s="121">
        <v>45902</v>
      </c>
      <c r="U28" s="121">
        <v>0</v>
      </c>
      <c r="V28" s="120" t="s">
        <v>548</v>
      </c>
      <c r="W28" s="119" t="s">
        <v>549</v>
      </c>
      <c r="X28" s="121">
        <v>25648</v>
      </c>
      <c r="Y28" s="121">
        <v>0</v>
      </c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 t="s">
        <v>3</v>
      </c>
      <c r="B29" s="120" t="s">
        <v>345</v>
      </c>
      <c r="C29" s="119" t="s">
        <v>346</v>
      </c>
      <c r="D29" s="121">
        <f>SUM(H29,L29,P29,T29,X29,AB29,AF29,AJ29,AN29,AR29,AV29,AZ29,BD29,BH29,BL29,BP29,BT29,BX29,CB29,CF29,CJ29,CN29,CR29,CV29,CZ29,DD29,DH29,DL29,DP29,DT29)</f>
        <v>1097589</v>
      </c>
      <c r="E29" s="121">
        <f>SUM(I29,M29,Q29,U29,Y29,AC29,AG29,AK29,AO29,AS29,AW29,BA29,BE29,BI29,BM29,BQ29,BU29,BY29,CC29,CG29,CK29,CO29,CS29,CW29,DA29,DE29,DI29,DM29,DQ29,DU29)</f>
        <v>107768</v>
      </c>
      <c r="F29" s="120" t="s">
        <v>343</v>
      </c>
      <c r="G29" s="119" t="s">
        <v>344</v>
      </c>
      <c r="H29" s="121">
        <v>598057</v>
      </c>
      <c r="I29" s="121">
        <v>14952</v>
      </c>
      <c r="J29" s="120" t="s">
        <v>715</v>
      </c>
      <c r="K29" s="119" t="s">
        <v>716</v>
      </c>
      <c r="L29" s="121">
        <v>156535</v>
      </c>
      <c r="M29" s="121">
        <v>12400</v>
      </c>
      <c r="N29" s="120" t="s">
        <v>717</v>
      </c>
      <c r="O29" s="119" t="s">
        <v>718</v>
      </c>
      <c r="P29" s="121">
        <v>1186</v>
      </c>
      <c r="Q29" s="121">
        <v>8305</v>
      </c>
      <c r="R29" s="120" t="s">
        <v>721</v>
      </c>
      <c r="S29" s="119" t="s">
        <v>722</v>
      </c>
      <c r="T29" s="121">
        <v>1126</v>
      </c>
      <c r="U29" s="121">
        <v>3885</v>
      </c>
      <c r="V29" s="120" t="s">
        <v>724</v>
      </c>
      <c r="W29" s="119" t="s">
        <v>725</v>
      </c>
      <c r="X29" s="121">
        <v>12245</v>
      </c>
      <c r="Y29" s="121">
        <v>1958</v>
      </c>
      <c r="Z29" s="120" t="s">
        <v>726</v>
      </c>
      <c r="AA29" s="119" t="s">
        <v>727</v>
      </c>
      <c r="AB29" s="121">
        <v>31533</v>
      </c>
      <c r="AC29" s="121">
        <v>5231</v>
      </c>
      <c r="AD29" s="120" t="s">
        <v>728</v>
      </c>
      <c r="AE29" s="119" t="s">
        <v>729</v>
      </c>
      <c r="AF29" s="121">
        <v>18761</v>
      </c>
      <c r="AG29" s="121">
        <v>8382</v>
      </c>
      <c r="AH29" s="120" t="s">
        <v>730</v>
      </c>
      <c r="AI29" s="119" t="s">
        <v>731</v>
      </c>
      <c r="AJ29" s="121">
        <v>61353</v>
      </c>
      <c r="AK29" s="121">
        <v>8526</v>
      </c>
      <c r="AL29" s="120" t="s">
        <v>732</v>
      </c>
      <c r="AM29" s="119" t="s">
        <v>733</v>
      </c>
      <c r="AN29" s="121">
        <v>11304</v>
      </c>
      <c r="AO29" s="121">
        <v>3239</v>
      </c>
      <c r="AP29" s="120" t="s">
        <v>734</v>
      </c>
      <c r="AQ29" s="119" t="s">
        <v>735</v>
      </c>
      <c r="AR29" s="121">
        <v>7371</v>
      </c>
      <c r="AS29" s="121">
        <v>2114</v>
      </c>
      <c r="AT29" s="120" t="s">
        <v>736</v>
      </c>
      <c r="AU29" s="119" t="s">
        <v>737</v>
      </c>
      <c r="AV29" s="121">
        <v>1905</v>
      </c>
      <c r="AW29" s="121">
        <v>5091</v>
      </c>
      <c r="AX29" s="120" t="s">
        <v>740</v>
      </c>
      <c r="AY29" s="119" t="s">
        <v>741</v>
      </c>
      <c r="AZ29" s="121">
        <v>1736</v>
      </c>
      <c r="BA29" s="121">
        <v>4006</v>
      </c>
      <c r="BB29" s="120" t="s">
        <v>743</v>
      </c>
      <c r="BC29" s="119" t="s">
        <v>744</v>
      </c>
      <c r="BD29" s="121">
        <v>89257</v>
      </c>
      <c r="BE29" s="121">
        <v>10723</v>
      </c>
      <c r="BF29" s="120" t="s">
        <v>745</v>
      </c>
      <c r="BG29" s="119" t="s">
        <v>746</v>
      </c>
      <c r="BH29" s="121">
        <v>19071</v>
      </c>
      <c r="BI29" s="121">
        <v>2840</v>
      </c>
      <c r="BJ29" s="120" t="s">
        <v>747</v>
      </c>
      <c r="BK29" s="119" t="s">
        <v>748</v>
      </c>
      <c r="BL29" s="121">
        <v>12121</v>
      </c>
      <c r="BM29" s="121">
        <v>2338</v>
      </c>
      <c r="BN29" s="120" t="s">
        <v>749</v>
      </c>
      <c r="BO29" s="119" t="s">
        <v>750</v>
      </c>
      <c r="BP29" s="121">
        <v>28473</v>
      </c>
      <c r="BQ29" s="121">
        <v>2728</v>
      </c>
      <c r="BR29" s="120" t="s">
        <v>751</v>
      </c>
      <c r="BS29" s="119" t="s">
        <v>752</v>
      </c>
      <c r="BT29" s="121">
        <v>27923</v>
      </c>
      <c r="BU29" s="121">
        <v>6472</v>
      </c>
      <c r="BV29" s="120" t="s">
        <v>753</v>
      </c>
      <c r="BW29" s="119" t="s">
        <v>754</v>
      </c>
      <c r="BX29" s="121">
        <v>8806</v>
      </c>
      <c r="BY29" s="121">
        <v>1114</v>
      </c>
      <c r="BZ29" s="120" t="s">
        <v>755</v>
      </c>
      <c r="CA29" s="119" t="s">
        <v>756</v>
      </c>
      <c r="CB29" s="121">
        <v>8826</v>
      </c>
      <c r="CC29" s="121">
        <v>3464</v>
      </c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 t="s">
        <v>3</v>
      </c>
      <c r="B30" s="120" t="s">
        <v>448</v>
      </c>
      <c r="C30" s="119" t="s">
        <v>457</v>
      </c>
      <c r="D30" s="121">
        <f>SUM(H30,L30,P30,T30,X30,AB30,AF30,AJ30,AN30,AR30,AV30,AZ30,BD30,BH30,BL30,BP30,BT30,BX30,CB30,CF30,CJ30,CN30,CR30,CV30,CZ30,DD30,DH30,DL30,DP30,DT30)</f>
        <v>364706</v>
      </c>
      <c r="E30" s="121">
        <f>SUM(I30,M30,Q30,U30,Y30,AC30,AG30,AK30,AO30,AS30,AW30,BA30,BE30,BI30,BM30,BQ30,BU30,BY30,CC30,CG30,CK30,CO30,CS30,CW30,DA30,DE30,DI30,DM30,DQ30,DU30)</f>
        <v>57659</v>
      </c>
      <c r="F30" s="120" t="s">
        <v>452</v>
      </c>
      <c r="G30" s="119" t="s">
        <v>453</v>
      </c>
      <c r="H30" s="121">
        <v>131379</v>
      </c>
      <c r="I30" s="121">
        <v>26231</v>
      </c>
      <c r="J30" s="120" t="s">
        <v>455</v>
      </c>
      <c r="K30" s="119" t="s">
        <v>456</v>
      </c>
      <c r="L30" s="121">
        <v>74659</v>
      </c>
      <c r="M30" s="121">
        <v>11906</v>
      </c>
      <c r="N30" s="120" t="s">
        <v>458</v>
      </c>
      <c r="O30" s="119" t="s">
        <v>459</v>
      </c>
      <c r="P30" s="121">
        <v>65021</v>
      </c>
      <c r="Q30" s="121">
        <v>8482</v>
      </c>
      <c r="R30" s="120" t="s">
        <v>461</v>
      </c>
      <c r="S30" s="119" t="s">
        <v>462</v>
      </c>
      <c r="T30" s="121">
        <v>58269</v>
      </c>
      <c r="U30" s="121">
        <v>7345</v>
      </c>
      <c r="V30" s="120" t="s">
        <v>445</v>
      </c>
      <c r="W30" s="119" t="s">
        <v>787</v>
      </c>
      <c r="X30" s="121">
        <v>35378</v>
      </c>
      <c r="Y30" s="121">
        <v>3695</v>
      </c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 t="s">
        <v>3</v>
      </c>
      <c r="B31" s="120" t="s">
        <v>373</v>
      </c>
      <c r="C31" s="119" t="s">
        <v>374</v>
      </c>
      <c r="D31" s="121">
        <f>SUM(H31,L31,P31,T31,X31,AB31,AF31,AJ31,AN31,AR31,AV31,AZ31,BD31,BH31,BL31,BP31,BT31,BX31,CB31,CF31,CJ31,CN31,CR31,CV31,CZ31,DD31,DH31,DL31,DP31,DT31)</f>
        <v>579802</v>
      </c>
      <c r="E31" s="121">
        <f>SUM(I31,M31,Q31,U31,Y31,AC31,AG31,AK31,AO31,AS31,AW31,BA31,BE31,BI31,BM31,BQ31,BU31,BY31,CC31,CG31,CK31,CO31,CS31,CW31,DA31,DE31,DI31,DM31,DQ31,DU31)</f>
        <v>0</v>
      </c>
      <c r="F31" s="120" t="s">
        <v>371</v>
      </c>
      <c r="G31" s="119" t="s">
        <v>372</v>
      </c>
      <c r="H31" s="121">
        <v>51756</v>
      </c>
      <c r="I31" s="121">
        <v>0</v>
      </c>
      <c r="J31" s="120" t="s">
        <v>391</v>
      </c>
      <c r="K31" s="119" t="s">
        <v>392</v>
      </c>
      <c r="L31" s="121">
        <v>214220</v>
      </c>
      <c r="M31" s="121">
        <v>0</v>
      </c>
      <c r="N31" s="120" t="s">
        <v>393</v>
      </c>
      <c r="O31" s="119" t="s">
        <v>394</v>
      </c>
      <c r="P31" s="121">
        <v>92393</v>
      </c>
      <c r="Q31" s="121">
        <v>0</v>
      </c>
      <c r="R31" s="120" t="s">
        <v>397</v>
      </c>
      <c r="S31" s="119" t="s">
        <v>398</v>
      </c>
      <c r="T31" s="121">
        <v>14801</v>
      </c>
      <c r="U31" s="121">
        <v>0</v>
      </c>
      <c r="V31" s="120" t="s">
        <v>399</v>
      </c>
      <c r="W31" s="119" t="s">
        <v>400</v>
      </c>
      <c r="X31" s="121">
        <v>96274</v>
      </c>
      <c r="Y31" s="121">
        <v>0</v>
      </c>
      <c r="Z31" s="120" t="s">
        <v>524</v>
      </c>
      <c r="AA31" s="119" t="s">
        <v>525</v>
      </c>
      <c r="AB31" s="121">
        <v>20622</v>
      </c>
      <c r="AC31" s="121">
        <v>0</v>
      </c>
      <c r="AD31" s="120" t="s">
        <v>526</v>
      </c>
      <c r="AE31" s="119" t="s">
        <v>527</v>
      </c>
      <c r="AF31" s="121">
        <v>12250</v>
      </c>
      <c r="AG31" s="121">
        <v>0</v>
      </c>
      <c r="AH31" s="120" t="s">
        <v>536</v>
      </c>
      <c r="AI31" s="119" t="s">
        <v>537</v>
      </c>
      <c r="AJ31" s="121">
        <v>5570</v>
      </c>
      <c r="AK31" s="121">
        <v>0</v>
      </c>
      <c r="AL31" s="120" t="s">
        <v>538</v>
      </c>
      <c r="AM31" s="119" t="s">
        <v>539</v>
      </c>
      <c r="AN31" s="121">
        <v>23741</v>
      </c>
      <c r="AO31" s="121">
        <v>0</v>
      </c>
      <c r="AP31" s="120" t="s">
        <v>540</v>
      </c>
      <c r="AQ31" s="119" t="s">
        <v>541</v>
      </c>
      <c r="AR31" s="121">
        <v>10784</v>
      </c>
      <c r="AS31" s="121">
        <v>0</v>
      </c>
      <c r="AT31" s="120" t="s">
        <v>545</v>
      </c>
      <c r="AU31" s="119" t="s">
        <v>546</v>
      </c>
      <c r="AV31" s="121">
        <v>9637</v>
      </c>
      <c r="AW31" s="121">
        <v>0</v>
      </c>
      <c r="AX31" s="120" t="s">
        <v>548</v>
      </c>
      <c r="AY31" s="119" t="s">
        <v>549</v>
      </c>
      <c r="AZ31" s="121">
        <v>10114</v>
      </c>
      <c r="BA31" s="121">
        <v>0</v>
      </c>
      <c r="BB31" s="120" t="s">
        <v>550</v>
      </c>
      <c r="BC31" s="119" t="s">
        <v>551</v>
      </c>
      <c r="BD31" s="121">
        <v>6854</v>
      </c>
      <c r="BE31" s="121">
        <v>0</v>
      </c>
      <c r="BF31" s="120" t="s">
        <v>552</v>
      </c>
      <c r="BG31" s="119" t="s">
        <v>553</v>
      </c>
      <c r="BH31" s="121">
        <v>10786</v>
      </c>
      <c r="BI31" s="121">
        <v>0</v>
      </c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 t="s">
        <v>3</v>
      </c>
      <c r="B32" s="120" t="s">
        <v>542</v>
      </c>
      <c r="C32" s="119" t="s">
        <v>543</v>
      </c>
      <c r="D32" s="121">
        <f>SUM(H32,L32,P32,T32,X32,AB32,AF32,AJ32,AN32,AR32,AV32,AZ32,BD32,BH32,BL32,BP32,BT32,BX32,CB32,CF32,CJ32,CN32,CR32,CV32,CZ32,DD32,DH32,DL32,DP32,DT32)</f>
        <v>37161</v>
      </c>
      <c r="E32" s="121">
        <f>SUM(I32,M32,Q32,U32,Y32,AC32,AG32,AK32,AO32,AS32,AW32,BA32,BE32,BI32,BM32,BQ32,BU32,BY32,CC32,CG32,CK32,CO32,CS32,CW32,DA32,DE32,DI32,DM32,DQ32,DU32)</f>
        <v>0</v>
      </c>
      <c r="F32" s="120" t="s">
        <v>540</v>
      </c>
      <c r="G32" s="119" t="s">
        <v>541</v>
      </c>
      <c r="H32" s="121">
        <v>10499</v>
      </c>
      <c r="I32" s="121">
        <v>0</v>
      </c>
      <c r="J32" s="120" t="s">
        <v>545</v>
      </c>
      <c r="K32" s="119" t="s">
        <v>546</v>
      </c>
      <c r="L32" s="121">
        <v>9894</v>
      </c>
      <c r="M32" s="121">
        <v>0</v>
      </c>
      <c r="N32" s="120" t="s">
        <v>550</v>
      </c>
      <c r="O32" s="119" t="s">
        <v>551</v>
      </c>
      <c r="P32" s="121">
        <v>6658</v>
      </c>
      <c r="Q32" s="121">
        <v>0</v>
      </c>
      <c r="R32" s="120" t="s">
        <v>552</v>
      </c>
      <c r="S32" s="119" t="s">
        <v>553</v>
      </c>
      <c r="T32" s="121">
        <v>10110</v>
      </c>
      <c r="U32" s="121">
        <v>0</v>
      </c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 t="s">
        <v>3</v>
      </c>
      <c r="B33" s="120" t="s">
        <v>620</v>
      </c>
      <c r="C33" s="119" t="s">
        <v>621</v>
      </c>
      <c r="D33" s="121">
        <f>SUM(H33,L33,P33,T33,X33,AB33,AF33,AJ33,AN33,AR33,AV33,AZ33,BD33,BH33,BL33,BP33,BT33,BX33,CB33,CF33,CJ33,CN33,CR33,CV33,CZ33,DD33,DH33,DL33,DP33,DT33)</f>
        <v>251698</v>
      </c>
      <c r="E33" s="121">
        <f>SUM(I33,M33,Q33,U33,Y33,AC33,AG33,AK33,AO33,AS33,AW33,BA33,BE33,BI33,BM33,BQ33,BU33,BY33,CC33,CG33,CK33,CO33,CS33,CW33,DA33,DE33,DI33,DM33,DQ33,DU33)</f>
        <v>200215</v>
      </c>
      <c r="F33" s="120" t="s">
        <v>618</v>
      </c>
      <c r="G33" s="119" t="s">
        <v>619</v>
      </c>
      <c r="H33" s="121">
        <v>40822</v>
      </c>
      <c r="I33" s="121">
        <v>38449</v>
      </c>
      <c r="J33" s="120" t="s">
        <v>622</v>
      </c>
      <c r="K33" s="119" t="s">
        <v>623</v>
      </c>
      <c r="L33" s="121">
        <v>64177</v>
      </c>
      <c r="M33" s="121">
        <v>47223</v>
      </c>
      <c r="N33" s="120" t="s">
        <v>624</v>
      </c>
      <c r="O33" s="119" t="s">
        <v>625</v>
      </c>
      <c r="P33" s="121">
        <v>30958</v>
      </c>
      <c r="Q33" s="121">
        <v>30255</v>
      </c>
      <c r="R33" s="120" t="s">
        <v>626</v>
      </c>
      <c r="S33" s="119" t="s">
        <v>627</v>
      </c>
      <c r="T33" s="121">
        <v>115741</v>
      </c>
      <c r="U33" s="121">
        <v>84288</v>
      </c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 t="s">
        <v>3</v>
      </c>
      <c r="B34" s="120" t="s">
        <v>779</v>
      </c>
      <c r="C34" s="119" t="s">
        <v>780</v>
      </c>
      <c r="D34" s="121">
        <f>SUM(H34,L34,P34,T34,X34,AB34,AF34,AJ34,AN34,AR34,AV34,AZ34,BD34,BH34,BL34,BP34,BT34,BX34,CB34,CF34,CJ34,CN34,CR34,CV34,CZ34,DD34,DH34,DL34,DP34,DT34)</f>
        <v>233467</v>
      </c>
      <c r="E34" s="121">
        <f>SUM(I34,M34,Q34,U34,Y34,AC34,AG34,AK34,AO34,AS34,AW34,BA34,BE34,BI34,BM34,BQ34,BU34,BY34,CC34,CG34,CK34,CO34,CS34,CW34,DA34,DE34,DI34,DM34,DQ34,DU34)</f>
        <v>89988</v>
      </c>
      <c r="F34" s="120" t="s">
        <v>777</v>
      </c>
      <c r="G34" s="119" t="s">
        <v>778</v>
      </c>
      <c r="H34" s="121">
        <v>0</v>
      </c>
      <c r="I34" s="121">
        <v>34292</v>
      </c>
      <c r="J34" s="120" t="s">
        <v>781</v>
      </c>
      <c r="K34" s="119" t="s">
        <v>782</v>
      </c>
      <c r="L34" s="121">
        <v>119442</v>
      </c>
      <c r="M34" s="121">
        <v>20659</v>
      </c>
      <c r="N34" s="120" t="s">
        <v>783</v>
      </c>
      <c r="O34" s="119" t="s">
        <v>784</v>
      </c>
      <c r="P34" s="121">
        <v>114025</v>
      </c>
      <c r="Q34" s="121">
        <v>35037</v>
      </c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 t="s">
        <v>3</v>
      </c>
      <c r="B35" s="120" t="s">
        <v>765</v>
      </c>
      <c r="C35" s="119" t="s">
        <v>766</v>
      </c>
      <c r="D35" s="121">
        <f>SUM(H35,L35,P35,T35,X35,AB35,AF35,AJ35,AN35,AR35,AV35,AZ35,BD35,BH35,BL35,BP35,BT35,BX35,CB35,CF35,CJ35,CN35,CR35,CV35,CZ35,DD35,DH35,DL35,DP35,DT35)</f>
        <v>0</v>
      </c>
      <c r="E35" s="121">
        <f>SUM(I35,M35,Q35,U35,Y35,AC35,AG35,AK35,AO35,AS35,AW35,BA35,BE35,BI35,BM35,BQ35,BU35,BY35,CC35,CG35,CK35,CO35,CS35,CW35,DA35,DE35,DI35,DM35,DQ35,DU35)</f>
        <v>76715</v>
      </c>
      <c r="F35" s="120" t="s">
        <v>763</v>
      </c>
      <c r="G35" s="119" t="s">
        <v>764</v>
      </c>
      <c r="H35" s="121">
        <v>0</v>
      </c>
      <c r="I35" s="121">
        <v>33380</v>
      </c>
      <c r="J35" s="120" t="s">
        <v>767</v>
      </c>
      <c r="K35" s="119" t="s">
        <v>768</v>
      </c>
      <c r="L35" s="121">
        <v>0</v>
      </c>
      <c r="M35" s="121">
        <v>43335</v>
      </c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 t="s">
        <v>3</v>
      </c>
      <c r="B36" s="120" t="s">
        <v>430</v>
      </c>
      <c r="C36" s="119" t="s">
        <v>431</v>
      </c>
      <c r="D36" s="121">
        <f>SUM(H36,L36,P36,T36,X36,AB36,AF36,AJ36,AN36,AR36,AV36,AZ36,BD36,BH36,BL36,BP36,BT36,BX36,CB36,CF36,CJ36,CN36,CR36,CV36,CZ36,DD36,DH36,DL36,DP36,DT36)</f>
        <v>92926</v>
      </c>
      <c r="E36" s="121">
        <f>SUM(I36,M36,Q36,U36,Y36,AC36,AG36,AK36,AO36,AS36,AW36,BA36,BE36,BI36,BM36,BQ36,BU36,BY36,CC36,CG36,CK36,CO36,CS36,CW36,DA36,DE36,DI36,DM36,DQ36,DU36)</f>
        <v>154687</v>
      </c>
      <c r="F36" s="120" t="s">
        <v>428</v>
      </c>
      <c r="G36" s="119" t="s">
        <v>429</v>
      </c>
      <c r="H36" s="121">
        <v>31823</v>
      </c>
      <c r="I36" s="121">
        <v>71620</v>
      </c>
      <c r="J36" s="120" t="s">
        <v>432</v>
      </c>
      <c r="K36" s="119" t="s">
        <v>433</v>
      </c>
      <c r="L36" s="121">
        <v>20496</v>
      </c>
      <c r="M36" s="121">
        <v>36893</v>
      </c>
      <c r="N36" s="120" t="s">
        <v>434</v>
      </c>
      <c r="O36" s="119" t="s">
        <v>435</v>
      </c>
      <c r="P36" s="121">
        <v>23101</v>
      </c>
      <c r="Q36" s="121">
        <v>12499</v>
      </c>
      <c r="R36" s="120" t="s">
        <v>436</v>
      </c>
      <c r="S36" s="119" t="s">
        <v>437</v>
      </c>
      <c r="T36" s="121">
        <v>17506</v>
      </c>
      <c r="U36" s="121">
        <v>33675</v>
      </c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 t="s">
        <v>3</v>
      </c>
      <c r="B37" s="120" t="s">
        <v>703</v>
      </c>
      <c r="C37" s="119" t="s">
        <v>704</v>
      </c>
      <c r="D37" s="121">
        <f>SUM(H37,L37,P37,T37,X37,AB37,AF37,AJ37,AN37,AR37,AV37,AZ37,BD37,BH37,BL37,BP37,BT37,BX37,CB37,CF37,CJ37,CN37,CR37,CV37,CZ37,DD37,DH37,DL37,DP37,DT37)</f>
        <v>509957</v>
      </c>
      <c r="E37" s="121">
        <f>SUM(I37,M37,Q37,U37,Y37,AC37,AG37,AK37,AO37,AS37,AW37,BA37,BE37,BI37,BM37,BQ37,BU37,BY37,CC37,CG37,CK37,CO37,CS37,CW37,DA37,DE37,DI37,DM37,DQ37,DU37)</f>
        <v>57129</v>
      </c>
      <c r="F37" s="120" t="s">
        <v>713</v>
      </c>
      <c r="G37" s="119" t="s">
        <v>714</v>
      </c>
      <c r="H37" s="121">
        <v>408592</v>
      </c>
      <c r="I37" s="121">
        <v>45773</v>
      </c>
      <c r="J37" s="120" t="s">
        <v>701</v>
      </c>
      <c r="K37" s="119" t="s">
        <v>702</v>
      </c>
      <c r="L37" s="121">
        <v>101365</v>
      </c>
      <c r="M37" s="121">
        <v>11356</v>
      </c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 t="s">
        <v>3</v>
      </c>
      <c r="B38" s="120" t="s">
        <v>660</v>
      </c>
      <c r="C38" s="119" t="s">
        <v>661</v>
      </c>
      <c r="D38" s="121">
        <f>SUM(H38,L38,P38,T38,X38,AB38,AF38,AJ38,AN38,AR38,AV38,AZ38,BD38,BH38,BL38,BP38,BT38,BX38,CB38,CF38,CJ38,CN38,CR38,CV38,CZ38,DD38,DH38,DL38,DP38,DT38)</f>
        <v>422612</v>
      </c>
      <c r="E38" s="121">
        <f>SUM(I38,M38,Q38,U38,Y38,AC38,AG38,AK38,AO38,AS38,AW38,BA38,BE38,BI38,BM38,BQ38,BU38,BY38,CC38,CG38,CK38,CO38,CS38,CW38,DA38,DE38,DI38,DM38,DQ38,DU38)</f>
        <v>81434</v>
      </c>
      <c r="F38" s="120" t="s">
        <v>658</v>
      </c>
      <c r="G38" s="119" t="s">
        <v>659</v>
      </c>
      <c r="H38" s="121">
        <v>43962</v>
      </c>
      <c r="I38" s="121">
        <v>8143</v>
      </c>
      <c r="J38" s="120" t="s">
        <v>662</v>
      </c>
      <c r="K38" s="119" t="s">
        <v>663</v>
      </c>
      <c r="L38" s="121">
        <v>287094</v>
      </c>
      <c r="M38" s="121">
        <v>56108</v>
      </c>
      <c r="N38" s="120" t="s">
        <v>664</v>
      </c>
      <c r="O38" s="119" t="s">
        <v>665</v>
      </c>
      <c r="P38" s="121">
        <v>91556</v>
      </c>
      <c r="Q38" s="121">
        <v>17183</v>
      </c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 t="s">
        <v>3</v>
      </c>
      <c r="B39" s="120" t="s">
        <v>563</v>
      </c>
      <c r="C39" s="119" t="s">
        <v>564</v>
      </c>
      <c r="D39" s="121">
        <f>SUM(H39,L39,P39,T39,X39,AB39,AF39,AJ39,AN39,AR39,AV39,AZ39,BD39,BH39,BL39,BP39,BT39,BX39,CB39,CF39,CJ39,CN39,CR39,CV39,CZ39,DD39,DH39,DL39,DP39,DT39)</f>
        <v>318520</v>
      </c>
      <c r="E39" s="121">
        <f>SUM(I39,M39,Q39,U39,Y39,AC39,AG39,AK39,AO39,AS39,AW39,BA39,BE39,BI39,BM39,BQ39,BU39,BY39,CC39,CG39,CK39,CO39,CS39,CW39,DA39,DE39,DI39,DM39,DQ39,DU39)</f>
        <v>0</v>
      </c>
      <c r="F39" s="120" t="s">
        <v>561</v>
      </c>
      <c r="G39" s="119" t="s">
        <v>562</v>
      </c>
      <c r="H39" s="121">
        <v>115771</v>
      </c>
      <c r="I39" s="121">
        <v>0</v>
      </c>
      <c r="J39" s="120" t="s">
        <v>567</v>
      </c>
      <c r="K39" s="119" t="s">
        <v>568</v>
      </c>
      <c r="L39" s="121">
        <v>70322</v>
      </c>
      <c r="M39" s="121">
        <v>0</v>
      </c>
      <c r="N39" s="120" t="s">
        <v>569</v>
      </c>
      <c r="O39" s="119" t="s">
        <v>570</v>
      </c>
      <c r="P39" s="121">
        <v>56596</v>
      </c>
      <c r="Q39" s="121">
        <v>0</v>
      </c>
      <c r="R39" s="120" t="s">
        <v>572</v>
      </c>
      <c r="S39" s="119" t="s">
        <v>573</v>
      </c>
      <c r="T39" s="121">
        <v>75831</v>
      </c>
      <c r="U39" s="121">
        <v>0</v>
      </c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 t="s">
        <v>3</v>
      </c>
      <c r="B40" s="120" t="s">
        <v>687</v>
      </c>
      <c r="C40" s="119" t="s">
        <v>688</v>
      </c>
      <c r="D40" s="121">
        <f>SUM(H40,L40,P40,T40,X40,AB40,AF40,AJ40,AN40,AR40,AV40,AZ40,BD40,BH40,BL40,BP40,BT40,BX40,CB40,CF40,CJ40,CN40,CR40,CV40,CZ40,DD40,DH40,DL40,DP40,DT40)</f>
        <v>0</v>
      </c>
      <c r="E40" s="121">
        <f>SUM(I40,M40,Q40,U40,Y40,AC40,AG40,AK40,AO40,AS40,AW40,BA40,BE40,BI40,BM40,BQ40,BU40,BY40,CC40,CG40,CK40,CO40,CS40,CW40,DA40,DE40,DI40,DM40,DQ40,DU40)</f>
        <v>102234</v>
      </c>
      <c r="F40" s="120" t="s">
        <v>691</v>
      </c>
      <c r="G40" s="119" t="s">
        <v>692</v>
      </c>
      <c r="H40" s="121">
        <v>0</v>
      </c>
      <c r="I40" s="121">
        <v>19285</v>
      </c>
      <c r="J40" s="120" t="s">
        <v>683</v>
      </c>
      <c r="K40" s="119" t="s">
        <v>684</v>
      </c>
      <c r="L40" s="121">
        <v>0</v>
      </c>
      <c r="M40" s="121">
        <v>13984</v>
      </c>
      <c r="N40" s="120" t="s">
        <v>693</v>
      </c>
      <c r="O40" s="119" t="s">
        <v>694</v>
      </c>
      <c r="P40" s="121">
        <v>0</v>
      </c>
      <c r="Q40" s="121">
        <v>20265</v>
      </c>
      <c r="R40" s="120" t="s">
        <v>697</v>
      </c>
      <c r="S40" s="119" t="s">
        <v>698</v>
      </c>
      <c r="T40" s="121">
        <v>0</v>
      </c>
      <c r="U40" s="121">
        <v>23789</v>
      </c>
      <c r="V40" s="120" t="s">
        <v>699</v>
      </c>
      <c r="W40" s="119" t="s">
        <v>700</v>
      </c>
      <c r="X40" s="121">
        <v>0</v>
      </c>
      <c r="Y40" s="121">
        <v>24911</v>
      </c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 t="s">
        <v>3</v>
      </c>
      <c r="B41" s="120" t="s">
        <v>337</v>
      </c>
      <c r="C41" s="119" t="s">
        <v>338</v>
      </c>
      <c r="D41" s="121">
        <f>SUM(H41,L41,P41,T41,X41,AB41,AF41,AJ41,AN41,AR41,AV41,AZ41,BD41,BH41,BL41,BP41,BT41,BX41,CB41,CF41,CJ41,CN41,CR41,CV41,CZ41,DD41,DH41,DL41,DP41,DT41)</f>
        <v>1584985</v>
      </c>
      <c r="E41" s="121">
        <f>SUM(I41,M41,Q41,U41,Y41,AC41,AG41,AK41,AO41,AS41,AW41,BA41,BE41,BI41,BM41,BQ41,BU41,BY41,CC41,CG41,CK41,CO41,CS41,CW41,DA41,DE41,DI41,DM41,DQ41,DU41)</f>
        <v>0</v>
      </c>
      <c r="F41" s="120" t="s">
        <v>335</v>
      </c>
      <c r="G41" s="119" t="s">
        <v>336</v>
      </c>
      <c r="H41" s="121">
        <v>1008993</v>
      </c>
      <c r="I41" s="121">
        <v>0</v>
      </c>
      <c r="J41" s="120" t="s">
        <v>412</v>
      </c>
      <c r="K41" s="119" t="s">
        <v>413</v>
      </c>
      <c r="L41" s="121">
        <v>357909</v>
      </c>
      <c r="M41" s="121">
        <v>0</v>
      </c>
      <c r="N41" s="120" t="s">
        <v>677</v>
      </c>
      <c r="O41" s="119" t="s">
        <v>678</v>
      </c>
      <c r="P41" s="121">
        <v>54563</v>
      </c>
      <c r="Q41" s="121">
        <v>0</v>
      </c>
      <c r="R41" s="120" t="s">
        <v>679</v>
      </c>
      <c r="S41" s="119" t="s">
        <v>680</v>
      </c>
      <c r="T41" s="121">
        <v>51136</v>
      </c>
      <c r="U41" s="121">
        <v>0</v>
      </c>
      <c r="V41" s="120" t="s">
        <v>689</v>
      </c>
      <c r="W41" s="119" t="s">
        <v>690</v>
      </c>
      <c r="X41" s="121">
        <v>112384</v>
      </c>
      <c r="Y41" s="121">
        <v>0</v>
      </c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 t="s">
        <v>3</v>
      </c>
      <c r="B42" s="120" t="s">
        <v>634</v>
      </c>
      <c r="C42" s="119" t="s">
        <v>635</v>
      </c>
      <c r="D42" s="121">
        <f>SUM(H42,L42,P42,T42,X42,AB42,AF42,AJ42,AN42,AR42,AV42,AZ42,BD42,BH42,BL42,BP42,BT42,BX42,CB42,CF42,CJ42,CN42,CR42,CV42,CZ42,DD42,DH42,DL42,DP42,DT42)</f>
        <v>211124</v>
      </c>
      <c r="E42" s="121">
        <f>SUM(I42,M42,Q42,U42,Y42,AC42,AG42,AK42,AO42,AS42,AW42,BA42,BE42,BI42,BM42,BQ42,BU42,BY42,CC42,CG42,CK42,CO42,CS42,CW42,DA42,DE42,DI42,DM42,DQ42,DU42)</f>
        <v>0</v>
      </c>
      <c r="F42" s="120" t="s">
        <v>632</v>
      </c>
      <c r="G42" s="119" t="s">
        <v>633</v>
      </c>
      <c r="H42" s="121">
        <v>105562</v>
      </c>
      <c r="I42" s="121">
        <v>0</v>
      </c>
      <c r="J42" s="120" t="s">
        <v>636</v>
      </c>
      <c r="K42" s="119" t="s">
        <v>637</v>
      </c>
      <c r="L42" s="121">
        <v>105562</v>
      </c>
      <c r="M42" s="121">
        <v>0</v>
      </c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 t="s">
        <v>3</v>
      </c>
      <c r="B43" s="120" t="s">
        <v>473</v>
      </c>
      <c r="C43" s="119" t="s">
        <v>474</v>
      </c>
      <c r="D43" s="121">
        <f>SUM(H43,L43,P43,T43,X43,AB43,AF43,AJ43,AN43,AR43,AV43,AZ43,BD43,BH43,BL43,BP43,BT43,BX43,CB43,CF43,CJ43,CN43,CR43,CV43,CZ43,DD43,DH43,DL43,DP43,DT43)</f>
        <v>182293</v>
      </c>
      <c r="E43" s="121">
        <f>SUM(I43,M43,Q43,U43,Y43,AC43,AG43,AK43,AO43,AS43,AW43,BA43,BE43,BI43,BM43,BQ43,BU43,BY43,CC43,CG43,CK43,CO43,CS43,CW43,DA43,DE43,DI43,DM43,DQ43,DU43)</f>
        <v>0</v>
      </c>
      <c r="F43" s="120" t="s">
        <v>471</v>
      </c>
      <c r="G43" s="119" t="s">
        <v>472</v>
      </c>
      <c r="H43" s="121">
        <v>34514</v>
      </c>
      <c r="I43" s="121">
        <v>0</v>
      </c>
      <c r="J43" s="120" t="s">
        <v>477</v>
      </c>
      <c r="K43" s="119" t="s">
        <v>478</v>
      </c>
      <c r="L43" s="121">
        <v>82391</v>
      </c>
      <c r="M43" s="121">
        <v>0</v>
      </c>
      <c r="N43" s="120" t="s">
        <v>479</v>
      </c>
      <c r="O43" s="119" t="s">
        <v>480</v>
      </c>
      <c r="P43" s="121">
        <v>65388</v>
      </c>
      <c r="Q43" s="121">
        <v>0</v>
      </c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 t="s">
        <v>3</v>
      </c>
      <c r="B44" s="120" t="s">
        <v>559</v>
      </c>
      <c r="C44" s="119" t="s">
        <v>560</v>
      </c>
      <c r="D44" s="121">
        <f>SUM(H44,L44,P44,T44,X44,AB44,AF44,AJ44,AN44,AR44,AV44,AZ44,BD44,BH44,BL44,BP44,BT44,BX44,CB44,CF44,CJ44,CN44,CR44,CV44,CZ44,DD44,DH44,DL44,DP44,DT44)</f>
        <v>285385</v>
      </c>
      <c r="E44" s="121">
        <f>SUM(I44,M44,Q44,U44,Y44,AC44,AG44,AK44,AO44,AS44,AW44,BA44,BE44,BI44,BM44,BQ44,BU44,BY44,CC44,CG44,CK44,CO44,CS44,CW44,DA44,DE44,DI44,DM44,DQ44,DU44)</f>
        <v>0</v>
      </c>
      <c r="F44" s="120" t="s">
        <v>557</v>
      </c>
      <c r="G44" s="119" t="s">
        <v>558</v>
      </c>
      <c r="H44" s="121">
        <v>103487</v>
      </c>
      <c r="I44" s="121">
        <v>0</v>
      </c>
      <c r="J44" s="120" t="s">
        <v>574</v>
      </c>
      <c r="K44" s="119" t="s">
        <v>575</v>
      </c>
      <c r="L44" s="121">
        <v>83992</v>
      </c>
      <c r="M44" s="121">
        <v>0</v>
      </c>
      <c r="N44" s="120" t="s">
        <v>576</v>
      </c>
      <c r="O44" s="119" t="s">
        <v>577</v>
      </c>
      <c r="P44" s="121">
        <v>97906</v>
      </c>
      <c r="Q44" s="121">
        <v>0</v>
      </c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 t="s">
        <v>3</v>
      </c>
      <c r="B45" s="120" t="s">
        <v>695</v>
      </c>
      <c r="C45" s="119" t="s">
        <v>788</v>
      </c>
      <c r="D45" s="121">
        <f>SUM(H45,L45,P45,T45,X45,AB45,AF45,AJ45,AN45,AR45,AV45,AZ45,BD45,BH45,BL45,BP45,BT45,BX45,CB45,CF45,CJ45,CN45,CR45,CV45,CZ45,DD45,DH45,DL45,DP45,DT45)</f>
        <v>253696</v>
      </c>
      <c r="E45" s="121">
        <f>SUM(I45,M45,Q45,U45,Y45,AC45,AG45,AK45,AO45,AS45,AW45,BA45,BE45,BI45,BM45,BQ45,BU45,BY45,CC45,CG45,CK45,CO45,CS45,CW45,DA45,DE45,DI45,DM45,DQ45,DU45)</f>
        <v>0</v>
      </c>
      <c r="F45" s="120" t="s">
        <v>699</v>
      </c>
      <c r="G45" s="119" t="s">
        <v>700</v>
      </c>
      <c r="H45" s="121">
        <v>51028</v>
      </c>
      <c r="I45" s="121">
        <v>0</v>
      </c>
      <c r="J45" s="120" t="s">
        <v>697</v>
      </c>
      <c r="K45" s="119" t="s">
        <v>698</v>
      </c>
      <c r="L45" s="121">
        <v>120721</v>
      </c>
      <c r="M45" s="121">
        <v>0</v>
      </c>
      <c r="N45" s="120" t="s">
        <v>693</v>
      </c>
      <c r="O45" s="119" t="s">
        <v>694</v>
      </c>
      <c r="P45" s="121">
        <v>81947</v>
      </c>
      <c r="Q45" s="121">
        <v>0</v>
      </c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 t="s">
        <v>3</v>
      </c>
      <c r="B46" s="120" t="s">
        <v>420</v>
      </c>
      <c r="C46" s="119" t="s">
        <v>421</v>
      </c>
      <c r="D46" s="121">
        <f>SUM(H46,L46,P46,T46,X46,AB46,AF46,AJ46,AN46,AR46,AV46,AZ46,BD46,BH46,BL46,BP46,BT46,BX46,CB46,CF46,CJ46,CN46,CR46,CV46,CZ46,DD46,DH46,DL46,DP46,DT46)</f>
        <v>1072812</v>
      </c>
      <c r="E46" s="121">
        <f>SUM(I46,M46,Q46,U46,Y46,AC46,AG46,AK46,AO46,AS46,AW46,BA46,BE46,BI46,BM46,BQ46,BU46,BY46,CC46,CG46,CK46,CO46,CS46,CW46,DA46,DE46,DI46,DM46,DQ46,DU46)</f>
        <v>0</v>
      </c>
      <c r="F46" s="120" t="s">
        <v>418</v>
      </c>
      <c r="G46" s="119" t="s">
        <v>419</v>
      </c>
      <c r="H46" s="121">
        <v>243170</v>
      </c>
      <c r="I46" s="121">
        <v>0</v>
      </c>
      <c r="J46" s="120" t="s">
        <v>428</v>
      </c>
      <c r="K46" s="119" t="s">
        <v>429</v>
      </c>
      <c r="L46" s="121">
        <v>74995</v>
      </c>
      <c r="M46" s="121">
        <v>0</v>
      </c>
      <c r="N46" s="120" t="s">
        <v>432</v>
      </c>
      <c r="O46" s="119" t="s">
        <v>433</v>
      </c>
      <c r="P46" s="121">
        <v>51670</v>
      </c>
      <c r="Q46" s="121">
        <v>0</v>
      </c>
      <c r="R46" s="120" t="s">
        <v>434</v>
      </c>
      <c r="S46" s="119" t="s">
        <v>435</v>
      </c>
      <c r="T46" s="121">
        <v>48453</v>
      </c>
      <c r="U46" s="121">
        <v>0</v>
      </c>
      <c r="V46" s="120" t="s">
        <v>436</v>
      </c>
      <c r="W46" s="119" t="s">
        <v>437</v>
      </c>
      <c r="X46" s="121">
        <v>51451</v>
      </c>
      <c r="Y46" s="121">
        <v>0</v>
      </c>
      <c r="Z46" s="120" t="s">
        <v>439</v>
      </c>
      <c r="AA46" s="119" t="s">
        <v>440</v>
      </c>
      <c r="AB46" s="121">
        <v>241159</v>
      </c>
      <c r="AC46" s="121">
        <v>0</v>
      </c>
      <c r="AD46" s="120" t="s">
        <v>441</v>
      </c>
      <c r="AE46" s="119" t="s">
        <v>442</v>
      </c>
      <c r="AF46" s="121">
        <v>43248</v>
      </c>
      <c r="AG46" s="121">
        <v>0</v>
      </c>
      <c r="AH46" s="120" t="s">
        <v>443</v>
      </c>
      <c r="AI46" s="119" t="s">
        <v>444</v>
      </c>
      <c r="AJ46" s="121">
        <v>120409</v>
      </c>
      <c r="AK46" s="121">
        <v>0</v>
      </c>
      <c r="AL46" s="120" t="s">
        <v>445</v>
      </c>
      <c r="AM46" s="119" t="s">
        <v>446</v>
      </c>
      <c r="AN46" s="121">
        <v>134863</v>
      </c>
      <c r="AO46" s="121">
        <v>0</v>
      </c>
      <c r="AP46" s="120" t="s">
        <v>450</v>
      </c>
      <c r="AQ46" s="119" t="s">
        <v>451</v>
      </c>
      <c r="AR46" s="121">
        <v>63394</v>
      </c>
      <c r="AS46" s="121">
        <v>0</v>
      </c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 t="s">
        <v>3</v>
      </c>
      <c r="B47" s="120" t="s">
        <v>357</v>
      </c>
      <c r="C47" s="119" t="s">
        <v>358</v>
      </c>
      <c r="D47" s="121">
        <f>SUM(H47,L47,P47,T47,X47,AB47,AF47,AJ47,AN47,AR47,AV47,AZ47,BD47,BH47,BL47,BP47,BT47,BX47,CB47,CF47,CJ47,CN47,CR47,CV47,CZ47,DD47,DH47,DL47,DP47,DT47)</f>
        <v>540002</v>
      </c>
      <c r="E47" s="121">
        <f>SUM(I47,M47,Q47,U47,Y47,AC47,AG47,AK47,AO47,AS47,AW47,BA47,BE47,BI47,BM47,BQ47,BU47,BY47,CC47,CG47,CK47,CO47,CS47,CW47,DA47,DE47,DI47,DM47,DQ47,DU47)</f>
        <v>88917</v>
      </c>
      <c r="F47" s="120" t="s">
        <v>355</v>
      </c>
      <c r="G47" s="119" t="s">
        <v>356</v>
      </c>
      <c r="H47" s="121">
        <v>343993</v>
      </c>
      <c r="I47" s="121">
        <v>54424</v>
      </c>
      <c r="J47" s="120" t="s">
        <v>602</v>
      </c>
      <c r="K47" s="119" t="s">
        <v>603</v>
      </c>
      <c r="L47" s="121">
        <v>105294</v>
      </c>
      <c r="M47" s="121">
        <v>19341</v>
      </c>
      <c r="N47" s="120" t="s">
        <v>604</v>
      </c>
      <c r="O47" s="119" t="s">
        <v>605</v>
      </c>
      <c r="P47" s="121">
        <v>90715</v>
      </c>
      <c r="Q47" s="121">
        <v>15152</v>
      </c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 t="s">
        <v>3</v>
      </c>
      <c r="B48" s="120" t="s">
        <v>719</v>
      </c>
      <c r="C48" s="119" t="s">
        <v>789</v>
      </c>
      <c r="D48" s="121">
        <f>SUM(H48,L48,P48,T48,X48,AB48,AF48,AJ48,AN48,AR48,AV48,AZ48,BD48,BH48,BL48,BP48,BT48,BX48,CB48,CF48,CJ48,CN48,CR48,CV48,CZ48,DD48,DH48,DL48,DP48,DT48)</f>
        <v>167201</v>
      </c>
      <c r="E48" s="121">
        <f>SUM(I48,M48,Q48,U48,Y48,AC48,AG48,AK48,AO48,AS48,AW48,BA48,BE48,BI48,BM48,BQ48,BU48,BY48,CC48,CG48,CK48,CO48,CS48,CW48,DA48,DE48,DI48,DM48,DQ48,DU48)</f>
        <v>0</v>
      </c>
      <c r="F48" s="120" t="s">
        <v>717</v>
      </c>
      <c r="G48" s="119" t="s">
        <v>718</v>
      </c>
      <c r="H48" s="121">
        <v>84604</v>
      </c>
      <c r="I48" s="121">
        <v>0</v>
      </c>
      <c r="J48" s="120" t="s">
        <v>721</v>
      </c>
      <c r="K48" s="119" t="s">
        <v>722</v>
      </c>
      <c r="L48" s="121">
        <v>82597</v>
      </c>
      <c r="M48" s="121">
        <v>0</v>
      </c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 t="s">
        <v>3</v>
      </c>
      <c r="B49" s="120" t="s">
        <v>341</v>
      </c>
      <c r="C49" s="119" t="s">
        <v>342</v>
      </c>
      <c r="D49" s="121">
        <f>SUM(H49,L49,P49,T49,X49,AB49,AF49,AJ49,AN49,AR49,AV49,AZ49,BD49,BH49,BL49,BP49,BT49,BX49,CB49,CF49,CJ49,CN49,CR49,CV49,CZ49,DD49,DH49,DL49,DP49,DT49)</f>
        <v>2269327</v>
      </c>
      <c r="E49" s="121">
        <f>SUM(I49,M49,Q49,U49,Y49,AC49,AG49,AK49,AO49,AS49,AW49,BA49,BE49,BI49,BM49,BQ49,BU49,BY49,CC49,CG49,CK49,CO49,CS49,CW49,DA49,DE49,DI49,DM49,DQ49,DU49)</f>
        <v>0</v>
      </c>
      <c r="F49" s="120" t="s">
        <v>339</v>
      </c>
      <c r="G49" s="119" t="s">
        <v>340</v>
      </c>
      <c r="H49" s="121">
        <v>1785292</v>
      </c>
      <c r="I49" s="121">
        <v>0</v>
      </c>
      <c r="J49" s="120" t="s">
        <v>757</v>
      </c>
      <c r="K49" s="119" t="s">
        <v>758</v>
      </c>
      <c r="L49" s="121">
        <v>197161</v>
      </c>
      <c r="M49" s="121">
        <v>0</v>
      </c>
      <c r="N49" s="120" t="s">
        <v>767</v>
      </c>
      <c r="O49" s="119" t="s">
        <v>768</v>
      </c>
      <c r="P49" s="121">
        <v>86376</v>
      </c>
      <c r="Q49" s="121">
        <v>0</v>
      </c>
      <c r="R49" s="120" t="s">
        <v>769</v>
      </c>
      <c r="S49" s="119" t="s">
        <v>770</v>
      </c>
      <c r="T49" s="121">
        <v>30300</v>
      </c>
      <c r="U49" s="121">
        <v>0</v>
      </c>
      <c r="V49" s="120" t="s">
        <v>771</v>
      </c>
      <c r="W49" s="119" t="s">
        <v>772</v>
      </c>
      <c r="X49" s="121">
        <v>67327</v>
      </c>
      <c r="Y49" s="121">
        <v>0</v>
      </c>
      <c r="Z49" s="120" t="s">
        <v>759</v>
      </c>
      <c r="AA49" s="119" t="s">
        <v>760</v>
      </c>
      <c r="AB49" s="121">
        <v>102871</v>
      </c>
      <c r="AC49" s="121">
        <v>0</v>
      </c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 t="s">
        <v>3</v>
      </c>
      <c r="B50" s="120" t="s">
        <v>377</v>
      </c>
      <c r="C50" s="119" t="s">
        <v>378</v>
      </c>
      <c r="D50" s="121">
        <f>SUM(H50,L50,P50,T50,X50,AB50,AF50,AJ50,AN50,AR50,AV50,AZ50,BD50,BH50,BL50,BP50,BT50,BX50,CB50,CF50,CJ50,CN50,CR50,CV50,CZ50,DD50,DH50,DL50,DP50,DT50)</f>
        <v>498081</v>
      </c>
      <c r="E50" s="121">
        <f>SUM(I50,M50,Q50,U50,Y50,AC50,AG50,AK50,AO50,AS50,AW50,BA50,BE50,BI50,BM50,BQ50,BU50,BY50,CC50,CG50,CK50,CO50,CS50,CW50,DA50,DE50,DI50,DM50,DQ50,DU50)</f>
        <v>21895</v>
      </c>
      <c r="F50" s="120" t="s">
        <v>375</v>
      </c>
      <c r="G50" s="119" t="s">
        <v>376</v>
      </c>
      <c r="H50" s="121">
        <v>401503</v>
      </c>
      <c r="I50" s="121">
        <v>6017</v>
      </c>
      <c r="J50" s="120" t="s">
        <v>666</v>
      </c>
      <c r="K50" s="119" t="s">
        <v>667</v>
      </c>
      <c r="L50" s="121">
        <v>44600</v>
      </c>
      <c r="M50" s="121">
        <v>3695</v>
      </c>
      <c r="N50" s="120" t="s">
        <v>668</v>
      </c>
      <c r="O50" s="119" t="s">
        <v>669</v>
      </c>
      <c r="P50" s="121">
        <v>40376</v>
      </c>
      <c r="Q50" s="121">
        <v>3460</v>
      </c>
      <c r="R50" s="120" t="s">
        <v>670</v>
      </c>
      <c r="S50" s="119" t="s">
        <v>671</v>
      </c>
      <c r="T50" s="121">
        <v>10559</v>
      </c>
      <c r="U50" s="121">
        <v>1153</v>
      </c>
      <c r="V50" s="120" t="s">
        <v>673</v>
      </c>
      <c r="W50" s="119" t="s">
        <v>674</v>
      </c>
      <c r="X50" s="121">
        <v>1043</v>
      </c>
      <c r="Y50" s="121">
        <v>7570</v>
      </c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50">
    <sortCondition ref="A8:A50"/>
    <sortCondition ref="B8:B50"/>
    <sortCondition ref="C8:C50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49" man="1"/>
    <brk id="21" min="1" max="49" man="1"/>
    <brk id="33" min="1" max="49" man="1"/>
    <brk id="45" min="1" max="49" man="1"/>
    <brk id="57" min="1" max="49" man="1"/>
    <brk id="69" min="1" max="49" man="1"/>
    <brk id="81" min="1" max="49" man="1"/>
    <brk id="93" min="1" max="49" man="1"/>
    <brk id="105" min="1" max="49" man="1"/>
    <brk id="117" min="1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01100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01205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01206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01207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01208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01209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01210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01211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01212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01213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01214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01215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01216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01217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01218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01219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01220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01221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01222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01223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01224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01225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01226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01227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01228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01229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01230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01231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01233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01234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01235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01236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01303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01304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01331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01332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01333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01334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01337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01343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01345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01346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01347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01361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01362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01363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01364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01367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01370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01371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01391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01392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01393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01394</v>
      </c>
      <c r="AI64" s="2">
        <v>64</v>
      </c>
    </row>
    <row r="65" spans="34:35" x14ac:dyDescent="0.15">
      <c r="AH65" s="48" t="str">
        <f>+'廃棄物事業経費（歳入）'!B65</f>
        <v>01395</v>
      </c>
      <c r="AI65" s="2">
        <v>65</v>
      </c>
    </row>
    <row r="66" spans="34:35" x14ac:dyDescent="0.15">
      <c r="AH66" s="48" t="str">
        <f>+'廃棄物事業経費（歳入）'!B66</f>
        <v>01396</v>
      </c>
      <c r="AI66" s="2">
        <v>66</v>
      </c>
    </row>
    <row r="67" spans="34:35" x14ac:dyDescent="0.15">
      <c r="AH67" s="48" t="str">
        <f>+'廃棄物事業経費（歳入）'!B67</f>
        <v>01397</v>
      </c>
      <c r="AI67" s="2">
        <v>67</v>
      </c>
    </row>
    <row r="68" spans="34:35" x14ac:dyDescent="0.15">
      <c r="AH68" s="48" t="str">
        <f>+'廃棄物事業経費（歳入）'!B68</f>
        <v>01398</v>
      </c>
      <c r="AI68" s="2">
        <v>68</v>
      </c>
    </row>
    <row r="69" spans="34:35" x14ac:dyDescent="0.15">
      <c r="AH69" s="48" t="str">
        <f>+'廃棄物事業経費（歳入）'!B69</f>
        <v>01399</v>
      </c>
      <c r="AI69" s="2">
        <v>69</v>
      </c>
    </row>
    <row r="70" spans="34:35" x14ac:dyDescent="0.15">
      <c r="AH70" s="48" t="str">
        <f>+'廃棄物事業経費（歳入）'!B70</f>
        <v>01400</v>
      </c>
      <c r="AI70" s="2">
        <v>70</v>
      </c>
    </row>
    <row r="71" spans="34:35" x14ac:dyDescent="0.15">
      <c r="AH71" s="48" t="str">
        <f>+'廃棄物事業経費（歳入）'!B71</f>
        <v>01401</v>
      </c>
      <c r="AI71" s="2">
        <v>71</v>
      </c>
    </row>
    <row r="72" spans="34:35" x14ac:dyDescent="0.15">
      <c r="AH72" s="48" t="str">
        <f>+'廃棄物事業経費（歳入）'!B72</f>
        <v>01402</v>
      </c>
      <c r="AI72" s="2">
        <v>72</v>
      </c>
    </row>
    <row r="73" spans="34:35" x14ac:dyDescent="0.15">
      <c r="AH73" s="48" t="str">
        <f>+'廃棄物事業経費（歳入）'!B73</f>
        <v>01403</v>
      </c>
      <c r="AI73" s="2">
        <v>73</v>
      </c>
    </row>
    <row r="74" spans="34:35" x14ac:dyDescent="0.15">
      <c r="AH74" s="48" t="str">
        <f>+'廃棄物事業経費（歳入）'!B74</f>
        <v>01404</v>
      </c>
      <c r="AI74" s="2">
        <v>74</v>
      </c>
    </row>
    <row r="75" spans="34:35" x14ac:dyDescent="0.15">
      <c r="AH75" s="48" t="str">
        <f>+'廃棄物事業経費（歳入）'!B75</f>
        <v>01405</v>
      </c>
      <c r="AI75" s="2">
        <v>75</v>
      </c>
    </row>
    <row r="76" spans="34:35" x14ac:dyDescent="0.15">
      <c r="AH76" s="48" t="str">
        <f>+'廃棄物事業経費（歳入）'!B76</f>
        <v>01406</v>
      </c>
      <c r="AI76" s="2">
        <v>76</v>
      </c>
    </row>
    <row r="77" spans="34:35" x14ac:dyDescent="0.15">
      <c r="AH77" s="48" t="str">
        <f>+'廃棄物事業経費（歳入）'!B77</f>
        <v>01407</v>
      </c>
      <c r="AI77" s="2">
        <v>77</v>
      </c>
    </row>
    <row r="78" spans="34:35" x14ac:dyDescent="0.15">
      <c r="AH78" s="48" t="str">
        <f>+'廃棄物事業経費（歳入）'!B78</f>
        <v>01408</v>
      </c>
      <c r="AI78" s="2">
        <v>78</v>
      </c>
    </row>
    <row r="79" spans="34:35" x14ac:dyDescent="0.15">
      <c r="AH79" s="48" t="str">
        <f>+'廃棄物事業経費（歳入）'!B79</f>
        <v>01409</v>
      </c>
      <c r="AI79" s="2">
        <v>79</v>
      </c>
    </row>
    <row r="80" spans="34:35" x14ac:dyDescent="0.15">
      <c r="AH80" s="48" t="str">
        <f>+'廃棄物事業経費（歳入）'!B80</f>
        <v>01423</v>
      </c>
      <c r="AI80" s="2">
        <v>80</v>
      </c>
    </row>
    <row r="81" spans="34:35" x14ac:dyDescent="0.15">
      <c r="AH81" s="48" t="str">
        <f>+'廃棄物事業経費（歳入）'!B81</f>
        <v>01424</v>
      </c>
      <c r="AI81" s="2">
        <v>81</v>
      </c>
    </row>
    <row r="82" spans="34:35" x14ac:dyDescent="0.15">
      <c r="AH82" s="48" t="str">
        <f>+'廃棄物事業経費（歳入）'!B82</f>
        <v>01425</v>
      </c>
      <c r="AI82" s="2">
        <v>82</v>
      </c>
    </row>
    <row r="83" spans="34:35" x14ac:dyDescent="0.15">
      <c r="AH83" s="48" t="str">
        <f>+'廃棄物事業経費（歳入）'!B83</f>
        <v>01427</v>
      </c>
      <c r="AI83" s="2">
        <v>83</v>
      </c>
    </row>
    <row r="84" spans="34:35" x14ac:dyDescent="0.15">
      <c r="AH84" s="48" t="str">
        <f>+'廃棄物事業経費（歳入）'!B84</f>
        <v>01428</v>
      </c>
      <c r="AI84" s="2">
        <v>84</v>
      </c>
    </row>
    <row r="85" spans="34:35" x14ac:dyDescent="0.15">
      <c r="AH85" s="48" t="str">
        <f>+'廃棄物事業経費（歳入）'!B85</f>
        <v>01429</v>
      </c>
      <c r="AI85" s="2">
        <v>85</v>
      </c>
    </row>
    <row r="86" spans="34:35" x14ac:dyDescent="0.15">
      <c r="AH86" s="48" t="str">
        <f>+'廃棄物事業経費（歳入）'!B86</f>
        <v>01430</v>
      </c>
      <c r="AI86" s="2">
        <v>86</v>
      </c>
    </row>
    <row r="87" spans="34:35" x14ac:dyDescent="0.15">
      <c r="AH87" s="48" t="str">
        <f>+'廃棄物事業経費（歳入）'!B87</f>
        <v>01431</v>
      </c>
      <c r="AI87" s="2">
        <v>87</v>
      </c>
    </row>
    <row r="88" spans="34:35" x14ac:dyDescent="0.15">
      <c r="AH88" s="48" t="str">
        <f>+'廃棄物事業経費（歳入）'!B88</f>
        <v>01432</v>
      </c>
      <c r="AI88" s="2">
        <v>88</v>
      </c>
    </row>
    <row r="89" spans="34:35" x14ac:dyDescent="0.15">
      <c r="AH89" s="48" t="str">
        <f>+'廃棄物事業経費（歳入）'!B89</f>
        <v>01433</v>
      </c>
      <c r="AI89" s="2">
        <v>89</v>
      </c>
    </row>
    <row r="90" spans="34:35" x14ac:dyDescent="0.15">
      <c r="AH90" s="48" t="str">
        <f>+'廃棄物事業経費（歳入）'!B90</f>
        <v>01434</v>
      </c>
      <c r="AI90" s="2">
        <v>90</v>
      </c>
    </row>
    <row r="91" spans="34:35" x14ac:dyDescent="0.15">
      <c r="AH91" s="48" t="str">
        <f>+'廃棄物事業経費（歳入）'!B91</f>
        <v>01436</v>
      </c>
      <c r="AI91" s="2">
        <v>91</v>
      </c>
    </row>
    <row r="92" spans="34:35" x14ac:dyDescent="0.15">
      <c r="AH92" s="48" t="str">
        <f>+'廃棄物事業経費（歳入）'!B92</f>
        <v>01437</v>
      </c>
      <c r="AI92" s="2">
        <v>92</v>
      </c>
    </row>
    <row r="93" spans="34:35" x14ac:dyDescent="0.15">
      <c r="AH93" s="48" t="str">
        <f>+'廃棄物事業経費（歳入）'!B93</f>
        <v>01438</v>
      </c>
      <c r="AI93" s="2">
        <v>93</v>
      </c>
    </row>
    <row r="94" spans="34:35" x14ac:dyDescent="0.15">
      <c r="AH94" s="48" t="str">
        <f>+'廃棄物事業経費（歳入）'!B94</f>
        <v>01452</v>
      </c>
      <c r="AI94" s="2">
        <v>94</v>
      </c>
    </row>
    <row r="95" spans="34:35" x14ac:dyDescent="0.15">
      <c r="AH95" s="48" t="str">
        <f>+'廃棄物事業経費（歳入）'!B95</f>
        <v>01453</v>
      </c>
      <c r="AI95" s="2">
        <v>95</v>
      </c>
    </row>
    <row r="96" spans="34:35" x14ac:dyDescent="0.15">
      <c r="AH96" s="48" t="str">
        <f>+'廃棄物事業経費（歳入）'!B96</f>
        <v>01454</v>
      </c>
      <c r="AI96" s="2">
        <v>96</v>
      </c>
    </row>
    <row r="97" spans="34:35" x14ac:dyDescent="0.15">
      <c r="AH97" s="48" t="str">
        <f>+'廃棄物事業経費（歳入）'!B97</f>
        <v>01455</v>
      </c>
      <c r="AI97" s="2">
        <v>97</v>
      </c>
    </row>
    <row r="98" spans="34:35" x14ac:dyDescent="0.15">
      <c r="AH98" s="48" t="str">
        <f>+'廃棄物事業経費（歳入）'!B98</f>
        <v>01456</v>
      </c>
      <c r="AI98" s="2">
        <v>98</v>
      </c>
    </row>
    <row r="99" spans="34:35" x14ac:dyDescent="0.15">
      <c r="AH99" s="48" t="str">
        <f>+'廃棄物事業経費（歳入）'!B99</f>
        <v>01457</v>
      </c>
      <c r="AI99" s="2">
        <v>99</v>
      </c>
    </row>
    <row r="100" spans="34:35" x14ac:dyDescent="0.15">
      <c r="AH100" s="48" t="str">
        <f>+'廃棄物事業経費（歳入）'!B100</f>
        <v>01458</v>
      </c>
      <c r="AI100" s="2">
        <v>100</v>
      </c>
    </row>
    <row r="101" spans="34:35" x14ac:dyDescent="0.15">
      <c r="AH101" s="48" t="str">
        <f>+'廃棄物事業経費（歳入）'!B101</f>
        <v>01459</v>
      </c>
      <c r="AI101" s="2">
        <v>101</v>
      </c>
    </row>
    <row r="102" spans="34:35" x14ac:dyDescent="0.15">
      <c r="AH102" s="48" t="str">
        <f>+'廃棄物事業経費（歳入）'!B102</f>
        <v>01460</v>
      </c>
      <c r="AI102" s="2">
        <v>102</v>
      </c>
    </row>
    <row r="103" spans="34:35" x14ac:dyDescent="0.15">
      <c r="AH103" s="48" t="str">
        <f>+'廃棄物事業経費（歳入）'!B103</f>
        <v>01461</v>
      </c>
      <c r="AI103" s="2">
        <v>103</v>
      </c>
    </row>
    <row r="104" spans="34:35" x14ac:dyDescent="0.15">
      <c r="AH104" s="48" t="str">
        <f>+'廃棄物事業経費（歳入）'!B104</f>
        <v>01462</v>
      </c>
      <c r="AI104" s="2">
        <v>104</v>
      </c>
    </row>
    <row r="105" spans="34:35" x14ac:dyDescent="0.15">
      <c r="AH105" s="48" t="str">
        <f>+'廃棄物事業経費（歳入）'!B105</f>
        <v>01463</v>
      </c>
      <c r="AI105" s="2">
        <v>105</v>
      </c>
    </row>
    <row r="106" spans="34:35" x14ac:dyDescent="0.15">
      <c r="AH106" s="48" t="str">
        <f>+'廃棄物事業経費（歳入）'!B106</f>
        <v>01464</v>
      </c>
      <c r="AI106" s="2">
        <v>106</v>
      </c>
    </row>
    <row r="107" spans="34:35" x14ac:dyDescent="0.15">
      <c r="AH107" s="48" t="str">
        <f>+'廃棄物事業経費（歳入）'!B107</f>
        <v>01465</v>
      </c>
      <c r="AI107" s="2">
        <v>107</v>
      </c>
    </row>
    <row r="108" spans="34:35" x14ac:dyDescent="0.15">
      <c r="AH108" s="48" t="str">
        <f>+'廃棄物事業経費（歳入）'!B108</f>
        <v>01468</v>
      </c>
      <c r="AI108" s="2">
        <v>108</v>
      </c>
    </row>
    <row r="109" spans="34:35" x14ac:dyDescent="0.15">
      <c r="AH109" s="48" t="str">
        <f>+'廃棄物事業経費（歳入）'!B109</f>
        <v>01469</v>
      </c>
      <c r="AI109" s="2">
        <v>109</v>
      </c>
    </row>
    <row r="110" spans="34:35" x14ac:dyDescent="0.15">
      <c r="AH110" s="48" t="str">
        <f>+'廃棄物事業経費（歳入）'!B110</f>
        <v>01470</v>
      </c>
      <c r="AI110" s="2">
        <v>110</v>
      </c>
    </row>
    <row r="111" spans="34:35" x14ac:dyDescent="0.15">
      <c r="AH111" s="48" t="str">
        <f>+'廃棄物事業経費（歳入）'!B111</f>
        <v>01471</v>
      </c>
      <c r="AI111" s="2">
        <v>111</v>
      </c>
    </row>
    <row r="112" spans="34:35" x14ac:dyDescent="0.15">
      <c r="AH112" s="48" t="str">
        <f>+'廃棄物事業経費（歳入）'!B112</f>
        <v>01472</v>
      </c>
      <c r="AI112" s="2">
        <v>112</v>
      </c>
    </row>
    <row r="113" spans="34:35" x14ac:dyDescent="0.15">
      <c r="AH113" s="48" t="str">
        <f>+'廃棄物事業経費（歳入）'!B113</f>
        <v>01481</v>
      </c>
      <c r="AI113" s="2">
        <v>113</v>
      </c>
    </row>
    <row r="114" spans="34:35" x14ac:dyDescent="0.15">
      <c r="AH114" s="48" t="str">
        <f>+'廃棄物事業経費（歳入）'!B114</f>
        <v>01482</v>
      </c>
      <c r="AI114" s="2">
        <v>114</v>
      </c>
    </row>
    <row r="115" spans="34:35" x14ac:dyDescent="0.15">
      <c r="AH115" s="48" t="str">
        <f>+'廃棄物事業経費（歳入）'!B115</f>
        <v>01483</v>
      </c>
      <c r="AI115" s="2">
        <v>115</v>
      </c>
    </row>
    <row r="116" spans="34:35" x14ac:dyDescent="0.15">
      <c r="AH116" s="48" t="str">
        <f>+'廃棄物事業経費（歳入）'!B116</f>
        <v>01484</v>
      </c>
      <c r="AI116" s="2">
        <v>116</v>
      </c>
    </row>
    <row r="117" spans="34:35" x14ac:dyDescent="0.15">
      <c r="AH117" s="48" t="str">
        <f>+'廃棄物事業経費（歳入）'!B117</f>
        <v>01485</v>
      </c>
      <c r="AI117" s="2">
        <v>117</v>
      </c>
    </row>
    <row r="118" spans="34:35" x14ac:dyDescent="0.15">
      <c r="AH118" s="48" t="str">
        <f>+'廃棄物事業経費（歳入）'!B118</f>
        <v>01486</v>
      </c>
      <c r="AI118" s="2">
        <v>118</v>
      </c>
    </row>
    <row r="119" spans="34:35" x14ac:dyDescent="0.15">
      <c r="AH119" s="48" t="str">
        <f>+'廃棄物事業経費（歳入）'!B119</f>
        <v>01487</v>
      </c>
      <c r="AI119" s="2">
        <v>119</v>
      </c>
    </row>
    <row r="120" spans="34:35" x14ac:dyDescent="0.15">
      <c r="AH120" s="48" t="str">
        <f>+'廃棄物事業経費（歳入）'!B120</f>
        <v>01511</v>
      </c>
      <c r="AI120" s="2">
        <v>120</v>
      </c>
    </row>
    <row r="121" spans="34:35" x14ac:dyDescent="0.15">
      <c r="AH121" s="48" t="str">
        <f>+'廃棄物事業経費（歳入）'!B121</f>
        <v>01512</v>
      </c>
      <c r="AI121" s="2">
        <v>121</v>
      </c>
    </row>
    <row r="122" spans="34:35" x14ac:dyDescent="0.15">
      <c r="AH122" s="48" t="str">
        <f>+'廃棄物事業経費（歳入）'!B122</f>
        <v>01513</v>
      </c>
      <c r="AI122" s="2">
        <v>122</v>
      </c>
    </row>
    <row r="123" spans="34:35" x14ac:dyDescent="0.15">
      <c r="AH123" s="48" t="str">
        <f>+'廃棄物事業経費（歳入）'!B123</f>
        <v>01514</v>
      </c>
      <c r="AI123" s="2">
        <v>123</v>
      </c>
    </row>
    <row r="124" spans="34:35" x14ac:dyDescent="0.15">
      <c r="AH124" s="48" t="str">
        <f>+'廃棄物事業経費（歳入）'!B124</f>
        <v>01516</v>
      </c>
      <c r="AI124" s="2">
        <v>124</v>
      </c>
    </row>
    <row r="125" spans="34:35" x14ac:dyDescent="0.15">
      <c r="AH125" s="48" t="str">
        <f>+'廃棄物事業経費（歳入）'!B125</f>
        <v>01517</v>
      </c>
      <c r="AI125" s="2">
        <v>125</v>
      </c>
    </row>
    <row r="126" spans="34:35" x14ac:dyDescent="0.15">
      <c r="AH126" s="48" t="str">
        <f>+'廃棄物事業経費（歳入）'!B126</f>
        <v>01518</v>
      </c>
      <c r="AI126" s="2">
        <v>126</v>
      </c>
    </row>
    <row r="127" spans="34:35" x14ac:dyDescent="0.15">
      <c r="AH127" s="48" t="str">
        <f>+'廃棄物事業経費（歳入）'!B127</f>
        <v>01519</v>
      </c>
      <c r="AI127" s="2">
        <v>127</v>
      </c>
    </row>
    <row r="128" spans="34:35" x14ac:dyDescent="0.15">
      <c r="AH128" s="48" t="str">
        <f>+'廃棄物事業経費（歳入）'!B128</f>
        <v>01520</v>
      </c>
      <c r="AI128" s="2">
        <v>128</v>
      </c>
    </row>
    <row r="129" spans="34:35" x14ac:dyDescent="0.15">
      <c r="AH129" s="48" t="str">
        <f>+'廃棄物事業経費（歳入）'!B129</f>
        <v>01543</v>
      </c>
      <c r="AI129" s="2">
        <v>129</v>
      </c>
    </row>
    <row r="130" spans="34:35" x14ac:dyDescent="0.15">
      <c r="AH130" s="48" t="str">
        <f>+'廃棄物事業経費（歳入）'!B130</f>
        <v>01544</v>
      </c>
      <c r="AI130" s="2">
        <v>130</v>
      </c>
    </row>
    <row r="131" spans="34:35" x14ac:dyDescent="0.15">
      <c r="AH131" s="48" t="str">
        <f>+'廃棄物事業経費（歳入）'!B131</f>
        <v>01545</v>
      </c>
      <c r="AI131" s="2">
        <v>131</v>
      </c>
    </row>
    <row r="132" spans="34:35" x14ac:dyDescent="0.15">
      <c r="AH132" s="48" t="str">
        <f>+'廃棄物事業経費（歳入）'!B132</f>
        <v>01546</v>
      </c>
      <c r="AI132" s="2">
        <v>132</v>
      </c>
    </row>
    <row r="133" spans="34:35" x14ac:dyDescent="0.15">
      <c r="AH133" s="48" t="str">
        <f>+'廃棄物事業経費（歳入）'!B133</f>
        <v>01547</v>
      </c>
      <c r="AI133" s="2">
        <v>133</v>
      </c>
    </row>
    <row r="134" spans="34:35" x14ac:dyDescent="0.15">
      <c r="AH134" s="48" t="str">
        <f>+'廃棄物事業経費（歳入）'!B134</f>
        <v>01549</v>
      </c>
      <c r="AI134" s="2">
        <v>134</v>
      </c>
    </row>
    <row r="135" spans="34:35" x14ac:dyDescent="0.15">
      <c r="AH135" s="48" t="str">
        <f>+'廃棄物事業経費（歳入）'!B135</f>
        <v>01550</v>
      </c>
      <c r="AI135" s="2">
        <v>135</v>
      </c>
    </row>
    <row r="136" spans="34:35" x14ac:dyDescent="0.15">
      <c r="AH136" s="48" t="str">
        <f>+'廃棄物事業経費（歳入）'!B136</f>
        <v>01552</v>
      </c>
      <c r="AI136" s="2">
        <v>136</v>
      </c>
    </row>
    <row r="137" spans="34:35" x14ac:dyDescent="0.15">
      <c r="AH137" s="48" t="str">
        <f>+'廃棄物事業経費（歳入）'!B137</f>
        <v>01555</v>
      </c>
      <c r="AI137" s="2">
        <v>137</v>
      </c>
    </row>
    <row r="138" spans="34:35" x14ac:dyDescent="0.15">
      <c r="AH138" s="48" t="str">
        <f>+'廃棄物事業経費（歳入）'!B138</f>
        <v>01559</v>
      </c>
      <c r="AI138" s="2">
        <v>138</v>
      </c>
    </row>
    <row r="139" spans="34:35" x14ac:dyDescent="0.15">
      <c r="AH139" s="48" t="str">
        <f>+'廃棄物事業経費（歳入）'!B139</f>
        <v>01560</v>
      </c>
      <c r="AI139" s="2">
        <v>139</v>
      </c>
    </row>
    <row r="140" spans="34:35" x14ac:dyDescent="0.15">
      <c r="AH140" s="48" t="str">
        <f>+'廃棄物事業経費（歳入）'!B140</f>
        <v>01561</v>
      </c>
      <c r="AI140" s="2">
        <v>140</v>
      </c>
    </row>
    <row r="141" spans="34:35" x14ac:dyDescent="0.15">
      <c r="AH141" s="48" t="str">
        <f>+'廃棄物事業経費（歳入）'!B141</f>
        <v>01562</v>
      </c>
      <c r="AI141" s="2">
        <v>141</v>
      </c>
    </row>
    <row r="142" spans="34:35" x14ac:dyDescent="0.15">
      <c r="AH142" s="48" t="str">
        <f>+'廃棄物事業経費（歳入）'!B142</f>
        <v>01563</v>
      </c>
      <c r="AI142" s="2">
        <v>142</v>
      </c>
    </row>
    <row r="143" spans="34:35" x14ac:dyDescent="0.15">
      <c r="AH143" s="48" t="str">
        <f>+'廃棄物事業経費（歳入）'!B143</f>
        <v>01564</v>
      </c>
      <c r="AI143" s="2">
        <v>143</v>
      </c>
    </row>
    <row r="144" spans="34:35" x14ac:dyDescent="0.15">
      <c r="AH144" s="48" t="str">
        <f>+'廃棄物事業経費（歳入）'!B144</f>
        <v>01571</v>
      </c>
      <c r="AI144" s="2">
        <v>144</v>
      </c>
    </row>
    <row r="145" spans="34:35" x14ac:dyDescent="0.15">
      <c r="AH145" s="48" t="str">
        <f>+'廃棄物事業経費（歳入）'!B145</f>
        <v>01575</v>
      </c>
      <c r="AI145" s="2">
        <v>145</v>
      </c>
    </row>
    <row r="146" spans="34:35" x14ac:dyDescent="0.15">
      <c r="AH146" s="48" t="str">
        <f>+'廃棄物事業経費（歳入）'!B146</f>
        <v>01578</v>
      </c>
      <c r="AI146" s="2">
        <v>146</v>
      </c>
    </row>
    <row r="147" spans="34:35" x14ac:dyDescent="0.15">
      <c r="AH147" s="48" t="str">
        <f>+'廃棄物事業経費（歳入）'!B147</f>
        <v>01581</v>
      </c>
      <c r="AI147" s="2">
        <v>147</v>
      </c>
    </row>
    <row r="148" spans="34:35" x14ac:dyDescent="0.15">
      <c r="AH148" s="48" t="str">
        <f>+'廃棄物事業経費（歳入）'!B148</f>
        <v>01584</v>
      </c>
      <c r="AI148" s="2">
        <v>148</v>
      </c>
    </row>
    <row r="149" spans="34:35" x14ac:dyDescent="0.15">
      <c r="AH149" s="48" t="str">
        <f>+'廃棄物事業経費（歳入）'!B149</f>
        <v>01585</v>
      </c>
      <c r="AI149" s="2">
        <v>149</v>
      </c>
    </row>
    <row r="150" spans="34:35" x14ac:dyDescent="0.15">
      <c r="AH150" s="48" t="str">
        <f>+'廃棄物事業経費（歳入）'!B150</f>
        <v>01586</v>
      </c>
      <c r="AI150" s="2">
        <v>150</v>
      </c>
    </row>
    <row r="151" spans="34:35" x14ac:dyDescent="0.15">
      <c r="AH151" s="48" t="str">
        <f>+'廃棄物事業経費（歳入）'!B151</f>
        <v>01601</v>
      </c>
      <c r="AI151" s="2">
        <v>151</v>
      </c>
    </row>
    <row r="152" spans="34:35" x14ac:dyDescent="0.15">
      <c r="AH152" s="48" t="str">
        <f>+'廃棄物事業経費（歳入）'!B152</f>
        <v>01602</v>
      </c>
      <c r="AI152" s="2">
        <v>152</v>
      </c>
    </row>
    <row r="153" spans="34:35" x14ac:dyDescent="0.15">
      <c r="AH153" s="48" t="str">
        <f>+'廃棄物事業経費（歳入）'!B153</f>
        <v>01604</v>
      </c>
      <c r="AI153" s="2">
        <v>153</v>
      </c>
    </row>
    <row r="154" spans="34:35" x14ac:dyDescent="0.15">
      <c r="AH154" s="48" t="str">
        <f>+'廃棄物事業経費（歳入）'!B154</f>
        <v>01607</v>
      </c>
      <c r="AI154" s="2">
        <v>154</v>
      </c>
    </row>
    <row r="155" spans="34:35" x14ac:dyDescent="0.15">
      <c r="AH155" s="48" t="str">
        <f>+'廃棄物事業経費（歳入）'!B155</f>
        <v>01608</v>
      </c>
      <c r="AI155" s="2">
        <v>155</v>
      </c>
    </row>
    <row r="156" spans="34:35" x14ac:dyDescent="0.15">
      <c r="AH156" s="48" t="str">
        <f>+'廃棄物事業経費（歳入）'!B156</f>
        <v>01609</v>
      </c>
      <c r="AI156" s="2">
        <v>156</v>
      </c>
    </row>
    <row r="157" spans="34:35" x14ac:dyDescent="0.15">
      <c r="AH157" s="48" t="str">
        <f>+'廃棄物事業経費（歳入）'!B157</f>
        <v>01610</v>
      </c>
      <c r="AI157" s="2">
        <v>157</v>
      </c>
    </row>
    <row r="158" spans="34:35" x14ac:dyDescent="0.15">
      <c r="AH158" s="48" t="str">
        <f>+'廃棄物事業経費（歳入）'!B158</f>
        <v>01631</v>
      </c>
      <c r="AI158" s="2">
        <v>158</v>
      </c>
    </row>
    <row r="159" spans="34:35" x14ac:dyDescent="0.15">
      <c r="AH159" s="48" t="str">
        <f>+'廃棄物事業経費（歳入）'!B159</f>
        <v>01632</v>
      </c>
      <c r="AI159" s="2">
        <v>159</v>
      </c>
    </row>
    <row r="160" spans="34:35" x14ac:dyDescent="0.15">
      <c r="AH160" s="48" t="str">
        <f>+'廃棄物事業経費（歳入）'!B160</f>
        <v>01633</v>
      </c>
      <c r="AI160" s="2">
        <v>160</v>
      </c>
    </row>
    <row r="161" spans="34:35" x14ac:dyDescent="0.15">
      <c r="AH161" s="48" t="str">
        <f>+'廃棄物事業経費（歳入）'!B161</f>
        <v>01634</v>
      </c>
      <c r="AI161" s="2">
        <v>161</v>
      </c>
    </row>
    <row r="162" spans="34:35" x14ac:dyDescent="0.15">
      <c r="AH162" s="48" t="str">
        <f>+'廃棄物事業経費（歳入）'!B162</f>
        <v>01635</v>
      </c>
      <c r="AI162" s="2">
        <v>162</v>
      </c>
    </row>
    <row r="163" spans="34:35" x14ac:dyDescent="0.15">
      <c r="AH163" s="48" t="str">
        <f>+'廃棄物事業経費（歳入）'!B163</f>
        <v>01636</v>
      </c>
      <c r="AI163" s="2">
        <v>163</v>
      </c>
    </row>
    <row r="164" spans="34:35" x14ac:dyDescent="0.15">
      <c r="AH164" s="48" t="str">
        <f>+'廃棄物事業経費（歳入）'!B164</f>
        <v>01637</v>
      </c>
      <c r="AI164" s="2">
        <v>164</v>
      </c>
    </row>
    <row r="165" spans="34:35" x14ac:dyDescent="0.15">
      <c r="AH165" s="48" t="str">
        <f>+'廃棄物事業経費（歳入）'!B165</f>
        <v>01638</v>
      </c>
      <c r="AI165" s="2">
        <v>165</v>
      </c>
    </row>
    <row r="166" spans="34:35" x14ac:dyDescent="0.15">
      <c r="AH166" s="48" t="str">
        <f>+'廃棄物事業経費（歳入）'!B166</f>
        <v>01639</v>
      </c>
      <c r="AI166" s="2">
        <v>166</v>
      </c>
    </row>
    <row r="167" spans="34:35" x14ac:dyDescent="0.15">
      <c r="AH167" s="48" t="str">
        <f>+'廃棄物事業経費（歳入）'!B167</f>
        <v>01641</v>
      </c>
      <c r="AI167" s="2">
        <v>167</v>
      </c>
    </row>
    <row r="168" spans="34:35" x14ac:dyDescent="0.15">
      <c r="AH168" s="48" t="str">
        <f>+'廃棄物事業経費（歳入）'!B168</f>
        <v>01642</v>
      </c>
      <c r="AI168" s="2">
        <v>168</v>
      </c>
    </row>
    <row r="169" spans="34:35" x14ac:dyDescent="0.15">
      <c r="AH169" s="48" t="str">
        <f>+'廃棄物事業経費（歳入）'!B169</f>
        <v>01643</v>
      </c>
      <c r="AI169" s="2">
        <v>169</v>
      </c>
    </row>
    <row r="170" spans="34:35" x14ac:dyDescent="0.15">
      <c r="AH170" s="48" t="str">
        <f>+'廃棄物事業経費（歳入）'!B170</f>
        <v>01644</v>
      </c>
      <c r="AI170" s="2">
        <v>170</v>
      </c>
    </row>
    <row r="171" spans="34:35" x14ac:dyDescent="0.15">
      <c r="AH171" s="48" t="str">
        <f>+'廃棄物事業経費（歳入）'!B171</f>
        <v>01645</v>
      </c>
      <c r="AI171" s="2">
        <v>171</v>
      </c>
    </row>
    <row r="172" spans="34:35" x14ac:dyDescent="0.15">
      <c r="AH172" s="48" t="str">
        <f>+'廃棄物事業経費（歳入）'!B172</f>
        <v>01646</v>
      </c>
      <c r="AI172" s="2">
        <v>172</v>
      </c>
    </row>
    <row r="173" spans="34:35" x14ac:dyDescent="0.15">
      <c r="AH173" s="48" t="str">
        <f>+'廃棄物事業経費（歳入）'!B173</f>
        <v>01647</v>
      </c>
      <c r="AI173" s="2">
        <v>173</v>
      </c>
    </row>
    <row r="174" spans="34:35" x14ac:dyDescent="0.15">
      <c r="AH174" s="48" t="str">
        <f>+'廃棄物事業経費（歳入）'!B174</f>
        <v>01648</v>
      </c>
      <c r="AI174" s="2">
        <v>174</v>
      </c>
    </row>
    <row r="175" spans="34:35" x14ac:dyDescent="0.15">
      <c r="AH175" s="48" t="str">
        <f>+'廃棄物事業経費（歳入）'!B175</f>
        <v>01649</v>
      </c>
      <c r="AI175" s="2">
        <v>175</v>
      </c>
    </row>
    <row r="176" spans="34:35" x14ac:dyDescent="0.15">
      <c r="AH176" s="48" t="str">
        <f>+'廃棄物事業経費（歳入）'!B176</f>
        <v>01661</v>
      </c>
      <c r="AI176" s="2">
        <v>176</v>
      </c>
    </row>
    <row r="177" spans="34:35" x14ac:dyDescent="0.15">
      <c r="AH177" s="48" t="str">
        <f>+'廃棄物事業経費（歳入）'!B177</f>
        <v>01662</v>
      </c>
      <c r="AI177" s="2">
        <v>177</v>
      </c>
    </row>
    <row r="178" spans="34:35" x14ac:dyDescent="0.15">
      <c r="AH178" s="48" t="str">
        <f>+'廃棄物事業経費（歳入）'!B178</f>
        <v>01663</v>
      </c>
      <c r="AI178" s="2">
        <v>178</v>
      </c>
    </row>
    <row r="179" spans="34:35" x14ac:dyDescent="0.15">
      <c r="AH179" s="48" t="str">
        <f>+'廃棄物事業経費（歳入）'!B179</f>
        <v>01664</v>
      </c>
      <c r="AI179" s="2">
        <v>179</v>
      </c>
    </row>
    <row r="180" spans="34:35" x14ac:dyDescent="0.15">
      <c r="AH180" s="48" t="str">
        <f>+'廃棄物事業経費（歳入）'!B180</f>
        <v>01665</v>
      </c>
      <c r="AI180" s="2">
        <v>180</v>
      </c>
    </row>
    <row r="181" spans="34:35" x14ac:dyDescent="0.15">
      <c r="AH181" s="48" t="str">
        <f>+'廃棄物事業経費（歳入）'!B181</f>
        <v>01667</v>
      </c>
      <c r="AI181" s="2">
        <v>181</v>
      </c>
    </row>
    <row r="182" spans="34:35" x14ac:dyDescent="0.15">
      <c r="AH182" s="48" t="str">
        <f>+'廃棄物事業経費（歳入）'!B182</f>
        <v>01668</v>
      </c>
      <c r="AI182" s="2">
        <v>182</v>
      </c>
    </row>
    <row r="183" spans="34:35" x14ac:dyDescent="0.15">
      <c r="AH183" s="48" t="str">
        <f>+'廃棄物事業経費（歳入）'!B183</f>
        <v>01691</v>
      </c>
      <c r="AI183" s="2">
        <v>183</v>
      </c>
    </row>
    <row r="184" spans="34:35" x14ac:dyDescent="0.15">
      <c r="AH184" s="48" t="str">
        <f>+'廃棄物事業経費（歳入）'!B184</f>
        <v>01692</v>
      </c>
      <c r="AI184" s="2">
        <v>184</v>
      </c>
    </row>
    <row r="185" spans="34:35" x14ac:dyDescent="0.15">
      <c r="AH185" s="48" t="str">
        <f>+'廃棄物事業経費（歳入）'!B185</f>
        <v>01693</v>
      </c>
      <c r="AI185" s="2">
        <v>185</v>
      </c>
    </row>
    <row r="186" spans="34:35" x14ac:dyDescent="0.15">
      <c r="AH186" s="48" t="str">
        <f>+'廃棄物事業経費（歳入）'!B186</f>
        <v>01694</v>
      </c>
      <c r="AI186" s="2">
        <v>186</v>
      </c>
    </row>
    <row r="187" spans="34:35" x14ac:dyDescent="0.15">
      <c r="AH187" s="48" t="str">
        <f>+'廃棄物事業経費（歳入）'!B187</f>
        <v>01810</v>
      </c>
      <c r="AI187" s="2">
        <v>187</v>
      </c>
    </row>
    <row r="188" spans="34:35" x14ac:dyDescent="0.15">
      <c r="AH188" s="48" t="str">
        <f>+'廃棄物事業経費（歳入）'!B188</f>
        <v>01813</v>
      </c>
      <c r="AI188" s="2">
        <v>188</v>
      </c>
    </row>
    <row r="189" spans="34:35" x14ac:dyDescent="0.15">
      <c r="AH189" s="48" t="str">
        <f>+'廃棄物事業経費（歳入）'!B189</f>
        <v>01819</v>
      </c>
      <c r="AI189" s="2">
        <v>189</v>
      </c>
    </row>
    <row r="190" spans="34:35" x14ac:dyDescent="0.15">
      <c r="AH190" s="48" t="str">
        <f>+'廃棄物事業経費（歳入）'!B190</f>
        <v>01823</v>
      </c>
      <c r="AI190" s="2">
        <v>190</v>
      </c>
    </row>
    <row r="191" spans="34:35" x14ac:dyDescent="0.15">
      <c r="AH191" s="48" t="str">
        <f>+'廃棄物事業経費（歳入）'!B191</f>
        <v>01827</v>
      </c>
      <c r="AI191" s="2">
        <v>191</v>
      </c>
    </row>
    <row r="192" spans="34:35" x14ac:dyDescent="0.15">
      <c r="AH192" s="48" t="str">
        <f>+'廃棄物事業経費（歳入）'!B192</f>
        <v>01829</v>
      </c>
      <c r="AI192" s="2">
        <v>192</v>
      </c>
    </row>
    <row r="193" spans="34:35" x14ac:dyDescent="0.15">
      <c r="AH193" s="48" t="str">
        <f>+'廃棄物事業経費（歳入）'!B193</f>
        <v>01838</v>
      </c>
      <c r="AI193" s="2">
        <v>193</v>
      </c>
    </row>
    <row r="194" spans="34:35" x14ac:dyDescent="0.15">
      <c r="AH194" s="48" t="str">
        <f>+'廃棄物事業経費（歳入）'!B194</f>
        <v>01848</v>
      </c>
      <c r="AI194" s="2">
        <v>194</v>
      </c>
    </row>
    <row r="195" spans="34:35" x14ac:dyDescent="0.15">
      <c r="AH195" s="48" t="str">
        <f>+'廃棄物事業経費（歳入）'!B195</f>
        <v>01849</v>
      </c>
      <c r="AI195" s="2">
        <v>195</v>
      </c>
    </row>
    <row r="196" spans="34:35" x14ac:dyDescent="0.15">
      <c r="AH196" s="48" t="str">
        <f>+'廃棄物事業経費（歳入）'!B196</f>
        <v>01855</v>
      </c>
      <c r="AI196" s="2">
        <v>196</v>
      </c>
    </row>
    <row r="197" spans="34:35" x14ac:dyDescent="0.15">
      <c r="AH197" s="48" t="str">
        <f>+'廃棄物事業経費（歳入）'!B197</f>
        <v>01859</v>
      </c>
      <c r="AI197" s="2">
        <v>197</v>
      </c>
    </row>
    <row r="198" spans="34:35" x14ac:dyDescent="0.15">
      <c r="AH198" s="48" t="str">
        <f>+'廃棄物事業経費（歳入）'!B198</f>
        <v>01860</v>
      </c>
      <c r="AI198" s="2">
        <v>198</v>
      </c>
    </row>
    <row r="199" spans="34:35" x14ac:dyDescent="0.15">
      <c r="AH199" s="48" t="str">
        <f>+'廃棄物事業経費（歳入）'!B199</f>
        <v>01861</v>
      </c>
      <c r="AI199" s="2">
        <v>199</v>
      </c>
    </row>
    <row r="200" spans="34:35" x14ac:dyDescent="0.15">
      <c r="AH200" s="48" t="str">
        <f>+'廃棄物事業経費（歳入）'!B200</f>
        <v>01865</v>
      </c>
      <c r="AI200" s="2">
        <v>200</v>
      </c>
    </row>
    <row r="201" spans="34:35" x14ac:dyDescent="0.15">
      <c r="AH201" s="48" t="str">
        <f>+'廃棄物事業経費（歳入）'!B201</f>
        <v>01868</v>
      </c>
      <c r="AI201" s="2">
        <v>201</v>
      </c>
    </row>
    <row r="202" spans="34:35" x14ac:dyDescent="0.15">
      <c r="AH202" s="48" t="str">
        <f>+'廃棄物事業経費（歳入）'!B202</f>
        <v>01869</v>
      </c>
      <c r="AI202" s="2">
        <v>202</v>
      </c>
    </row>
    <row r="203" spans="34:35" x14ac:dyDescent="0.15">
      <c r="AH203" s="48" t="str">
        <f>+'廃棄物事業経費（歳入）'!B203</f>
        <v>01873</v>
      </c>
      <c r="AI203" s="2">
        <v>203</v>
      </c>
    </row>
    <row r="204" spans="34:35" x14ac:dyDescent="0.15">
      <c r="AH204" s="48" t="str">
        <f>+'廃棄物事業経費（歳入）'!B204</f>
        <v>01875</v>
      </c>
      <c r="AI204" s="2">
        <v>204</v>
      </c>
    </row>
    <row r="205" spans="34:35" x14ac:dyDescent="0.15">
      <c r="AH205" s="48" t="str">
        <f>+'廃棄物事業経費（歳入）'!B205</f>
        <v>01877</v>
      </c>
      <c r="AI205" s="2">
        <v>205</v>
      </c>
    </row>
    <row r="206" spans="34:35" x14ac:dyDescent="0.15">
      <c r="AH206" s="48" t="str">
        <f>+'廃棄物事業経費（歳入）'!B206</f>
        <v>01879</v>
      </c>
      <c r="AI206" s="2">
        <v>206</v>
      </c>
    </row>
    <row r="207" spans="34:35" x14ac:dyDescent="0.15">
      <c r="AH207" s="48" t="str">
        <f>+'廃棄物事業経費（歳入）'!B207</f>
        <v>01883</v>
      </c>
      <c r="AI207" s="2">
        <v>207</v>
      </c>
    </row>
    <row r="208" spans="34:35" x14ac:dyDescent="0.15">
      <c r="AH208" s="48" t="str">
        <f>+'廃棄物事業経費（歳入）'!B208</f>
        <v>01885</v>
      </c>
      <c r="AI208" s="2">
        <v>208</v>
      </c>
    </row>
    <row r="209" spans="34:35" x14ac:dyDescent="0.15">
      <c r="AH209" s="48" t="str">
        <f>+'廃棄物事業経費（歳入）'!B209</f>
        <v>01889</v>
      </c>
      <c r="AI209" s="2">
        <v>209</v>
      </c>
    </row>
    <row r="210" spans="34:35" x14ac:dyDescent="0.15">
      <c r="AH210" s="48" t="str">
        <f>+'廃棄物事業経費（歳入）'!B210</f>
        <v>01890</v>
      </c>
      <c r="AI210" s="2">
        <v>210</v>
      </c>
    </row>
    <row r="211" spans="34:35" x14ac:dyDescent="0.15">
      <c r="AH211" s="48" t="str">
        <f>+'廃棄物事業経費（歳入）'!B211</f>
        <v>01891</v>
      </c>
      <c r="AI211" s="2">
        <v>211</v>
      </c>
    </row>
    <row r="212" spans="34:35" x14ac:dyDescent="0.15">
      <c r="AH212" s="48" t="str">
        <f>+'廃棄物事業経費（歳入）'!B212</f>
        <v>01892</v>
      </c>
      <c r="AI212" s="2">
        <v>212</v>
      </c>
    </row>
    <row r="213" spans="34:35" x14ac:dyDescent="0.15">
      <c r="AH213" s="48" t="str">
        <f>+'廃棄物事業経費（歳入）'!B213</f>
        <v>01895</v>
      </c>
      <c r="AI213" s="2">
        <v>213</v>
      </c>
    </row>
    <row r="214" spans="34:35" x14ac:dyDescent="0.15">
      <c r="AH214" s="48" t="str">
        <f>+'廃棄物事業経費（歳入）'!B214</f>
        <v>01900</v>
      </c>
      <c r="AI214" s="2">
        <v>214</v>
      </c>
    </row>
    <row r="215" spans="34:35" x14ac:dyDescent="0.15">
      <c r="AH215" s="48" t="str">
        <f>+'廃棄物事業経費（歳入）'!B215</f>
        <v>01902</v>
      </c>
      <c r="AI215" s="2">
        <v>215</v>
      </c>
    </row>
    <row r="216" spans="34:35" x14ac:dyDescent="0.15">
      <c r="AH216" s="48" t="str">
        <f>+'廃棄物事業経費（歳入）'!B216</f>
        <v>01916</v>
      </c>
      <c r="AI216" s="2">
        <v>216</v>
      </c>
    </row>
    <row r="217" spans="34:35" x14ac:dyDescent="0.15">
      <c r="AH217" s="48" t="str">
        <f>+'廃棄物事業経費（歳入）'!B217</f>
        <v>01919</v>
      </c>
      <c r="AI217" s="2">
        <v>217</v>
      </c>
    </row>
    <row r="218" spans="34:35" x14ac:dyDescent="0.15">
      <c r="AH218" s="48" t="str">
        <f>+'廃棄物事業経費（歳入）'!B218</f>
        <v>01923</v>
      </c>
      <c r="AI218" s="2">
        <v>218</v>
      </c>
    </row>
    <row r="219" spans="34:35" x14ac:dyDescent="0.15">
      <c r="AH219" s="48" t="str">
        <f>+'廃棄物事業経費（歳入）'!B219</f>
        <v>01932</v>
      </c>
      <c r="AI219" s="2">
        <v>219</v>
      </c>
    </row>
    <row r="220" spans="34:35" x14ac:dyDescent="0.15">
      <c r="AH220" s="48" t="str">
        <f>+'廃棄物事業経費（歳入）'!B220</f>
        <v>01933</v>
      </c>
      <c r="AI220" s="2">
        <v>220</v>
      </c>
    </row>
    <row r="221" spans="34:35" x14ac:dyDescent="0.15">
      <c r="AH221" s="48" t="str">
        <f>+'廃棄物事業経費（歳入）'!B221</f>
        <v>01934</v>
      </c>
      <c r="AI221" s="2">
        <v>221</v>
      </c>
    </row>
    <row r="222" spans="34:35" x14ac:dyDescent="0.15">
      <c r="AH222" s="48" t="str">
        <f>+'廃棄物事業経費（歳入）'!B222</f>
        <v>01941</v>
      </c>
      <c r="AI222" s="2">
        <v>222</v>
      </c>
    </row>
    <row r="223" spans="34:35" x14ac:dyDescent="0.15">
      <c r="AH223" s="48" t="str">
        <f>+'廃棄物事業経費（歳入）'!B223</f>
        <v>01943</v>
      </c>
      <c r="AI223" s="2">
        <v>223</v>
      </c>
    </row>
    <row r="224" spans="34:35" x14ac:dyDescent="0.15">
      <c r="AH224" s="48" t="str">
        <f>+'廃棄物事業経費（歳入）'!B224</f>
        <v>01950</v>
      </c>
      <c r="AI224" s="2">
        <v>224</v>
      </c>
    </row>
    <row r="225" spans="34:35" x14ac:dyDescent="0.15">
      <c r="AH225" s="48" t="str">
        <f>+'廃棄物事業経費（歳入）'!B225</f>
        <v>01955</v>
      </c>
      <c r="AI225" s="2">
        <v>225</v>
      </c>
    </row>
    <row r="226" spans="34:35" x14ac:dyDescent="0.15">
      <c r="AH226" s="48" t="str">
        <f>+'廃棄物事業経費（歳入）'!B226</f>
        <v>01957</v>
      </c>
      <c r="AI226" s="2">
        <v>226</v>
      </c>
    </row>
    <row r="227" spans="34:35" x14ac:dyDescent="0.15">
      <c r="AH227" s="48" t="str">
        <f>+'廃棄物事業経費（歳入）'!B227</f>
        <v>01960</v>
      </c>
      <c r="AI227" s="2">
        <v>227</v>
      </c>
    </row>
    <row r="228" spans="34:35" x14ac:dyDescent="0.15">
      <c r="AH228" s="48" t="str">
        <f>+'廃棄物事業経費（歳入）'!B228</f>
        <v>01972</v>
      </c>
      <c r="AI228" s="2">
        <v>228</v>
      </c>
    </row>
    <row r="229" spans="34:35" x14ac:dyDescent="0.15">
      <c r="AH229" s="48" t="str">
        <f>+'廃棄物事業経費（歳入）'!B229</f>
        <v>01975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2023-03-01T11:00:46Z</dcterms:modified>
</cp:coreProperties>
</file>