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D74C9BC6-96F4-4126-9D4B-C3A83659340C}" xr6:coauthVersionLast="47" xr6:coauthVersionMax="47" xr10:uidLastSave="{00000000-0000-0000-0000-000000000000}"/>
  <bookViews>
    <workbookView xWindow="4245" yWindow="4245" windowWidth="22725" windowHeight="11490" xr2:uid="{2A0EC15A-1317-457D-9CB4-50E9B140B192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リユース・リペア施設!$A$6:$AQ$9</definedName>
    <definedName name="_xlnm._FilterDatabase" localSheetId="6" hidden="1">最終!$A$6:$AN$28</definedName>
    <definedName name="_xlnm._FilterDatabase" localSheetId="2" hidden="1">資源化!$A$6:$CB$33</definedName>
    <definedName name="_xlnm._FilterDatabase" localSheetId="0" hidden="1">焼却!$A$6:$CV$26</definedName>
    <definedName name="_xlnm._FilterDatabase" localSheetId="1" hidden="1">粗大!$A$6:$AY$18</definedName>
    <definedName name="_xlnm._FilterDatabase" localSheetId="3" hidden="1">燃料化!$A$6:$BA$8</definedName>
    <definedName name="_xlnm._FilterDatabase" localSheetId="5" hidden="1">保管!$A$6:$S$23</definedName>
    <definedName name="_xlnm.Print_Area" localSheetId="8">コミプラ!$2:$6</definedName>
    <definedName name="_xlnm.Print_Area" localSheetId="7">し尿!$2:$24</definedName>
    <definedName name="_xlnm.Print_Area" localSheetId="4">その他!$2:$6</definedName>
    <definedName name="_xlnm.Print_Area" localSheetId="9">リユース・リペア施設!$2:$9</definedName>
    <definedName name="_xlnm.Print_Area" localSheetId="6">最終!$2:$28</definedName>
    <definedName name="_xlnm.Print_Area" localSheetId="2">資源化!$2:$33</definedName>
    <definedName name="_xlnm.Print_Area" localSheetId="0">焼却!$2:$26</definedName>
    <definedName name="_xlnm.Print_Area" localSheetId="1">粗大!$2:$18</definedName>
    <definedName name="_xlnm.Print_Area" localSheetId="3">燃料化!$2:$8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26" i="11" l="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33" i="9" l="1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U8" i="8"/>
  <c r="AM8" i="8"/>
  <c r="AU7" i="8"/>
  <c r="AM7" i="8"/>
  <c r="L9" i="2" l="1"/>
  <c r="K9" i="2"/>
  <c r="L8" i="2"/>
  <c r="K8" i="2"/>
  <c r="L7" i="2"/>
  <c r="K7" i="2"/>
</calcChain>
</file>

<file path=xl/sharedStrings.xml><?xml version="1.0" encoding="utf-8"?>
<sst xmlns="http://schemas.openxmlformats.org/spreadsheetml/2006/main" count="2647" uniqueCount="913">
  <si>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</si>
  <si>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</si>
  <si>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</si>
  <si>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</si>
  <si>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</si>
  <si>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</si>
  <si>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</si>
  <si>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</si>
  <si>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</si>
  <si>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</si>
  <si>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</si>
  <si>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</si>
  <si>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</si>
  <si>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</si>
  <si>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</si>
  <si>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</si>
  <si>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</si>
  <si>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</si>
  <si>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</si>
  <si>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</si>
  <si>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</si>
  <si>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</si>
  <si>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</si>
  <si>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</si>
  <si>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</si>
  <si>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</si>
  <si>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</si>
  <si>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</si>
  <si>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</si>
  <si>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</si>
  <si>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</si>
  <si>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</si>
  <si>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</si>
  <si>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</si>
  <si>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熊本県</t>
  </si>
  <si>
    <t>43991</t>
  </si>
  <si>
    <t>4310180</t>
  </si>
  <si>
    <t>有明広域行政事務組合</t>
  </si>
  <si>
    <t>第1リサイクル工房</t>
  </si>
  <si>
    <t>その他</t>
  </si>
  <si>
    <t>①DB（公設公営、直営）</t>
  </si>
  <si>
    <t>○</t>
  </si>
  <si>
    <t>修理, 展示, 譲渡</t>
  </si>
  <si>
    <t>一部委託</t>
  </si>
  <si>
    <t>九州電力株式会社</t>
  </si>
  <si>
    <t>43-2-014-10-001</t>
  </si>
  <si>
    <t>4310181</t>
  </si>
  <si>
    <t>第2リサイクル工房</t>
  </si>
  <si>
    <t>43-2-014-10-002</t>
  </si>
  <si>
    <t>43995</t>
  </si>
  <si>
    <t>4310182</t>
  </si>
  <si>
    <t>宇城広域連合</t>
  </si>
  <si>
    <t>宇城クリーンセンターリサイクルプラザ展示棟</t>
  </si>
  <si>
    <t>廃棄物処理施設内</t>
  </si>
  <si>
    <t>展示</t>
  </si>
  <si>
    <t>43-2-002-10-001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</si>
  <si>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</si>
  <si>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</si>
  <si>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</si>
  <si>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</si>
  <si>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</si>
  <si>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</si>
  <si>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</si>
  <si>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</si>
  <si>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</si>
  <si>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</si>
  <si>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</si>
  <si>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</si>
  <si>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</si>
  <si>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</si>
  <si>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</si>
  <si>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</si>
  <si>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</si>
  <si>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</si>
  <si>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</si>
  <si>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</si>
  <si>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</si>
  <si>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</si>
  <si>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</si>
  <si>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</si>
  <si>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</si>
  <si>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</si>
  <si>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</si>
  <si>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</si>
  <si>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</si>
  <si>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</si>
  <si>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</si>
  <si>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</si>
  <si>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</si>
  <si>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</si>
  <si>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</si>
  <si>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</si>
  <si>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</si>
  <si>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</si>
  <si>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</si>
  <si>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</si>
  <si>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</si>
  <si>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</si>
  <si>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</si>
  <si>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</si>
  <si>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43202</t>
  </si>
  <si>
    <t>4320001</t>
  </si>
  <si>
    <t>八代市</t>
  </si>
  <si>
    <t>八代市衛生処理センター</t>
  </si>
  <si>
    <t>①廃棄物処理法第９条の３第１項の規定に基づく届出施設</t>
  </si>
  <si>
    <t>資源化物の生産量</t>
  </si>
  <si>
    <t>直接埋立無し</t>
  </si>
  <si>
    <t>焼却無し</t>
  </si>
  <si>
    <t>嫌気</t>
  </si>
  <si>
    <t>所内利用（熱利用）</t>
  </si>
  <si>
    <t>②DB（公設公営、一部運転委託）</t>
  </si>
  <si>
    <t>43-1-202-08-001</t>
  </si>
  <si>
    <t>4320002</t>
  </si>
  <si>
    <t>八代市浄化槽汚泥処理施設</t>
  </si>
  <si>
    <t>施設外焼却</t>
  </si>
  <si>
    <t>下水投入, 浄化槽専用</t>
  </si>
  <si>
    <t>脱水</t>
  </si>
  <si>
    <t>43-1-202-08-002</t>
  </si>
  <si>
    <t>43204</t>
  </si>
  <si>
    <t>4320003</t>
  </si>
  <si>
    <t>荒尾市</t>
  </si>
  <si>
    <t>松ケ浦環境センター</t>
  </si>
  <si>
    <t>嫌気, 好気, 高負荷, 膜分離, 下水投入</t>
  </si>
  <si>
    <t>脱水, 乾燥</t>
  </si>
  <si>
    <t>直営</t>
  </si>
  <si>
    <t>43-1-204-08-001</t>
  </si>
  <si>
    <t>43208</t>
  </si>
  <si>
    <t>4320005</t>
  </si>
  <si>
    <t>山鹿市</t>
  </si>
  <si>
    <t>山鹿市し尿前処理施設</t>
  </si>
  <si>
    <t>委託</t>
  </si>
  <si>
    <t>43-1-208-08-001</t>
  </si>
  <si>
    <t>43215</t>
  </si>
  <si>
    <t>4320139</t>
  </si>
  <si>
    <t>天草市</t>
  </si>
  <si>
    <t>天草市汚泥再生処理センター</t>
  </si>
  <si>
    <t>直接埋立有り</t>
  </si>
  <si>
    <t>一次処理</t>
  </si>
  <si>
    <t>③DB（公設公営、運転委託）</t>
  </si>
  <si>
    <t>43-1-215-08-004</t>
  </si>
  <si>
    <t>43447</t>
  </si>
  <si>
    <t>4320009</t>
  </si>
  <si>
    <t>山都町</t>
  </si>
  <si>
    <t>千滝クリーンハウス</t>
  </si>
  <si>
    <t>膜分離</t>
  </si>
  <si>
    <t>乾燥</t>
  </si>
  <si>
    <t>九州電力</t>
  </si>
  <si>
    <t>43-1-447-08-001</t>
  </si>
  <si>
    <t>43531</t>
  </si>
  <si>
    <t>4320010</t>
  </si>
  <si>
    <t>苓北町</t>
  </si>
  <si>
    <t>富岡浄化センターし尿等前処理施設</t>
  </si>
  <si>
    <t>②廃棄物処理法第８条第１項の規定に基づく許可施設</t>
  </si>
  <si>
    <t>下水投入</t>
  </si>
  <si>
    <t>九州電力(株)</t>
  </si>
  <si>
    <t>43-1-531-08-001</t>
  </si>
  <si>
    <t>43857</t>
  </si>
  <si>
    <t>4320011</t>
  </si>
  <si>
    <t>御船地区衛生施設組合</t>
  </si>
  <si>
    <t>環境クリーンセンター</t>
  </si>
  <si>
    <t>高負荷</t>
  </si>
  <si>
    <t>43-2-006-08-001</t>
  </si>
  <si>
    <t>43935</t>
  </si>
  <si>
    <t>4320012</t>
  </si>
  <si>
    <t>上天草衛生施設組合</t>
  </si>
  <si>
    <t>上天草衛生センター</t>
  </si>
  <si>
    <t>高負荷, 膜分離</t>
  </si>
  <si>
    <t>43-2-009-08-001</t>
  </si>
  <si>
    <t>43954</t>
  </si>
  <si>
    <t>4320013</t>
  </si>
  <si>
    <t>山鹿植木広域行政事務組合</t>
  </si>
  <si>
    <t>山鹿植木広域行政事務組合山鹿衛生処理センター</t>
  </si>
  <si>
    <t>標脱</t>
  </si>
  <si>
    <t>43-2-008-08-001</t>
  </si>
  <si>
    <t>43974</t>
  </si>
  <si>
    <t>4320014</t>
  </si>
  <si>
    <t>八代生活環境事務組合</t>
  </si>
  <si>
    <t>衛生センター</t>
  </si>
  <si>
    <t>好気</t>
  </si>
  <si>
    <t>脱水, 乾燥, 焼却, その他</t>
  </si>
  <si>
    <t>九州電力（株）</t>
  </si>
  <si>
    <t>43-2-013-08-001</t>
  </si>
  <si>
    <t>43985</t>
  </si>
  <si>
    <t>4320015</t>
  </si>
  <si>
    <t>阿蘇広域行政事務組合</t>
  </si>
  <si>
    <t>滝美園し尿処理場</t>
  </si>
  <si>
    <t>資源化物の排出量・売却量</t>
  </si>
  <si>
    <t>43-2-001-08-001</t>
  </si>
  <si>
    <t>4320016</t>
  </si>
  <si>
    <t>衛生処理センター</t>
  </si>
  <si>
    <t>好希釈</t>
  </si>
  <si>
    <t>休止</t>
  </si>
  <si>
    <t>43-2-001-08-002</t>
  </si>
  <si>
    <t>4320017</t>
  </si>
  <si>
    <t>大阿蘇環境センター蘇水館</t>
  </si>
  <si>
    <t>⑦DB+O（公設民営、長期包括運営委託）</t>
  </si>
  <si>
    <t>43-2-001-08-003</t>
  </si>
  <si>
    <t>43986</t>
  </si>
  <si>
    <t>4320018</t>
  </si>
  <si>
    <t>人吉球磨広域行政組合</t>
  </si>
  <si>
    <t>汚泥再生処理センター(アクアパーク)</t>
  </si>
  <si>
    <t>43-2-010-08-001</t>
  </si>
  <si>
    <t>4320019</t>
  </si>
  <si>
    <t>第1衛生センター</t>
  </si>
  <si>
    <t>43-2-014-08-001</t>
  </si>
  <si>
    <t>環境再生センターKIREKA</t>
  </si>
  <si>
    <t>新設（新規稼働）</t>
  </si>
  <si>
    <t>43-2-002-08-001</t>
  </si>
  <si>
    <t>43996</t>
  </si>
  <si>
    <t>4320022</t>
  </si>
  <si>
    <t>菊池広域連合</t>
  </si>
  <si>
    <t>クリーンセンター花房</t>
  </si>
  <si>
    <t>高負荷, 膜分離, その他</t>
  </si>
  <si>
    <t>脱水, 乾燥, その他</t>
  </si>
  <si>
    <t>43-2-005-08-001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</si>
  <si>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</si>
  <si>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</si>
  <si>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</si>
  <si>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</si>
  <si>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</si>
  <si>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</si>
  <si>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</si>
  <si>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</si>
  <si>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</si>
  <si>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</si>
  <si>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</si>
  <si>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</si>
  <si>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</si>
  <si>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</si>
  <si>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</si>
  <si>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</si>
  <si>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</si>
  <si>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</si>
  <si>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</si>
  <si>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</si>
  <si>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</si>
  <si>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</si>
  <si>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</si>
  <si>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</si>
  <si>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</si>
  <si>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</si>
  <si>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</si>
  <si>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</si>
  <si>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</si>
  <si>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</si>
  <si>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</si>
  <si>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</si>
  <si>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</si>
  <si>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</si>
  <si>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</si>
  <si>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</si>
  <si>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</si>
  <si>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</si>
  <si>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</si>
  <si>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</si>
  <si>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</si>
  <si>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43100</t>
  </si>
  <si>
    <t>4330002</t>
  </si>
  <si>
    <t>熊本市</t>
  </si>
  <si>
    <t>扇田環境センター(新埋立地)</t>
  </si>
  <si>
    <t>焼却残渣（主灰）, 不燃ごみ, 焼却残渣（飛灰）</t>
  </si>
  <si>
    <t>山間</t>
  </si>
  <si>
    <t>底部遮水工, 表面遮水工（キャッピング）, その他遮水</t>
  </si>
  <si>
    <t>凝集沈殿, 生物処理（脱窒あり）, 砂ろ過, 下水道放流</t>
  </si>
  <si>
    <t>埋立中</t>
  </si>
  <si>
    <t>スマートエナジー熊本㈱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</si>
  <si>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</si>
  <si>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</si>
  <si>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</si>
  <si>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</si>
  <si>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</si>
  <si>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</si>
  <si>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43-1-100-07-001</t>
  </si>
  <si>
    <t>4330004</t>
  </si>
  <si>
    <t>扇田環境センター(旧埋立地)</t>
  </si>
  <si>
    <t>底部遮水工, その他遮水</t>
  </si>
  <si>
    <t>埋立終了</t>
  </si>
  <si>
    <t>無し</t>
  </si>
  <si>
    <t>一部延長を行っていない</t>
  </si>
  <si>
    <t>43-1-100-07-002</t>
  </si>
  <si>
    <t>4330014</t>
  </si>
  <si>
    <t>荒尾市一般廃棄物最終処分場</t>
  </si>
  <si>
    <t>焼却残渣（主灰）, 不燃ごみ, 粗大ごみ</t>
  </si>
  <si>
    <t>原地盤利用, 底部遮水工, 鉛直遮水工</t>
  </si>
  <si>
    <t>生物処理（脱窒あり）, 砂ろ過, 消毒, 活性炭処理</t>
  </si>
  <si>
    <t>末端集水管は水没</t>
  </si>
  <si>
    <t>中間覆土</t>
  </si>
  <si>
    <t>43-1-204-07-001</t>
  </si>
  <si>
    <t>43205</t>
  </si>
  <si>
    <t>4330018</t>
  </si>
  <si>
    <t>水俣市</t>
  </si>
  <si>
    <t>水俣市岡山不燃物埋立処分地</t>
  </si>
  <si>
    <t>溶融飛灰, 破砕ごみ・処理残渣</t>
  </si>
  <si>
    <t>原地盤利用, 底部遮水工</t>
  </si>
  <si>
    <t>生物処理（脱窒なし）, 消毒, キレート処理</t>
  </si>
  <si>
    <t>43-1-205-07-001</t>
  </si>
  <si>
    <t>43210</t>
  </si>
  <si>
    <t>4330024</t>
  </si>
  <si>
    <t>菊池市</t>
  </si>
  <si>
    <t>菊池市一般廃棄物最終処分場(暫定施設)</t>
  </si>
  <si>
    <t>その他, 破砕ごみ・処理残渣</t>
  </si>
  <si>
    <t>底部遮水工</t>
  </si>
  <si>
    <t>処理なし</t>
  </si>
  <si>
    <t>その他埋立構造</t>
  </si>
  <si>
    <t>43-1-210-07-001</t>
  </si>
  <si>
    <t>4330037</t>
  </si>
  <si>
    <t>牛深一般廃棄物最終処分場</t>
  </si>
  <si>
    <t>焼却残渣（主灰）, 焼却残渣（飛灰）, 破砕ごみ・処理残渣</t>
  </si>
  <si>
    <t>底部遮水工, 鉛直遮水工, その他遮水</t>
  </si>
  <si>
    <t>生物処理（脱窒なし）, 砂ろ過, 消毒, 活性炭処理</t>
  </si>
  <si>
    <t>43-1-215-07-001</t>
  </si>
  <si>
    <t>4330041</t>
  </si>
  <si>
    <t>御所浦一般廃棄物最終処分場</t>
  </si>
  <si>
    <t>海面</t>
  </si>
  <si>
    <t>底部遮水工, 鉛直遮水工</t>
  </si>
  <si>
    <t>嫌気性埋立構造</t>
  </si>
  <si>
    <t>43-1-215-07-002</t>
  </si>
  <si>
    <t>43854</t>
  </si>
  <si>
    <t>4330055</t>
  </si>
  <si>
    <t>菊池環境保全組合</t>
  </si>
  <si>
    <t>環境美化センター楽善埋立処分場</t>
  </si>
  <si>
    <t>平地</t>
  </si>
  <si>
    <t>凝集沈殿, 生物処理（脱窒あり）, 砂ろ過, 消毒, 活性炭処理</t>
  </si>
  <si>
    <t>43-2-004-07-001</t>
  </si>
  <si>
    <t>4330125</t>
  </si>
  <si>
    <t>新最終処分場</t>
  </si>
  <si>
    <t>⑧DBO（公設民営）</t>
  </si>
  <si>
    <t>底部遮水工, 鉛直遮水工, 覆蓋（屋根）</t>
  </si>
  <si>
    <t>凝集沈殿, 生物処理（脱窒あり）, 消毒, 活性炭処理, 膜処理, キレート処理</t>
  </si>
  <si>
    <t>埋立前</t>
  </si>
  <si>
    <t>新設（建設中）</t>
  </si>
  <si>
    <t>43-2-004-07-002</t>
  </si>
  <si>
    <t>4330075</t>
  </si>
  <si>
    <t>山鹿植木広域行政事務組合最終処分場</t>
  </si>
  <si>
    <t>焼却残渣（主灰）, 不燃ごみ, その他, 焼却残渣（飛灰）, 粗大ごみ</t>
  </si>
  <si>
    <t>他施設での処理</t>
  </si>
  <si>
    <t>最終覆土のみ</t>
  </si>
  <si>
    <t>43-2-008-07-001</t>
  </si>
  <si>
    <t>4330122</t>
  </si>
  <si>
    <t>焼却残渣（主灰）, 不燃ごみ, 焼却残渣（飛灰）, 破砕ごみ・処理残渣</t>
  </si>
  <si>
    <t>凝集沈殿, 生物処理（脱窒あり）, 砂ろ過, 活性炭処理</t>
  </si>
  <si>
    <t>即日覆土, 中間覆土</t>
  </si>
  <si>
    <t>43-2-008-07-002</t>
  </si>
  <si>
    <t>4330089</t>
  </si>
  <si>
    <t>クリーンセンター(最終処分場)</t>
  </si>
  <si>
    <t>底部遮水工, 鉛直遮水工, 覆蓋（屋根）, 表面遮水工（キャッピング）</t>
  </si>
  <si>
    <t>凝集沈殿, 消毒, 膜処理</t>
  </si>
  <si>
    <t>一部延長を行っている</t>
  </si>
  <si>
    <t>43-2-013-07-001</t>
  </si>
  <si>
    <t>4330087</t>
  </si>
  <si>
    <t>クリーンセンター(最終処分場（Ａ）)</t>
  </si>
  <si>
    <t>底部遮水工, 鉛直遮水工, 表面遮水工（キャッピング）</t>
  </si>
  <si>
    <t>43-2-013-07-002</t>
  </si>
  <si>
    <t>4330088</t>
  </si>
  <si>
    <t>クリーンセンター(最終処分場（Ｂ）)</t>
  </si>
  <si>
    <t>43-2-013-07-003</t>
  </si>
  <si>
    <t>4330093</t>
  </si>
  <si>
    <t>中部最終処分場</t>
  </si>
  <si>
    <t>破砕ごみ・処理残渣</t>
  </si>
  <si>
    <t>43-2-001-07-001</t>
  </si>
  <si>
    <t>4330097</t>
  </si>
  <si>
    <t>深田最終処分場</t>
  </si>
  <si>
    <t>原地盤利用, 表面遮水工（キャッピング）</t>
  </si>
  <si>
    <t>43-2-010-07-001</t>
  </si>
  <si>
    <t>4330098</t>
  </si>
  <si>
    <t>人吉球磨クリーンプラザ(最終処分場)</t>
  </si>
  <si>
    <t>生物処理（脱窒なし）, 砂ろ過, 活性炭処理, 促進酸化処理</t>
  </si>
  <si>
    <t>43-2-010-07-002</t>
  </si>
  <si>
    <t>4330104</t>
  </si>
  <si>
    <t>第1最終処分場</t>
  </si>
  <si>
    <t>④DB+M（公設公営、維持管理のみ委託）</t>
  </si>
  <si>
    <t>43-2-014-07-001</t>
  </si>
  <si>
    <t>4330108</t>
  </si>
  <si>
    <t>東部環境センター最終処分場</t>
  </si>
  <si>
    <t>43-2-014-07-002</t>
  </si>
  <si>
    <t>4330106</t>
  </si>
  <si>
    <t>第2最終処分場</t>
  </si>
  <si>
    <t>生物処理（脱窒なし）, 砂ろ過, 活性炭処理</t>
  </si>
  <si>
    <t>43-2-014-07-003</t>
  </si>
  <si>
    <t>4330119</t>
  </si>
  <si>
    <t>松山最終処分場</t>
  </si>
  <si>
    <t>下水道放流</t>
  </si>
  <si>
    <t>43-2-002-07-001</t>
  </si>
  <si>
    <t>4330114</t>
  </si>
  <si>
    <t>栗崎最終処分場</t>
  </si>
  <si>
    <t>不燃ごみ, 焼却残渣（飛灰）</t>
  </si>
  <si>
    <t>43-2-002-07-002</t>
  </si>
  <si>
    <t>43998</t>
  </si>
  <si>
    <t>天草広域連合</t>
  </si>
  <si>
    <t>⑥その他公設公営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</si>
  <si>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</si>
  <si>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</si>
  <si>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</si>
  <si>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</si>
  <si>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</si>
  <si>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</si>
  <si>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</si>
  <si>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</si>
  <si>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4310157</t>
  </si>
  <si>
    <t>水俣市環境クリーンセンター</t>
  </si>
  <si>
    <t>④容リ法施行規則第２条の規定に基づく保管施設</t>
  </si>
  <si>
    <t>ストックヤード</t>
  </si>
  <si>
    <t>紙類, 金属類, ガラス類, その他資源ごみ, プラスチック, 布類, その他</t>
  </si>
  <si>
    <t>43-1-205-06-001</t>
  </si>
  <si>
    <t>4310159</t>
  </si>
  <si>
    <t>牛深ファジー倉庫</t>
  </si>
  <si>
    <t>容器包装リサイクル推進施設</t>
  </si>
  <si>
    <t>紙類, 金属類, ガラス類, その他資源ごみ</t>
  </si>
  <si>
    <t>43-1-215-06-001</t>
  </si>
  <si>
    <t>4310162</t>
  </si>
  <si>
    <t>西天草クリーンセンタースットックヤード</t>
  </si>
  <si>
    <t>紙類, 金属類, ガラス類, その他資源ごみ, ペットボトル, 布類</t>
  </si>
  <si>
    <t>43-1-215-06-002</t>
  </si>
  <si>
    <t>4310160</t>
  </si>
  <si>
    <t>御所浦クリーンセンター(ストックヤード)</t>
  </si>
  <si>
    <t>紙類, 金属類, ガラス類, ペットボトル, プラスチック, 布類</t>
  </si>
  <si>
    <t>43-1-215-06-003</t>
  </si>
  <si>
    <t>4310161</t>
  </si>
  <si>
    <t>牛深リサイクル品保管庫</t>
  </si>
  <si>
    <t>紙類, ペットボトル, プラスチック</t>
  </si>
  <si>
    <t>43-1-215-06-004</t>
  </si>
  <si>
    <t>4310163</t>
  </si>
  <si>
    <t>小峰クリーンセンター(ストックヤード)</t>
  </si>
  <si>
    <t>紙類, ガラス類, ペットボトル</t>
  </si>
  <si>
    <t>43-1-447-06-001</t>
  </si>
  <si>
    <t>4310164</t>
  </si>
  <si>
    <t>紙類</t>
  </si>
  <si>
    <t>43-1-447-06-002</t>
  </si>
  <si>
    <t>43484</t>
  </si>
  <si>
    <t>4310165</t>
  </si>
  <si>
    <t>津奈木町</t>
  </si>
  <si>
    <t>津奈木町ごみ処理場</t>
  </si>
  <si>
    <t>紙類, 金属類, ガラス類, その他資源ごみ, ペットボトル, プラスチック, 布類, その他</t>
  </si>
  <si>
    <t>43-1-484-06-001</t>
  </si>
  <si>
    <t>4310166</t>
  </si>
  <si>
    <t>環境美化センター再資源化工場</t>
  </si>
  <si>
    <t>紙類, 金属類, 布類</t>
  </si>
  <si>
    <t>43-2-004-06-001</t>
  </si>
  <si>
    <t>43937</t>
  </si>
  <si>
    <t>4310167</t>
  </si>
  <si>
    <t>御船町甲佐町衛生施設組合</t>
  </si>
  <si>
    <t>御船甲佐クリーンセンターストックヤード</t>
  </si>
  <si>
    <t>紙類, 金属類, ガラス類, その他資源ごみ, ペットボトル, プラスチック</t>
  </si>
  <si>
    <t>43-2-007-06-001</t>
  </si>
  <si>
    <t>43949</t>
  </si>
  <si>
    <t>4310168</t>
  </si>
  <si>
    <t>益城、嘉島、西原環境衛生施設組合</t>
  </si>
  <si>
    <t>益城クリーンセンター(スットクヤード)</t>
  </si>
  <si>
    <t>紙類, ペットボトル</t>
  </si>
  <si>
    <t>43-2-003-06-001</t>
  </si>
  <si>
    <t>4310172</t>
  </si>
  <si>
    <t>クリーンセンター(ストックヤード)</t>
  </si>
  <si>
    <t>43-2-013-06-001</t>
  </si>
  <si>
    <t>4310173</t>
  </si>
  <si>
    <t>免田リサイクルステーション</t>
  </si>
  <si>
    <t>43-2-010-06-001</t>
  </si>
  <si>
    <t>4310176</t>
  </si>
  <si>
    <t>東部環境センター</t>
  </si>
  <si>
    <t>紙類, 金属類, ガラス類, その他資源ごみ, プラスチック, 布類</t>
  </si>
  <si>
    <t>43-2-014-06-001</t>
  </si>
  <si>
    <t>4310178</t>
  </si>
  <si>
    <t>リサイクルプラザファイブ</t>
  </si>
  <si>
    <t>金属類, ガラス類, その他資源ごみ, 布類</t>
  </si>
  <si>
    <t>43-2-014-06-002</t>
  </si>
  <si>
    <t>4310179</t>
  </si>
  <si>
    <t>宇城クリーンセンターストックヤード</t>
  </si>
  <si>
    <t>紙類, 金属類, ガラス類, その他資源ごみ, ペットボトル, プラスチック, 布類</t>
  </si>
  <si>
    <t>43-2-002-06-001</t>
  </si>
  <si>
    <t>4310170</t>
  </si>
  <si>
    <t>本渡地区清掃センター(ストックヤード)</t>
  </si>
  <si>
    <t>43-2-012-06-001</t>
  </si>
  <si>
    <t>4310171</t>
  </si>
  <si>
    <t>松島地区清掃センター(ストックヤード)</t>
  </si>
  <si>
    <t>43-2-012-06-002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</si>
  <si>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</si>
  <si>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</si>
  <si>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</si>
  <si>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</si>
  <si>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</si>
  <si>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</si>
  <si>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</si>
  <si>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</si>
  <si>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</si>
  <si>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</si>
  <si>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</si>
  <si>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</si>
  <si>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</si>
  <si>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</si>
  <si>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</si>
  <si>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</si>
  <si>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</si>
  <si>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</si>
  <si>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</si>
  <si>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</si>
  <si>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</si>
  <si>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</si>
  <si>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</si>
  <si>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</si>
  <si>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</si>
  <si>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</si>
  <si>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</si>
  <si>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</si>
  <si>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</si>
  <si>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</si>
  <si>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</si>
  <si>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</si>
  <si>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</si>
  <si>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</si>
  <si>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</si>
  <si>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</si>
  <si>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</si>
  <si>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</si>
  <si>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</si>
  <si>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</si>
  <si>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</si>
  <si>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</si>
  <si>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</si>
  <si>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</si>
  <si>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</si>
  <si>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</si>
  <si>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</si>
  <si>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</si>
  <si>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4310147</t>
  </si>
  <si>
    <t>エコ・ヴィレッジ旭</t>
  </si>
  <si>
    <t>可燃ごみ</t>
  </si>
  <si>
    <t>固形燃料化（RDF）</t>
  </si>
  <si>
    <t>発電用, 燃料用</t>
  </si>
  <si>
    <t>43-1-210-04-001</t>
  </si>
  <si>
    <t>4310148</t>
  </si>
  <si>
    <t>大阿蘇環境センター未来館RDF施設</t>
  </si>
  <si>
    <t>可燃ごみ, 生ごみ（厨芥類）, 廃食用油, プラスチック類, 粗大ごみ</t>
  </si>
  <si>
    <t>燃料用</t>
  </si>
  <si>
    <t>処理対象ごみ</t>
  </si>
  <si>
    <t>43-2-001-04-001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</si>
  <si>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</si>
  <si>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</si>
  <si>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</si>
  <si>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</si>
  <si>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</si>
  <si>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</si>
  <si>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</si>
  <si>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</si>
  <si>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</si>
  <si>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</si>
  <si>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</si>
  <si>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</si>
  <si>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</si>
  <si>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</si>
  <si>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</si>
  <si>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</si>
  <si>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</si>
  <si>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</si>
  <si>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</si>
  <si>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</si>
  <si>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</si>
  <si>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</si>
  <si>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</si>
  <si>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</si>
  <si>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</si>
  <si>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</si>
  <si>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</si>
  <si>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</si>
  <si>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</si>
  <si>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</si>
  <si>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</si>
  <si>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</si>
  <si>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</si>
  <si>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</si>
  <si>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</si>
  <si>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</si>
  <si>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</si>
  <si>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</si>
  <si>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</si>
  <si>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4310192</t>
  </si>
  <si>
    <t>熊本市東部堆肥センター</t>
  </si>
  <si>
    <t>剪定枝</t>
  </si>
  <si>
    <t>⑨その他公設民営</t>
  </si>
  <si>
    <t>機能なし</t>
  </si>
  <si>
    <t>43-1-100-03-001</t>
  </si>
  <si>
    <t>4310088</t>
  </si>
  <si>
    <t>樹木、剪定くずリサイクル</t>
  </si>
  <si>
    <t>43-1-202-03-002</t>
  </si>
  <si>
    <t>4310188</t>
  </si>
  <si>
    <t>八代市環境センター</t>
  </si>
  <si>
    <t>リサイクルセンター（交付金）</t>
  </si>
  <si>
    <t>紙類, 金属類, ガラス類, その他資源ごみ, ペットボトル, プラスチック, 布類, 粗大ごみ</t>
  </si>
  <si>
    <t>破砕・保管</t>
  </si>
  <si>
    <t>43-1-202-03-003</t>
  </si>
  <si>
    <t>4310089</t>
  </si>
  <si>
    <t>水俣市環境クリーンセンター(圧縮機)</t>
  </si>
  <si>
    <t>プラスチック</t>
  </si>
  <si>
    <t>43-1-205-03-001</t>
  </si>
  <si>
    <t>4310096</t>
  </si>
  <si>
    <t>菊池市リサイクルセンター</t>
  </si>
  <si>
    <t>金属類, ガラス類, 不燃ごみ, 粗大ごみ</t>
  </si>
  <si>
    <t>43-1-210-03-001</t>
  </si>
  <si>
    <t>4310100</t>
  </si>
  <si>
    <t>その他資源ごみ, ペットボトル, プラスチック</t>
  </si>
  <si>
    <t>43-1-215-03-001</t>
  </si>
  <si>
    <t>4310101</t>
  </si>
  <si>
    <t>西天草クリーンセンター不燃物処理施設</t>
  </si>
  <si>
    <t>リサイクルセンター（補助金）</t>
  </si>
  <si>
    <t>金属類, ペットボトル</t>
  </si>
  <si>
    <t>43-1-215-03-002</t>
  </si>
  <si>
    <t>4310099</t>
  </si>
  <si>
    <t>御所浦クリーンセンター(施設内)</t>
  </si>
  <si>
    <t>43-1-215-03-003</t>
  </si>
  <si>
    <t>4310102</t>
  </si>
  <si>
    <t>小峰クリーンセンター</t>
  </si>
  <si>
    <t>金属類</t>
  </si>
  <si>
    <t>43-1-447-03-001</t>
  </si>
  <si>
    <t>4310103</t>
  </si>
  <si>
    <t>ペットボトル</t>
  </si>
  <si>
    <t>43-1-447-03-002</t>
  </si>
  <si>
    <t>43482</t>
  </si>
  <si>
    <t>4310106</t>
  </si>
  <si>
    <t>芦北町</t>
  </si>
  <si>
    <t>芦北町清掃センター</t>
  </si>
  <si>
    <t>紙類, 金属類, ガラス類, その他資源ごみ, ペットボトル, プラスチック, 布類, 剪定枝, 不燃ごみ, 粗大ごみ</t>
  </si>
  <si>
    <t>43-1-482-03-001</t>
  </si>
  <si>
    <t>4310111</t>
  </si>
  <si>
    <t>芦北町清掃センター田浦事業所</t>
  </si>
  <si>
    <t>紙類, 金属類, ガラス類, その他資源ごみ, ペットボトル, プラスチック, 布類, 剪定枝, 不燃ごみ, 粗大ごみ, その他</t>
  </si>
  <si>
    <t>43-1-482-03-002</t>
  </si>
  <si>
    <t>4310115</t>
  </si>
  <si>
    <t>その他資源ごみ</t>
  </si>
  <si>
    <t>43-1-484-03-001</t>
  </si>
  <si>
    <t>43514</t>
  </si>
  <si>
    <t>4310189</t>
  </si>
  <si>
    <t>あさぎり町</t>
  </si>
  <si>
    <t>あさぎり町有機センター</t>
  </si>
  <si>
    <t>③廃棄物処理法第15条の２の５の規定に基づく届出施設</t>
  </si>
  <si>
    <t>ごみ堆肥化施設</t>
  </si>
  <si>
    <t>家庭系生ごみ, 事業系生ごみ</t>
  </si>
  <si>
    <t>販売</t>
  </si>
  <si>
    <t>堆肥化時は常時運転</t>
  </si>
  <si>
    <t>生物脱臭法</t>
  </si>
  <si>
    <t>堆積方式</t>
  </si>
  <si>
    <t>43-1-514-03-001</t>
  </si>
  <si>
    <t>4310116</t>
  </si>
  <si>
    <t>苓北町堆肥センター</t>
  </si>
  <si>
    <t>家庭系生ごみ, 汚泥</t>
  </si>
  <si>
    <t>堆肥化の進行状況に応じて運転, 設備なし</t>
  </si>
  <si>
    <t>水洗法, 吸着法, 薬液処理法, 燃焼法, 設備なし</t>
  </si>
  <si>
    <t>撹拌方式</t>
  </si>
  <si>
    <t>43-1-531-03-001</t>
  </si>
  <si>
    <t>4310117</t>
  </si>
  <si>
    <t>紙類, 金属類, ガラス類, その他資源ごみ, ペットボトル, プラスチック, 布類, 不燃ごみ, 粗大ごみ</t>
  </si>
  <si>
    <t>43-2-004-03-001</t>
  </si>
  <si>
    <t>4310125</t>
  </si>
  <si>
    <t>御船甲佐クリーンセンター</t>
  </si>
  <si>
    <t>金属類, その他資源ごみ, 布類, 不燃ごみ</t>
  </si>
  <si>
    <t>43-2-007-03-001</t>
  </si>
  <si>
    <t>4310129</t>
  </si>
  <si>
    <t>益城クリーンセンター</t>
  </si>
  <si>
    <t>粗大ごみ</t>
  </si>
  <si>
    <t>43-2-003-03-001</t>
  </si>
  <si>
    <t>4310127</t>
  </si>
  <si>
    <t>不燃ごみ</t>
  </si>
  <si>
    <t>43-2-003-03-002</t>
  </si>
  <si>
    <t>4310136</t>
  </si>
  <si>
    <t>クリーンセンター(リサイクルセンター)</t>
  </si>
  <si>
    <t>紙類, 金属類, ガラス類, ペットボトル, プラスチック, 布類, 不燃ごみ</t>
  </si>
  <si>
    <t>43-2-013-03-001</t>
  </si>
  <si>
    <t>4310138</t>
  </si>
  <si>
    <t>滝美園クリーンセンター資源化施設</t>
  </si>
  <si>
    <t>金属類, ガラス類</t>
  </si>
  <si>
    <t>43-2-001-03-001</t>
  </si>
  <si>
    <t>4310139</t>
  </si>
  <si>
    <t>大阿蘇環境センター未来館リサイクルプラザ</t>
  </si>
  <si>
    <t>リサイクルプラザ</t>
  </si>
  <si>
    <t>43-2-001-03-002</t>
  </si>
  <si>
    <t>4310144</t>
  </si>
  <si>
    <t>43-2-014-03-001</t>
  </si>
  <si>
    <t>4310145</t>
  </si>
  <si>
    <t>43-2-014-03-002</t>
  </si>
  <si>
    <t>4310146</t>
  </si>
  <si>
    <t>宇城クリーンセンターリサイクルプラザ</t>
  </si>
  <si>
    <t>43-2-002-03-001</t>
  </si>
  <si>
    <t>4310133</t>
  </si>
  <si>
    <t>本渡地区清掃センター(リサイクルセンター)</t>
  </si>
  <si>
    <t>43-2-012-03-001</t>
  </si>
  <si>
    <t>4310134</t>
  </si>
  <si>
    <t>松島地区清掃センター(リサイクルセンター)</t>
  </si>
  <si>
    <t>43-2-012-03-002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</si>
  <si>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</si>
  <si>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</si>
  <si>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</si>
  <si>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</si>
  <si>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4310062</t>
  </si>
  <si>
    <t>水俣市環境クリーンセンター(破砕機)</t>
  </si>
  <si>
    <t>併用</t>
  </si>
  <si>
    <t>43-1-205-02-001</t>
  </si>
  <si>
    <t>4310066</t>
  </si>
  <si>
    <t>牛深クリーンセンター</t>
  </si>
  <si>
    <t>粗大ごみ, 不燃ごみ, 資源ごみ</t>
  </si>
  <si>
    <t>43-1-215-02-001</t>
  </si>
  <si>
    <t>4310068</t>
  </si>
  <si>
    <t>粗大ごみ, 不燃ごみ</t>
  </si>
  <si>
    <t>43-1-447-02-001</t>
  </si>
  <si>
    <t>4310069</t>
  </si>
  <si>
    <t>回収量</t>
  </si>
  <si>
    <t>43-2-004-02-001</t>
  </si>
  <si>
    <t>4310070</t>
  </si>
  <si>
    <t>43-2-007-02-001</t>
  </si>
  <si>
    <t>4310071</t>
  </si>
  <si>
    <t>43-2-003-02-001</t>
  </si>
  <si>
    <t>4310073</t>
  </si>
  <si>
    <t>山鹿植木広域行政事務組合リサイクルプラザ</t>
  </si>
  <si>
    <t>粗大ごみ, 資源ごみ</t>
  </si>
  <si>
    <t>43-2-008-02-001</t>
  </si>
  <si>
    <t>4310079</t>
  </si>
  <si>
    <t>人吉球磨クリーンプラザ（リサイクル工場）</t>
  </si>
  <si>
    <t>43-2-010-02-001</t>
  </si>
  <si>
    <t>4310082</t>
  </si>
  <si>
    <t>43-2-014-02-001</t>
  </si>
  <si>
    <t>4310081</t>
  </si>
  <si>
    <t>粗大ごみ, 不燃ごみ, 混合（未分別）ごみ, 可燃ごみ</t>
  </si>
  <si>
    <t>43-2-014-02-002</t>
  </si>
  <si>
    <t>4310077</t>
  </si>
  <si>
    <t>本渡地区清掃センター(不燃ごみ処理施設)</t>
  </si>
  <si>
    <t>43-2-012-02-001</t>
  </si>
  <si>
    <t>4310076</t>
  </si>
  <si>
    <t>松島地区清掃センター(不燃ごみ処理施設)</t>
  </si>
  <si>
    <t>43-2-012-02-002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</si>
  <si>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</si>
  <si>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</si>
  <si>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</si>
  <si>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</si>
  <si>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</si>
  <si>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</si>
  <si>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</si>
  <si>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</si>
  <si>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</si>
  <si>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</si>
  <si>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</si>
  <si>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</si>
  <si>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</si>
  <si>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</si>
  <si>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</si>
  <si>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</si>
  <si>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</si>
  <si>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</si>
  <si>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</si>
  <si>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</si>
  <si>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</si>
  <si>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</si>
  <si>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</si>
  <si>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</si>
  <si>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</si>
  <si>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</si>
  <si>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</si>
  <si>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</si>
  <si>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</si>
  <si>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</si>
  <si>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</si>
  <si>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</si>
  <si>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</si>
  <si>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</si>
  <si>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</si>
  <si>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</si>
  <si>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</si>
  <si>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</si>
  <si>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</si>
  <si>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</si>
  <si>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</si>
  <si>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</si>
  <si>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</si>
  <si>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</si>
  <si>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</si>
  <si>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</si>
  <si>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</si>
  <si>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</si>
  <si>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</si>
  <si>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</si>
  <si>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</si>
  <si>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</si>
  <si>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</si>
  <si>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</si>
  <si>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</si>
  <si>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</si>
  <si>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</si>
  <si>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</si>
  <si>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</si>
  <si>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</si>
  <si>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</si>
  <si>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</si>
  <si>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</si>
  <si>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</si>
  <si>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</si>
  <si>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</si>
  <si>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</si>
  <si>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</si>
  <si>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</si>
  <si>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</si>
  <si>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</si>
  <si>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</si>
  <si>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</si>
  <si>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</si>
  <si>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</si>
  <si>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</si>
  <si>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</si>
  <si>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</si>
  <si>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</si>
  <si>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</si>
  <si>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</si>
  <si>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</si>
  <si>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</si>
  <si>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</si>
  <si>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</si>
  <si>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</si>
  <si>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</si>
  <si>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</si>
  <si>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</si>
  <si>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</si>
  <si>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</si>
  <si>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</si>
  <si>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</si>
  <si>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</si>
  <si>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</si>
  <si>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</si>
  <si>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</si>
  <si>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</si>
  <si>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</si>
  <si>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</si>
  <si>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</si>
  <si>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</si>
  <si>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</si>
  <si>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</si>
  <si>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</si>
  <si>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4310191</t>
  </si>
  <si>
    <t>西部環境工場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</si>
  <si>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</si>
  <si>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</si>
  <si>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</si>
  <si>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</si>
  <si>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</si>
  <si>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発電（場内利用）, 場外温水, 発電（場外利用）</t>
  </si>
  <si>
    <t>薬剤処理</t>
  </si>
  <si>
    <t>43-1-100-01-003</t>
  </si>
  <si>
    <t>4310002</t>
  </si>
  <si>
    <t>東部環境工場</t>
  </si>
  <si>
    <t>43-1-100-01-002</t>
  </si>
  <si>
    <t>4310186</t>
  </si>
  <si>
    <t>可燃ごみ, 粗大ごみ, ごみ処理残渣, し尿処理残渣</t>
  </si>
  <si>
    <t>発電（場内利用）, 場外温水</t>
  </si>
  <si>
    <t>43-1-202-01-003</t>
  </si>
  <si>
    <t>4310190</t>
  </si>
  <si>
    <t>山鹿市環境センター</t>
  </si>
  <si>
    <t>可燃ごみ, 粗大ごみ, その他, ごみ処理残渣, し尿処理残渣</t>
  </si>
  <si>
    <t>准連続運転</t>
  </si>
  <si>
    <t>場内温水</t>
  </si>
  <si>
    <t>43-1-208-01-001</t>
  </si>
  <si>
    <t>4310005</t>
  </si>
  <si>
    <t>バッチ運転</t>
  </si>
  <si>
    <t>43-1-215-01-001</t>
  </si>
  <si>
    <t>4310006</t>
  </si>
  <si>
    <t>御所浦クリーンセンター</t>
  </si>
  <si>
    <t>43-1-215-01-002</t>
  </si>
  <si>
    <t>4310007</t>
  </si>
  <si>
    <t>西天草クリーンセンター</t>
  </si>
  <si>
    <t>43-1-215-01-003</t>
  </si>
  <si>
    <t>4310008</t>
  </si>
  <si>
    <t>セメント固化</t>
  </si>
  <si>
    <t>43-1-447-01-001</t>
  </si>
  <si>
    <t>セメント固化, 薬剤処理</t>
  </si>
  <si>
    <t>4310187</t>
  </si>
  <si>
    <t>菊池環境工場　クリーンの森合志</t>
  </si>
  <si>
    <t>発電（場内利用）</t>
  </si>
  <si>
    <t>日立造船株式会社</t>
  </si>
  <si>
    <t>43-2-004-01-002</t>
  </si>
  <si>
    <t>4310010</t>
  </si>
  <si>
    <t>43-2-007-01-001</t>
  </si>
  <si>
    <t>4310011</t>
  </si>
  <si>
    <t>43-2-003-01-001</t>
  </si>
  <si>
    <t>4310013</t>
  </si>
  <si>
    <t>クリーンセンター</t>
  </si>
  <si>
    <t>可燃ごみ, し尿処理残渣</t>
  </si>
  <si>
    <t>43-2-013-01-001</t>
  </si>
  <si>
    <t>4310052</t>
  </si>
  <si>
    <t>人吉球磨クリーンプラザ(焼却施設)</t>
  </si>
  <si>
    <t>43-2-010-01-001</t>
  </si>
  <si>
    <t>4310015</t>
  </si>
  <si>
    <t>可燃ごみ, ごみ処理残渣</t>
  </si>
  <si>
    <t>場内温水, 発電（場内利用）, 場外温水</t>
  </si>
  <si>
    <t>43-2-014-01-001</t>
  </si>
  <si>
    <t>4310014</t>
  </si>
  <si>
    <t>クリーンパークファイブ</t>
  </si>
  <si>
    <t>ガス化溶融・改質</t>
  </si>
  <si>
    <t>流動床式</t>
  </si>
  <si>
    <t>溶融処理</t>
  </si>
  <si>
    <t>43-2-014-01-002</t>
  </si>
  <si>
    <t>43993</t>
  </si>
  <si>
    <t>4310016</t>
  </si>
  <si>
    <t>水俣芦北広域行政事務組合</t>
  </si>
  <si>
    <t>水俣芦北広域行政事務組合クリーンセンター</t>
  </si>
  <si>
    <t>シャフト式</t>
  </si>
  <si>
    <t>43-2-011-01-001</t>
  </si>
  <si>
    <t>4310018</t>
  </si>
  <si>
    <t>宇土清掃センターごみ処理施設</t>
  </si>
  <si>
    <t>43-2-002-01-001</t>
  </si>
  <si>
    <t>4310017</t>
  </si>
  <si>
    <t>宇城クリーンセンターごみ処理施設</t>
  </si>
  <si>
    <t>場内温水, 場内蒸気</t>
  </si>
  <si>
    <t>九州電気株式会社</t>
  </si>
  <si>
    <t>43-2-002-01-002</t>
  </si>
  <si>
    <t>4310057</t>
  </si>
  <si>
    <t>本渡地区清掃センター</t>
  </si>
  <si>
    <t>43-2-012-01-001</t>
  </si>
  <si>
    <t>4310019</t>
  </si>
  <si>
    <t>松島地区清掃センター</t>
  </si>
  <si>
    <t>43-2-012-01-002</t>
  </si>
  <si>
    <t>4320140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</si>
</sst>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5867F36A-FEB2-4BD9-8CCD-2908ACAAC6EF}"/>
    <cellStyle name="標準" xfId="0" builtinId="0"/>
    <cellStyle name="標準 2" xfId="1" xr:uid="{993AB37B-7501-4386-B9E7-67AD0BC1732C}"/>
    <cellStyle name="標準 3" xfId="6" xr:uid="{F3519D18-C37E-412D-9DB0-FF2DE24439AD}"/>
    <cellStyle name="標準 4" xfId="4" xr:uid="{65DD6A11-AF05-4D35-A0D0-53557C790B9E}"/>
    <cellStyle name="標準_①焼却施設" xfId="3" xr:uid="{CC89C31F-294E-4630-A2E2-2787A22117FE}"/>
    <cellStyle name="標準_H19集計結果（施設整備状況）２" xfId="2" xr:uid="{45EB2835-78B1-4659-801F-8688F384A1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0E5FF-7CEF-4303-A65C-DA0491676292}">
  <sheetPr>
    <pageSetUpPr fitToPage="1"/>
  </sheetPr>
  <dimension ref="A1:CW2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7"/>
    <col min="102" max="16384" width="9" style="3"/>
  </cols>
  <sheetData>
    <row r="1" spans="1:101" ht="15" customHeight="1">
      <c r="A1" s="100" t="s">
        <v>725</v>
      </c>
      <c r="B1" s="3"/>
      <c r="BD1" s="37"/>
      <c r="BL1" s="37"/>
      <c r="BQ1" s="36"/>
      <c r="BR1" s="4"/>
      <c r="BS1" s="4"/>
    </row>
    <row r="2" spans="1:101" s="21" customFormat="1" ht="13.5" customHeight="1">
      <c r="A2" s="128" t="s">
        <v>726</v>
      </c>
      <c r="B2" s="130" t="s">
        <v>727</v>
      </c>
      <c r="C2" s="132" t="s">
        <v>728</v>
      </c>
      <c r="D2" s="126" t="s">
        <v>729</v>
      </c>
      <c r="E2" s="126" t="s">
        <v>730</v>
      </c>
      <c r="F2" s="142" t="s">
        <v>57</v>
      </c>
      <c r="G2" s="139" t="s">
        <v>731</v>
      </c>
      <c r="H2" s="144" t="s">
        <v>732</v>
      </c>
      <c r="I2" s="145"/>
      <c r="J2" s="145"/>
      <c r="K2" s="148" t="s">
        <v>733</v>
      </c>
      <c r="L2" s="134"/>
      <c r="M2" s="148" t="s">
        <v>734</v>
      </c>
      <c r="N2" s="134"/>
      <c r="O2" s="126" t="s">
        <v>735</v>
      </c>
      <c r="P2" s="126" t="s">
        <v>736</v>
      </c>
      <c r="Q2" s="150" t="s">
        <v>8</v>
      </c>
      <c r="R2" s="129" t="s">
        <v>737</v>
      </c>
      <c r="S2" s="128" t="s">
        <v>738</v>
      </c>
      <c r="T2" s="126" t="s">
        <v>739</v>
      </c>
      <c r="U2" s="128" t="s">
        <v>740</v>
      </c>
      <c r="V2" s="127" t="s">
        <v>741</v>
      </c>
      <c r="W2" s="127"/>
      <c r="X2" s="127" t="s">
        <v>742</v>
      </c>
      <c r="Y2" s="127"/>
      <c r="Z2" s="148" t="s">
        <v>743</v>
      </c>
      <c r="AA2" s="157"/>
      <c r="AB2" s="157"/>
      <c r="AC2" s="134"/>
      <c r="AD2" s="160" t="s">
        <v>744</v>
      </c>
      <c r="AE2" s="161"/>
      <c r="AF2" s="161"/>
      <c r="AG2" s="161"/>
      <c r="AH2" s="161"/>
      <c r="AI2" s="162"/>
      <c r="AJ2" s="166" t="s">
        <v>745</v>
      </c>
      <c r="AK2" s="167"/>
      <c r="AL2" s="101" t="s">
        <v>746</v>
      </c>
      <c r="AM2" s="102"/>
      <c r="AN2" s="102"/>
      <c r="AO2" s="103"/>
      <c r="AP2" s="101" t="s">
        <v>747</v>
      </c>
      <c r="AQ2" s="102"/>
      <c r="AR2" s="102"/>
      <c r="AS2" s="104"/>
      <c r="AT2" s="102"/>
      <c r="AU2" s="102"/>
      <c r="AV2" s="104"/>
      <c r="AW2" s="104"/>
      <c r="AX2" s="170" t="s">
        <v>748</v>
      </c>
      <c r="AY2" s="171"/>
      <c r="AZ2" s="128" t="s">
        <v>749</v>
      </c>
      <c r="BA2" s="128" t="s">
        <v>750</v>
      </c>
      <c r="BB2" s="200" t="s">
        <v>751</v>
      </c>
      <c r="BC2" s="153" t="s">
        <v>752</v>
      </c>
      <c r="BD2" s="174" t="s">
        <v>753</v>
      </c>
      <c r="BE2" s="175"/>
      <c r="BF2" s="175"/>
      <c r="BG2" s="175"/>
      <c r="BH2" s="175"/>
      <c r="BI2" s="175"/>
      <c r="BJ2" s="176"/>
      <c r="BK2" s="153" t="s">
        <v>754</v>
      </c>
      <c r="BL2" s="174" t="s">
        <v>755</v>
      </c>
      <c r="BM2" s="175"/>
      <c r="BN2" s="175"/>
      <c r="BO2" s="176"/>
      <c r="BP2" s="180" t="s">
        <v>756</v>
      </c>
      <c r="BQ2" s="176"/>
      <c r="BR2" s="183" t="s">
        <v>757</v>
      </c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5"/>
      <c r="CU2" s="142" t="s">
        <v>541</v>
      </c>
      <c r="CV2" s="23"/>
      <c r="CW2" s="23"/>
    </row>
    <row r="3" spans="1:101" s="21" customFormat="1" ht="13.5" customHeight="1">
      <c r="A3" s="128"/>
      <c r="B3" s="130"/>
      <c r="C3" s="133"/>
      <c r="D3" s="126"/>
      <c r="E3" s="126"/>
      <c r="F3" s="142"/>
      <c r="G3" s="140"/>
      <c r="H3" s="146"/>
      <c r="I3" s="147"/>
      <c r="J3" s="147"/>
      <c r="K3" s="149"/>
      <c r="L3" s="135"/>
      <c r="M3" s="149"/>
      <c r="N3" s="135"/>
      <c r="O3" s="126"/>
      <c r="P3" s="126"/>
      <c r="Q3" s="151"/>
      <c r="R3" s="152"/>
      <c r="S3" s="126"/>
      <c r="T3" s="126"/>
      <c r="U3" s="128"/>
      <c r="V3" s="156"/>
      <c r="W3" s="156"/>
      <c r="X3" s="156"/>
      <c r="Y3" s="156"/>
      <c r="Z3" s="158"/>
      <c r="AA3" s="159"/>
      <c r="AB3" s="159"/>
      <c r="AC3" s="136"/>
      <c r="AD3" s="163"/>
      <c r="AE3" s="164"/>
      <c r="AF3" s="164"/>
      <c r="AG3" s="164"/>
      <c r="AH3" s="164"/>
      <c r="AI3" s="165"/>
      <c r="AJ3" s="168"/>
      <c r="AK3" s="169"/>
      <c r="AL3" s="105"/>
      <c r="AM3" s="106"/>
      <c r="AN3" s="106"/>
      <c r="AO3" s="107"/>
      <c r="AP3" s="108" t="s">
        <v>758</v>
      </c>
      <c r="AQ3" s="109"/>
      <c r="AR3" s="110"/>
      <c r="AS3" s="108" t="s">
        <v>759</v>
      </c>
      <c r="AT3" s="109"/>
      <c r="AU3" s="110"/>
      <c r="AV3" s="108" t="s">
        <v>760</v>
      </c>
      <c r="AW3" s="111"/>
      <c r="AX3" s="172"/>
      <c r="AY3" s="173"/>
      <c r="AZ3" s="128"/>
      <c r="BA3" s="126"/>
      <c r="BB3" s="200"/>
      <c r="BC3" s="154"/>
      <c r="BD3" s="177"/>
      <c r="BE3" s="178"/>
      <c r="BF3" s="178"/>
      <c r="BG3" s="178"/>
      <c r="BH3" s="178"/>
      <c r="BI3" s="178"/>
      <c r="BJ3" s="179"/>
      <c r="BK3" s="154"/>
      <c r="BL3" s="177"/>
      <c r="BM3" s="178"/>
      <c r="BN3" s="178"/>
      <c r="BO3" s="179"/>
      <c r="BP3" s="181"/>
      <c r="BQ3" s="182"/>
      <c r="BR3" s="186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8"/>
      <c r="CU3" s="142"/>
      <c r="CV3" s="23"/>
      <c r="CW3" s="23"/>
    </row>
    <row r="4" spans="1:101" s="21" customFormat="1" ht="18.75" customHeight="1">
      <c r="A4" s="128"/>
      <c r="B4" s="130"/>
      <c r="C4" s="133"/>
      <c r="D4" s="126"/>
      <c r="E4" s="126"/>
      <c r="F4" s="142"/>
      <c r="G4" s="140"/>
      <c r="H4" s="137" t="s">
        <v>761</v>
      </c>
      <c r="I4" s="137" t="s">
        <v>762</v>
      </c>
      <c r="J4" s="139" t="s">
        <v>763</v>
      </c>
      <c r="K4" s="149"/>
      <c r="L4" s="136"/>
      <c r="M4" s="149"/>
      <c r="N4" s="136"/>
      <c r="O4" s="126"/>
      <c r="P4" s="126"/>
      <c r="Q4" s="151"/>
      <c r="R4" s="152"/>
      <c r="S4" s="126"/>
      <c r="T4" s="126"/>
      <c r="U4" s="128"/>
      <c r="V4" s="148" t="s">
        <v>764</v>
      </c>
      <c r="W4" s="127" t="s">
        <v>765</v>
      </c>
      <c r="X4" s="148" t="s">
        <v>764</v>
      </c>
      <c r="Y4" s="127" t="s">
        <v>765</v>
      </c>
      <c r="Z4" s="127" t="s">
        <v>743</v>
      </c>
      <c r="AA4" s="153" t="s">
        <v>766</v>
      </c>
      <c r="AB4" s="153" t="s">
        <v>767</v>
      </c>
      <c r="AC4" s="153" t="s">
        <v>768</v>
      </c>
      <c r="AD4" s="153" t="s">
        <v>769</v>
      </c>
      <c r="AE4" s="153" t="s">
        <v>770</v>
      </c>
      <c r="AF4" s="190" t="s">
        <v>771</v>
      </c>
      <c r="AG4" s="191"/>
      <c r="AH4" s="191"/>
      <c r="AI4" s="192"/>
      <c r="AJ4" s="153" t="s">
        <v>772</v>
      </c>
      <c r="AK4" s="153" t="s">
        <v>773</v>
      </c>
      <c r="AL4" s="112" t="s">
        <v>774</v>
      </c>
      <c r="AM4" s="112" t="s">
        <v>775</v>
      </c>
      <c r="AN4" s="108" t="s">
        <v>760</v>
      </c>
      <c r="AO4" s="111"/>
      <c r="AP4" s="113"/>
      <c r="AQ4" s="101" t="s">
        <v>776</v>
      </c>
      <c r="AR4" s="110"/>
      <c r="AS4" s="114"/>
      <c r="AT4" s="101" t="s">
        <v>777</v>
      </c>
      <c r="AU4" s="110"/>
      <c r="AV4" s="115"/>
      <c r="AW4" s="116" t="s">
        <v>778</v>
      </c>
      <c r="AX4" s="134" t="s">
        <v>779</v>
      </c>
      <c r="AY4" s="127" t="s">
        <v>780</v>
      </c>
      <c r="AZ4" s="128"/>
      <c r="BA4" s="126"/>
      <c r="BB4" s="200"/>
      <c r="BC4" s="154"/>
      <c r="BD4" s="177" t="s">
        <v>781</v>
      </c>
      <c r="BE4" s="155" t="s">
        <v>782</v>
      </c>
      <c r="BF4" s="153" t="s">
        <v>783</v>
      </c>
      <c r="BG4" s="153" t="s">
        <v>784</v>
      </c>
      <c r="BH4" s="155" t="s">
        <v>785</v>
      </c>
      <c r="BI4" s="153" t="s">
        <v>786</v>
      </c>
      <c r="BJ4" s="153" t="s">
        <v>787</v>
      </c>
      <c r="BK4" s="154"/>
      <c r="BL4" s="177" t="s">
        <v>781</v>
      </c>
      <c r="BM4" s="153" t="s">
        <v>788</v>
      </c>
      <c r="BN4" s="153" t="s">
        <v>789</v>
      </c>
      <c r="BO4" s="153" t="s">
        <v>790</v>
      </c>
      <c r="BP4" s="153" t="s">
        <v>791</v>
      </c>
      <c r="BQ4" s="153" t="s">
        <v>792</v>
      </c>
      <c r="BR4" s="201" t="s">
        <v>781</v>
      </c>
      <c r="BS4" s="202"/>
      <c r="BT4" s="193" t="s">
        <v>793</v>
      </c>
      <c r="BU4" s="194"/>
      <c r="BV4" s="195"/>
      <c r="BW4" s="193" t="s">
        <v>794</v>
      </c>
      <c r="BX4" s="194"/>
      <c r="BY4" s="195"/>
      <c r="BZ4" s="193" t="s">
        <v>795</v>
      </c>
      <c r="CA4" s="194"/>
      <c r="CB4" s="195"/>
      <c r="CC4" s="193" t="s">
        <v>796</v>
      </c>
      <c r="CD4" s="194"/>
      <c r="CE4" s="195"/>
      <c r="CF4" s="193" t="s">
        <v>797</v>
      </c>
      <c r="CG4" s="194"/>
      <c r="CH4" s="195"/>
      <c r="CI4" s="193" t="s">
        <v>798</v>
      </c>
      <c r="CJ4" s="194"/>
      <c r="CK4" s="195"/>
      <c r="CL4" s="193" t="s">
        <v>799</v>
      </c>
      <c r="CM4" s="194"/>
      <c r="CN4" s="195"/>
      <c r="CO4" s="193" t="s">
        <v>800</v>
      </c>
      <c r="CP4" s="194"/>
      <c r="CQ4" s="195"/>
      <c r="CR4" s="193" t="s">
        <v>787</v>
      </c>
      <c r="CS4" s="194"/>
      <c r="CT4" s="195"/>
      <c r="CU4" s="142"/>
      <c r="CV4" s="23"/>
      <c r="CW4" s="23"/>
    </row>
    <row r="5" spans="1:101" s="21" customFormat="1" ht="20.25" customHeight="1">
      <c r="A5" s="128"/>
      <c r="B5" s="130"/>
      <c r="C5" s="133"/>
      <c r="D5" s="126"/>
      <c r="E5" s="126"/>
      <c r="F5" s="142"/>
      <c r="G5" s="140"/>
      <c r="H5" s="138"/>
      <c r="I5" s="138"/>
      <c r="J5" s="140"/>
      <c r="K5" s="141"/>
      <c r="L5" s="127" t="s">
        <v>801</v>
      </c>
      <c r="M5" s="141"/>
      <c r="N5" s="127" t="s">
        <v>801</v>
      </c>
      <c r="O5" s="126"/>
      <c r="P5" s="126"/>
      <c r="Q5" s="151"/>
      <c r="R5" s="152"/>
      <c r="S5" s="126"/>
      <c r="T5" s="126"/>
      <c r="U5" s="128"/>
      <c r="V5" s="149"/>
      <c r="W5" s="141"/>
      <c r="X5" s="149"/>
      <c r="Y5" s="141"/>
      <c r="Z5" s="141"/>
      <c r="AA5" s="154"/>
      <c r="AB5" s="154"/>
      <c r="AC5" s="154"/>
      <c r="AD5" s="189"/>
      <c r="AE5" s="189"/>
      <c r="AF5" s="38" t="s">
        <v>802</v>
      </c>
      <c r="AG5" s="38" t="s">
        <v>803</v>
      </c>
      <c r="AH5" s="38" t="s">
        <v>804</v>
      </c>
      <c r="AI5" s="38" t="s">
        <v>805</v>
      </c>
      <c r="AJ5" s="189"/>
      <c r="AK5" s="189"/>
      <c r="AL5" s="117"/>
      <c r="AM5" s="117"/>
      <c r="AN5" s="117"/>
      <c r="AO5" s="118" t="s">
        <v>806</v>
      </c>
      <c r="AP5" s="117"/>
      <c r="AQ5" s="114"/>
      <c r="AR5" s="196" t="s">
        <v>807</v>
      </c>
      <c r="AS5" s="117"/>
      <c r="AT5" s="198"/>
      <c r="AU5" s="196" t="s">
        <v>808</v>
      </c>
      <c r="AV5" s="119"/>
      <c r="AW5" s="117"/>
      <c r="AX5" s="141"/>
      <c r="AY5" s="141"/>
      <c r="AZ5" s="128"/>
      <c r="BA5" s="126"/>
      <c r="BB5" s="200"/>
      <c r="BC5" s="154"/>
      <c r="BD5" s="177"/>
      <c r="BE5" s="154"/>
      <c r="BF5" s="154"/>
      <c r="BG5" s="154"/>
      <c r="BH5" s="154"/>
      <c r="BI5" s="154"/>
      <c r="BJ5" s="154"/>
      <c r="BK5" s="154"/>
      <c r="BL5" s="177"/>
      <c r="BM5" s="154"/>
      <c r="BN5" s="154"/>
      <c r="BO5" s="154"/>
      <c r="BP5" s="154"/>
      <c r="BQ5" s="154"/>
      <c r="BR5" s="5" t="s">
        <v>809</v>
      </c>
      <c r="BS5" s="5" t="s">
        <v>810</v>
      </c>
      <c r="BT5" s="5" t="s">
        <v>811</v>
      </c>
      <c r="BU5" s="5" t="s">
        <v>809</v>
      </c>
      <c r="BV5" s="5" t="s">
        <v>810</v>
      </c>
      <c r="BW5" s="5" t="s">
        <v>811</v>
      </c>
      <c r="BX5" s="5" t="s">
        <v>809</v>
      </c>
      <c r="BY5" s="5" t="s">
        <v>810</v>
      </c>
      <c r="BZ5" s="5" t="s">
        <v>811</v>
      </c>
      <c r="CA5" s="5" t="s">
        <v>809</v>
      </c>
      <c r="CB5" s="5" t="s">
        <v>810</v>
      </c>
      <c r="CC5" s="5" t="s">
        <v>811</v>
      </c>
      <c r="CD5" s="5" t="s">
        <v>809</v>
      </c>
      <c r="CE5" s="5" t="s">
        <v>810</v>
      </c>
      <c r="CF5" s="5" t="s">
        <v>811</v>
      </c>
      <c r="CG5" s="5" t="s">
        <v>809</v>
      </c>
      <c r="CH5" s="5" t="s">
        <v>810</v>
      </c>
      <c r="CI5" s="5" t="s">
        <v>811</v>
      </c>
      <c r="CJ5" s="5" t="s">
        <v>809</v>
      </c>
      <c r="CK5" s="5" t="s">
        <v>810</v>
      </c>
      <c r="CL5" s="5" t="s">
        <v>811</v>
      </c>
      <c r="CM5" s="5" t="s">
        <v>809</v>
      </c>
      <c r="CN5" s="5" t="s">
        <v>810</v>
      </c>
      <c r="CO5" s="5" t="s">
        <v>811</v>
      </c>
      <c r="CP5" s="5" t="s">
        <v>809</v>
      </c>
      <c r="CQ5" s="5" t="s">
        <v>810</v>
      </c>
      <c r="CR5" s="5" t="s">
        <v>811</v>
      </c>
      <c r="CS5" s="5" t="s">
        <v>809</v>
      </c>
      <c r="CT5" s="5" t="s">
        <v>810</v>
      </c>
      <c r="CU5" s="142"/>
      <c r="CV5" s="23"/>
      <c r="CW5" s="23"/>
    </row>
    <row r="6" spans="1:101" s="60" customFormat="1" ht="33" customHeight="1">
      <c r="A6" s="129"/>
      <c r="B6" s="131"/>
      <c r="C6" s="133"/>
      <c r="D6" s="127"/>
      <c r="E6" s="127"/>
      <c r="F6" s="143"/>
      <c r="G6" s="120" t="s">
        <v>812</v>
      </c>
      <c r="H6" s="120" t="s">
        <v>812</v>
      </c>
      <c r="I6" s="121" t="s">
        <v>813</v>
      </c>
      <c r="J6" s="140"/>
      <c r="K6" s="141"/>
      <c r="L6" s="141"/>
      <c r="M6" s="141"/>
      <c r="N6" s="141"/>
      <c r="O6" s="127"/>
      <c r="P6" s="127"/>
      <c r="Q6" s="151"/>
      <c r="R6" s="122" t="s">
        <v>814</v>
      </c>
      <c r="S6" s="127"/>
      <c r="T6" s="127"/>
      <c r="U6" s="129"/>
      <c r="V6" s="123" t="s">
        <v>815</v>
      </c>
      <c r="W6" s="122" t="s">
        <v>816</v>
      </c>
      <c r="X6" s="123" t="s">
        <v>815</v>
      </c>
      <c r="Y6" s="122" t="s">
        <v>816</v>
      </c>
      <c r="Z6" s="122" t="s">
        <v>817</v>
      </c>
      <c r="AA6" s="29" t="s">
        <v>818</v>
      </c>
      <c r="AB6" s="29" t="s">
        <v>819</v>
      </c>
      <c r="AC6" s="29" t="s">
        <v>819</v>
      </c>
      <c r="AD6" s="29" t="s">
        <v>820</v>
      </c>
      <c r="AE6" s="29" t="s">
        <v>821</v>
      </c>
      <c r="AF6" s="29" t="s">
        <v>822</v>
      </c>
      <c r="AG6" s="29" t="s">
        <v>823</v>
      </c>
      <c r="AH6" s="29" t="s">
        <v>824</v>
      </c>
      <c r="AI6" s="29" t="s">
        <v>825</v>
      </c>
      <c r="AJ6" s="189"/>
      <c r="AK6" s="189"/>
      <c r="AL6" s="117"/>
      <c r="AM6" s="117"/>
      <c r="AN6" s="117"/>
      <c r="AO6" s="117"/>
      <c r="AP6" s="117"/>
      <c r="AQ6" s="117"/>
      <c r="AR6" s="197"/>
      <c r="AS6" s="117"/>
      <c r="AT6" s="199"/>
      <c r="AU6" s="197"/>
      <c r="AV6" s="119"/>
      <c r="AW6" s="124"/>
      <c r="AX6" s="141"/>
      <c r="AY6" s="141"/>
      <c r="AZ6" s="129"/>
      <c r="BA6" s="127"/>
      <c r="BB6" s="153"/>
      <c r="BC6" s="29" t="s">
        <v>826</v>
      </c>
      <c r="BD6" s="98" t="s">
        <v>826</v>
      </c>
      <c r="BE6" s="29" t="s">
        <v>826</v>
      </c>
      <c r="BF6" s="29" t="s">
        <v>826</v>
      </c>
      <c r="BG6" s="29" t="s">
        <v>826</v>
      </c>
      <c r="BH6" s="29" t="s">
        <v>826</v>
      </c>
      <c r="BI6" s="29" t="s">
        <v>826</v>
      </c>
      <c r="BJ6" s="29" t="s">
        <v>826</v>
      </c>
      <c r="BK6" s="29" t="s">
        <v>827</v>
      </c>
      <c r="BL6" s="29" t="s">
        <v>826</v>
      </c>
      <c r="BM6" s="29" t="s">
        <v>826</v>
      </c>
      <c r="BN6" s="29" t="s">
        <v>826</v>
      </c>
      <c r="BO6" s="29" t="s">
        <v>826</v>
      </c>
      <c r="BP6" s="29" t="s">
        <v>828</v>
      </c>
      <c r="BQ6" s="29" t="s">
        <v>828</v>
      </c>
      <c r="BR6" s="8" t="s">
        <v>812</v>
      </c>
      <c r="BS6" s="125" t="s">
        <v>829</v>
      </c>
      <c r="BT6" s="6"/>
      <c r="BU6" s="8" t="s">
        <v>812</v>
      </c>
      <c r="BV6" s="125" t="s">
        <v>829</v>
      </c>
      <c r="BW6" s="6"/>
      <c r="BX6" s="8" t="s">
        <v>812</v>
      </c>
      <c r="BY6" s="125" t="s">
        <v>829</v>
      </c>
      <c r="BZ6" s="6"/>
      <c r="CA6" s="8" t="s">
        <v>812</v>
      </c>
      <c r="CB6" s="125" t="s">
        <v>829</v>
      </c>
      <c r="CC6" s="6"/>
      <c r="CD6" s="8" t="s">
        <v>812</v>
      </c>
      <c r="CE6" s="125" t="s">
        <v>829</v>
      </c>
      <c r="CF6" s="6"/>
      <c r="CG6" s="8" t="s">
        <v>812</v>
      </c>
      <c r="CH6" s="125" t="s">
        <v>829</v>
      </c>
      <c r="CI6" s="6"/>
      <c r="CJ6" s="8" t="s">
        <v>812</v>
      </c>
      <c r="CK6" s="125" t="s">
        <v>829</v>
      </c>
      <c r="CL6" s="6"/>
      <c r="CM6" s="8" t="s">
        <v>812</v>
      </c>
      <c r="CN6" s="125" t="s">
        <v>829</v>
      </c>
      <c r="CO6" s="6"/>
      <c r="CP6" s="8" t="s">
        <v>812</v>
      </c>
      <c r="CQ6" s="125" t="s">
        <v>829</v>
      </c>
      <c r="CR6" s="6"/>
      <c r="CS6" s="8" t="s">
        <v>812</v>
      </c>
      <c r="CT6" s="125" t="s">
        <v>829</v>
      </c>
      <c r="CU6" s="143"/>
      <c r="CV6" s="59" t="s">
        <v>33</v>
      </c>
      <c r="CW6" s="59"/>
    </row>
    <row r="7" spans="1:101" ht="30" customHeight="1">
      <c r="A7" s="18" t="s">
        <v>34</v>
      </c>
      <c r="B7" s="16" t="s">
        <v>256</v>
      </c>
      <c r="C7" s="16" t="s">
        <v>830</v>
      </c>
      <c r="D7" s="18" t="s">
        <v>258</v>
      </c>
      <c r="E7" s="32" t="s">
        <v>831</v>
      </c>
      <c r="F7" s="14" t="s">
        <v>104</v>
      </c>
      <c r="G7" s="18">
        <v>79749</v>
      </c>
      <c r="H7" s="18">
        <v>270</v>
      </c>
      <c r="I7" s="18"/>
      <c r="J7" s="18" t="s">
        <v>832</v>
      </c>
      <c r="K7" s="32" t="s">
        <v>833</v>
      </c>
      <c r="L7" s="32"/>
      <c r="M7" s="18" t="s">
        <v>834</v>
      </c>
      <c r="N7" s="18"/>
      <c r="O7" s="18" t="s">
        <v>835</v>
      </c>
      <c r="P7" s="18" t="s">
        <v>836</v>
      </c>
      <c r="Q7" s="18" t="s">
        <v>326</v>
      </c>
      <c r="R7" s="18">
        <v>280</v>
      </c>
      <c r="S7" s="18">
        <v>2</v>
      </c>
      <c r="T7" s="18">
        <v>2015</v>
      </c>
      <c r="U7" s="32" t="s">
        <v>837</v>
      </c>
      <c r="V7" s="18">
        <v>16218000</v>
      </c>
      <c r="W7" s="18">
        <v>16218000</v>
      </c>
      <c r="X7" s="18">
        <v>6701890</v>
      </c>
      <c r="Y7" s="18">
        <v>6701890</v>
      </c>
      <c r="Z7" s="18">
        <v>5980</v>
      </c>
      <c r="AA7" s="18">
        <v>20.57</v>
      </c>
      <c r="AB7" s="18">
        <v>43950</v>
      </c>
      <c r="AC7" s="18">
        <v>1035.0899999999999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39</v>
      </c>
      <c r="AY7" s="18" t="s">
        <v>838</v>
      </c>
      <c r="AZ7" s="18" t="s">
        <v>130</v>
      </c>
      <c r="BA7" s="18"/>
      <c r="BB7" s="18" t="s">
        <v>266</v>
      </c>
      <c r="BC7" s="18">
        <v>95</v>
      </c>
      <c r="BD7" s="18">
        <f t="shared" ref="BD7:BD26" si="0">IF(BE7&amp;BF7&amp;BG7&amp;BH7&amp;BI7&amp;BJ7 ="","",SUM(BE7:BJ7))</f>
        <v>100.00000000000001</v>
      </c>
      <c r="BE7" s="18">
        <v>39.200000000000003</v>
      </c>
      <c r="BF7" s="18">
        <v>25.1</v>
      </c>
      <c r="BG7" s="18">
        <v>24.7</v>
      </c>
      <c r="BH7" s="18">
        <v>4.3</v>
      </c>
      <c r="BI7" s="18">
        <v>2</v>
      </c>
      <c r="BJ7" s="18">
        <v>4.7</v>
      </c>
      <c r="BK7" s="18">
        <v>130.81</v>
      </c>
      <c r="BL7" s="18">
        <f t="shared" ref="BL7:BL26" si="1">IF(BM7&amp;BN7&amp;BO7 ="","",SUM(BM7:BO7))</f>
        <v>100</v>
      </c>
      <c r="BM7" s="18">
        <v>46.7</v>
      </c>
      <c r="BN7" s="18">
        <v>47.9</v>
      </c>
      <c r="BO7" s="18">
        <v>5.4</v>
      </c>
      <c r="BP7" s="18">
        <v>7876</v>
      </c>
      <c r="BQ7" s="18">
        <v>9645</v>
      </c>
      <c r="BR7" s="14" t="str">
        <f t="shared" ref="BR7:BS26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577</v>
      </c>
      <c r="CV7" s="52" t="s">
        <v>839</v>
      </c>
    </row>
    <row r="8" spans="1:101" ht="30" customHeight="1">
      <c r="A8" s="18" t="s">
        <v>34</v>
      </c>
      <c r="B8" s="16" t="s">
        <v>256</v>
      </c>
      <c r="C8" s="16" t="s">
        <v>840</v>
      </c>
      <c r="D8" s="18" t="s">
        <v>258</v>
      </c>
      <c r="E8" s="32" t="s">
        <v>841</v>
      </c>
      <c r="F8" s="14" t="s">
        <v>104</v>
      </c>
      <c r="G8" s="18">
        <v>137093</v>
      </c>
      <c r="H8" s="18">
        <v>0</v>
      </c>
      <c r="I8" s="18">
        <v>0</v>
      </c>
      <c r="J8" s="18"/>
      <c r="K8" s="32" t="s">
        <v>833</v>
      </c>
      <c r="L8" s="32"/>
      <c r="M8" s="18" t="s">
        <v>834</v>
      </c>
      <c r="N8" s="18"/>
      <c r="O8" s="18" t="s">
        <v>835</v>
      </c>
      <c r="P8" s="18" t="s">
        <v>836</v>
      </c>
      <c r="Q8" s="18" t="s">
        <v>40</v>
      </c>
      <c r="R8" s="18">
        <v>600</v>
      </c>
      <c r="S8" s="18">
        <v>2</v>
      </c>
      <c r="T8" s="18">
        <v>1994</v>
      </c>
      <c r="U8" s="32" t="s">
        <v>837</v>
      </c>
      <c r="V8" s="18">
        <v>46421760</v>
      </c>
      <c r="W8" s="18">
        <v>46421760</v>
      </c>
      <c r="X8" s="18"/>
      <c r="Y8" s="18"/>
      <c r="Z8" s="18">
        <v>10500</v>
      </c>
      <c r="AA8" s="18">
        <v>14.9</v>
      </c>
      <c r="AB8" s="18">
        <v>62386</v>
      </c>
      <c r="AC8" s="18">
        <v>144.22</v>
      </c>
      <c r="AD8" s="18">
        <v>45107</v>
      </c>
      <c r="AE8" s="18">
        <v>424367208</v>
      </c>
      <c r="AF8" s="18"/>
      <c r="AG8" s="18">
        <v>13.03</v>
      </c>
      <c r="AH8" s="18">
        <v>9.23</v>
      </c>
      <c r="AI8" s="18">
        <v>7.25</v>
      </c>
      <c r="AJ8" s="18" t="s">
        <v>265</v>
      </c>
      <c r="AK8" s="18" t="s">
        <v>265</v>
      </c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277</v>
      </c>
      <c r="AY8" s="18" t="s">
        <v>838</v>
      </c>
      <c r="AZ8" s="18" t="s">
        <v>43</v>
      </c>
      <c r="BA8" s="18"/>
      <c r="BB8" s="18" t="s">
        <v>266</v>
      </c>
      <c r="BC8" s="18">
        <v>97</v>
      </c>
      <c r="BD8" s="18">
        <f t="shared" si="0"/>
        <v>99.999999999999943</v>
      </c>
      <c r="BE8" s="18">
        <v>46.4</v>
      </c>
      <c r="BF8" s="18">
        <v>24.324999999999999</v>
      </c>
      <c r="BG8" s="18">
        <v>19.358333333333299</v>
      </c>
      <c r="BH8" s="18">
        <v>3.8</v>
      </c>
      <c r="BI8" s="18">
        <v>4.18333333333333</v>
      </c>
      <c r="BJ8" s="18">
        <v>1.93333333333333</v>
      </c>
      <c r="BK8" s="18">
        <v>113</v>
      </c>
      <c r="BL8" s="18">
        <f t="shared" si="1"/>
        <v>100</v>
      </c>
      <c r="BM8" s="18">
        <v>48.75</v>
      </c>
      <c r="BN8" s="18">
        <v>45.45</v>
      </c>
      <c r="BO8" s="18">
        <v>5.8</v>
      </c>
      <c r="BP8" s="18">
        <v>0</v>
      </c>
      <c r="BQ8" s="18">
        <v>8904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577</v>
      </c>
      <c r="CV8" s="52" t="s">
        <v>842</v>
      </c>
    </row>
    <row r="9" spans="1:101" ht="30" customHeight="1">
      <c r="A9" s="18" t="s">
        <v>34</v>
      </c>
      <c r="B9" s="16" t="s">
        <v>100</v>
      </c>
      <c r="C9" s="16" t="s">
        <v>843</v>
      </c>
      <c r="D9" s="18" t="s">
        <v>102</v>
      </c>
      <c r="E9" s="32" t="s">
        <v>583</v>
      </c>
      <c r="F9" s="14" t="s">
        <v>104</v>
      </c>
      <c r="G9" s="18">
        <v>32952</v>
      </c>
      <c r="H9" s="18">
        <v>0</v>
      </c>
      <c r="I9" s="18">
        <v>0</v>
      </c>
      <c r="J9" s="18"/>
      <c r="K9" s="32" t="s">
        <v>844</v>
      </c>
      <c r="L9" s="32"/>
      <c r="M9" s="18" t="s">
        <v>834</v>
      </c>
      <c r="N9" s="18"/>
      <c r="O9" s="18" t="s">
        <v>835</v>
      </c>
      <c r="P9" s="18" t="s">
        <v>836</v>
      </c>
      <c r="Q9" s="18" t="s">
        <v>326</v>
      </c>
      <c r="R9" s="18">
        <v>134</v>
      </c>
      <c r="S9" s="18">
        <v>2</v>
      </c>
      <c r="T9" s="18">
        <v>2018</v>
      </c>
      <c r="U9" s="32" t="s">
        <v>845</v>
      </c>
      <c r="V9" s="18">
        <v>4320000</v>
      </c>
      <c r="W9" s="18">
        <v>4320000</v>
      </c>
      <c r="X9" s="18">
        <v>521830</v>
      </c>
      <c r="Y9" s="18">
        <v>521830</v>
      </c>
      <c r="Z9" s="18">
        <v>2880</v>
      </c>
      <c r="AA9" s="18">
        <v>20.2</v>
      </c>
      <c r="AB9" s="18">
        <v>17067</v>
      </c>
      <c r="AC9" s="18">
        <v>0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277</v>
      </c>
      <c r="AY9" s="18" t="s">
        <v>838</v>
      </c>
      <c r="AZ9" s="18" t="s">
        <v>130</v>
      </c>
      <c r="BA9" s="18"/>
      <c r="BB9" s="18" t="s">
        <v>277</v>
      </c>
      <c r="BC9" s="18"/>
      <c r="BD9" s="18">
        <f t="shared" si="0"/>
        <v>100</v>
      </c>
      <c r="BE9" s="18">
        <v>49.4</v>
      </c>
      <c r="BF9" s="18">
        <v>26.9</v>
      </c>
      <c r="BG9" s="18">
        <v>7.7</v>
      </c>
      <c r="BH9" s="18">
        <v>12.4</v>
      </c>
      <c r="BI9" s="18">
        <v>0.8</v>
      </c>
      <c r="BJ9" s="18">
        <v>2.8</v>
      </c>
      <c r="BK9" s="18">
        <v>110</v>
      </c>
      <c r="BL9" s="18">
        <f t="shared" si="1"/>
        <v>100</v>
      </c>
      <c r="BM9" s="18">
        <v>46</v>
      </c>
      <c r="BN9" s="18">
        <v>49.1</v>
      </c>
      <c r="BO9" s="18">
        <v>4.9000000000000004</v>
      </c>
      <c r="BP9" s="18">
        <v>8079</v>
      </c>
      <c r="BQ9" s="18">
        <v>10263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577</v>
      </c>
      <c r="CV9" s="52" t="s">
        <v>846</v>
      </c>
    </row>
    <row r="10" spans="1:101" ht="30" customHeight="1">
      <c r="A10" s="18" t="s">
        <v>34</v>
      </c>
      <c r="B10" s="16" t="s">
        <v>126</v>
      </c>
      <c r="C10" s="16" t="s">
        <v>847</v>
      </c>
      <c r="D10" s="18" t="s">
        <v>128</v>
      </c>
      <c r="E10" s="32" t="s">
        <v>848</v>
      </c>
      <c r="F10" s="14" t="s">
        <v>104</v>
      </c>
      <c r="G10" s="18">
        <v>12572</v>
      </c>
      <c r="H10" s="18">
        <v>0</v>
      </c>
      <c r="I10" s="18">
        <v>0</v>
      </c>
      <c r="J10" s="18"/>
      <c r="K10" s="32" t="s">
        <v>849</v>
      </c>
      <c r="L10" s="32"/>
      <c r="M10" s="18" t="s">
        <v>834</v>
      </c>
      <c r="N10" s="18"/>
      <c r="O10" s="18" t="s">
        <v>835</v>
      </c>
      <c r="P10" s="18" t="s">
        <v>850</v>
      </c>
      <c r="Q10" s="18" t="s">
        <v>195</v>
      </c>
      <c r="R10" s="18">
        <v>46</v>
      </c>
      <c r="S10" s="18">
        <v>2</v>
      </c>
      <c r="T10" s="18">
        <v>2019</v>
      </c>
      <c r="U10" s="32" t="s">
        <v>851</v>
      </c>
      <c r="V10" s="18">
        <v>2508800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 t="s">
        <v>44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39</v>
      </c>
      <c r="AY10" s="18" t="s">
        <v>838</v>
      </c>
      <c r="AZ10" s="18" t="s">
        <v>130</v>
      </c>
      <c r="BA10" s="18"/>
      <c r="BB10" s="18" t="s">
        <v>277</v>
      </c>
      <c r="BC10" s="18"/>
      <c r="BD10" s="18">
        <f t="shared" si="0"/>
        <v>100</v>
      </c>
      <c r="BE10" s="18">
        <v>51.6</v>
      </c>
      <c r="BF10" s="18">
        <v>27.3</v>
      </c>
      <c r="BG10" s="18">
        <v>6.2</v>
      </c>
      <c r="BH10" s="18">
        <v>11.5</v>
      </c>
      <c r="BI10" s="18">
        <v>0.6</v>
      </c>
      <c r="BJ10" s="18">
        <v>2.8</v>
      </c>
      <c r="BK10" s="18">
        <v>197.5</v>
      </c>
      <c r="BL10" s="18">
        <f t="shared" si="1"/>
        <v>100</v>
      </c>
      <c r="BM10" s="18">
        <v>52.7</v>
      </c>
      <c r="BN10" s="18">
        <v>43.9</v>
      </c>
      <c r="BO10" s="18">
        <v>3.4</v>
      </c>
      <c r="BP10" s="18">
        <v>0</v>
      </c>
      <c r="BQ10" s="18">
        <v>8363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577</v>
      </c>
      <c r="CV10" s="52" t="s">
        <v>852</v>
      </c>
    </row>
    <row r="11" spans="1:101" ht="30" customHeight="1">
      <c r="A11" s="18" t="s">
        <v>34</v>
      </c>
      <c r="B11" s="16" t="s">
        <v>132</v>
      </c>
      <c r="C11" s="16" t="s">
        <v>853</v>
      </c>
      <c r="D11" s="18" t="s">
        <v>134</v>
      </c>
      <c r="E11" s="32" t="s">
        <v>694</v>
      </c>
      <c r="F11" s="14" t="s">
        <v>104</v>
      </c>
      <c r="G11" s="18">
        <v>4105</v>
      </c>
      <c r="H11" s="18">
        <v>0</v>
      </c>
      <c r="I11" s="18"/>
      <c r="J11" s="18"/>
      <c r="K11" s="32" t="s">
        <v>524</v>
      </c>
      <c r="L11" s="32"/>
      <c r="M11" s="18" t="s">
        <v>834</v>
      </c>
      <c r="N11" s="18"/>
      <c r="O11" s="18" t="s">
        <v>835</v>
      </c>
      <c r="P11" s="18" t="s">
        <v>854</v>
      </c>
      <c r="Q11" s="18" t="s">
        <v>40</v>
      </c>
      <c r="R11" s="18">
        <v>36</v>
      </c>
      <c r="S11" s="18">
        <v>2</v>
      </c>
      <c r="T11" s="18">
        <v>1992</v>
      </c>
      <c r="U11" s="32" t="s">
        <v>277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277</v>
      </c>
      <c r="AY11" s="18" t="s">
        <v>838</v>
      </c>
      <c r="AZ11" s="18" t="s">
        <v>124</v>
      </c>
      <c r="BA11" s="18"/>
      <c r="BB11" s="18" t="s">
        <v>277</v>
      </c>
      <c r="BC11" s="18"/>
      <c r="BD11" s="18">
        <f t="shared" si="0"/>
        <v>99.999999999999986</v>
      </c>
      <c r="BE11" s="18">
        <v>50.7</v>
      </c>
      <c r="BF11" s="18">
        <v>21.4</v>
      </c>
      <c r="BG11" s="18">
        <v>8.1</v>
      </c>
      <c r="BH11" s="18">
        <v>15.6</v>
      </c>
      <c r="BI11" s="18">
        <v>2.8</v>
      </c>
      <c r="BJ11" s="18">
        <v>1.4</v>
      </c>
      <c r="BK11" s="18">
        <v>152.5</v>
      </c>
      <c r="BL11" s="18">
        <f t="shared" si="1"/>
        <v>100</v>
      </c>
      <c r="BM11" s="18">
        <v>54.3</v>
      </c>
      <c r="BN11" s="18">
        <v>40.299999999999997</v>
      </c>
      <c r="BO11" s="18">
        <v>5.4</v>
      </c>
      <c r="BP11" s="18">
        <v>6232</v>
      </c>
      <c r="BQ11" s="18">
        <v>6232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577</v>
      </c>
      <c r="CV11" s="52" t="s">
        <v>855</v>
      </c>
    </row>
    <row r="12" spans="1:101" ht="30" customHeight="1">
      <c r="A12" s="18" t="s">
        <v>34</v>
      </c>
      <c r="B12" s="16" t="s">
        <v>132</v>
      </c>
      <c r="C12" s="16" t="s">
        <v>856</v>
      </c>
      <c r="D12" s="18" t="s">
        <v>134</v>
      </c>
      <c r="E12" s="32" t="s">
        <v>857</v>
      </c>
      <c r="F12" s="14" t="s">
        <v>104</v>
      </c>
      <c r="G12" s="18">
        <v>478</v>
      </c>
      <c r="H12" s="18">
        <v>0</v>
      </c>
      <c r="I12" s="18"/>
      <c r="J12" s="18"/>
      <c r="K12" s="32" t="s">
        <v>524</v>
      </c>
      <c r="L12" s="32"/>
      <c r="M12" s="18" t="s">
        <v>834</v>
      </c>
      <c r="N12" s="18"/>
      <c r="O12" s="18" t="s">
        <v>835</v>
      </c>
      <c r="P12" s="18" t="s">
        <v>854</v>
      </c>
      <c r="Q12" s="18" t="s">
        <v>40</v>
      </c>
      <c r="R12" s="18">
        <v>10</v>
      </c>
      <c r="S12" s="18">
        <v>1</v>
      </c>
      <c r="T12" s="18">
        <v>1992</v>
      </c>
      <c r="U12" s="32" t="s">
        <v>277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277</v>
      </c>
      <c r="AY12" s="18" t="s">
        <v>838</v>
      </c>
      <c r="AZ12" s="18" t="s">
        <v>130</v>
      </c>
      <c r="BA12" s="18"/>
      <c r="BB12" s="18" t="s">
        <v>277</v>
      </c>
      <c r="BC12" s="18"/>
      <c r="BD12" s="18">
        <f t="shared" si="0"/>
        <v>100.00000000000001</v>
      </c>
      <c r="BE12" s="18">
        <v>47.7</v>
      </c>
      <c r="BF12" s="18">
        <v>23.7</v>
      </c>
      <c r="BG12" s="18">
        <v>9.9</v>
      </c>
      <c r="BH12" s="18">
        <v>17.5</v>
      </c>
      <c r="BI12" s="18">
        <v>0</v>
      </c>
      <c r="BJ12" s="18">
        <v>1.2</v>
      </c>
      <c r="BK12" s="18">
        <v>119.5</v>
      </c>
      <c r="BL12" s="18">
        <f t="shared" si="1"/>
        <v>100</v>
      </c>
      <c r="BM12" s="18">
        <v>57.8</v>
      </c>
      <c r="BN12" s="18">
        <v>38.200000000000003</v>
      </c>
      <c r="BO12" s="18">
        <v>4</v>
      </c>
      <c r="BP12" s="18">
        <v>5734</v>
      </c>
      <c r="BQ12" s="18">
        <v>5734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577</v>
      </c>
      <c r="CV12" s="52" t="s">
        <v>858</v>
      </c>
    </row>
    <row r="13" spans="1:101" ht="30" customHeight="1">
      <c r="A13" s="18" t="s">
        <v>34</v>
      </c>
      <c r="B13" s="16" t="s">
        <v>132</v>
      </c>
      <c r="C13" s="16" t="s">
        <v>859</v>
      </c>
      <c r="D13" s="18" t="s">
        <v>134</v>
      </c>
      <c r="E13" s="32" t="s">
        <v>860</v>
      </c>
      <c r="F13" s="14" t="s">
        <v>104</v>
      </c>
      <c r="G13" s="18">
        <v>1709</v>
      </c>
      <c r="H13" s="18">
        <v>0</v>
      </c>
      <c r="I13" s="18"/>
      <c r="J13" s="18"/>
      <c r="K13" s="32" t="s">
        <v>524</v>
      </c>
      <c r="L13" s="32"/>
      <c r="M13" s="18" t="s">
        <v>834</v>
      </c>
      <c r="N13" s="18"/>
      <c r="O13" s="18" t="s">
        <v>835</v>
      </c>
      <c r="P13" s="18" t="s">
        <v>854</v>
      </c>
      <c r="Q13" s="18" t="s">
        <v>40</v>
      </c>
      <c r="R13" s="18">
        <v>17</v>
      </c>
      <c r="S13" s="18">
        <v>2</v>
      </c>
      <c r="T13" s="18">
        <v>1995</v>
      </c>
      <c r="U13" s="32" t="s">
        <v>277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277</v>
      </c>
      <c r="AY13" s="18" t="s">
        <v>838</v>
      </c>
      <c r="AZ13" s="18" t="s">
        <v>124</v>
      </c>
      <c r="BA13" s="18"/>
      <c r="BB13" s="18" t="s">
        <v>277</v>
      </c>
      <c r="BC13" s="18"/>
      <c r="BD13" s="18">
        <f t="shared" si="0"/>
        <v>100.00000000000001</v>
      </c>
      <c r="BE13" s="18">
        <v>55.7</v>
      </c>
      <c r="BF13" s="18">
        <v>23.1</v>
      </c>
      <c r="BG13" s="18">
        <v>4.8</v>
      </c>
      <c r="BH13" s="18">
        <v>13.9</v>
      </c>
      <c r="BI13" s="18">
        <v>0.8</v>
      </c>
      <c r="BJ13" s="18">
        <v>1.7</v>
      </c>
      <c r="BK13" s="18">
        <v>145</v>
      </c>
      <c r="BL13" s="18">
        <f t="shared" si="1"/>
        <v>100.00000000000001</v>
      </c>
      <c r="BM13" s="18">
        <v>56.2</v>
      </c>
      <c r="BN13" s="18">
        <v>38.1</v>
      </c>
      <c r="BO13" s="18">
        <v>5.7</v>
      </c>
      <c r="BP13" s="18">
        <v>5761</v>
      </c>
      <c r="BQ13" s="18">
        <v>5761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577</v>
      </c>
      <c r="CV13" s="52" t="s">
        <v>861</v>
      </c>
    </row>
    <row r="14" spans="1:101" ht="30" customHeight="1">
      <c r="A14" s="18" t="s">
        <v>34</v>
      </c>
      <c r="B14" s="16" t="s">
        <v>140</v>
      </c>
      <c r="C14" s="16" t="s">
        <v>862</v>
      </c>
      <c r="D14" s="18" t="s">
        <v>142</v>
      </c>
      <c r="E14" s="32" t="s">
        <v>608</v>
      </c>
      <c r="F14" s="14" t="s">
        <v>104</v>
      </c>
      <c r="G14" s="18">
        <v>2930</v>
      </c>
      <c r="H14" s="18">
        <v>0</v>
      </c>
      <c r="I14" s="18">
        <v>0</v>
      </c>
      <c r="J14" s="18"/>
      <c r="K14" s="32" t="s">
        <v>524</v>
      </c>
      <c r="L14" s="32"/>
      <c r="M14" s="18" t="s">
        <v>834</v>
      </c>
      <c r="N14" s="18"/>
      <c r="O14" s="18" t="s">
        <v>835</v>
      </c>
      <c r="P14" s="18" t="s">
        <v>854</v>
      </c>
      <c r="Q14" s="18" t="s">
        <v>40</v>
      </c>
      <c r="R14" s="18">
        <v>20</v>
      </c>
      <c r="S14" s="18">
        <v>2</v>
      </c>
      <c r="T14" s="18">
        <v>1990</v>
      </c>
      <c r="U14" s="32" t="s">
        <v>851</v>
      </c>
      <c r="V14" s="18">
        <v>17552</v>
      </c>
      <c r="W14" s="18"/>
      <c r="X14" s="18">
        <v>16118</v>
      </c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277</v>
      </c>
      <c r="AY14" s="18" t="s">
        <v>863</v>
      </c>
      <c r="AZ14" s="18" t="s">
        <v>124</v>
      </c>
      <c r="BA14" s="18"/>
      <c r="BB14" s="18" t="s">
        <v>277</v>
      </c>
      <c r="BC14" s="18"/>
      <c r="BD14" s="18">
        <f t="shared" si="0"/>
        <v>99.999999999999986</v>
      </c>
      <c r="BE14" s="18">
        <v>55.4</v>
      </c>
      <c r="BF14" s="18">
        <v>40.299999999999997</v>
      </c>
      <c r="BG14" s="18">
        <v>1.5</v>
      </c>
      <c r="BH14" s="18">
        <v>2.5</v>
      </c>
      <c r="BI14" s="18">
        <v>0</v>
      </c>
      <c r="BJ14" s="18">
        <v>0.3</v>
      </c>
      <c r="BK14" s="18">
        <v>108</v>
      </c>
      <c r="BL14" s="18">
        <f t="shared" si="1"/>
        <v>100</v>
      </c>
      <c r="BM14" s="18">
        <v>50.2</v>
      </c>
      <c r="BN14" s="18">
        <v>47.5</v>
      </c>
      <c r="BO14" s="18">
        <v>2.2999999999999998</v>
      </c>
      <c r="BP14" s="18">
        <v>7707</v>
      </c>
      <c r="BQ14" s="18">
        <v>7675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577</v>
      </c>
      <c r="CV14" s="52" t="s">
        <v>864</v>
      </c>
    </row>
    <row r="15" spans="1:101" ht="30" customHeight="1">
      <c r="A15" s="18" t="s">
        <v>34</v>
      </c>
      <c r="B15" s="16" t="s">
        <v>317</v>
      </c>
      <c r="C15" s="16" t="s">
        <v>866</v>
      </c>
      <c r="D15" s="18" t="s">
        <v>319</v>
      </c>
      <c r="E15" s="32" t="s">
        <v>867</v>
      </c>
      <c r="F15" s="14" t="s">
        <v>152</v>
      </c>
      <c r="G15" s="18">
        <v>43171</v>
      </c>
      <c r="H15" s="18">
        <v>0</v>
      </c>
      <c r="I15" s="18">
        <v>0</v>
      </c>
      <c r="J15" s="18"/>
      <c r="K15" s="32" t="s">
        <v>844</v>
      </c>
      <c r="L15" s="32"/>
      <c r="M15" s="18" t="s">
        <v>834</v>
      </c>
      <c r="N15" s="18"/>
      <c r="O15" s="18" t="s">
        <v>835</v>
      </c>
      <c r="P15" s="18" t="s">
        <v>836</v>
      </c>
      <c r="Q15" s="18" t="s">
        <v>326</v>
      </c>
      <c r="R15" s="18">
        <v>170</v>
      </c>
      <c r="S15" s="18">
        <v>2</v>
      </c>
      <c r="T15" s="18">
        <v>2021</v>
      </c>
      <c r="U15" s="32" t="s">
        <v>868</v>
      </c>
      <c r="V15" s="18"/>
      <c r="W15" s="18"/>
      <c r="X15" s="18"/>
      <c r="Y15" s="18"/>
      <c r="Z15" s="18">
        <v>2800</v>
      </c>
      <c r="AA15" s="18">
        <v>18.010000000000002</v>
      </c>
      <c r="AB15" s="18">
        <v>21214</v>
      </c>
      <c r="AC15" s="18"/>
      <c r="AD15" s="18">
        <v>15602</v>
      </c>
      <c r="AE15" s="18">
        <v>195459905</v>
      </c>
      <c r="AF15" s="18">
        <v>17</v>
      </c>
      <c r="AG15" s="18"/>
      <c r="AH15" s="18">
        <v>4.59</v>
      </c>
      <c r="AI15" s="18">
        <v>3.68</v>
      </c>
      <c r="AJ15" s="18" t="s">
        <v>146</v>
      </c>
      <c r="AK15" s="18" t="s">
        <v>869</v>
      </c>
      <c r="AL15" s="18" t="s">
        <v>41</v>
      </c>
      <c r="AM15" s="18"/>
      <c r="AN15" s="18"/>
      <c r="AO15" s="18"/>
      <c r="AP15" s="18" t="s">
        <v>41</v>
      </c>
      <c r="AQ15" s="18"/>
      <c r="AR15" s="18"/>
      <c r="AS15" s="18"/>
      <c r="AT15" s="18"/>
      <c r="AU15" s="18"/>
      <c r="AV15" s="18"/>
      <c r="AW15" s="18"/>
      <c r="AX15" s="18" t="s">
        <v>838</v>
      </c>
      <c r="AY15" s="18" t="s">
        <v>865</v>
      </c>
      <c r="AZ15" s="18" t="s">
        <v>130</v>
      </c>
      <c r="BA15" s="18" t="s">
        <v>206</v>
      </c>
      <c r="BB15" s="18" t="s">
        <v>277</v>
      </c>
      <c r="BC15" s="18"/>
      <c r="BD15" s="18">
        <f t="shared" si="0"/>
        <v>100.00000000000001</v>
      </c>
      <c r="BE15" s="18">
        <v>52.6</v>
      </c>
      <c r="BF15" s="18">
        <v>23.39</v>
      </c>
      <c r="BG15" s="18">
        <v>9.9</v>
      </c>
      <c r="BH15" s="18">
        <v>9.24</v>
      </c>
      <c r="BI15" s="18">
        <v>0.86</v>
      </c>
      <c r="BJ15" s="18">
        <v>4.01</v>
      </c>
      <c r="BK15" s="18">
        <v>129</v>
      </c>
      <c r="BL15" s="18">
        <f t="shared" si="1"/>
        <v>100</v>
      </c>
      <c r="BM15" s="18">
        <v>43</v>
      </c>
      <c r="BN15" s="18">
        <v>52</v>
      </c>
      <c r="BO15" s="18">
        <v>5</v>
      </c>
      <c r="BP15" s="18">
        <v>8791</v>
      </c>
      <c r="BQ15" s="18">
        <v>10658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577</v>
      </c>
      <c r="CV15" s="52" t="s">
        <v>870</v>
      </c>
    </row>
    <row r="16" spans="1:101" ht="30" customHeight="1">
      <c r="A16" s="18" t="s">
        <v>34</v>
      </c>
      <c r="B16" s="16" t="s">
        <v>438</v>
      </c>
      <c r="C16" s="16" t="s">
        <v>871</v>
      </c>
      <c r="D16" s="18" t="s">
        <v>440</v>
      </c>
      <c r="E16" s="32" t="s">
        <v>650</v>
      </c>
      <c r="F16" s="14" t="s">
        <v>152</v>
      </c>
      <c r="G16" s="18">
        <v>7181</v>
      </c>
      <c r="H16" s="18">
        <v>943</v>
      </c>
      <c r="I16" s="18">
        <v>0</v>
      </c>
      <c r="J16" s="18" t="s">
        <v>832</v>
      </c>
      <c r="K16" s="32" t="s">
        <v>833</v>
      </c>
      <c r="L16" s="32"/>
      <c r="M16" s="18" t="s">
        <v>834</v>
      </c>
      <c r="N16" s="18"/>
      <c r="O16" s="18" t="s">
        <v>835</v>
      </c>
      <c r="P16" s="18" t="s">
        <v>850</v>
      </c>
      <c r="Q16" s="18" t="s">
        <v>110</v>
      </c>
      <c r="R16" s="18">
        <v>48</v>
      </c>
      <c r="S16" s="18">
        <v>2</v>
      </c>
      <c r="T16" s="18">
        <v>1990</v>
      </c>
      <c r="U16" s="32" t="s">
        <v>277</v>
      </c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277</v>
      </c>
      <c r="AY16" s="18" t="s">
        <v>39</v>
      </c>
      <c r="AZ16" s="18" t="s">
        <v>43</v>
      </c>
      <c r="BA16" s="18"/>
      <c r="BB16" s="18" t="s">
        <v>277</v>
      </c>
      <c r="BC16" s="18"/>
      <c r="BD16" s="18">
        <f t="shared" si="0"/>
        <v>100.00000000000001</v>
      </c>
      <c r="BE16" s="18">
        <v>48.7</v>
      </c>
      <c r="BF16" s="18">
        <v>26.9</v>
      </c>
      <c r="BG16" s="18">
        <v>4.9000000000000004</v>
      </c>
      <c r="BH16" s="18">
        <v>13.9</v>
      </c>
      <c r="BI16" s="18">
        <v>1.4</v>
      </c>
      <c r="BJ16" s="18">
        <v>4.2</v>
      </c>
      <c r="BK16" s="18">
        <v>185.3</v>
      </c>
      <c r="BL16" s="18">
        <f t="shared" si="1"/>
        <v>100</v>
      </c>
      <c r="BM16" s="18">
        <v>51.6</v>
      </c>
      <c r="BN16" s="18">
        <v>44</v>
      </c>
      <c r="BO16" s="18">
        <v>4.4000000000000004</v>
      </c>
      <c r="BP16" s="18">
        <v>6997.5</v>
      </c>
      <c r="BQ16" s="18">
        <v>0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577</v>
      </c>
      <c r="CV16" s="52" t="s">
        <v>872</v>
      </c>
    </row>
    <row r="17" spans="1:100" ht="30" customHeight="1">
      <c r="A17" s="18" t="s">
        <v>34</v>
      </c>
      <c r="B17" s="16" t="s">
        <v>444</v>
      </c>
      <c r="C17" s="16" t="s">
        <v>873</v>
      </c>
      <c r="D17" s="18" t="s">
        <v>446</v>
      </c>
      <c r="E17" s="32" t="s">
        <v>654</v>
      </c>
      <c r="F17" s="14" t="s">
        <v>104</v>
      </c>
      <c r="G17" s="18">
        <v>14084</v>
      </c>
      <c r="H17" s="18">
        <v>1137</v>
      </c>
      <c r="I17" s="18"/>
      <c r="J17" s="18" t="s">
        <v>832</v>
      </c>
      <c r="K17" s="32" t="s">
        <v>833</v>
      </c>
      <c r="L17" s="32"/>
      <c r="M17" s="18" t="s">
        <v>834</v>
      </c>
      <c r="N17" s="18"/>
      <c r="O17" s="18" t="s">
        <v>835</v>
      </c>
      <c r="P17" s="18" t="s">
        <v>850</v>
      </c>
      <c r="Q17" s="18" t="s">
        <v>110</v>
      </c>
      <c r="R17" s="18">
        <v>80</v>
      </c>
      <c r="S17" s="18">
        <v>2</v>
      </c>
      <c r="T17" s="18">
        <v>1989</v>
      </c>
      <c r="U17" s="32" t="s">
        <v>851</v>
      </c>
      <c r="V17" s="18">
        <v>1693440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 t="s">
        <v>146</v>
      </c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838</v>
      </c>
      <c r="AY17" s="18" t="s">
        <v>865</v>
      </c>
      <c r="AZ17" s="18" t="s">
        <v>43</v>
      </c>
      <c r="BA17" s="18"/>
      <c r="BB17" s="18" t="s">
        <v>277</v>
      </c>
      <c r="BC17" s="18"/>
      <c r="BD17" s="18">
        <f t="shared" si="0"/>
        <v>100.00000000000001</v>
      </c>
      <c r="BE17" s="18">
        <v>45.6</v>
      </c>
      <c r="BF17" s="18">
        <v>23.1</v>
      </c>
      <c r="BG17" s="18">
        <v>21.7</v>
      </c>
      <c r="BH17" s="18">
        <v>5.7</v>
      </c>
      <c r="BI17" s="18">
        <v>2.9</v>
      </c>
      <c r="BJ17" s="18">
        <v>1</v>
      </c>
      <c r="BK17" s="18">
        <v>144.30000000000001</v>
      </c>
      <c r="BL17" s="18">
        <f t="shared" si="1"/>
        <v>100</v>
      </c>
      <c r="BM17" s="18">
        <v>53.1</v>
      </c>
      <c r="BN17" s="18">
        <v>42.9</v>
      </c>
      <c r="BO17" s="18">
        <v>4</v>
      </c>
      <c r="BP17" s="18">
        <v>6745</v>
      </c>
      <c r="BQ17" s="18">
        <v>0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577</v>
      </c>
      <c r="CV17" s="52" t="s">
        <v>874</v>
      </c>
    </row>
    <row r="18" spans="1:100" ht="30" customHeight="1">
      <c r="A18" s="18" t="s">
        <v>34</v>
      </c>
      <c r="B18" s="16" t="s">
        <v>174</v>
      </c>
      <c r="C18" s="16" t="s">
        <v>875</v>
      </c>
      <c r="D18" s="18" t="s">
        <v>176</v>
      </c>
      <c r="E18" s="32" t="s">
        <v>876</v>
      </c>
      <c r="F18" s="14" t="s">
        <v>104</v>
      </c>
      <c r="G18" s="18">
        <v>3009</v>
      </c>
      <c r="H18" s="18">
        <v>168</v>
      </c>
      <c r="I18" s="18"/>
      <c r="J18" s="18" t="s">
        <v>832</v>
      </c>
      <c r="K18" s="32" t="s">
        <v>877</v>
      </c>
      <c r="L18" s="32"/>
      <c r="M18" s="18" t="s">
        <v>834</v>
      </c>
      <c r="N18" s="18"/>
      <c r="O18" s="18" t="s">
        <v>835</v>
      </c>
      <c r="P18" s="18" t="s">
        <v>854</v>
      </c>
      <c r="Q18" s="18" t="s">
        <v>40</v>
      </c>
      <c r="R18" s="18">
        <v>44</v>
      </c>
      <c r="S18" s="18">
        <v>2</v>
      </c>
      <c r="T18" s="18">
        <v>1999</v>
      </c>
      <c r="U18" s="32" t="s">
        <v>851</v>
      </c>
      <c r="V18" s="18">
        <v>1709120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 t="s">
        <v>154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277</v>
      </c>
      <c r="AY18" s="18" t="s">
        <v>838</v>
      </c>
      <c r="AZ18" s="18" t="s">
        <v>124</v>
      </c>
      <c r="BA18" s="18"/>
      <c r="BB18" s="18" t="s">
        <v>277</v>
      </c>
      <c r="BC18" s="18"/>
      <c r="BD18" s="18">
        <f t="shared" si="0"/>
        <v>99.999999999999986</v>
      </c>
      <c r="BE18" s="18">
        <v>41.6</v>
      </c>
      <c r="BF18" s="18">
        <v>26.2</v>
      </c>
      <c r="BG18" s="18">
        <v>14.5</v>
      </c>
      <c r="BH18" s="18">
        <v>10.3</v>
      </c>
      <c r="BI18" s="18">
        <v>1.1000000000000001</v>
      </c>
      <c r="BJ18" s="18">
        <v>6.3</v>
      </c>
      <c r="BK18" s="18">
        <v>163.25</v>
      </c>
      <c r="BL18" s="18">
        <f t="shared" si="1"/>
        <v>100</v>
      </c>
      <c r="BM18" s="18">
        <v>55.5</v>
      </c>
      <c r="BN18" s="18">
        <v>38.5</v>
      </c>
      <c r="BO18" s="18">
        <v>6</v>
      </c>
      <c r="BP18" s="18">
        <v>5858</v>
      </c>
      <c r="BQ18" s="18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577</v>
      </c>
      <c r="CV18" s="52" t="s">
        <v>878</v>
      </c>
    </row>
    <row r="19" spans="1:100" ht="30" customHeight="1">
      <c r="A19" s="18" t="s">
        <v>34</v>
      </c>
      <c r="B19" s="16" t="s">
        <v>197</v>
      </c>
      <c r="C19" s="16" t="s">
        <v>879</v>
      </c>
      <c r="D19" s="18" t="s">
        <v>199</v>
      </c>
      <c r="E19" s="32" t="s">
        <v>880</v>
      </c>
      <c r="F19" s="14" t="s">
        <v>104</v>
      </c>
      <c r="G19" s="18">
        <v>20576</v>
      </c>
      <c r="H19" s="18">
        <v>2092</v>
      </c>
      <c r="I19" s="18"/>
      <c r="J19" s="18" t="s">
        <v>832</v>
      </c>
      <c r="K19" s="32" t="s">
        <v>849</v>
      </c>
      <c r="L19" s="32"/>
      <c r="M19" s="18" t="s">
        <v>834</v>
      </c>
      <c r="N19" s="18"/>
      <c r="O19" s="18" t="s">
        <v>835</v>
      </c>
      <c r="P19" s="18" t="s">
        <v>836</v>
      </c>
      <c r="Q19" s="18" t="s">
        <v>138</v>
      </c>
      <c r="R19" s="18">
        <v>90</v>
      </c>
      <c r="S19" s="18">
        <v>2</v>
      </c>
      <c r="T19" s="18">
        <v>2002</v>
      </c>
      <c r="U19" s="32" t="s">
        <v>851</v>
      </c>
      <c r="V19" s="18">
        <v>4696138</v>
      </c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44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39</v>
      </c>
      <c r="AY19" s="18" t="s">
        <v>39</v>
      </c>
      <c r="AZ19" s="18" t="s">
        <v>130</v>
      </c>
      <c r="BA19" s="18"/>
      <c r="BB19" s="18" t="s">
        <v>277</v>
      </c>
      <c r="BC19" s="18"/>
      <c r="BD19" s="18">
        <f t="shared" si="0"/>
        <v>100.00000000000001</v>
      </c>
      <c r="BE19" s="18">
        <v>56.2</v>
      </c>
      <c r="BF19" s="18">
        <v>27.3</v>
      </c>
      <c r="BG19" s="18">
        <v>3.9</v>
      </c>
      <c r="BH19" s="18">
        <v>8.9</v>
      </c>
      <c r="BI19" s="18">
        <v>1.7</v>
      </c>
      <c r="BJ19" s="18">
        <v>2</v>
      </c>
      <c r="BK19" s="18">
        <v>262</v>
      </c>
      <c r="BL19" s="18">
        <f t="shared" si="1"/>
        <v>100</v>
      </c>
      <c r="BM19" s="18">
        <v>46</v>
      </c>
      <c r="BN19" s="18">
        <v>50.3</v>
      </c>
      <c r="BO19" s="18">
        <v>3.7</v>
      </c>
      <c r="BP19" s="18">
        <v>8310</v>
      </c>
      <c r="BQ19" s="18">
        <v>8948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577</v>
      </c>
      <c r="CV19" s="52" t="s">
        <v>881</v>
      </c>
    </row>
    <row r="20" spans="1:100" ht="30" customHeight="1">
      <c r="A20" s="18" t="s">
        <v>34</v>
      </c>
      <c r="B20" s="16" t="s">
        <v>35</v>
      </c>
      <c r="C20" s="16" t="s">
        <v>882</v>
      </c>
      <c r="D20" s="18" t="s">
        <v>37</v>
      </c>
      <c r="E20" s="32" t="s">
        <v>457</v>
      </c>
      <c r="F20" s="14" t="s">
        <v>152</v>
      </c>
      <c r="G20" s="18">
        <v>13079</v>
      </c>
      <c r="H20" s="18">
        <v>0</v>
      </c>
      <c r="I20" s="18">
        <v>0</v>
      </c>
      <c r="J20" s="18"/>
      <c r="K20" s="32" t="s">
        <v>883</v>
      </c>
      <c r="L20" s="32"/>
      <c r="M20" s="18" t="s">
        <v>834</v>
      </c>
      <c r="N20" s="18"/>
      <c r="O20" s="18" t="s">
        <v>835</v>
      </c>
      <c r="P20" s="18" t="s">
        <v>836</v>
      </c>
      <c r="Q20" s="18" t="s">
        <v>370</v>
      </c>
      <c r="R20" s="18">
        <v>98</v>
      </c>
      <c r="S20" s="18">
        <v>2</v>
      </c>
      <c r="T20" s="18">
        <v>1999</v>
      </c>
      <c r="U20" s="32" t="s">
        <v>884</v>
      </c>
      <c r="V20" s="18">
        <v>7526400</v>
      </c>
      <c r="W20" s="18">
        <v>5644800</v>
      </c>
      <c r="X20" s="18">
        <v>0</v>
      </c>
      <c r="Y20" s="18">
        <v>0</v>
      </c>
      <c r="Z20" s="18">
        <v>208</v>
      </c>
      <c r="AA20" s="18">
        <v>3.01</v>
      </c>
      <c r="AB20" s="18">
        <v>1138</v>
      </c>
      <c r="AC20" s="18">
        <v>0</v>
      </c>
      <c r="AD20" s="18">
        <v>0</v>
      </c>
      <c r="AE20" s="18"/>
      <c r="AF20" s="18"/>
      <c r="AG20" s="18"/>
      <c r="AH20" s="18"/>
      <c r="AI20" s="18"/>
      <c r="AJ20" s="18" t="s">
        <v>44</v>
      </c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277</v>
      </c>
      <c r="AY20" s="18" t="s">
        <v>838</v>
      </c>
      <c r="AZ20" s="18" t="s">
        <v>130</v>
      </c>
      <c r="BA20" s="18"/>
      <c r="BB20" s="18" t="s">
        <v>277</v>
      </c>
      <c r="BC20" s="18"/>
      <c r="BD20" s="18">
        <f t="shared" si="0"/>
        <v>100</v>
      </c>
      <c r="BE20" s="18">
        <v>25.1</v>
      </c>
      <c r="BF20" s="18">
        <v>33.5</v>
      </c>
      <c r="BG20" s="18">
        <v>12.7</v>
      </c>
      <c r="BH20" s="18">
        <v>22.3</v>
      </c>
      <c r="BI20" s="18">
        <v>4.7</v>
      </c>
      <c r="BJ20" s="18">
        <v>1.7</v>
      </c>
      <c r="BK20" s="18">
        <v>219</v>
      </c>
      <c r="BL20" s="18">
        <f t="shared" si="1"/>
        <v>100</v>
      </c>
      <c r="BM20" s="18">
        <v>44.8</v>
      </c>
      <c r="BN20" s="18">
        <v>41.8</v>
      </c>
      <c r="BO20" s="18">
        <v>13.4</v>
      </c>
      <c r="BP20" s="18">
        <v>1820</v>
      </c>
      <c r="BQ20" s="18">
        <v>7615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577</v>
      </c>
      <c r="CV20" s="52" t="s">
        <v>885</v>
      </c>
    </row>
    <row r="21" spans="1:100" ht="30" customHeight="1">
      <c r="A21" s="18" t="s">
        <v>34</v>
      </c>
      <c r="B21" s="16" t="s">
        <v>35</v>
      </c>
      <c r="C21" s="16" t="s">
        <v>886</v>
      </c>
      <c r="D21" s="18" t="s">
        <v>37</v>
      </c>
      <c r="E21" s="32" t="s">
        <v>887</v>
      </c>
      <c r="F21" s="14" t="s">
        <v>104</v>
      </c>
      <c r="G21" s="18">
        <v>10669</v>
      </c>
      <c r="H21" s="18">
        <v>1095</v>
      </c>
      <c r="I21" s="18"/>
      <c r="J21" s="18" t="s">
        <v>832</v>
      </c>
      <c r="K21" s="32" t="s">
        <v>883</v>
      </c>
      <c r="L21" s="32"/>
      <c r="M21" s="18" t="s">
        <v>888</v>
      </c>
      <c r="N21" s="18"/>
      <c r="O21" s="18" t="s">
        <v>889</v>
      </c>
      <c r="P21" s="18" t="s">
        <v>836</v>
      </c>
      <c r="Q21" s="18" t="s">
        <v>370</v>
      </c>
      <c r="R21" s="18">
        <v>50</v>
      </c>
      <c r="S21" s="18">
        <v>2</v>
      </c>
      <c r="T21" s="18">
        <v>2006</v>
      </c>
      <c r="U21" s="32" t="s">
        <v>277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890</v>
      </c>
      <c r="AY21" s="18" t="s">
        <v>39</v>
      </c>
      <c r="AZ21" s="18" t="s">
        <v>43</v>
      </c>
      <c r="BA21" s="18"/>
      <c r="BB21" s="18" t="s">
        <v>277</v>
      </c>
      <c r="BC21" s="18"/>
      <c r="BD21" s="18">
        <f t="shared" si="0"/>
        <v>99.999999999999986</v>
      </c>
      <c r="BE21" s="18">
        <v>30.2</v>
      </c>
      <c r="BF21" s="18">
        <v>32.9</v>
      </c>
      <c r="BG21" s="18">
        <v>14.6</v>
      </c>
      <c r="BH21" s="18">
        <v>16.7</v>
      </c>
      <c r="BI21" s="18">
        <v>3.3</v>
      </c>
      <c r="BJ21" s="18">
        <v>2.2999999999999998</v>
      </c>
      <c r="BK21" s="18">
        <v>215</v>
      </c>
      <c r="BL21" s="18">
        <f t="shared" si="1"/>
        <v>100</v>
      </c>
      <c r="BM21" s="18">
        <v>47.9</v>
      </c>
      <c r="BN21" s="18">
        <v>46</v>
      </c>
      <c r="BO21" s="18">
        <v>6.1</v>
      </c>
      <c r="BP21" s="18">
        <v>7448</v>
      </c>
      <c r="BQ21" s="18">
        <v>1780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577</v>
      </c>
      <c r="CV21" s="52" t="s">
        <v>891</v>
      </c>
    </row>
    <row r="22" spans="1:100" ht="30" customHeight="1">
      <c r="A22" s="18" t="s">
        <v>34</v>
      </c>
      <c r="B22" s="16" t="s">
        <v>892</v>
      </c>
      <c r="C22" s="16" t="s">
        <v>893</v>
      </c>
      <c r="D22" s="18" t="s">
        <v>894</v>
      </c>
      <c r="E22" s="32" t="s">
        <v>895</v>
      </c>
      <c r="F22" s="14" t="s">
        <v>104</v>
      </c>
      <c r="G22" s="18">
        <v>7976</v>
      </c>
      <c r="H22" s="18">
        <v>500</v>
      </c>
      <c r="I22" s="18"/>
      <c r="J22" s="18" t="s">
        <v>832</v>
      </c>
      <c r="K22" s="32" t="s">
        <v>524</v>
      </c>
      <c r="L22" s="32"/>
      <c r="M22" s="18" t="s">
        <v>888</v>
      </c>
      <c r="N22" s="18"/>
      <c r="O22" s="18" t="s">
        <v>896</v>
      </c>
      <c r="P22" s="18" t="s">
        <v>836</v>
      </c>
      <c r="Q22" s="18" t="s">
        <v>138</v>
      </c>
      <c r="R22" s="18">
        <v>43</v>
      </c>
      <c r="S22" s="18">
        <v>1</v>
      </c>
      <c r="T22" s="18">
        <v>2002</v>
      </c>
      <c r="U22" s="32" t="s">
        <v>851</v>
      </c>
      <c r="V22" s="18">
        <v>6189120</v>
      </c>
      <c r="W22" s="18"/>
      <c r="X22" s="18">
        <v>663120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 t="s">
        <v>44</v>
      </c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890</v>
      </c>
      <c r="AY22" s="18" t="s">
        <v>838</v>
      </c>
      <c r="AZ22" s="18" t="s">
        <v>130</v>
      </c>
      <c r="BA22" s="18"/>
      <c r="BB22" s="18" t="s">
        <v>266</v>
      </c>
      <c r="BC22" s="18">
        <v>88</v>
      </c>
      <c r="BD22" s="18">
        <f t="shared" si="0"/>
        <v>100</v>
      </c>
      <c r="BE22" s="18">
        <v>57.9</v>
      </c>
      <c r="BF22" s="18">
        <v>30</v>
      </c>
      <c r="BG22" s="18">
        <v>6.5</v>
      </c>
      <c r="BH22" s="18">
        <v>2.1</v>
      </c>
      <c r="BI22" s="18">
        <v>0.5</v>
      </c>
      <c r="BJ22" s="18">
        <v>3</v>
      </c>
      <c r="BK22" s="18">
        <v>150</v>
      </c>
      <c r="BL22" s="18">
        <f t="shared" si="1"/>
        <v>100</v>
      </c>
      <c r="BM22" s="18">
        <v>39.6</v>
      </c>
      <c r="BN22" s="18">
        <v>55.1</v>
      </c>
      <c r="BO22" s="18">
        <v>5.3</v>
      </c>
      <c r="BP22" s="18">
        <v>10100</v>
      </c>
      <c r="BQ22" s="18">
        <v>9800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577</v>
      </c>
      <c r="CV22" s="52" t="s">
        <v>897</v>
      </c>
    </row>
    <row r="23" spans="1:100" ht="30" customHeight="1">
      <c r="A23" s="18" t="s">
        <v>34</v>
      </c>
      <c r="B23" s="16" t="s">
        <v>49</v>
      </c>
      <c r="C23" s="16" t="s">
        <v>898</v>
      </c>
      <c r="D23" s="18" t="s">
        <v>51</v>
      </c>
      <c r="E23" s="32" t="s">
        <v>899</v>
      </c>
      <c r="F23" s="14" t="s">
        <v>104</v>
      </c>
      <c r="G23" s="18">
        <v>0</v>
      </c>
      <c r="H23" s="18">
        <v>0</v>
      </c>
      <c r="I23" s="18">
        <v>0</v>
      </c>
      <c r="J23" s="18"/>
      <c r="K23" s="32" t="s">
        <v>883</v>
      </c>
      <c r="L23" s="32"/>
      <c r="M23" s="18" t="s">
        <v>834</v>
      </c>
      <c r="N23" s="18"/>
      <c r="O23" s="18" t="s">
        <v>889</v>
      </c>
      <c r="P23" s="18" t="s">
        <v>854</v>
      </c>
      <c r="Q23" s="18" t="s">
        <v>40</v>
      </c>
      <c r="R23" s="18">
        <v>52</v>
      </c>
      <c r="S23" s="18">
        <v>2</v>
      </c>
      <c r="T23" s="18">
        <v>1997</v>
      </c>
      <c r="U23" s="32" t="s">
        <v>277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44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277</v>
      </c>
      <c r="AY23" s="18" t="s">
        <v>277</v>
      </c>
      <c r="AZ23" s="18" t="s">
        <v>124</v>
      </c>
      <c r="BA23" s="18" t="s">
        <v>191</v>
      </c>
      <c r="BB23" s="18" t="s">
        <v>277</v>
      </c>
      <c r="BC23" s="18"/>
      <c r="BD23" s="18">
        <f t="shared" si="0"/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f t="shared" si="1"/>
        <v>0</v>
      </c>
      <c r="BM23" s="18">
        <v>0</v>
      </c>
      <c r="BN23" s="18">
        <v>0</v>
      </c>
      <c r="BO23" s="18">
        <v>0</v>
      </c>
      <c r="BP23" s="18">
        <v>0</v>
      </c>
      <c r="BQ23" s="18">
        <v>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577</v>
      </c>
      <c r="CV23" s="52" t="s">
        <v>900</v>
      </c>
    </row>
    <row r="24" spans="1:100" ht="30" customHeight="1">
      <c r="A24" s="18" t="s">
        <v>34</v>
      </c>
      <c r="B24" s="16" t="s">
        <v>49</v>
      </c>
      <c r="C24" s="16" t="s">
        <v>901</v>
      </c>
      <c r="D24" s="18" t="s">
        <v>51</v>
      </c>
      <c r="E24" s="32" t="s">
        <v>902</v>
      </c>
      <c r="F24" s="14" t="s">
        <v>104</v>
      </c>
      <c r="G24" s="18">
        <v>25829</v>
      </c>
      <c r="H24" s="18">
        <v>634</v>
      </c>
      <c r="I24" s="18">
        <v>0</v>
      </c>
      <c r="J24" s="18" t="s">
        <v>832</v>
      </c>
      <c r="K24" s="32" t="s">
        <v>833</v>
      </c>
      <c r="L24" s="32"/>
      <c r="M24" s="18" t="s">
        <v>834</v>
      </c>
      <c r="N24" s="18"/>
      <c r="O24" s="18" t="s">
        <v>835</v>
      </c>
      <c r="P24" s="18" t="s">
        <v>850</v>
      </c>
      <c r="Q24" s="18" t="s">
        <v>40</v>
      </c>
      <c r="R24" s="18">
        <v>95</v>
      </c>
      <c r="S24" s="18">
        <v>2</v>
      </c>
      <c r="T24" s="18">
        <v>1998</v>
      </c>
      <c r="U24" s="32" t="s">
        <v>903</v>
      </c>
      <c r="V24" s="18">
        <v>0</v>
      </c>
      <c r="W24" s="18">
        <v>0</v>
      </c>
      <c r="X24" s="18">
        <v>0</v>
      </c>
      <c r="Y24" s="18">
        <v>0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904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277</v>
      </c>
      <c r="AY24" s="18" t="s">
        <v>838</v>
      </c>
      <c r="AZ24" s="18" t="s">
        <v>124</v>
      </c>
      <c r="BA24" s="18"/>
      <c r="BB24" s="18" t="s">
        <v>277</v>
      </c>
      <c r="BC24" s="18"/>
      <c r="BD24" s="18">
        <f t="shared" si="0"/>
        <v>100</v>
      </c>
      <c r="BE24" s="18">
        <v>46.5</v>
      </c>
      <c r="BF24" s="18">
        <v>23.3</v>
      </c>
      <c r="BG24" s="18">
        <v>12.4</v>
      </c>
      <c r="BH24" s="18">
        <v>14</v>
      </c>
      <c r="BI24" s="18">
        <v>2</v>
      </c>
      <c r="BJ24" s="18">
        <v>1.8</v>
      </c>
      <c r="BK24" s="18">
        <v>172</v>
      </c>
      <c r="BL24" s="18">
        <f t="shared" si="1"/>
        <v>99.999999999999986</v>
      </c>
      <c r="BM24" s="18">
        <v>63.9</v>
      </c>
      <c r="BN24" s="18">
        <v>32.299999999999997</v>
      </c>
      <c r="BO24" s="18">
        <v>3.8</v>
      </c>
      <c r="BP24" s="18">
        <v>1068</v>
      </c>
      <c r="BQ24" s="18">
        <v>4478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577</v>
      </c>
      <c r="CV24" s="52" t="s">
        <v>905</v>
      </c>
    </row>
    <row r="25" spans="1:100" ht="30" customHeight="1">
      <c r="A25" s="18" t="s">
        <v>34</v>
      </c>
      <c r="B25" s="16" t="s">
        <v>387</v>
      </c>
      <c r="C25" s="16" t="s">
        <v>906</v>
      </c>
      <c r="D25" s="18" t="s">
        <v>388</v>
      </c>
      <c r="E25" s="32" t="s">
        <v>907</v>
      </c>
      <c r="F25" s="14" t="s">
        <v>104</v>
      </c>
      <c r="G25" s="18">
        <v>17036</v>
      </c>
      <c r="H25" s="18">
        <v>0</v>
      </c>
      <c r="I25" s="18">
        <v>0</v>
      </c>
      <c r="J25" s="18"/>
      <c r="K25" s="32" t="s">
        <v>883</v>
      </c>
      <c r="L25" s="32"/>
      <c r="M25" s="18" t="s">
        <v>834</v>
      </c>
      <c r="N25" s="18"/>
      <c r="O25" s="18" t="s">
        <v>889</v>
      </c>
      <c r="P25" s="18" t="s">
        <v>850</v>
      </c>
      <c r="Q25" s="18" t="s">
        <v>389</v>
      </c>
      <c r="R25" s="18">
        <v>93</v>
      </c>
      <c r="S25" s="18">
        <v>3</v>
      </c>
      <c r="T25" s="18">
        <v>2000</v>
      </c>
      <c r="U25" s="32" t="s">
        <v>851</v>
      </c>
      <c r="V25" s="18">
        <v>1693440</v>
      </c>
      <c r="W25" s="18"/>
      <c r="X25" s="18">
        <v>0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 t="s">
        <v>180</v>
      </c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39</v>
      </c>
      <c r="AY25" s="18" t="s">
        <v>865</v>
      </c>
      <c r="AZ25" s="18" t="s">
        <v>43</v>
      </c>
      <c r="BA25" s="18"/>
      <c r="BB25" s="18" t="s">
        <v>277</v>
      </c>
      <c r="BC25" s="18"/>
      <c r="BD25" s="18">
        <f t="shared" si="0"/>
        <v>100</v>
      </c>
      <c r="BE25" s="18">
        <v>57.5</v>
      </c>
      <c r="BF25" s="18">
        <v>16.899999999999999</v>
      </c>
      <c r="BG25" s="18">
        <v>10.5</v>
      </c>
      <c r="BH25" s="18">
        <v>12.3</v>
      </c>
      <c r="BI25" s="18">
        <v>1</v>
      </c>
      <c r="BJ25" s="18">
        <v>1.8</v>
      </c>
      <c r="BK25" s="18">
        <v>173</v>
      </c>
      <c r="BL25" s="18">
        <f t="shared" si="1"/>
        <v>100</v>
      </c>
      <c r="BM25" s="18">
        <v>47.6</v>
      </c>
      <c r="BN25" s="18">
        <v>46.4</v>
      </c>
      <c r="BO25" s="18">
        <v>6</v>
      </c>
      <c r="BP25" s="18">
        <v>7548</v>
      </c>
      <c r="BQ25" s="18">
        <v>0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577</v>
      </c>
      <c r="CV25" s="52" t="s">
        <v>908</v>
      </c>
    </row>
    <row r="26" spans="1:100" ht="30" customHeight="1">
      <c r="A26" s="18" t="s">
        <v>34</v>
      </c>
      <c r="B26" s="16" t="s">
        <v>387</v>
      </c>
      <c r="C26" s="16" t="s">
        <v>909</v>
      </c>
      <c r="D26" s="18" t="s">
        <v>388</v>
      </c>
      <c r="E26" s="32" t="s">
        <v>910</v>
      </c>
      <c r="F26" s="14" t="s">
        <v>104</v>
      </c>
      <c r="G26" s="18">
        <v>7172</v>
      </c>
      <c r="H26" s="18">
        <v>0</v>
      </c>
      <c r="I26" s="18">
        <v>0</v>
      </c>
      <c r="J26" s="18"/>
      <c r="K26" s="32" t="s">
        <v>883</v>
      </c>
      <c r="L26" s="32"/>
      <c r="M26" s="18" t="s">
        <v>834</v>
      </c>
      <c r="N26" s="18"/>
      <c r="O26" s="18" t="s">
        <v>835</v>
      </c>
      <c r="P26" s="18" t="s">
        <v>854</v>
      </c>
      <c r="Q26" s="18" t="s">
        <v>389</v>
      </c>
      <c r="R26" s="18">
        <v>34</v>
      </c>
      <c r="S26" s="18">
        <v>2</v>
      </c>
      <c r="T26" s="18">
        <v>1996</v>
      </c>
      <c r="U26" s="32" t="s">
        <v>851</v>
      </c>
      <c r="V26" s="18">
        <v>235200</v>
      </c>
      <c r="W26" s="18"/>
      <c r="X26" s="18">
        <v>0</v>
      </c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 t="s">
        <v>180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39</v>
      </c>
      <c r="AY26" s="18" t="s">
        <v>865</v>
      </c>
      <c r="AZ26" s="18" t="s">
        <v>43</v>
      </c>
      <c r="BA26" s="18"/>
      <c r="BB26" s="18" t="s">
        <v>277</v>
      </c>
      <c r="BC26" s="18"/>
      <c r="BD26" s="18">
        <f t="shared" si="0"/>
        <v>99.999999999999986</v>
      </c>
      <c r="BE26" s="18">
        <v>53.2</v>
      </c>
      <c r="BF26" s="18">
        <v>25.9</v>
      </c>
      <c r="BG26" s="18">
        <v>3.3</v>
      </c>
      <c r="BH26" s="18">
        <v>15.7</v>
      </c>
      <c r="BI26" s="18">
        <v>0.6</v>
      </c>
      <c r="BJ26" s="18">
        <v>1.3</v>
      </c>
      <c r="BK26" s="18">
        <v>141</v>
      </c>
      <c r="BL26" s="18">
        <f t="shared" si="1"/>
        <v>100</v>
      </c>
      <c r="BM26" s="18">
        <v>53.8</v>
      </c>
      <c r="BN26" s="18">
        <v>42</v>
      </c>
      <c r="BO26" s="18">
        <v>4.2</v>
      </c>
      <c r="BP26" s="18">
        <v>6575</v>
      </c>
      <c r="BQ26" s="18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577</v>
      </c>
      <c r="CV26" s="52" t="s">
        <v>911</v>
      </c>
    </row>
  </sheetData>
  <mergeCells count="81">
    <mergeCell ref="BK2:BK5"/>
    <mergeCell ref="BP4:BP5"/>
    <mergeCell ref="BQ4:BQ5"/>
    <mergeCell ref="BR4:BS4"/>
    <mergeCell ref="BT4:BV4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BL2:BO3"/>
    <mergeCell ref="BP2:BQ3"/>
    <mergeCell ref="BR2:CT3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L2:L4"/>
    <mergeCell ref="H4:H5"/>
    <mergeCell ref="I4:I5"/>
    <mergeCell ref="J4:J6"/>
    <mergeCell ref="L5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34" man="1"/>
    <brk id="53" min="1" max="34" man="1"/>
    <brk id="80" min="1" max="34" man="1"/>
    <brk id="92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9C3D-AD3E-4CC0-89F1-405716ABAAE5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7"/>
    <col min="53" max="16384" width="9" style="3"/>
  </cols>
  <sheetData>
    <row r="1" spans="1:52" ht="15" customHeight="1">
      <c r="A1" s="56" t="s">
        <v>686</v>
      </c>
      <c r="B1" s="3"/>
      <c r="S1" s="36"/>
      <c r="U1" s="4"/>
      <c r="V1" s="4"/>
    </row>
    <row r="2" spans="1:52" s="21" customFormat="1" ht="13.5" customHeight="1">
      <c r="A2" s="203" t="s">
        <v>1</v>
      </c>
      <c r="B2" s="204" t="s">
        <v>475</v>
      </c>
      <c r="C2" s="203" t="s">
        <v>3</v>
      </c>
      <c r="D2" s="203" t="s">
        <v>4</v>
      </c>
      <c r="E2" s="203" t="s">
        <v>5</v>
      </c>
      <c r="F2" s="142" t="s">
        <v>57</v>
      </c>
      <c r="G2" s="155" t="s">
        <v>6</v>
      </c>
      <c r="H2" s="207" t="s">
        <v>535</v>
      </c>
      <c r="I2" s="97"/>
      <c r="J2" s="174" t="s">
        <v>220</v>
      </c>
      <c r="K2" s="24"/>
      <c r="L2" s="225" t="s">
        <v>60</v>
      </c>
      <c r="M2" s="203" t="s">
        <v>69</v>
      </c>
      <c r="N2" s="223" t="s">
        <v>687</v>
      </c>
      <c r="O2" s="203" t="s">
        <v>10</v>
      </c>
      <c r="P2" s="155" t="s">
        <v>13</v>
      </c>
      <c r="Q2" s="180" t="s">
        <v>14</v>
      </c>
      <c r="R2" s="200" t="s">
        <v>229</v>
      </c>
      <c r="S2" s="203" t="s">
        <v>230</v>
      </c>
      <c r="T2" s="221" t="s">
        <v>540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42" t="s">
        <v>541</v>
      </c>
      <c r="AY2" s="23"/>
      <c r="AZ2" s="23"/>
    </row>
    <row r="3" spans="1:52" s="21" customFormat="1" ht="13.5" customHeight="1">
      <c r="A3" s="154"/>
      <c r="B3" s="205"/>
      <c r="C3" s="154"/>
      <c r="D3" s="154"/>
      <c r="E3" s="154"/>
      <c r="F3" s="142"/>
      <c r="G3" s="206"/>
      <c r="H3" s="208"/>
      <c r="I3" s="99"/>
      <c r="J3" s="177"/>
      <c r="K3" s="27"/>
      <c r="L3" s="226"/>
      <c r="M3" s="154"/>
      <c r="N3" s="224"/>
      <c r="O3" s="154"/>
      <c r="P3" s="154"/>
      <c r="Q3" s="220"/>
      <c r="R3" s="200"/>
      <c r="S3" s="154"/>
      <c r="T3" s="222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42"/>
      <c r="AY3" s="23"/>
      <c r="AZ3" s="23"/>
    </row>
    <row r="4" spans="1:52" s="21" customFormat="1" ht="18.75" customHeight="1">
      <c r="A4" s="154"/>
      <c r="B4" s="205"/>
      <c r="C4" s="154"/>
      <c r="D4" s="154"/>
      <c r="E4" s="154"/>
      <c r="F4" s="142"/>
      <c r="G4" s="206"/>
      <c r="H4" s="208"/>
      <c r="I4" s="203" t="s">
        <v>688</v>
      </c>
      <c r="J4" s="177"/>
      <c r="K4" s="28"/>
      <c r="L4" s="226"/>
      <c r="M4" s="154"/>
      <c r="N4" s="224"/>
      <c r="O4" s="154"/>
      <c r="P4" s="154"/>
      <c r="Q4" s="220"/>
      <c r="R4" s="200"/>
      <c r="S4" s="154"/>
      <c r="T4" s="222"/>
      <c r="U4" s="215" t="s">
        <v>16</v>
      </c>
      <c r="V4" s="216"/>
      <c r="W4" s="217" t="s">
        <v>17</v>
      </c>
      <c r="X4" s="218"/>
      <c r="Y4" s="219"/>
      <c r="Z4" s="217" t="s">
        <v>18</v>
      </c>
      <c r="AA4" s="218"/>
      <c r="AB4" s="219"/>
      <c r="AC4" s="217" t="s">
        <v>19</v>
      </c>
      <c r="AD4" s="218"/>
      <c r="AE4" s="219"/>
      <c r="AF4" s="217" t="s">
        <v>20</v>
      </c>
      <c r="AG4" s="218"/>
      <c r="AH4" s="219"/>
      <c r="AI4" s="217" t="s">
        <v>21</v>
      </c>
      <c r="AJ4" s="218"/>
      <c r="AK4" s="219"/>
      <c r="AL4" s="217" t="s">
        <v>22</v>
      </c>
      <c r="AM4" s="218"/>
      <c r="AN4" s="219"/>
      <c r="AO4" s="217" t="s">
        <v>23</v>
      </c>
      <c r="AP4" s="218"/>
      <c r="AQ4" s="219"/>
      <c r="AR4" s="217" t="s">
        <v>24</v>
      </c>
      <c r="AS4" s="218"/>
      <c r="AT4" s="219"/>
      <c r="AU4" s="217" t="s">
        <v>25</v>
      </c>
      <c r="AV4" s="218"/>
      <c r="AW4" s="219"/>
      <c r="AX4" s="142"/>
      <c r="AY4" s="23"/>
      <c r="AZ4" s="23"/>
    </row>
    <row r="5" spans="1:52" s="21" customFormat="1" ht="26.25" customHeight="1">
      <c r="A5" s="154"/>
      <c r="B5" s="205"/>
      <c r="C5" s="154"/>
      <c r="D5" s="154"/>
      <c r="E5" s="154"/>
      <c r="F5" s="142"/>
      <c r="G5" s="206"/>
      <c r="H5" s="208"/>
      <c r="I5" s="154"/>
      <c r="J5" s="154"/>
      <c r="K5" s="200" t="s">
        <v>92</v>
      </c>
      <c r="L5" s="226"/>
      <c r="M5" s="154"/>
      <c r="N5" s="224"/>
      <c r="O5" s="154"/>
      <c r="P5" s="154"/>
      <c r="Q5" s="220"/>
      <c r="R5" s="200"/>
      <c r="S5" s="154"/>
      <c r="T5" s="222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2"/>
      <c r="AY5" s="23"/>
      <c r="AZ5" s="23"/>
    </row>
    <row r="6" spans="1:52" s="60" customFormat="1" ht="13.5" customHeight="1">
      <c r="A6" s="154"/>
      <c r="B6" s="205"/>
      <c r="C6" s="206"/>
      <c r="D6" s="154"/>
      <c r="E6" s="154"/>
      <c r="F6" s="143"/>
      <c r="G6" s="98" t="s">
        <v>94</v>
      </c>
      <c r="H6" s="98" t="s">
        <v>94</v>
      </c>
      <c r="I6" s="154"/>
      <c r="J6" s="154"/>
      <c r="K6" s="203"/>
      <c r="L6" s="226"/>
      <c r="M6" s="154"/>
      <c r="N6" s="29" t="s">
        <v>99</v>
      </c>
      <c r="O6" s="154"/>
      <c r="P6" s="154"/>
      <c r="Q6" s="220"/>
      <c r="R6" s="203"/>
      <c r="S6" s="29" t="s">
        <v>252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3"/>
      <c r="AY6" s="59" t="s">
        <v>64</v>
      </c>
      <c r="AZ6" s="59"/>
    </row>
    <row r="7" spans="1:52" ht="30" customHeight="1">
      <c r="A7" s="18" t="s">
        <v>34</v>
      </c>
      <c r="B7" s="16" t="s">
        <v>288</v>
      </c>
      <c r="C7" s="16" t="s">
        <v>689</v>
      </c>
      <c r="D7" s="18" t="s">
        <v>290</v>
      </c>
      <c r="E7" s="32" t="s">
        <v>690</v>
      </c>
      <c r="F7" s="14" t="s">
        <v>104</v>
      </c>
      <c r="G7" s="18">
        <v>439</v>
      </c>
      <c r="H7" s="18">
        <v>138</v>
      </c>
      <c r="I7" s="18" t="s">
        <v>685</v>
      </c>
      <c r="J7" s="32" t="s">
        <v>655</v>
      </c>
      <c r="K7" s="32"/>
      <c r="L7" s="32" t="s">
        <v>138</v>
      </c>
      <c r="M7" s="18" t="s">
        <v>691</v>
      </c>
      <c r="N7" s="18">
        <v>16</v>
      </c>
      <c r="O7" s="18">
        <v>1990</v>
      </c>
      <c r="P7" s="18" t="s">
        <v>130</v>
      </c>
      <c r="Q7" s="18"/>
      <c r="R7" s="18" t="s">
        <v>277</v>
      </c>
      <c r="S7" s="18"/>
      <c r="T7" s="14"/>
      <c r="U7" s="14" t="str">
        <f t="shared" ref="U7:V18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577</v>
      </c>
      <c r="AY7" s="52" t="s">
        <v>692</v>
      </c>
    </row>
    <row r="8" spans="1:52" ht="30" customHeight="1">
      <c r="A8" s="18" t="s">
        <v>34</v>
      </c>
      <c r="B8" s="16" t="s">
        <v>132</v>
      </c>
      <c r="C8" s="16" t="s">
        <v>693</v>
      </c>
      <c r="D8" s="18" t="s">
        <v>134</v>
      </c>
      <c r="E8" s="32" t="s">
        <v>694</v>
      </c>
      <c r="F8" s="14" t="s">
        <v>104</v>
      </c>
      <c r="G8" s="18">
        <v>243</v>
      </c>
      <c r="H8" s="18">
        <v>117</v>
      </c>
      <c r="I8" s="18" t="s">
        <v>685</v>
      </c>
      <c r="J8" s="32" t="s">
        <v>695</v>
      </c>
      <c r="K8" s="32"/>
      <c r="L8" s="32" t="s">
        <v>40</v>
      </c>
      <c r="M8" s="18" t="s">
        <v>691</v>
      </c>
      <c r="N8" s="18">
        <v>10</v>
      </c>
      <c r="O8" s="18">
        <v>1992</v>
      </c>
      <c r="P8" s="18" t="s">
        <v>124</v>
      </c>
      <c r="Q8" s="18"/>
      <c r="R8" s="18" t="s">
        <v>277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577</v>
      </c>
      <c r="AY8" s="52" t="s">
        <v>696</v>
      </c>
    </row>
    <row r="9" spans="1:52" ht="30" customHeight="1">
      <c r="A9" s="18" t="s">
        <v>34</v>
      </c>
      <c r="B9" s="16" t="s">
        <v>140</v>
      </c>
      <c r="C9" s="16" t="s">
        <v>697</v>
      </c>
      <c r="D9" s="18" t="s">
        <v>142</v>
      </c>
      <c r="E9" s="32" t="s">
        <v>608</v>
      </c>
      <c r="F9" s="14" t="s">
        <v>104</v>
      </c>
      <c r="G9" s="18">
        <v>232</v>
      </c>
      <c r="H9" s="18">
        <v>58</v>
      </c>
      <c r="I9" s="18" t="s">
        <v>685</v>
      </c>
      <c r="J9" s="32" t="s">
        <v>698</v>
      </c>
      <c r="K9" s="32"/>
      <c r="L9" s="32" t="s">
        <v>40</v>
      </c>
      <c r="M9" s="18" t="s">
        <v>691</v>
      </c>
      <c r="N9" s="18">
        <v>6</v>
      </c>
      <c r="O9" s="18">
        <v>1995</v>
      </c>
      <c r="P9" s="18" t="s">
        <v>124</v>
      </c>
      <c r="Q9" s="18"/>
      <c r="R9" s="18" t="s">
        <v>277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577</v>
      </c>
      <c r="AY9" s="52" t="s">
        <v>699</v>
      </c>
    </row>
    <row r="10" spans="1:52" ht="30" customHeight="1">
      <c r="A10" s="18" t="s">
        <v>34</v>
      </c>
      <c r="B10" s="16" t="s">
        <v>317</v>
      </c>
      <c r="C10" s="16" t="s">
        <v>700</v>
      </c>
      <c r="D10" s="18" t="s">
        <v>319</v>
      </c>
      <c r="E10" s="32" t="s">
        <v>435</v>
      </c>
      <c r="F10" s="14" t="s">
        <v>152</v>
      </c>
      <c r="G10" s="18">
        <v>1106</v>
      </c>
      <c r="H10" s="18">
        <v>288</v>
      </c>
      <c r="I10" s="18" t="s">
        <v>701</v>
      </c>
      <c r="J10" s="32" t="s">
        <v>695</v>
      </c>
      <c r="K10" s="32"/>
      <c r="L10" s="32" t="s">
        <v>195</v>
      </c>
      <c r="M10" s="18" t="s">
        <v>691</v>
      </c>
      <c r="N10" s="18">
        <v>16.3</v>
      </c>
      <c r="O10" s="18">
        <v>1998</v>
      </c>
      <c r="P10" s="18" t="s">
        <v>130</v>
      </c>
      <c r="Q10" s="18"/>
      <c r="R10" s="18" t="s">
        <v>277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577</v>
      </c>
      <c r="AY10" s="52" t="s">
        <v>702</v>
      </c>
    </row>
    <row r="11" spans="1:52" ht="30" customHeight="1">
      <c r="A11" s="18" t="s">
        <v>34</v>
      </c>
      <c r="B11" s="16" t="s">
        <v>438</v>
      </c>
      <c r="C11" s="16" t="s">
        <v>703</v>
      </c>
      <c r="D11" s="18" t="s">
        <v>440</v>
      </c>
      <c r="E11" s="32" t="s">
        <v>650</v>
      </c>
      <c r="F11" s="14" t="s">
        <v>152</v>
      </c>
      <c r="G11" s="18">
        <v>214</v>
      </c>
      <c r="H11" s="18">
        <v>166</v>
      </c>
      <c r="I11" s="18" t="s">
        <v>685</v>
      </c>
      <c r="J11" s="32" t="s">
        <v>655</v>
      </c>
      <c r="K11" s="32"/>
      <c r="L11" s="32" t="s">
        <v>40</v>
      </c>
      <c r="M11" s="18" t="s">
        <v>477</v>
      </c>
      <c r="N11" s="18">
        <v>4</v>
      </c>
      <c r="O11" s="18">
        <v>1990</v>
      </c>
      <c r="P11" s="18" t="s">
        <v>124</v>
      </c>
      <c r="Q11" s="18"/>
      <c r="R11" s="18" t="s">
        <v>277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577</v>
      </c>
      <c r="AY11" s="52" t="s">
        <v>704</v>
      </c>
    </row>
    <row r="12" spans="1:52" ht="30" customHeight="1">
      <c r="A12" s="18" t="s">
        <v>34</v>
      </c>
      <c r="B12" s="16" t="s">
        <v>444</v>
      </c>
      <c r="C12" s="16" t="s">
        <v>705</v>
      </c>
      <c r="D12" s="18" t="s">
        <v>446</v>
      </c>
      <c r="E12" s="32" t="s">
        <v>654</v>
      </c>
      <c r="F12" s="14" t="s">
        <v>104</v>
      </c>
      <c r="G12" s="18">
        <v>517</v>
      </c>
      <c r="H12" s="18">
        <v>4</v>
      </c>
      <c r="I12" s="18" t="s">
        <v>685</v>
      </c>
      <c r="J12" s="32" t="s">
        <v>655</v>
      </c>
      <c r="K12" s="32"/>
      <c r="L12" s="32" t="s">
        <v>110</v>
      </c>
      <c r="M12" s="18" t="s">
        <v>477</v>
      </c>
      <c r="N12" s="18">
        <v>1</v>
      </c>
      <c r="O12" s="18">
        <v>1989</v>
      </c>
      <c r="P12" s="18" t="s">
        <v>124</v>
      </c>
      <c r="Q12" s="18"/>
      <c r="R12" s="18" t="s">
        <v>277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577</v>
      </c>
      <c r="AY12" s="52" t="s">
        <v>706</v>
      </c>
    </row>
    <row r="13" spans="1:52" ht="30" customHeight="1">
      <c r="A13" s="18" t="s">
        <v>34</v>
      </c>
      <c r="B13" s="16" t="s">
        <v>168</v>
      </c>
      <c r="C13" s="16" t="s">
        <v>707</v>
      </c>
      <c r="D13" s="18" t="s">
        <v>170</v>
      </c>
      <c r="E13" s="32" t="s">
        <v>708</v>
      </c>
      <c r="F13" s="14" t="s">
        <v>104</v>
      </c>
      <c r="G13" s="18">
        <v>2727</v>
      </c>
      <c r="H13" s="18">
        <v>2583</v>
      </c>
      <c r="I13" s="18" t="s">
        <v>685</v>
      </c>
      <c r="J13" s="32" t="s">
        <v>709</v>
      </c>
      <c r="K13" s="32"/>
      <c r="L13" s="32" t="s">
        <v>138</v>
      </c>
      <c r="M13" s="18" t="s">
        <v>691</v>
      </c>
      <c r="N13" s="18">
        <v>30</v>
      </c>
      <c r="O13" s="18">
        <v>2003</v>
      </c>
      <c r="P13" s="18" t="s">
        <v>43</v>
      </c>
      <c r="Q13" s="18"/>
      <c r="R13" s="18" t="s">
        <v>277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577</v>
      </c>
      <c r="AY13" s="52" t="s">
        <v>710</v>
      </c>
    </row>
    <row r="14" spans="1:52" ht="30" customHeight="1">
      <c r="A14" s="18" t="s">
        <v>34</v>
      </c>
      <c r="B14" s="16" t="s">
        <v>197</v>
      </c>
      <c r="C14" s="16" t="s">
        <v>711</v>
      </c>
      <c r="D14" s="18" t="s">
        <v>199</v>
      </c>
      <c r="E14" s="32" t="s">
        <v>712</v>
      </c>
      <c r="F14" s="14" t="s">
        <v>104</v>
      </c>
      <c r="G14" s="18">
        <v>2373</v>
      </c>
      <c r="H14" s="18">
        <v>900</v>
      </c>
      <c r="I14" s="18" t="s">
        <v>685</v>
      </c>
      <c r="J14" s="32" t="s">
        <v>695</v>
      </c>
      <c r="K14" s="32"/>
      <c r="L14" s="32" t="s">
        <v>138</v>
      </c>
      <c r="M14" s="18" t="s">
        <v>477</v>
      </c>
      <c r="N14" s="18">
        <v>50</v>
      </c>
      <c r="O14" s="18">
        <v>2002</v>
      </c>
      <c r="P14" s="18" t="s">
        <v>130</v>
      </c>
      <c r="Q14" s="18"/>
      <c r="R14" s="18" t="s">
        <v>277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577</v>
      </c>
      <c r="AY14" s="52" t="s">
        <v>713</v>
      </c>
    </row>
    <row r="15" spans="1:52" ht="30" customHeight="1">
      <c r="A15" s="18" t="s">
        <v>34</v>
      </c>
      <c r="B15" s="16" t="s">
        <v>35</v>
      </c>
      <c r="C15" s="16" t="s">
        <v>714</v>
      </c>
      <c r="D15" s="18" t="s">
        <v>37</v>
      </c>
      <c r="E15" s="32" t="s">
        <v>457</v>
      </c>
      <c r="F15" s="14" t="s">
        <v>104</v>
      </c>
      <c r="G15" s="18">
        <v>685</v>
      </c>
      <c r="H15" s="18">
        <v>685</v>
      </c>
      <c r="I15" s="18" t="s">
        <v>685</v>
      </c>
      <c r="J15" s="32" t="s">
        <v>698</v>
      </c>
      <c r="K15" s="32"/>
      <c r="L15" s="32" t="s">
        <v>370</v>
      </c>
      <c r="M15" s="18" t="s">
        <v>477</v>
      </c>
      <c r="N15" s="18">
        <v>16</v>
      </c>
      <c r="O15" s="18">
        <v>1999</v>
      </c>
      <c r="P15" s="18" t="s">
        <v>130</v>
      </c>
      <c r="Q15" s="18"/>
      <c r="R15" s="18" t="s">
        <v>277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577</v>
      </c>
      <c r="AY15" s="52" t="s">
        <v>715</v>
      </c>
    </row>
    <row r="16" spans="1:52" ht="30" customHeight="1">
      <c r="A16" s="18" t="s">
        <v>34</v>
      </c>
      <c r="B16" s="16" t="s">
        <v>35</v>
      </c>
      <c r="C16" s="16" t="s">
        <v>716</v>
      </c>
      <c r="D16" s="18" t="s">
        <v>37</v>
      </c>
      <c r="E16" s="32" t="s">
        <v>461</v>
      </c>
      <c r="F16" s="14" t="s">
        <v>104</v>
      </c>
      <c r="G16" s="18">
        <v>524</v>
      </c>
      <c r="H16" s="18">
        <v>524</v>
      </c>
      <c r="I16" s="18" t="s">
        <v>685</v>
      </c>
      <c r="J16" s="32" t="s">
        <v>717</v>
      </c>
      <c r="K16" s="32"/>
      <c r="L16" s="32" t="s">
        <v>370</v>
      </c>
      <c r="M16" s="18" t="s">
        <v>477</v>
      </c>
      <c r="N16" s="18">
        <v>5</v>
      </c>
      <c r="O16" s="18">
        <v>2006</v>
      </c>
      <c r="P16" s="18" t="s">
        <v>124</v>
      </c>
      <c r="Q16" s="18"/>
      <c r="R16" s="18" t="s">
        <v>277</v>
      </c>
      <c r="S16" s="18"/>
      <c r="T16" s="14"/>
      <c r="U16" s="14" t="str">
        <f t="shared" si="0"/>
        <v/>
      </c>
      <c r="V16" s="14" t="str">
        <f t="shared" si="0"/>
        <v/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 t="s">
        <v>577</v>
      </c>
      <c r="AY16" s="52" t="s">
        <v>718</v>
      </c>
    </row>
    <row r="17" spans="1:51" ht="30" customHeight="1">
      <c r="A17" s="18" t="s">
        <v>34</v>
      </c>
      <c r="B17" s="16" t="s">
        <v>387</v>
      </c>
      <c r="C17" s="16" t="s">
        <v>719</v>
      </c>
      <c r="D17" s="18" t="s">
        <v>388</v>
      </c>
      <c r="E17" s="32" t="s">
        <v>720</v>
      </c>
      <c r="F17" s="14" t="s">
        <v>104</v>
      </c>
      <c r="G17" s="18">
        <v>2658</v>
      </c>
      <c r="H17" s="18"/>
      <c r="I17" s="18"/>
      <c r="J17" s="32" t="s">
        <v>698</v>
      </c>
      <c r="K17" s="32"/>
      <c r="L17" s="32" t="s">
        <v>389</v>
      </c>
      <c r="M17" s="18" t="s">
        <v>477</v>
      </c>
      <c r="N17" s="18">
        <v>19</v>
      </c>
      <c r="O17" s="18">
        <v>2000</v>
      </c>
      <c r="P17" s="18" t="s">
        <v>43</v>
      </c>
      <c r="Q17" s="18"/>
      <c r="R17" s="18" t="s">
        <v>277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577</v>
      </c>
      <c r="AY17" s="52" t="s">
        <v>721</v>
      </c>
    </row>
    <row r="18" spans="1:51" ht="30" customHeight="1">
      <c r="A18" s="18" t="s">
        <v>34</v>
      </c>
      <c r="B18" s="16" t="s">
        <v>387</v>
      </c>
      <c r="C18" s="16" t="s">
        <v>722</v>
      </c>
      <c r="D18" s="18" t="s">
        <v>388</v>
      </c>
      <c r="E18" s="32" t="s">
        <v>723</v>
      </c>
      <c r="F18" s="14" t="s">
        <v>104</v>
      </c>
      <c r="G18" s="18">
        <v>692</v>
      </c>
      <c r="H18" s="18"/>
      <c r="I18" s="18"/>
      <c r="J18" s="32" t="s">
        <v>698</v>
      </c>
      <c r="K18" s="32"/>
      <c r="L18" s="32" t="s">
        <v>389</v>
      </c>
      <c r="M18" s="18" t="s">
        <v>477</v>
      </c>
      <c r="N18" s="18">
        <v>8</v>
      </c>
      <c r="O18" s="18">
        <v>1996</v>
      </c>
      <c r="P18" s="18" t="s">
        <v>43</v>
      </c>
      <c r="Q18" s="18"/>
      <c r="R18" s="18" t="s">
        <v>277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577</v>
      </c>
      <c r="AY18" s="52" t="s">
        <v>724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24290-DABC-4A8C-ABA7-8AC40E6AFB97}">
  <dimension ref="A1:CC3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534</v>
      </c>
      <c r="B1" s="3"/>
      <c r="AD1" s="36"/>
      <c r="AF1" s="4"/>
      <c r="AG1" s="4"/>
      <c r="BQ1" s="3"/>
      <c r="BS1" s="80"/>
    </row>
    <row r="2" spans="1:81" s="21" customFormat="1" ht="13.5" customHeight="1">
      <c r="A2" s="153" t="s">
        <v>1</v>
      </c>
      <c r="B2" s="234" t="s">
        <v>475</v>
      </c>
      <c r="C2" s="153" t="s">
        <v>3</v>
      </c>
      <c r="D2" s="236" t="s">
        <v>4</v>
      </c>
      <c r="E2" s="153" t="s">
        <v>5</v>
      </c>
      <c r="F2" s="238" t="s">
        <v>57</v>
      </c>
      <c r="G2" s="240" t="s">
        <v>6</v>
      </c>
      <c r="H2" s="242" t="s">
        <v>535</v>
      </c>
      <c r="I2" s="243"/>
      <c r="J2" s="57"/>
      <c r="K2" s="227" t="s">
        <v>536</v>
      </c>
      <c r="L2" s="228"/>
      <c r="M2" s="227" t="s">
        <v>537</v>
      </c>
      <c r="N2" s="228"/>
      <c r="O2" s="153" t="s">
        <v>392</v>
      </c>
      <c r="P2" s="227" t="s">
        <v>220</v>
      </c>
      <c r="Q2" s="40"/>
      <c r="R2" s="249" t="s">
        <v>538</v>
      </c>
      <c r="S2" s="250"/>
      <c r="T2" s="250"/>
      <c r="U2" s="250"/>
      <c r="V2" s="250"/>
      <c r="W2" s="251"/>
      <c r="X2" s="153" t="s">
        <v>60</v>
      </c>
      <c r="Y2" s="240" t="s">
        <v>539</v>
      </c>
      <c r="Z2" s="153" t="s">
        <v>10</v>
      </c>
      <c r="AA2" s="240" t="s">
        <v>13</v>
      </c>
      <c r="AB2" s="242" t="s">
        <v>14</v>
      </c>
      <c r="AC2" s="255" t="s">
        <v>229</v>
      </c>
      <c r="AD2" s="153" t="s">
        <v>230</v>
      </c>
      <c r="AE2" s="143" t="s">
        <v>540</v>
      </c>
      <c r="AF2" s="262" t="s">
        <v>11</v>
      </c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4"/>
      <c r="BI2" s="142" t="s">
        <v>541</v>
      </c>
      <c r="BJ2" s="268" t="s">
        <v>542</v>
      </c>
      <c r="BK2" s="268" t="s">
        <v>543</v>
      </c>
      <c r="BL2" s="274" t="s">
        <v>544</v>
      </c>
      <c r="BM2" s="275"/>
      <c r="BN2" s="275"/>
      <c r="BO2" s="275"/>
      <c r="BP2" s="275"/>
      <c r="BQ2" s="275"/>
      <c r="BR2" s="275"/>
      <c r="BS2" s="275"/>
      <c r="BT2" s="275"/>
      <c r="BU2" s="275"/>
      <c r="BV2" s="278" t="s">
        <v>545</v>
      </c>
      <c r="BW2" s="238" t="s">
        <v>546</v>
      </c>
      <c r="BX2" s="280" t="s">
        <v>547</v>
      </c>
      <c r="BY2" s="281"/>
      <c r="BZ2" s="238" t="s">
        <v>548</v>
      </c>
      <c r="CA2" s="238" t="s">
        <v>549</v>
      </c>
      <c r="CB2" s="23"/>
      <c r="CC2" s="23"/>
    </row>
    <row r="3" spans="1:81" s="21" customFormat="1" ht="13.5" customHeight="1">
      <c r="A3" s="233"/>
      <c r="B3" s="235"/>
      <c r="C3" s="233"/>
      <c r="D3" s="236"/>
      <c r="E3" s="233"/>
      <c r="F3" s="238"/>
      <c r="G3" s="241"/>
      <c r="H3" s="244"/>
      <c r="I3" s="245"/>
      <c r="J3" s="81"/>
      <c r="K3" s="229"/>
      <c r="L3" s="230"/>
      <c r="M3" s="229"/>
      <c r="N3" s="230"/>
      <c r="O3" s="233"/>
      <c r="P3" s="229"/>
      <c r="Q3" s="46"/>
      <c r="R3" s="252"/>
      <c r="S3" s="253"/>
      <c r="T3" s="253"/>
      <c r="U3" s="253"/>
      <c r="V3" s="253"/>
      <c r="W3" s="254"/>
      <c r="X3" s="233"/>
      <c r="Y3" s="241"/>
      <c r="Z3" s="233"/>
      <c r="AA3" s="233"/>
      <c r="AB3" s="244"/>
      <c r="AC3" s="255"/>
      <c r="AD3" s="233"/>
      <c r="AE3" s="261"/>
      <c r="AF3" s="265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7"/>
      <c r="BI3" s="142"/>
      <c r="BJ3" s="261"/>
      <c r="BK3" s="261"/>
      <c r="BL3" s="276"/>
      <c r="BM3" s="277"/>
      <c r="BN3" s="277"/>
      <c r="BO3" s="277"/>
      <c r="BP3" s="277"/>
      <c r="BQ3" s="277"/>
      <c r="BR3" s="277"/>
      <c r="BS3" s="277"/>
      <c r="BT3" s="277"/>
      <c r="BU3" s="277"/>
      <c r="BV3" s="278"/>
      <c r="BW3" s="238"/>
      <c r="BX3" s="282"/>
      <c r="BY3" s="283"/>
      <c r="BZ3" s="238"/>
      <c r="CA3" s="238"/>
      <c r="CB3" s="23"/>
      <c r="CC3" s="23"/>
    </row>
    <row r="4" spans="1:81" s="21" customFormat="1" ht="18.75" customHeight="1">
      <c r="A4" s="233"/>
      <c r="B4" s="235"/>
      <c r="C4" s="233"/>
      <c r="D4" s="236"/>
      <c r="E4" s="233"/>
      <c r="F4" s="238"/>
      <c r="G4" s="241"/>
      <c r="H4" s="244"/>
      <c r="I4" s="246"/>
      <c r="J4" s="153" t="s">
        <v>550</v>
      </c>
      <c r="K4" s="229"/>
      <c r="L4" s="230"/>
      <c r="M4" s="229"/>
      <c r="N4" s="230"/>
      <c r="O4" s="233"/>
      <c r="P4" s="229"/>
      <c r="Q4" s="44"/>
      <c r="R4" s="252"/>
      <c r="S4" s="253"/>
      <c r="T4" s="253"/>
      <c r="U4" s="253"/>
      <c r="V4" s="253"/>
      <c r="W4" s="254"/>
      <c r="X4" s="233"/>
      <c r="Y4" s="241"/>
      <c r="Z4" s="233"/>
      <c r="AA4" s="233"/>
      <c r="AB4" s="244"/>
      <c r="AC4" s="255"/>
      <c r="AD4" s="233"/>
      <c r="AE4" s="261"/>
      <c r="AF4" s="272" t="s">
        <v>16</v>
      </c>
      <c r="AG4" s="273"/>
      <c r="AH4" s="269" t="s">
        <v>17</v>
      </c>
      <c r="AI4" s="270"/>
      <c r="AJ4" s="271"/>
      <c r="AK4" s="269" t="s">
        <v>18</v>
      </c>
      <c r="AL4" s="270"/>
      <c r="AM4" s="271"/>
      <c r="AN4" s="269" t="s">
        <v>19</v>
      </c>
      <c r="AO4" s="270"/>
      <c r="AP4" s="271"/>
      <c r="AQ4" s="269" t="s">
        <v>20</v>
      </c>
      <c r="AR4" s="270"/>
      <c r="AS4" s="271"/>
      <c r="AT4" s="269" t="s">
        <v>21</v>
      </c>
      <c r="AU4" s="270"/>
      <c r="AV4" s="271"/>
      <c r="AW4" s="269" t="s">
        <v>22</v>
      </c>
      <c r="AX4" s="270"/>
      <c r="AY4" s="271"/>
      <c r="AZ4" s="269" t="s">
        <v>23</v>
      </c>
      <c r="BA4" s="270"/>
      <c r="BB4" s="271"/>
      <c r="BC4" s="269" t="s">
        <v>24</v>
      </c>
      <c r="BD4" s="270"/>
      <c r="BE4" s="271"/>
      <c r="BF4" s="269" t="s">
        <v>25</v>
      </c>
      <c r="BG4" s="270"/>
      <c r="BH4" s="271"/>
      <c r="BI4" s="142"/>
      <c r="BJ4" s="261"/>
      <c r="BK4" s="261"/>
      <c r="BL4" s="256" t="s">
        <v>551</v>
      </c>
      <c r="BM4" s="257"/>
      <c r="BN4" s="257"/>
      <c r="BO4" s="257"/>
      <c r="BP4" s="257"/>
      <c r="BQ4" s="257"/>
      <c r="BR4" s="257"/>
      <c r="BS4" s="258"/>
      <c r="BT4" s="259" t="s">
        <v>552</v>
      </c>
      <c r="BU4" s="260"/>
      <c r="BV4" s="278"/>
      <c r="BW4" s="238"/>
      <c r="BX4" s="282"/>
      <c r="BY4" s="283"/>
      <c r="BZ4" s="238"/>
      <c r="CA4" s="238"/>
      <c r="CB4" s="23"/>
      <c r="CC4" s="23"/>
    </row>
    <row r="5" spans="1:81" s="21" customFormat="1" ht="26.25" customHeight="1">
      <c r="A5" s="233"/>
      <c r="B5" s="235"/>
      <c r="C5" s="233"/>
      <c r="D5" s="236"/>
      <c r="E5" s="233"/>
      <c r="F5" s="238"/>
      <c r="G5" s="241"/>
      <c r="H5" s="247"/>
      <c r="I5" s="248"/>
      <c r="J5" s="233"/>
      <c r="K5" s="231"/>
      <c r="L5" s="232"/>
      <c r="M5" s="231"/>
      <c r="N5" s="232"/>
      <c r="O5" s="233"/>
      <c r="P5" s="233"/>
      <c r="Q5" s="255" t="s">
        <v>92</v>
      </c>
      <c r="R5" s="83" t="s">
        <v>553</v>
      </c>
      <c r="S5" s="83" t="s">
        <v>554</v>
      </c>
      <c r="T5" s="83" t="s">
        <v>555</v>
      </c>
      <c r="U5" s="83" t="s">
        <v>556</v>
      </c>
      <c r="V5" s="83" t="s">
        <v>557</v>
      </c>
      <c r="W5" s="83" t="s">
        <v>558</v>
      </c>
      <c r="X5" s="233"/>
      <c r="Y5" s="241"/>
      <c r="Z5" s="233"/>
      <c r="AA5" s="233"/>
      <c r="AB5" s="244"/>
      <c r="AC5" s="255"/>
      <c r="AD5" s="233"/>
      <c r="AE5" s="261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42"/>
      <c r="BJ5" s="261"/>
      <c r="BK5" s="261"/>
      <c r="BL5" s="85" t="s">
        <v>559</v>
      </c>
      <c r="BM5" s="82" t="s">
        <v>560</v>
      </c>
      <c r="BN5" s="82" t="s">
        <v>561</v>
      </c>
      <c r="BO5" s="82" t="s">
        <v>562</v>
      </c>
      <c r="BP5" s="85" t="s">
        <v>563</v>
      </c>
      <c r="BQ5" s="76" t="s">
        <v>564</v>
      </c>
      <c r="BR5" s="82" t="s">
        <v>565</v>
      </c>
      <c r="BS5" s="82" t="s">
        <v>25</v>
      </c>
      <c r="BT5" s="82" t="s">
        <v>566</v>
      </c>
      <c r="BU5" s="86" t="s">
        <v>25</v>
      </c>
      <c r="BV5" s="278"/>
      <c r="BW5" s="239"/>
      <c r="BX5" s="88"/>
      <c r="BY5" s="87" t="s">
        <v>567</v>
      </c>
      <c r="BZ5" s="239"/>
      <c r="CA5" s="238"/>
      <c r="CB5" s="23"/>
      <c r="CC5" s="23"/>
    </row>
    <row r="6" spans="1:81" s="60" customFormat="1" ht="13.5" customHeight="1">
      <c r="A6" s="233"/>
      <c r="B6" s="235"/>
      <c r="C6" s="233"/>
      <c r="D6" s="237"/>
      <c r="E6" s="233"/>
      <c r="F6" s="239"/>
      <c r="G6" s="75" t="s">
        <v>94</v>
      </c>
      <c r="H6" s="89" t="s">
        <v>94</v>
      </c>
      <c r="I6" s="89" t="s">
        <v>62</v>
      </c>
      <c r="J6" s="233"/>
      <c r="K6" s="89" t="s">
        <v>94</v>
      </c>
      <c r="L6" s="89" t="s">
        <v>62</v>
      </c>
      <c r="M6" s="89" t="s">
        <v>94</v>
      </c>
      <c r="N6" s="89" t="s">
        <v>62</v>
      </c>
      <c r="O6" s="241"/>
      <c r="P6" s="233"/>
      <c r="Q6" s="153"/>
      <c r="R6" s="90" t="s">
        <v>568</v>
      </c>
      <c r="S6" s="90" t="s">
        <v>569</v>
      </c>
      <c r="T6" s="90" t="s">
        <v>569</v>
      </c>
      <c r="U6" s="90" t="s">
        <v>569</v>
      </c>
      <c r="V6" s="90" t="s">
        <v>569</v>
      </c>
      <c r="W6" s="41"/>
      <c r="X6" s="233"/>
      <c r="Y6" s="47" t="s">
        <v>99</v>
      </c>
      <c r="Z6" s="233"/>
      <c r="AA6" s="233"/>
      <c r="AB6" s="244"/>
      <c r="AC6" s="153"/>
      <c r="AD6" s="47" t="s">
        <v>252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43"/>
      <c r="BJ6" s="261"/>
      <c r="BK6" s="261"/>
      <c r="BL6" s="94" t="s">
        <v>95</v>
      </c>
      <c r="BM6" s="94" t="s">
        <v>95</v>
      </c>
      <c r="BN6" s="94" t="s">
        <v>95</v>
      </c>
      <c r="BO6" s="94" t="s">
        <v>95</v>
      </c>
      <c r="BP6" s="94" t="s">
        <v>95</v>
      </c>
      <c r="BQ6" s="94" t="s">
        <v>95</v>
      </c>
      <c r="BR6" s="94" t="s">
        <v>95</v>
      </c>
      <c r="BS6" s="94" t="s">
        <v>95</v>
      </c>
      <c r="BT6" s="94" t="s">
        <v>95</v>
      </c>
      <c r="BU6" s="95" t="s">
        <v>95</v>
      </c>
      <c r="BV6" s="279"/>
      <c r="BW6" s="96" t="s">
        <v>570</v>
      </c>
      <c r="BX6" s="96" t="s">
        <v>570</v>
      </c>
      <c r="BY6" s="96" t="s">
        <v>571</v>
      </c>
      <c r="BZ6" s="96" t="s">
        <v>572</v>
      </c>
      <c r="CA6" s="239"/>
      <c r="CB6" s="59" t="s">
        <v>64</v>
      </c>
      <c r="CC6" s="59"/>
    </row>
    <row r="7" spans="1:81" ht="30" customHeight="1">
      <c r="A7" s="18" t="s">
        <v>34</v>
      </c>
      <c r="B7" s="16" t="s">
        <v>256</v>
      </c>
      <c r="C7" s="16" t="s">
        <v>573</v>
      </c>
      <c r="D7" s="18" t="s">
        <v>258</v>
      </c>
      <c r="E7" s="32" t="s">
        <v>574</v>
      </c>
      <c r="F7" s="14" t="s">
        <v>152</v>
      </c>
      <c r="G7" s="18">
        <v>0</v>
      </c>
      <c r="H7" s="18">
        <v>0</v>
      </c>
      <c r="I7" s="18"/>
      <c r="J7" s="18"/>
      <c r="K7" s="18">
        <v>0</v>
      </c>
      <c r="L7" s="18"/>
      <c r="M7" s="18">
        <v>0</v>
      </c>
      <c r="N7" s="18"/>
      <c r="O7" s="32" t="s">
        <v>39</v>
      </c>
      <c r="P7" s="32" t="s">
        <v>575</v>
      </c>
      <c r="Q7" s="32"/>
      <c r="R7" s="32"/>
      <c r="S7" s="32"/>
      <c r="T7" s="32"/>
      <c r="U7" s="32"/>
      <c r="V7" s="32">
        <v>16</v>
      </c>
      <c r="W7" s="32" t="s">
        <v>477</v>
      </c>
      <c r="X7" s="32" t="s">
        <v>576</v>
      </c>
      <c r="Y7" s="18">
        <v>16</v>
      </c>
      <c r="Z7" s="18">
        <v>2019</v>
      </c>
      <c r="AA7" s="18" t="s">
        <v>130</v>
      </c>
      <c r="AB7" s="18"/>
      <c r="AC7" s="18" t="s">
        <v>277</v>
      </c>
      <c r="AD7" s="18"/>
      <c r="AE7" s="14"/>
      <c r="AF7" s="14" t="str">
        <f t="shared" ref="AF7:AG33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577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578</v>
      </c>
    </row>
    <row r="8" spans="1:81" ht="30" customHeight="1">
      <c r="A8" s="18" t="s">
        <v>34</v>
      </c>
      <c r="B8" s="16" t="s">
        <v>100</v>
      </c>
      <c r="C8" s="16" t="s">
        <v>579</v>
      </c>
      <c r="D8" s="18" t="s">
        <v>102</v>
      </c>
      <c r="E8" s="32" t="s">
        <v>580</v>
      </c>
      <c r="F8" s="14" t="s">
        <v>104</v>
      </c>
      <c r="G8" s="18">
        <v>590</v>
      </c>
      <c r="H8" s="18">
        <v>590</v>
      </c>
      <c r="I8" s="18"/>
      <c r="J8" s="18"/>
      <c r="K8" s="18">
        <v>590</v>
      </c>
      <c r="L8" s="18"/>
      <c r="M8" s="18"/>
      <c r="N8" s="18"/>
      <c r="O8" s="32" t="s">
        <v>39</v>
      </c>
      <c r="P8" s="32" t="s">
        <v>575</v>
      </c>
      <c r="Q8" s="32"/>
      <c r="R8" s="32"/>
      <c r="S8" s="32"/>
      <c r="T8" s="32"/>
      <c r="U8" s="32"/>
      <c r="V8" s="32">
        <v>5</v>
      </c>
      <c r="W8" s="32" t="s">
        <v>477</v>
      </c>
      <c r="X8" s="32" t="s">
        <v>576</v>
      </c>
      <c r="Y8" s="18">
        <v>5</v>
      </c>
      <c r="Z8" s="18">
        <v>2003</v>
      </c>
      <c r="AA8" s="18" t="s">
        <v>130</v>
      </c>
      <c r="AB8" s="18"/>
      <c r="AC8" s="18" t="s">
        <v>277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577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581</v>
      </c>
    </row>
    <row r="9" spans="1:81" ht="30" customHeight="1">
      <c r="A9" s="18" t="s">
        <v>34</v>
      </c>
      <c r="B9" s="16" t="s">
        <v>100</v>
      </c>
      <c r="C9" s="16" t="s">
        <v>582</v>
      </c>
      <c r="D9" s="18" t="s">
        <v>102</v>
      </c>
      <c r="E9" s="32" t="s">
        <v>583</v>
      </c>
      <c r="F9" s="14" t="s">
        <v>104</v>
      </c>
      <c r="G9" s="18">
        <v>4668</v>
      </c>
      <c r="H9" s="18">
        <v>2798</v>
      </c>
      <c r="I9" s="18"/>
      <c r="J9" s="18"/>
      <c r="K9" s="18">
        <v>2798</v>
      </c>
      <c r="L9" s="18"/>
      <c r="M9" s="18"/>
      <c r="N9" s="18"/>
      <c r="O9" s="32" t="s">
        <v>584</v>
      </c>
      <c r="P9" s="32" t="s">
        <v>585</v>
      </c>
      <c r="Q9" s="32"/>
      <c r="R9" s="32">
        <v>4</v>
      </c>
      <c r="S9" s="32"/>
      <c r="T9" s="32"/>
      <c r="U9" s="32"/>
      <c r="V9" s="32">
        <v>14</v>
      </c>
      <c r="W9" s="32" t="s">
        <v>586</v>
      </c>
      <c r="X9" s="32" t="s">
        <v>40</v>
      </c>
      <c r="Y9" s="18">
        <v>18</v>
      </c>
      <c r="Z9" s="18">
        <v>2018</v>
      </c>
      <c r="AA9" s="18" t="s">
        <v>130</v>
      </c>
      <c r="AB9" s="18"/>
      <c r="AC9" s="18" t="s">
        <v>277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577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587</v>
      </c>
    </row>
    <row r="10" spans="1:81" ht="30" customHeight="1">
      <c r="A10" s="18" t="s">
        <v>34</v>
      </c>
      <c r="B10" s="16" t="s">
        <v>288</v>
      </c>
      <c r="C10" s="16" t="s">
        <v>588</v>
      </c>
      <c r="D10" s="18" t="s">
        <v>290</v>
      </c>
      <c r="E10" s="32" t="s">
        <v>589</v>
      </c>
      <c r="F10" s="14" t="s">
        <v>104</v>
      </c>
      <c r="G10" s="18">
        <v>144</v>
      </c>
      <c r="H10" s="18">
        <v>144</v>
      </c>
      <c r="I10" s="18"/>
      <c r="J10" s="18"/>
      <c r="K10" s="18">
        <v>144</v>
      </c>
      <c r="L10" s="18"/>
      <c r="M10" s="18"/>
      <c r="N10" s="18"/>
      <c r="O10" s="32" t="s">
        <v>406</v>
      </c>
      <c r="P10" s="32" t="s">
        <v>590</v>
      </c>
      <c r="Q10" s="32"/>
      <c r="R10" s="32"/>
      <c r="S10" s="32">
        <v>1</v>
      </c>
      <c r="T10" s="32"/>
      <c r="U10" s="32"/>
      <c r="V10" s="32"/>
      <c r="W10" s="32"/>
      <c r="X10" s="32" t="s">
        <v>138</v>
      </c>
      <c r="Y10" s="18">
        <v>1</v>
      </c>
      <c r="Z10" s="18">
        <v>2000</v>
      </c>
      <c r="AA10" s="18" t="s">
        <v>130</v>
      </c>
      <c r="AB10" s="18"/>
      <c r="AC10" s="18" t="s">
        <v>277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577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591</v>
      </c>
    </row>
    <row r="11" spans="1:81" ht="30" customHeight="1">
      <c r="A11" s="18" t="s">
        <v>34</v>
      </c>
      <c r="B11" s="16" t="s">
        <v>296</v>
      </c>
      <c r="C11" s="16" t="s">
        <v>592</v>
      </c>
      <c r="D11" s="18" t="s">
        <v>298</v>
      </c>
      <c r="E11" s="32" t="s">
        <v>593</v>
      </c>
      <c r="F11" s="14" t="s">
        <v>104</v>
      </c>
      <c r="G11" s="18">
        <v>0</v>
      </c>
      <c r="H11" s="18">
        <v>0</v>
      </c>
      <c r="I11" s="18"/>
      <c r="J11" s="18"/>
      <c r="K11" s="18">
        <v>0</v>
      </c>
      <c r="L11" s="18"/>
      <c r="M11" s="18">
        <v>0</v>
      </c>
      <c r="N11" s="18"/>
      <c r="O11" s="32" t="s">
        <v>401</v>
      </c>
      <c r="P11" s="32" t="s">
        <v>594</v>
      </c>
      <c r="Q11" s="32"/>
      <c r="R11" s="32"/>
      <c r="S11" s="32"/>
      <c r="T11" s="32"/>
      <c r="U11" s="32"/>
      <c r="V11" s="32"/>
      <c r="W11" s="32"/>
      <c r="X11" s="32" t="s">
        <v>40</v>
      </c>
      <c r="Y11" s="18">
        <v>24</v>
      </c>
      <c r="Z11" s="18">
        <v>1985</v>
      </c>
      <c r="AA11" s="18" t="s">
        <v>124</v>
      </c>
      <c r="AB11" s="18"/>
      <c r="AC11" s="18" t="s">
        <v>277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577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595</v>
      </c>
    </row>
    <row r="12" spans="1:81" ht="30" customHeight="1">
      <c r="A12" s="18" t="s">
        <v>34</v>
      </c>
      <c r="B12" s="16" t="s">
        <v>132</v>
      </c>
      <c r="C12" s="16" t="s">
        <v>596</v>
      </c>
      <c r="D12" s="18" t="s">
        <v>134</v>
      </c>
      <c r="E12" s="32" t="s">
        <v>418</v>
      </c>
      <c r="F12" s="14" t="s">
        <v>104</v>
      </c>
      <c r="G12" s="18">
        <v>102</v>
      </c>
      <c r="H12" s="18">
        <v>102</v>
      </c>
      <c r="I12" s="18"/>
      <c r="J12" s="18"/>
      <c r="K12" s="18">
        <v>102</v>
      </c>
      <c r="L12" s="18"/>
      <c r="M12" s="18"/>
      <c r="N12" s="18"/>
      <c r="O12" s="32" t="s">
        <v>406</v>
      </c>
      <c r="P12" s="32" t="s">
        <v>597</v>
      </c>
      <c r="Q12" s="32"/>
      <c r="R12" s="32"/>
      <c r="S12" s="32">
        <v>2</v>
      </c>
      <c r="T12" s="32"/>
      <c r="U12" s="32"/>
      <c r="V12" s="32"/>
      <c r="W12" s="32"/>
      <c r="X12" s="32" t="s">
        <v>40</v>
      </c>
      <c r="Y12" s="18">
        <v>2</v>
      </c>
      <c r="Z12" s="18">
        <v>2004</v>
      </c>
      <c r="AA12" s="18" t="s">
        <v>124</v>
      </c>
      <c r="AB12" s="18"/>
      <c r="AC12" s="18" t="s">
        <v>277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577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598</v>
      </c>
    </row>
    <row r="13" spans="1:81" ht="30" customHeight="1">
      <c r="A13" s="18" t="s">
        <v>34</v>
      </c>
      <c r="B13" s="16" t="s">
        <v>132</v>
      </c>
      <c r="C13" s="16" t="s">
        <v>599</v>
      </c>
      <c r="D13" s="18" t="s">
        <v>134</v>
      </c>
      <c r="E13" s="32" t="s">
        <v>600</v>
      </c>
      <c r="F13" s="14" t="s">
        <v>104</v>
      </c>
      <c r="G13" s="18">
        <v>35</v>
      </c>
      <c r="H13" s="18">
        <v>35</v>
      </c>
      <c r="I13" s="18"/>
      <c r="J13" s="18"/>
      <c r="K13" s="18">
        <v>35</v>
      </c>
      <c r="L13" s="18"/>
      <c r="M13" s="18"/>
      <c r="N13" s="18"/>
      <c r="O13" s="32" t="s">
        <v>601</v>
      </c>
      <c r="P13" s="32" t="s">
        <v>602</v>
      </c>
      <c r="Q13" s="32"/>
      <c r="R13" s="32"/>
      <c r="S13" s="32">
        <v>3</v>
      </c>
      <c r="T13" s="32"/>
      <c r="U13" s="32"/>
      <c r="V13" s="32"/>
      <c r="W13" s="32"/>
      <c r="X13" s="32" t="s">
        <v>40</v>
      </c>
      <c r="Y13" s="18">
        <v>3</v>
      </c>
      <c r="Z13" s="18">
        <v>1995</v>
      </c>
      <c r="AA13" s="18" t="s">
        <v>124</v>
      </c>
      <c r="AB13" s="18"/>
      <c r="AC13" s="18" t="s">
        <v>277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577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603</v>
      </c>
    </row>
    <row r="14" spans="1:81" ht="30" customHeight="1">
      <c r="A14" s="18" t="s">
        <v>34</v>
      </c>
      <c r="B14" s="16" t="s">
        <v>132</v>
      </c>
      <c r="C14" s="16" t="s">
        <v>604</v>
      </c>
      <c r="D14" s="18" t="s">
        <v>134</v>
      </c>
      <c r="E14" s="32" t="s">
        <v>605</v>
      </c>
      <c r="F14" s="14" t="s">
        <v>104</v>
      </c>
      <c r="G14" s="18">
        <v>17</v>
      </c>
      <c r="H14" s="18">
        <v>17</v>
      </c>
      <c r="I14" s="18"/>
      <c r="J14" s="18"/>
      <c r="K14" s="18">
        <v>17</v>
      </c>
      <c r="L14" s="18"/>
      <c r="M14" s="18"/>
      <c r="N14" s="18"/>
      <c r="O14" s="32" t="s">
        <v>601</v>
      </c>
      <c r="P14" s="32" t="s">
        <v>602</v>
      </c>
      <c r="Q14" s="32"/>
      <c r="R14" s="32"/>
      <c r="S14" s="32">
        <v>3</v>
      </c>
      <c r="T14" s="32"/>
      <c r="U14" s="32"/>
      <c r="V14" s="32"/>
      <c r="W14" s="32"/>
      <c r="X14" s="32" t="s">
        <v>40</v>
      </c>
      <c r="Y14" s="18">
        <v>3</v>
      </c>
      <c r="Z14" s="18">
        <v>1992</v>
      </c>
      <c r="AA14" s="18" t="s">
        <v>130</v>
      </c>
      <c r="AB14" s="18"/>
      <c r="AC14" s="18" t="s">
        <v>277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577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606</v>
      </c>
    </row>
    <row r="15" spans="1:81" ht="30" customHeight="1">
      <c r="A15" s="18" t="s">
        <v>34</v>
      </c>
      <c r="B15" s="16" t="s">
        <v>140</v>
      </c>
      <c r="C15" s="16" t="s">
        <v>607</v>
      </c>
      <c r="D15" s="18" t="s">
        <v>142</v>
      </c>
      <c r="E15" s="32" t="s">
        <v>608</v>
      </c>
      <c r="F15" s="14" t="s">
        <v>104</v>
      </c>
      <c r="G15" s="18">
        <v>33</v>
      </c>
      <c r="H15" s="18">
        <v>32</v>
      </c>
      <c r="I15" s="18"/>
      <c r="J15" s="18"/>
      <c r="K15" s="18">
        <v>32</v>
      </c>
      <c r="L15" s="18"/>
      <c r="M15" s="18"/>
      <c r="N15" s="18"/>
      <c r="O15" s="32" t="s">
        <v>39</v>
      </c>
      <c r="P15" s="32" t="s">
        <v>609</v>
      </c>
      <c r="Q15" s="32"/>
      <c r="R15" s="32">
        <v>10</v>
      </c>
      <c r="S15" s="32">
        <v>10</v>
      </c>
      <c r="T15" s="32"/>
      <c r="U15" s="32"/>
      <c r="V15" s="32"/>
      <c r="W15" s="32"/>
      <c r="X15" s="32" t="s">
        <v>40</v>
      </c>
      <c r="Y15" s="18">
        <v>10</v>
      </c>
      <c r="Z15" s="18">
        <v>1990</v>
      </c>
      <c r="AA15" s="18" t="s">
        <v>124</v>
      </c>
      <c r="AB15" s="18"/>
      <c r="AC15" s="18" t="s">
        <v>277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577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610</v>
      </c>
    </row>
    <row r="16" spans="1:81" ht="30" customHeight="1">
      <c r="A16" s="18" t="s">
        <v>34</v>
      </c>
      <c r="B16" s="16" t="s">
        <v>140</v>
      </c>
      <c r="C16" s="16" t="s">
        <v>611</v>
      </c>
      <c r="D16" s="18" t="s">
        <v>142</v>
      </c>
      <c r="E16" s="32" t="s">
        <v>608</v>
      </c>
      <c r="F16" s="14" t="s">
        <v>104</v>
      </c>
      <c r="G16" s="18">
        <v>28</v>
      </c>
      <c r="H16" s="18">
        <v>27</v>
      </c>
      <c r="I16" s="18"/>
      <c r="J16" s="18"/>
      <c r="K16" s="18">
        <v>27</v>
      </c>
      <c r="L16" s="18"/>
      <c r="M16" s="18"/>
      <c r="N16" s="18"/>
      <c r="O16" s="32" t="s">
        <v>39</v>
      </c>
      <c r="P16" s="32" t="s">
        <v>612</v>
      </c>
      <c r="Q16" s="32"/>
      <c r="R16" s="32"/>
      <c r="S16" s="32">
        <v>1</v>
      </c>
      <c r="T16" s="32"/>
      <c r="U16" s="32"/>
      <c r="V16" s="32"/>
      <c r="W16" s="32"/>
      <c r="X16" s="32" t="s">
        <v>40</v>
      </c>
      <c r="Y16" s="18">
        <v>1</v>
      </c>
      <c r="Z16" s="18">
        <v>1999</v>
      </c>
      <c r="AA16" s="18" t="s">
        <v>124</v>
      </c>
      <c r="AB16" s="18"/>
      <c r="AC16" s="18" t="s">
        <v>277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577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613</v>
      </c>
    </row>
    <row r="17" spans="1:80" ht="30" customHeight="1">
      <c r="A17" s="18" t="s">
        <v>34</v>
      </c>
      <c r="B17" s="16" t="s">
        <v>614</v>
      </c>
      <c r="C17" s="16" t="s">
        <v>615</v>
      </c>
      <c r="D17" s="18" t="s">
        <v>616</v>
      </c>
      <c r="E17" s="32" t="s">
        <v>617</v>
      </c>
      <c r="F17" s="14" t="s">
        <v>104</v>
      </c>
      <c r="G17" s="18">
        <v>615</v>
      </c>
      <c r="H17" s="18">
        <v>615</v>
      </c>
      <c r="I17" s="18"/>
      <c r="J17" s="18"/>
      <c r="K17" s="18">
        <v>615</v>
      </c>
      <c r="L17" s="18"/>
      <c r="M17" s="18"/>
      <c r="N17" s="18"/>
      <c r="O17" s="32" t="s">
        <v>401</v>
      </c>
      <c r="P17" s="32" t="s">
        <v>618</v>
      </c>
      <c r="Q17" s="32"/>
      <c r="R17" s="32">
        <v>5</v>
      </c>
      <c r="S17" s="32"/>
      <c r="T17" s="32"/>
      <c r="U17" s="32"/>
      <c r="V17" s="32"/>
      <c r="W17" s="32"/>
      <c r="X17" s="32" t="s">
        <v>110</v>
      </c>
      <c r="Y17" s="18">
        <v>5</v>
      </c>
      <c r="Z17" s="18">
        <v>2010</v>
      </c>
      <c r="AA17" s="18" t="s">
        <v>124</v>
      </c>
      <c r="AB17" s="18"/>
      <c r="AC17" s="18" t="s">
        <v>277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577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619</v>
      </c>
    </row>
    <row r="18" spans="1:80" ht="30" customHeight="1">
      <c r="A18" s="18" t="s">
        <v>34</v>
      </c>
      <c r="B18" s="16" t="s">
        <v>614</v>
      </c>
      <c r="C18" s="16" t="s">
        <v>620</v>
      </c>
      <c r="D18" s="18" t="s">
        <v>616</v>
      </c>
      <c r="E18" s="32" t="s">
        <v>621</v>
      </c>
      <c r="F18" s="14" t="s">
        <v>104</v>
      </c>
      <c r="G18" s="18">
        <v>41</v>
      </c>
      <c r="H18" s="18">
        <v>41</v>
      </c>
      <c r="I18" s="18"/>
      <c r="J18" s="18"/>
      <c r="K18" s="18">
        <v>41</v>
      </c>
      <c r="L18" s="18"/>
      <c r="M18" s="18">
        <v>0</v>
      </c>
      <c r="N18" s="18"/>
      <c r="O18" s="32" t="s">
        <v>401</v>
      </c>
      <c r="P18" s="32" t="s">
        <v>622</v>
      </c>
      <c r="Q18" s="32"/>
      <c r="R18" s="32">
        <v>2</v>
      </c>
      <c r="S18" s="32"/>
      <c r="T18" s="32"/>
      <c r="U18" s="32"/>
      <c r="V18" s="32"/>
      <c r="W18" s="32"/>
      <c r="X18" s="32" t="s">
        <v>110</v>
      </c>
      <c r="Y18" s="18">
        <v>2</v>
      </c>
      <c r="Z18" s="18">
        <v>1975</v>
      </c>
      <c r="AA18" s="18" t="s">
        <v>124</v>
      </c>
      <c r="AB18" s="18"/>
      <c r="AC18" s="18" t="s">
        <v>277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577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623</v>
      </c>
    </row>
    <row r="19" spans="1:80" ht="30" customHeight="1">
      <c r="A19" s="18" t="s">
        <v>34</v>
      </c>
      <c r="B19" s="16" t="s">
        <v>428</v>
      </c>
      <c r="C19" s="16" t="s">
        <v>624</v>
      </c>
      <c r="D19" s="18" t="s">
        <v>430</v>
      </c>
      <c r="E19" s="32" t="s">
        <v>431</v>
      </c>
      <c r="F19" s="14" t="s">
        <v>104</v>
      </c>
      <c r="G19" s="18">
        <v>8.6</v>
      </c>
      <c r="H19" s="18">
        <v>9</v>
      </c>
      <c r="I19" s="18"/>
      <c r="J19" s="18"/>
      <c r="K19" s="18">
        <v>9</v>
      </c>
      <c r="L19" s="18"/>
      <c r="M19" s="18"/>
      <c r="N19" s="18"/>
      <c r="O19" s="32" t="s">
        <v>401</v>
      </c>
      <c r="P19" s="32" t="s">
        <v>625</v>
      </c>
      <c r="Q19" s="32"/>
      <c r="R19" s="32">
        <v>2</v>
      </c>
      <c r="S19" s="32">
        <v>2</v>
      </c>
      <c r="T19" s="32"/>
      <c r="U19" s="32"/>
      <c r="V19" s="32"/>
      <c r="W19" s="32"/>
      <c r="X19" s="32" t="s">
        <v>40</v>
      </c>
      <c r="Y19" s="18">
        <v>2</v>
      </c>
      <c r="Z19" s="18">
        <v>2017</v>
      </c>
      <c r="AA19" s="18" t="s">
        <v>124</v>
      </c>
      <c r="AB19" s="18"/>
      <c r="AC19" s="18" t="s">
        <v>277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577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626</v>
      </c>
    </row>
    <row r="20" spans="1:80" ht="30" customHeight="1">
      <c r="A20" s="18" t="s">
        <v>34</v>
      </c>
      <c r="B20" s="16" t="s">
        <v>627</v>
      </c>
      <c r="C20" s="16" t="s">
        <v>628</v>
      </c>
      <c r="D20" s="18" t="s">
        <v>629</v>
      </c>
      <c r="E20" s="32" t="s">
        <v>630</v>
      </c>
      <c r="F20" s="14" t="s">
        <v>631</v>
      </c>
      <c r="G20" s="18">
        <v>1874</v>
      </c>
      <c r="H20" s="18">
        <v>249</v>
      </c>
      <c r="I20" s="18"/>
      <c r="J20" s="18"/>
      <c r="K20" s="18">
        <v>249</v>
      </c>
      <c r="L20" s="18"/>
      <c r="M20" s="18">
        <v>0</v>
      </c>
      <c r="N20" s="18"/>
      <c r="O20" s="32" t="s">
        <v>632</v>
      </c>
      <c r="P20" s="32" t="s">
        <v>633</v>
      </c>
      <c r="Q20" s="32"/>
      <c r="R20" s="32"/>
      <c r="S20" s="32"/>
      <c r="T20" s="32">
        <v>38</v>
      </c>
      <c r="U20" s="32"/>
      <c r="V20" s="32"/>
      <c r="W20" s="32"/>
      <c r="X20" s="32" t="s">
        <v>195</v>
      </c>
      <c r="Y20" s="18">
        <v>38.299999999999997</v>
      </c>
      <c r="Z20" s="18">
        <v>2012</v>
      </c>
      <c r="AA20" s="18" t="s">
        <v>130</v>
      </c>
      <c r="AB20" s="18"/>
      <c r="AC20" s="18" t="s">
        <v>266</v>
      </c>
      <c r="AD20" s="18">
        <v>4.76</v>
      </c>
      <c r="AE20" s="14">
        <v>3376</v>
      </c>
      <c r="AF20" s="14">
        <f t="shared" si="0"/>
        <v>249</v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 t="s">
        <v>41</v>
      </c>
      <c r="BG20" s="14">
        <v>249</v>
      </c>
      <c r="BH20" s="14"/>
      <c r="BI20" s="14" t="s">
        <v>634</v>
      </c>
      <c r="BJ20" s="14" t="s">
        <v>635</v>
      </c>
      <c r="BK20" s="14" t="s">
        <v>636</v>
      </c>
      <c r="BL20" s="14">
        <v>130</v>
      </c>
      <c r="BM20" s="14">
        <v>119</v>
      </c>
      <c r="BN20" s="14"/>
      <c r="BO20" s="14"/>
      <c r="BP20" s="14">
        <v>1705</v>
      </c>
      <c r="BQ20" s="14">
        <v>2616</v>
      </c>
      <c r="BR20" s="14">
        <v>665</v>
      </c>
      <c r="BS20" s="14"/>
      <c r="BT20" s="14"/>
      <c r="BU20" s="14"/>
      <c r="BV20" s="14" t="s">
        <v>637</v>
      </c>
      <c r="BW20" s="14">
        <v>1</v>
      </c>
      <c r="BX20" s="14"/>
      <c r="BY20" s="14"/>
      <c r="BZ20" s="14">
        <v>60</v>
      </c>
      <c r="CA20" s="14" t="s">
        <v>266</v>
      </c>
      <c r="CB20" s="52" t="s">
        <v>638</v>
      </c>
    </row>
    <row r="21" spans="1:80" ht="30" customHeight="1">
      <c r="A21" s="18" t="s">
        <v>34</v>
      </c>
      <c r="B21" s="16" t="s">
        <v>148</v>
      </c>
      <c r="C21" s="16" t="s">
        <v>639</v>
      </c>
      <c r="D21" s="18" t="s">
        <v>150</v>
      </c>
      <c r="E21" s="32" t="s">
        <v>640</v>
      </c>
      <c r="F21" s="14" t="s">
        <v>631</v>
      </c>
      <c r="G21" s="18">
        <v>1534</v>
      </c>
      <c r="H21" s="18">
        <v>1534</v>
      </c>
      <c r="I21" s="18"/>
      <c r="J21" s="18"/>
      <c r="K21" s="18"/>
      <c r="L21" s="18"/>
      <c r="M21" s="18"/>
      <c r="N21" s="18"/>
      <c r="O21" s="32" t="s">
        <v>632</v>
      </c>
      <c r="P21" s="32" t="s">
        <v>641</v>
      </c>
      <c r="Q21" s="32"/>
      <c r="R21" s="32"/>
      <c r="S21" s="32"/>
      <c r="T21" s="32">
        <v>20</v>
      </c>
      <c r="U21" s="32"/>
      <c r="V21" s="32"/>
      <c r="W21" s="32"/>
      <c r="X21" s="32" t="s">
        <v>326</v>
      </c>
      <c r="Y21" s="18">
        <v>20</v>
      </c>
      <c r="Z21" s="18">
        <v>2001</v>
      </c>
      <c r="AA21" s="18" t="s">
        <v>43</v>
      </c>
      <c r="AB21" s="18"/>
      <c r="AC21" s="18" t="s">
        <v>277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577</v>
      </c>
      <c r="BJ21" s="14" t="s">
        <v>642</v>
      </c>
      <c r="BK21" s="14" t="s">
        <v>643</v>
      </c>
      <c r="BL21" s="14">
        <v>121</v>
      </c>
      <c r="BM21" s="14"/>
      <c r="BN21" s="14"/>
      <c r="BO21" s="14"/>
      <c r="BP21" s="14"/>
      <c r="BQ21" s="14">
        <v>1117</v>
      </c>
      <c r="BR21" s="14">
        <v>300</v>
      </c>
      <c r="BS21" s="14"/>
      <c r="BT21" s="14">
        <v>770</v>
      </c>
      <c r="BU21" s="14"/>
      <c r="BV21" s="14" t="s">
        <v>644</v>
      </c>
      <c r="BW21" s="14">
        <v>1</v>
      </c>
      <c r="BX21" s="14"/>
      <c r="BY21" s="14"/>
      <c r="BZ21" s="14">
        <v>10</v>
      </c>
      <c r="CA21" s="14" t="s">
        <v>266</v>
      </c>
      <c r="CB21" s="52" t="s">
        <v>645</v>
      </c>
    </row>
    <row r="22" spans="1:80" ht="30" customHeight="1">
      <c r="A22" s="18" t="s">
        <v>34</v>
      </c>
      <c r="B22" s="16" t="s">
        <v>317</v>
      </c>
      <c r="C22" s="16" t="s">
        <v>646</v>
      </c>
      <c r="D22" s="18" t="s">
        <v>319</v>
      </c>
      <c r="E22" s="32" t="s">
        <v>435</v>
      </c>
      <c r="F22" s="14" t="s">
        <v>152</v>
      </c>
      <c r="G22" s="18">
        <v>4590</v>
      </c>
      <c r="H22" s="18">
        <v>3744</v>
      </c>
      <c r="I22" s="18"/>
      <c r="J22" s="18"/>
      <c r="K22" s="18">
        <v>3744</v>
      </c>
      <c r="L22" s="18"/>
      <c r="M22" s="18"/>
      <c r="N22" s="18"/>
      <c r="O22" s="32" t="s">
        <v>601</v>
      </c>
      <c r="P22" s="32" t="s">
        <v>647</v>
      </c>
      <c r="Q22" s="32"/>
      <c r="R22" s="32">
        <v>28</v>
      </c>
      <c r="S22" s="32">
        <v>32</v>
      </c>
      <c r="T22" s="32"/>
      <c r="U22" s="32"/>
      <c r="V22" s="32"/>
      <c r="W22" s="32"/>
      <c r="X22" s="32" t="s">
        <v>195</v>
      </c>
      <c r="Y22" s="18">
        <v>27.7</v>
      </c>
      <c r="Z22" s="18">
        <v>1998</v>
      </c>
      <c r="AA22" s="18" t="s">
        <v>130</v>
      </c>
      <c r="AB22" s="18"/>
      <c r="AC22" s="18" t="s">
        <v>277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577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648</v>
      </c>
    </row>
    <row r="23" spans="1:80" ht="30" customHeight="1">
      <c r="A23" s="18" t="s">
        <v>34</v>
      </c>
      <c r="B23" s="16" t="s">
        <v>438</v>
      </c>
      <c r="C23" s="16" t="s">
        <v>649</v>
      </c>
      <c r="D23" s="18" t="s">
        <v>440</v>
      </c>
      <c r="E23" s="32" t="s">
        <v>650</v>
      </c>
      <c r="F23" s="14" t="s">
        <v>152</v>
      </c>
      <c r="G23" s="18">
        <v>667</v>
      </c>
      <c r="H23" s="18">
        <v>541</v>
      </c>
      <c r="I23" s="18"/>
      <c r="J23" s="18"/>
      <c r="K23" s="18"/>
      <c r="L23" s="18"/>
      <c r="M23" s="18"/>
      <c r="N23" s="18"/>
      <c r="O23" s="32" t="s">
        <v>39</v>
      </c>
      <c r="P23" s="32" t="s">
        <v>651</v>
      </c>
      <c r="Q23" s="32"/>
      <c r="R23" s="32">
        <v>8</v>
      </c>
      <c r="S23" s="32">
        <v>8</v>
      </c>
      <c r="T23" s="32"/>
      <c r="U23" s="32"/>
      <c r="V23" s="32"/>
      <c r="W23" s="32"/>
      <c r="X23" s="32" t="s">
        <v>40</v>
      </c>
      <c r="Y23" s="18">
        <v>8</v>
      </c>
      <c r="Z23" s="18">
        <v>1990</v>
      </c>
      <c r="AA23" s="18" t="s">
        <v>124</v>
      </c>
      <c r="AB23" s="18"/>
      <c r="AC23" s="18" t="s">
        <v>277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577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652</v>
      </c>
    </row>
    <row r="24" spans="1:80" ht="30" customHeight="1">
      <c r="A24" s="18" t="s">
        <v>34</v>
      </c>
      <c r="B24" s="16" t="s">
        <v>444</v>
      </c>
      <c r="C24" s="16" t="s">
        <v>653</v>
      </c>
      <c r="D24" s="18" t="s">
        <v>446</v>
      </c>
      <c r="E24" s="32" t="s">
        <v>654</v>
      </c>
      <c r="F24" s="14" t="s">
        <v>104</v>
      </c>
      <c r="G24" s="18">
        <v>199</v>
      </c>
      <c r="H24" s="18">
        <v>170</v>
      </c>
      <c r="I24" s="18"/>
      <c r="J24" s="18"/>
      <c r="K24" s="18"/>
      <c r="L24" s="18"/>
      <c r="M24" s="18"/>
      <c r="N24" s="18"/>
      <c r="O24" s="32" t="s">
        <v>39</v>
      </c>
      <c r="P24" s="32" t="s">
        <v>655</v>
      </c>
      <c r="Q24" s="32"/>
      <c r="R24" s="32">
        <v>15</v>
      </c>
      <c r="S24" s="32"/>
      <c r="T24" s="32"/>
      <c r="U24" s="32"/>
      <c r="V24" s="32"/>
      <c r="W24" s="32"/>
      <c r="X24" s="32" t="s">
        <v>110</v>
      </c>
      <c r="Y24" s="18">
        <v>6</v>
      </c>
      <c r="Z24" s="18">
        <v>1989</v>
      </c>
      <c r="AA24" s="18" t="s">
        <v>124</v>
      </c>
      <c r="AB24" s="18"/>
      <c r="AC24" s="18" t="s">
        <v>266</v>
      </c>
      <c r="AD24" s="18">
        <v>81</v>
      </c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577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656</v>
      </c>
    </row>
    <row r="25" spans="1:80" ht="30" customHeight="1">
      <c r="A25" s="18" t="s">
        <v>34</v>
      </c>
      <c r="B25" s="16" t="s">
        <v>444</v>
      </c>
      <c r="C25" s="16" t="s">
        <v>657</v>
      </c>
      <c r="D25" s="18" t="s">
        <v>446</v>
      </c>
      <c r="E25" s="32" t="s">
        <v>654</v>
      </c>
      <c r="F25" s="14" t="s">
        <v>104</v>
      </c>
      <c r="G25" s="18">
        <v>214</v>
      </c>
      <c r="H25" s="18">
        <v>65</v>
      </c>
      <c r="I25" s="18"/>
      <c r="J25" s="18"/>
      <c r="K25" s="18"/>
      <c r="L25" s="18"/>
      <c r="M25" s="18"/>
      <c r="N25" s="18"/>
      <c r="O25" s="32" t="s">
        <v>39</v>
      </c>
      <c r="P25" s="32" t="s">
        <v>658</v>
      </c>
      <c r="Q25" s="32"/>
      <c r="R25" s="32">
        <v>15</v>
      </c>
      <c r="S25" s="32">
        <v>6</v>
      </c>
      <c r="T25" s="32"/>
      <c r="U25" s="32"/>
      <c r="V25" s="32"/>
      <c r="W25" s="32"/>
      <c r="X25" s="32" t="s">
        <v>110</v>
      </c>
      <c r="Y25" s="18">
        <v>15</v>
      </c>
      <c r="Z25" s="18">
        <v>1989</v>
      </c>
      <c r="AA25" s="18" t="s">
        <v>124</v>
      </c>
      <c r="AB25" s="18"/>
      <c r="AC25" s="18" t="s">
        <v>277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577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659</v>
      </c>
    </row>
    <row r="26" spans="1:80" ht="30" customHeight="1">
      <c r="A26" s="18" t="s">
        <v>34</v>
      </c>
      <c r="B26" s="16" t="s">
        <v>174</v>
      </c>
      <c r="C26" s="16" t="s">
        <v>660</v>
      </c>
      <c r="D26" s="18" t="s">
        <v>176</v>
      </c>
      <c r="E26" s="32" t="s">
        <v>661</v>
      </c>
      <c r="F26" s="14" t="s">
        <v>104</v>
      </c>
      <c r="G26" s="18">
        <v>196</v>
      </c>
      <c r="H26" s="18">
        <v>168</v>
      </c>
      <c r="I26" s="18"/>
      <c r="J26" s="18"/>
      <c r="K26" s="18">
        <v>168</v>
      </c>
      <c r="L26" s="18"/>
      <c r="M26" s="18"/>
      <c r="N26" s="18"/>
      <c r="O26" s="32" t="s">
        <v>401</v>
      </c>
      <c r="P26" s="32" t="s">
        <v>662</v>
      </c>
      <c r="Q26" s="32"/>
      <c r="R26" s="32">
        <v>5</v>
      </c>
      <c r="S26" s="32">
        <v>3</v>
      </c>
      <c r="T26" s="32"/>
      <c r="U26" s="32"/>
      <c r="V26" s="32"/>
      <c r="W26" s="32"/>
      <c r="X26" s="32" t="s">
        <v>138</v>
      </c>
      <c r="Y26" s="18">
        <v>9</v>
      </c>
      <c r="Z26" s="18">
        <v>1999</v>
      </c>
      <c r="AA26" s="18" t="s">
        <v>130</v>
      </c>
      <c r="AB26" s="18"/>
      <c r="AC26" s="18" t="s">
        <v>277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577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663</v>
      </c>
    </row>
    <row r="27" spans="1:80" ht="30" customHeight="1">
      <c r="A27" s="18" t="s">
        <v>34</v>
      </c>
      <c r="B27" s="16" t="s">
        <v>182</v>
      </c>
      <c r="C27" s="16" t="s">
        <v>664</v>
      </c>
      <c r="D27" s="18" t="s">
        <v>184</v>
      </c>
      <c r="E27" s="32" t="s">
        <v>665</v>
      </c>
      <c r="F27" s="14" t="s">
        <v>104</v>
      </c>
      <c r="G27" s="18">
        <v>0</v>
      </c>
      <c r="H27" s="18">
        <v>0</v>
      </c>
      <c r="I27" s="18"/>
      <c r="J27" s="18"/>
      <c r="K27" s="18">
        <v>0</v>
      </c>
      <c r="L27" s="18"/>
      <c r="M27" s="18">
        <v>0</v>
      </c>
      <c r="N27" s="18"/>
      <c r="O27" s="32" t="s">
        <v>39</v>
      </c>
      <c r="P27" s="32" t="s">
        <v>666</v>
      </c>
      <c r="Q27" s="32"/>
      <c r="R27" s="32">
        <v>2</v>
      </c>
      <c r="S27" s="32">
        <v>3</v>
      </c>
      <c r="T27" s="32"/>
      <c r="U27" s="32"/>
      <c r="V27" s="32"/>
      <c r="W27" s="32"/>
      <c r="X27" s="32" t="s">
        <v>40</v>
      </c>
      <c r="Y27" s="18">
        <v>5</v>
      </c>
      <c r="Z27" s="18">
        <v>1995</v>
      </c>
      <c r="AA27" s="18" t="s">
        <v>124</v>
      </c>
      <c r="AB27" s="18"/>
      <c r="AC27" s="18" t="s">
        <v>277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577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667</v>
      </c>
    </row>
    <row r="28" spans="1:80" ht="30" customHeight="1">
      <c r="A28" s="18" t="s">
        <v>34</v>
      </c>
      <c r="B28" s="16" t="s">
        <v>182</v>
      </c>
      <c r="C28" s="16" t="s">
        <v>668</v>
      </c>
      <c r="D28" s="18" t="s">
        <v>184</v>
      </c>
      <c r="E28" s="32" t="s">
        <v>669</v>
      </c>
      <c r="F28" s="14" t="s">
        <v>104</v>
      </c>
      <c r="G28" s="18">
        <v>2520</v>
      </c>
      <c r="H28" s="18">
        <v>1775</v>
      </c>
      <c r="I28" s="18"/>
      <c r="J28" s="18"/>
      <c r="K28" s="18">
        <v>1775</v>
      </c>
      <c r="L28" s="18"/>
      <c r="M28" s="18"/>
      <c r="N28" s="18"/>
      <c r="O28" s="32" t="s">
        <v>670</v>
      </c>
      <c r="P28" s="32" t="s">
        <v>647</v>
      </c>
      <c r="Q28" s="32"/>
      <c r="R28" s="32">
        <v>18</v>
      </c>
      <c r="S28" s="32">
        <v>18</v>
      </c>
      <c r="T28" s="32"/>
      <c r="U28" s="32"/>
      <c r="V28" s="32"/>
      <c r="W28" s="32"/>
      <c r="X28" s="32" t="s">
        <v>195</v>
      </c>
      <c r="Y28" s="18">
        <v>36</v>
      </c>
      <c r="Z28" s="18">
        <v>2003</v>
      </c>
      <c r="AA28" s="18" t="s">
        <v>130</v>
      </c>
      <c r="AB28" s="18"/>
      <c r="AC28" s="18" t="s">
        <v>277</v>
      </c>
      <c r="AD28" s="18"/>
      <c r="AE28" s="14">
        <v>80</v>
      </c>
      <c r="AF28" s="14" t="str">
        <f t="shared" si="0"/>
        <v/>
      </c>
      <c r="AG28" s="14">
        <f t="shared" si="0"/>
        <v>1</v>
      </c>
      <c r="AH28" s="14" t="s">
        <v>41</v>
      </c>
      <c r="AI28" s="14"/>
      <c r="AJ28" s="14">
        <v>1</v>
      </c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42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2" t="s">
        <v>671</v>
      </c>
    </row>
    <row r="29" spans="1:80" ht="30" customHeight="1">
      <c r="A29" s="18" t="s">
        <v>34</v>
      </c>
      <c r="B29" s="16" t="s">
        <v>35</v>
      </c>
      <c r="C29" s="16" t="s">
        <v>672</v>
      </c>
      <c r="D29" s="18" t="s">
        <v>37</v>
      </c>
      <c r="E29" s="32" t="s">
        <v>457</v>
      </c>
      <c r="F29" s="14" t="s">
        <v>104</v>
      </c>
      <c r="G29" s="18">
        <v>4</v>
      </c>
      <c r="H29" s="18">
        <v>4</v>
      </c>
      <c r="I29" s="18"/>
      <c r="J29" s="18"/>
      <c r="K29" s="18">
        <v>4</v>
      </c>
      <c r="L29" s="18"/>
      <c r="M29" s="18"/>
      <c r="N29" s="18"/>
      <c r="O29" s="32" t="s">
        <v>670</v>
      </c>
      <c r="P29" s="32" t="s">
        <v>612</v>
      </c>
      <c r="Q29" s="32"/>
      <c r="R29" s="32"/>
      <c r="S29" s="32">
        <v>16</v>
      </c>
      <c r="T29" s="32"/>
      <c r="U29" s="32"/>
      <c r="V29" s="32"/>
      <c r="W29" s="32"/>
      <c r="X29" s="32" t="s">
        <v>370</v>
      </c>
      <c r="Y29" s="18">
        <v>16</v>
      </c>
      <c r="Z29" s="18">
        <v>1999</v>
      </c>
      <c r="AA29" s="18" t="s">
        <v>130</v>
      </c>
      <c r="AB29" s="18"/>
      <c r="AC29" s="18" t="s">
        <v>277</v>
      </c>
      <c r="AD29" s="18"/>
      <c r="AE29" s="14">
        <v>187</v>
      </c>
      <c r="AF29" s="14" t="str">
        <f t="shared" si="0"/>
        <v/>
      </c>
      <c r="AG29" s="14">
        <f t="shared" si="0"/>
        <v>2195</v>
      </c>
      <c r="AH29" s="14" t="s">
        <v>41</v>
      </c>
      <c r="AI29" s="14"/>
      <c r="AJ29" s="14">
        <v>110</v>
      </c>
      <c r="AK29" s="14" t="s">
        <v>41</v>
      </c>
      <c r="AL29" s="14"/>
      <c r="AM29" s="14">
        <v>7</v>
      </c>
      <c r="AN29" s="14" t="s">
        <v>41</v>
      </c>
      <c r="AO29" s="14"/>
      <c r="AP29" s="14">
        <v>1143</v>
      </c>
      <c r="AQ29" s="14" t="s">
        <v>41</v>
      </c>
      <c r="AR29" s="14"/>
      <c r="AS29" s="14">
        <v>565</v>
      </c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 t="s">
        <v>41</v>
      </c>
      <c r="BG29" s="14"/>
      <c r="BH29" s="14">
        <v>370</v>
      </c>
      <c r="BI29" s="14" t="s">
        <v>42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2" t="s">
        <v>673</v>
      </c>
    </row>
    <row r="30" spans="1:80" ht="30" customHeight="1">
      <c r="A30" s="18" t="s">
        <v>34</v>
      </c>
      <c r="B30" s="16" t="s">
        <v>35</v>
      </c>
      <c r="C30" s="16" t="s">
        <v>674</v>
      </c>
      <c r="D30" s="18" t="s">
        <v>37</v>
      </c>
      <c r="E30" s="32" t="s">
        <v>461</v>
      </c>
      <c r="F30" s="14" t="s">
        <v>104</v>
      </c>
      <c r="G30" s="18">
        <v>168</v>
      </c>
      <c r="H30" s="18">
        <v>168</v>
      </c>
      <c r="I30" s="18"/>
      <c r="J30" s="18"/>
      <c r="K30" s="18">
        <v>168</v>
      </c>
      <c r="L30" s="18"/>
      <c r="M30" s="18"/>
      <c r="N30" s="18"/>
      <c r="O30" s="32" t="s">
        <v>670</v>
      </c>
      <c r="P30" s="32" t="s">
        <v>448</v>
      </c>
      <c r="Q30" s="32"/>
      <c r="R30" s="32"/>
      <c r="S30" s="32">
        <v>2</v>
      </c>
      <c r="T30" s="32"/>
      <c r="U30" s="32"/>
      <c r="V30" s="32"/>
      <c r="W30" s="32"/>
      <c r="X30" s="32" t="s">
        <v>370</v>
      </c>
      <c r="Y30" s="18">
        <v>4.47</v>
      </c>
      <c r="Z30" s="18">
        <v>2006</v>
      </c>
      <c r="AA30" s="18" t="s">
        <v>124</v>
      </c>
      <c r="AB30" s="18"/>
      <c r="AC30" s="18" t="s">
        <v>277</v>
      </c>
      <c r="AD30" s="18"/>
      <c r="AE30" s="14">
        <v>142</v>
      </c>
      <c r="AF30" s="14" t="str">
        <f t="shared" si="0"/>
        <v/>
      </c>
      <c r="AG30" s="14">
        <f t="shared" si="0"/>
        <v>426</v>
      </c>
      <c r="AH30" s="14" t="s">
        <v>41</v>
      </c>
      <c r="AI30" s="14"/>
      <c r="AJ30" s="14">
        <v>64</v>
      </c>
      <c r="AK30" s="14" t="s">
        <v>41</v>
      </c>
      <c r="AL30" s="14"/>
      <c r="AM30" s="14">
        <v>6</v>
      </c>
      <c r="AN30" s="14" t="s">
        <v>41</v>
      </c>
      <c r="AO30" s="14"/>
      <c r="AP30" s="14">
        <v>135</v>
      </c>
      <c r="AQ30" s="14" t="s">
        <v>41</v>
      </c>
      <c r="AR30" s="14"/>
      <c r="AS30" s="14">
        <v>41</v>
      </c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 t="s">
        <v>41</v>
      </c>
      <c r="BG30" s="14"/>
      <c r="BH30" s="14">
        <v>180</v>
      </c>
      <c r="BI30" s="14" t="s">
        <v>42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2" t="s">
        <v>675</v>
      </c>
    </row>
    <row r="31" spans="1:80" ht="30" customHeight="1">
      <c r="A31" s="18" t="s">
        <v>34</v>
      </c>
      <c r="B31" s="16" t="s">
        <v>49</v>
      </c>
      <c r="C31" s="16" t="s">
        <v>676</v>
      </c>
      <c r="D31" s="18" t="s">
        <v>51</v>
      </c>
      <c r="E31" s="32" t="s">
        <v>677</v>
      </c>
      <c r="F31" s="14" t="s">
        <v>104</v>
      </c>
      <c r="G31" s="18">
        <v>1281</v>
      </c>
      <c r="H31" s="18">
        <v>634</v>
      </c>
      <c r="I31" s="18"/>
      <c r="J31" s="18"/>
      <c r="K31" s="18">
        <v>634</v>
      </c>
      <c r="L31" s="18"/>
      <c r="M31" s="18"/>
      <c r="N31" s="18"/>
      <c r="O31" s="32" t="s">
        <v>670</v>
      </c>
      <c r="P31" s="32" t="s">
        <v>647</v>
      </c>
      <c r="Q31" s="32"/>
      <c r="R31" s="32">
        <v>23</v>
      </c>
      <c r="S31" s="32"/>
      <c r="T31" s="32"/>
      <c r="U31" s="32"/>
      <c r="V31" s="32"/>
      <c r="W31" s="32"/>
      <c r="X31" s="32" t="s">
        <v>40</v>
      </c>
      <c r="Y31" s="18">
        <v>23</v>
      </c>
      <c r="Z31" s="18">
        <v>1998</v>
      </c>
      <c r="AA31" s="18" t="s">
        <v>43</v>
      </c>
      <c r="AB31" s="18"/>
      <c r="AC31" s="18" t="s">
        <v>277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577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2" t="s">
        <v>678</v>
      </c>
    </row>
    <row r="32" spans="1:80" ht="30" customHeight="1">
      <c r="A32" s="18" t="s">
        <v>34</v>
      </c>
      <c r="B32" s="16" t="s">
        <v>387</v>
      </c>
      <c r="C32" s="16" t="s">
        <v>679</v>
      </c>
      <c r="D32" s="18" t="s">
        <v>388</v>
      </c>
      <c r="E32" s="32" t="s">
        <v>680</v>
      </c>
      <c r="F32" s="14" t="s">
        <v>104</v>
      </c>
      <c r="G32" s="18">
        <v>1869</v>
      </c>
      <c r="H32" s="18">
        <v>1878</v>
      </c>
      <c r="I32" s="18"/>
      <c r="J32" s="18"/>
      <c r="K32" s="18">
        <v>1878</v>
      </c>
      <c r="L32" s="18"/>
      <c r="M32" s="18"/>
      <c r="N32" s="18"/>
      <c r="O32" s="32" t="s">
        <v>601</v>
      </c>
      <c r="P32" s="32" t="s">
        <v>466</v>
      </c>
      <c r="Q32" s="32"/>
      <c r="R32" s="32">
        <v>7</v>
      </c>
      <c r="S32" s="32">
        <v>4</v>
      </c>
      <c r="T32" s="32"/>
      <c r="U32" s="32"/>
      <c r="V32" s="32"/>
      <c r="W32" s="32"/>
      <c r="X32" s="32" t="s">
        <v>389</v>
      </c>
      <c r="Y32" s="18">
        <v>11</v>
      </c>
      <c r="Z32" s="18">
        <v>2001</v>
      </c>
      <c r="AA32" s="18" t="s">
        <v>43</v>
      </c>
      <c r="AB32" s="18"/>
      <c r="AC32" s="18" t="s">
        <v>277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577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2" t="s">
        <v>681</v>
      </c>
    </row>
    <row r="33" spans="1:80" ht="30" customHeight="1">
      <c r="A33" s="18" t="s">
        <v>34</v>
      </c>
      <c r="B33" s="16" t="s">
        <v>387</v>
      </c>
      <c r="C33" s="16" t="s">
        <v>682</v>
      </c>
      <c r="D33" s="18" t="s">
        <v>388</v>
      </c>
      <c r="E33" s="32" t="s">
        <v>683</v>
      </c>
      <c r="F33" s="14" t="s">
        <v>104</v>
      </c>
      <c r="G33" s="18">
        <v>626</v>
      </c>
      <c r="H33" s="18">
        <v>633</v>
      </c>
      <c r="I33" s="18"/>
      <c r="J33" s="18"/>
      <c r="K33" s="18">
        <v>633</v>
      </c>
      <c r="L33" s="18"/>
      <c r="M33" s="18"/>
      <c r="N33" s="18"/>
      <c r="O33" s="32" t="s">
        <v>401</v>
      </c>
      <c r="P33" s="32" t="s">
        <v>466</v>
      </c>
      <c r="Q33" s="32"/>
      <c r="R33" s="32">
        <v>9</v>
      </c>
      <c r="S33" s="32"/>
      <c r="T33" s="32"/>
      <c r="U33" s="32"/>
      <c r="V33" s="32"/>
      <c r="W33" s="32"/>
      <c r="X33" s="32" t="s">
        <v>389</v>
      </c>
      <c r="Y33" s="18">
        <v>9</v>
      </c>
      <c r="Z33" s="18">
        <v>2001</v>
      </c>
      <c r="AA33" s="18" t="s">
        <v>43</v>
      </c>
      <c r="AB33" s="18"/>
      <c r="AC33" s="18" t="s">
        <v>277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577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2" t="s">
        <v>684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90" man="1"/>
    <brk id="39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C4C-ED4D-4DA9-9162-2A6AD7F1B6CE}">
  <dimension ref="A1:BB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7"/>
    <col min="55" max="16384" width="9" style="3"/>
  </cols>
  <sheetData>
    <row r="1" spans="1:54" ht="15" customHeight="1">
      <c r="A1" s="56" t="s">
        <v>478</v>
      </c>
      <c r="B1" s="3"/>
      <c r="AK1" s="36"/>
      <c r="AM1" s="37"/>
      <c r="AU1" s="37"/>
    </row>
    <row r="2" spans="1:54" s="21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284" t="s">
        <v>57</v>
      </c>
      <c r="G2" s="242" t="s">
        <v>6</v>
      </c>
      <c r="H2" s="285"/>
      <c r="I2" s="227" t="s">
        <v>479</v>
      </c>
      <c r="J2" s="228"/>
      <c r="K2" s="227" t="s">
        <v>480</v>
      </c>
      <c r="L2" s="228"/>
      <c r="M2" s="227" t="s">
        <v>481</v>
      </c>
      <c r="N2" s="228"/>
      <c r="O2" s="227" t="s">
        <v>220</v>
      </c>
      <c r="P2" s="40"/>
      <c r="Q2" s="153" t="s">
        <v>482</v>
      </c>
      <c r="R2" s="153" t="s">
        <v>483</v>
      </c>
      <c r="S2" s="225" t="s">
        <v>60</v>
      </c>
      <c r="T2" s="240" t="s">
        <v>71</v>
      </c>
      <c r="U2" s="153" t="s">
        <v>10</v>
      </c>
      <c r="V2" s="240" t="s">
        <v>13</v>
      </c>
      <c r="W2" s="240" t="s">
        <v>14</v>
      </c>
      <c r="X2" s="286" t="s">
        <v>484</v>
      </c>
      <c r="Y2" s="287"/>
      <c r="Z2" s="287"/>
      <c r="AA2" s="288"/>
      <c r="AB2" s="160" t="s">
        <v>485</v>
      </c>
      <c r="AC2" s="292"/>
      <c r="AD2" s="292"/>
      <c r="AE2" s="292"/>
      <c r="AF2" s="292"/>
      <c r="AG2" s="293"/>
      <c r="AH2" s="297" t="s">
        <v>15</v>
      </c>
      <c r="AI2" s="167"/>
      <c r="AJ2" s="255" t="s">
        <v>229</v>
      </c>
      <c r="AK2" s="153" t="s">
        <v>230</v>
      </c>
      <c r="AL2" s="249" t="s">
        <v>486</v>
      </c>
      <c r="AM2" s="250"/>
      <c r="AN2" s="250"/>
      <c r="AO2" s="250"/>
      <c r="AP2" s="250"/>
      <c r="AQ2" s="250"/>
      <c r="AR2" s="250"/>
      <c r="AS2" s="251"/>
      <c r="AT2" s="153" t="s">
        <v>487</v>
      </c>
      <c r="AU2" s="227" t="s">
        <v>488</v>
      </c>
      <c r="AV2" s="298"/>
      <c r="AW2" s="298"/>
      <c r="AX2" s="228"/>
      <c r="AY2" s="242" t="s">
        <v>489</v>
      </c>
      <c r="AZ2" s="228"/>
      <c r="BA2" s="23"/>
      <c r="BB2" s="23"/>
    </row>
    <row r="3" spans="1:54" s="21" customFormat="1" ht="13.5" customHeight="1">
      <c r="A3" s="233"/>
      <c r="B3" s="235"/>
      <c r="C3" s="233"/>
      <c r="D3" s="233"/>
      <c r="E3" s="233"/>
      <c r="F3" s="142"/>
      <c r="G3" s="244"/>
      <c r="H3" s="246"/>
      <c r="I3" s="229"/>
      <c r="J3" s="230"/>
      <c r="K3" s="229"/>
      <c r="L3" s="230"/>
      <c r="M3" s="229"/>
      <c r="N3" s="230"/>
      <c r="O3" s="229"/>
      <c r="P3" s="46"/>
      <c r="Q3" s="233"/>
      <c r="R3" s="233"/>
      <c r="S3" s="226"/>
      <c r="T3" s="241"/>
      <c r="U3" s="233"/>
      <c r="V3" s="233"/>
      <c r="W3" s="241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68"/>
      <c r="AI3" s="169"/>
      <c r="AJ3" s="255"/>
      <c r="AK3" s="233"/>
      <c r="AL3" s="252"/>
      <c r="AM3" s="253"/>
      <c r="AN3" s="253"/>
      <c r="AO3" s="253"/>
      <c r="AP3" s="253"/>
      <c r="AQ3" s="253"/>
      <c r="AR3" s="253"/>
      <c r="AS3" s="254"/>
      <c r="AT3" s="233"/>
      <c r="AU3" s="229"/>
      <c r="AV3" s="299"/>
      <c r="AW3" s="299"/>
      <c r="AX3" s="230"/>
      <c r="AY3" s="231"/>
      <c r="AZ3" s="232"/>
      <c r="BA3" s="23"/>
      <c r="BB3" s="23"/>
    </row>
    <row r="4" spans="1:54" s="21" customFormat="1" ht="18.75" customHeight="1">
      <c r="A4" s="233"/>
      <c r="B4" s="235"/>
      <c r="C4" s="233"/>
      <c r="D4" s="233"/>
      <c r="E4" s="233"/>
      <c r="F4" s="142"/>
      <c r="G4" s="244"/>
      <c r="H4" s="246"/>
      <c r="I4" s="229"/>
      <c r="J4" s="230"/>
      <c r="K4" s="229"/>
      <c r="L4" s="230"/>
      <c r="M4" s="229"/>
      <c r="N4" s="230"/>
      <c r="O4" s="229"/>
      <c r="P4" s="44"/>
      <c r="Q4" s="233"/>
      <c r="R4" s="233"/>
      <c r="S4" s="226"/>
      <c r="T4" s="241"/>
      <c r="U4" s="233"/>
      <c r="V4" s="233"/>
      <c r="W4" s="241"/>
      <c r="X4" s="132" t="s">
        <v>490</v>
      </c>
      <c r="Y4" s="153" t="s">
        <v>491</v>
      </c>
      <c r="Z4" s="153" t="s">
        <v>492</v>
      </c>
      <c r="AA4" s="153" t="s">
        <v>493</v>
      </c>
      <c r="AB4" s="153" t="s">
        <v>494</v>
      </c>
      <c r="AC4" s="153" t="s">
        <v>495</v>
      </c>
      <c r="AD4" s="190" t="s">
        <v>496</v>
      </c>
      <c r="AE4" s="191"/>
      <c r="AF4" s="191"/>
      <c r="AG4" s="192"/>
      <c r="AH4" s="153" t="s">
        <v>497</v>
      </c>
      <c r="AI4" s="153" t="s">
        <v>498</v>
      </c>
      <c r="AJ4" s="255"/>
      <c r="AK4" s="233"/>
      <c r="AL4" s="153" t="s">
        <v>499</v>
      </c>
      <c r="AM4" s="153" t="s">
        <v>16</v>
      </c>
      <c r="AN4" s="240" t="s">
        <v>500</v>
      </c>
      <c r="AO4" s="153" t="s">
        <v>501</v>
      </c>
      <c r="AP4" s="153" t="s">
        <v>502</v>
      </c>
      <c r="AQ4" s="240" t="s">
        <v>503</v>
      </c>
      <c r="AR4" s="153" t="s">
        <v>504</v>
      </c>
      <c r="AS4" s="153" t="s">
        <v>25</v>
      </c>
      <c r="AT4" s="233"/>
      <c r="AU4" s="229" t="s">
        <v>16</v>
      </c>
      <c r="AV4" s="153" t="s">
        <v>505</v>
      </c>
      <c r="AW4" s="153" t="s">
        <v>506</v>
      </c>
      <c r="AX4" s="153" t="s">
        <v>507</v>
      </c>
      <c r="AY4" s="153" t="s">
        <v>508</v>
      </c>
      <c r="AZ4" s="153" t="s">
        <v>509</v>
      </c>
      <c r="BA4" s="23"/>
      <c r="BB4" s="23"/>
    </row>
    <row r="5" spans="1:54" s="21" customFormat="1" ht="26.25" customHeight="1">
      <c r="A5" s="233"/>
      <c r="B5" s="235"/>
      <c r="C5" s="233"/>
      <c r="D5" s="233"/>
      <c r="E5" s="233"/>
      <c r="F5" s="142"/>
      <c r="G5" s="244"/>
      <c r="H5" s="246"/>
      <c r="I5" s="229"/>
      <c r="J5" s="232"/>
      <c r="K5" s="229"/>
      <c r="L5" s="232"/>
      <c r="M5" s="229"/>
      <c r="N5" s="232"/>
      <c r="O5" s="233"/>
      <c r="P5" s="153" t="s">
        <v>92</v>
      </c>
      <c r="Q5" s="233"/>
      <c r="R5" s="233"/>
      <c r="S5" s="226"/>
      <c r="T5" s="241"/>
      <c r="U5" s="233"/>
      <c r="V5" s="233"/>
      <c r="W5" s="241"/>
      <c r="X5" s="133"/>
      <c r="Y5" s="233"/>
      <c r="Z5" s="233"/>
      <c r="AA5" s="233"/>
      <c r="AB5" s="189"/>
      <c r="AC5" s="189"/>
      <c r="AD5" s="42" t="s">
        <v>510</v>
      </c>
      <c r="AE5" s="42" t="s">
        <v>511</v>
      </c>
      <c r="AF5" s="42" t="s">
        <v>512</v>
      </c>
      <c r="AG5" s="42" t="s">
        <v>513</v>
      </c>
      <c r="AH5" s="189"/>
      <c r="AI5" s="189"/>
      <c r="AJ5" s="255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29"/>
      <c r="AV5" s="233"/>
      <c r="AW5" s="233"/>
      <c r="AX5" s="233"/>
      <c r="AY5" s="233"/>
      <c r="AZ5" s="233"/>
      <c r="BA5" s="23"/>
      <c r="BB5" s="23"/>
    </row>
    <row r="6" spans="1:54" s="60" customFormat="1" ht="13.5" customHeight="1">
      <c r="A6" s="233"/>
      <c r="B6" s="235"/>
      <c r="C6" s="233"/>
      <c r="D6" s="233"/>
      <c r="E6" s="233"/>
      <c r="F6" s="143"/>
      <c r="G6" s="77" t="s">
        <v>94</v>
      </c>
      <c r="H6" s="78" t="s">
        <v>514</v>
      </c>
      <c r="I6" s="78" t="s">
        <v>94</v>
      </c>
      <c r="J6" s="78" t="s">
        <v>62</v>
      </c>
      <c r="K6" s="78" t="s">
        <v>94</v>
      </c>
      <c r="L6" s="78" t="s">
        <v>62</v>
      </c>
      <c r="M6" s="78" t="s">
        <v>94</v>
      </c>
      <c r="N6" s="78" t="s">
        <v>62</v>
      </c>
      <c r="O6" s="233"/>
      <c r="P6" s="233"/>
      <c r="Q6" s="233"/>
      <c r="R6" s="233"/>
      <c r="S6" s="226"/>
      <c r="T6" s="47" t="s">
        <v>99</v>
      </c>
      <c r="U6" s="233"/>
      <c r="V6" s="233"/>
      <c r="W6" s="241"/>
      <c r="X6" s="79" t="s">
        <v>515</v>
      </c>
      <c r="Y6" s="47" t="s">
        <v>516</v>
      </c>
      <c r="Z6" s="47" t="s">
        <v>517</v>
      </c>
      <c r="AA6" s="47" t="s">
        <v>517</v>
      </c>
      <c r="AB6" s="47" t="s">
        <v>517</v>
      </c>
      <c r="AC6" s="47" t="s">
        <v>518</v>
      </c>
      <c r="AD6" s="47" t="s">
        <v>519</v>
      </c>
      <c r="AE6" s="47" t="s">
        <v>519</v>
      </c>
      <c r="AF6" s="47" t="s">
        <v>519</v>
      </c>
      <c r="AG6" s="47" t="s">
        <v>519</v>
      </c>
      <c r="AH6" s="189"/>
      <c r="AI6" s="189"/>
      <c r="AJ6" s="153"/>
      <c r="AK6" s="47" t="s">
        <v>252</v>
      </c>
      <c r="AL6" s="41"/>
      <c r="AM6" s="75" t="s">
        <v>252</v>
      </c>
      <c r="AN6" s="47" t="s">
        <v>252</v>
      </c>
      <c r="AO6" s="47" t="s">
        <v>252</v>
      </c>
      <c r="AP6" s="47" t="s">
        <v>252</v>
      </c>
      <c r="AQ6" s="47" t="s">
        <v>252</v>
      </c>
      <c r="AR6" s="47" t="s">
        <v>252</v>
      </c>
      <c r="AS6" s="47" t="s">
        <v>252</v>
      </c>
      <c r="AT6" s="47" t="s">
        <v>520</v>
      </c>
      <c r="AU6" s="47" t="s">
        <v>252</v>
      </c>
      <c r="AV6" s="47" t="s">
        <v>252</v>
      </c>
      <c r="AW6" s="47" t="s">
        <v>252</v>
      </c>
      <c r="AX6" s="47" t="s">
        <v>252</v>
      </c>
      <c r="AY6" s="47" t="s">
        <v>521</v>
      </c>
      <c r="AZ6" s="47" t="s">
        <v>521</v>
      </c>
      <c r="BA6" s="59" t="s">
        <v>64</v>
      </c>
      <c r="BB6" s="59"/>
    </row>
    <row r="7" spans="1:54" ht="30" customHeight="1">
      <c r="A7" s="18" t="s">
        <v>34</v>
      </c>
      <c r="B7" s="16" t="s">
        <v>296</v>
      </c>
      <c r="C7" s="16" t="s">
        <v>522</v>
      </c>
      <c r="D7" s="18" t="s">
        <v>298</v>
      </c>
      <c r="E7" s="32" t="s">
        <v>523</v>
      </c>
      <c r="F7" s="18" t="s">
        <v>104</v>
      </c>
      <c r="G7" s="18">
        <v>0</v>
      </c>
      <c r="H7" s="18"/>
      <c r="I7" s="18">
        <v>0</v>
      </c>
      <c r="J7" s="18"/>
      <c r="K7" s="18">
        <v>0</v>
      </c>
      <c r="L7" s="18"/>
      <c r="M7" s="18">
        <v>0</v>
      </c>
      <c r="N7" s="18"/>
      <c r="O7" s="32" t="s">
        <v>524</v>
      </c>
      <c r="P7" s="32"/>
      <c r="Q7" s="32" t="s">
        <v>525</v>
      </c>
      <c r="R7" s="32" t="s">
        <v>526</v>
      </c>
      <c r="S7" s="32" t="s">
        <v>110</v>
      </c>
      <c r="T7" s="18">
        <v>45</v>
      </c>
      <c r="U7" s="18">
        <v>2004</v>
      </c>
      <c r="V7" s="18" t="s">
        <v>43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 t="s">
        <v>277</v>
      </c>
      <c r="AK7" s="18"/>
      <c r="AL7" s="18"/>
      <c r="AM7" s="18">
        <f>IF(AN7&amp;AO7&amp;AP7&amp;AQ7&amp;AR7&amp;AS7="","",SUM(AN7:AS7))</f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>IF(AV7&amp;AW7&amp;AX7="","",SUM(AV7:AX7))</f>
        <v>0</v>
      </c>
      <c r="AV7" s="18">
        <v>0</v>
      </c>
      <c r="AW7" s="18">
        <v>0</v>
      </c>
      <c r="AX7" s="18">
        <v>0</v>
      </c>
      <c r="AY7" s="18">
        <v>0</v>
      </c>
      <c r="AZ7" s="18">
        <v>0</v>
      </c>
      <c r="BA7" s="52" t="s">
        <v>527</v>
      </c>
    </row>
    <row r="8" spans="1:54" ht="30" customHeight="1">
      <c r="A8" s="18" t="s">
        <v>34</v>
      </c>
      <c r="B8" s="16" t="s">
        <v>182</v>
      </c>
      <c r="C8" s="16" t="s">
        <v>528</v>
      </c>
      <c r="D8" s="18" t="s">
        <v>184</v>
      </c>
      <c r="E8" s="32" t="s">
        <v>529</v>
      </c>
      <c r="F8" s="18" t="s">
        <v>104</v>
      </c>
      <c r="G8" s="18">
        <v>14271</v>
      </c>
      <c r="H8" s="18"/>
      <c r="I8" s="18"/>
      <c r="J8" s="18"/>
      <c r="K8" s="18">
        <v>8126</v>
      </c>
      <c r="L8" s="18"/>
      <c r="M8" s="18">
        <v>8126</v>
      </c>
      <c r="N8" s="18"/>
      <c r="O8" s="32" t="s">
        <v>530</v>
      </c>
      <c r="P8" s="32"/>
      <c r="Q8" s="32" t="s">
        <v>525</v>
      </c>
      <c r="R8" s="32" t="s">
        <v>531</v>
      </c>
      <c r="S8" s="32" t="s">
        <v>195</v>
      </c>
      <c r="T8" s="18">
        <v>88</v>
      </c>
      <c r="U8" s="18">
        <v>2002</v>
      </c>
      <c r="V8" s="18" t="s">
        <v>130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 t="s">
        <v>277</v>
      </c>
      <c r="AK8" s="18"/>
      <c r="AL8" s="18" t="s">
        <v>532</v>
      </c>
      <c r="AM8" s="18">
        <f>IF(AN8&amp;AO8&amp;AP8&amp;AQ8&amp;AR8&amp;AS8="","",SUM(AN8:AS8))</f>
        <v>100</v>
      </c>
      <c r="AN8" s="18">
        <v>48.2</v>
      </c>
      <c r="AO8" s="18">
        <v>31.7</v>
      </c>
      <c r="AP8" s="18">
        <v>5</v>
      </c>
      <c r="AQ8" s="18">
        <v>11.5</v>
      </c>
      <c r="AR8" s="18">
        <v>2.8</v>
      </c>
      <c r="AS8" s="18">
        <v>0.8</v>
      </c>
      <c r="AT8" s="18">
        <v>140</v>
      </c>
      <c r="AU8" s="18">
        <f>IF(AV8&amp;AW8&amp;AX8="","",SUM(AV8:AX8))</f>
        <v>100</v>
      </c>
      <c r="AV8" s="18">
        <v>45.5</v>
      </c>
      <c r="AW8" s="18">
        <v>46.5</v>
      </c>
      <c r="AX8" s="18">
        <v>8</v>
      </c>
      <c r="AY8" s="18">
        <v>7625</v>
      </c>
      <c r="AZ8" s="18">
        <v>0</v>
      </c>
      <c r="BA8" s="52" t="s">
        <v>533</v>
      </c>
    </row>
  </sheetData>
  <mergeCells count="51">
    <mergeCell ref="AM4:AM5"/>
    <mergeCell ref="AN4:AN5"/>
    <mergeCell ref="AO4:AO5"/>
    <mergeCell ref="AQ4:AQ5"/>
    <mergeCell ref="AR4:AR5"/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L4:AL5"/>
    <mergeCell ref="T2:T5"/>
    <mergeCell ref="U2:U6"/>
    <mergeCell ref="V2:V6"/>
    <mergeCell ref="W2:W6"/>
    <mergeCell ref="O2:O6"/>
    <mergeCell ref="Q2:Q6"/>
    <mergeCell ref="R2:R6"/>
    <mergeCell ref="S2:S6"/>
    <mergeCell ref="AI4:AI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1846-B7A0-4EA3-B30B-7828FC7EF1DB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7"/>
    <col min="21" max="16384" width="9" style="3"/>
  </cols>
  <sheetData>
    <row r="1" spans="1:20" ht="15" customHeight="1">
      <c r="A1" s="56" t="s">
        <v>474</v>
      </c>
      <c r="B1" s="3"/>
      <c r="F1" s="36"/>
      <c r="R1" s="36"/>
    </row>
    <row r="2" spans="1:20" s="21" customFormat="1" ht="13.5" customHeight="1">
      <c r="A2" s="153" t="s">
        <v>1</v>
      </c>
      <c r="B2" s="234" t="s">
        <v>475</v>
      </c>
      <c r="C2" s="153" t="s">
        <v>3</v>
      </c>
      <c r="D2" s="153" t="s">
        <v>4</v>
      </c>
      <c r="E2" s="153" t="s">
        <v>5</v>
      </c>
      <c r="F2" s="153" t="s">
        <v>57</v>
      </c>
      <c r="G2" s="240" t="s">
        <v>6</v>
      </c>
      <c r="H2" s="227" t="s">
        <v>220</v>
      </c>
      <c r="I2" s="40"/>
      <c r="J2" s="227" t="s">
        <v>476</v>
      </c>
      <c r="K2" s="40"/>
      <c r="L2" s="153" t="s">
        <v>60</v>
      </c>
      <c r="M2" s="240" t="s">
        <v>71</v>
      </c>
      <c r="N2" s="153" t="s">
        <v>10</v>
      </c>
      <c r="O2" s="240" t="s">
        <v>13</v>
      </c>
      <c r="P2" s="240" t="s">
        <v>14</v>
      </c>
      <c r="Q2" s="153" t="s">
        <v>229</v>
      </c>
      <c r="R2" s="153" t="s">
        <v>230</v>
      </c>
      <c r="S2" s="23"/>
      <c r="T2" s="23"/>
    </row>
    <row r="3" spans="1:20" s="21" customFormat="1" ht="13.5" customHeight="1">
      <c r="A3" s="233"/>
      <c r="B3" s="235"/>
      <c r="C3" s="233"/>
      <c r="D3" s="233"/>
      <c r="E3" s="233"/>
      <c r="F3" s="233"/>
      <c r="G3" s="241"/>
      <c r="H3" s="229"/>
      <c r="I3" s="46"/>
      <c r="J3" s="229"/>
      <c r="K3" s="46"/>
      <c r="L3" s="233"/>
      <c r="M3" s="241"/>
      <c r="N3" s="233"/>
      <c r="O3" s="233"/>
      <c r="P3" s="241"/>
      <c r="Q3" s="233"/>
      <c r="R3" s="233"/>
      <c r="S3" s="23"/>
      <c r="T3" s="23"/>
    </row>
    <row r="4" spans="1:20" s="21" customFormat="1" ht="18.75" customHeight="1">
      <c r="A4" s="233"/>
      <c r="B4" s="235"/>
      <c r="C4" s="233"/>
      <c r="D4" s="233"/>
      <c r="E4" s="233"/>
      <c r="F4" s="233"/>
      <c r="G4" s="241"/>
      <c r="H4" s="229"/>
      <c r="I4" s="44"/>
      <c r="J4" s="229"/>
      <c r="K4" s="44"/>
      <c r="L4" s="233"/>
      <c r="M4" s="241"/>
      <c r="N4" s="233"/>
      <c r="O4" s="233"/>
      <c r="P4" s="241"/>
      <c r="Q4" s="233"/>
      <c r="R4" s="233"/>
      <c r="S4" s="23"/>
      <c r="T4" s="23"/>
    </row>
    <row r="5" spans="1:20" s="21" customFormat="1" ht="26.25" customHeight="1">
      <c r="A5" s="233"/>
      <c r="B5" s="235"/>
      <c r="C5" s="233"/>
      <c r="D5" s="233"/>
      <c r="E5" s="233"/>
      <c r="F5" s="233"/>
      <c r="G5" s="241"/>
      <c r="H5" s="233"/>
      <c r="I5" s="233" t="s">
        <v>92</v>
      </c>
      <c r="J5" s="233"/>
      <c r="K5" s="153" t="s">
        <v>92</v>
      </c>
      <c r="L5" s="233"/>
      <c r="M5" s="241"/>
      <c r="N5" s="233"/>
      <c r="O5" s="233"/>
      <c r="P5" s="241"/>
      <c r="Q5" s="233"/>
      <c r="R5" s="233"/>
      <c r="S5" s="23"/>
      <c r="T5" s="23"/>
    </row>
    <row r="6" spans="1:20" s="60" customFormat="1" ht="13.5" customHeight="1">
      <c r="A6" s="233"/>
      <c r="B6" s="235"/>
      <c r="C6" s="233"/>
      <c r="D6" s="233"/>
      <c r="E6" s="233"/>
      <c r="F6" s="300"/>
      <c r="G6" s="75" t="s">
        <v>94</v>
      </c>
      <c r="H6" s="233"/>
      <c r="I6" s="233"/>
      <c r="J6" s="233"/>
      <c r="K6" s="233"/>
      <c r="L6" s="233"/>
      <c r="M6" s="47" t="s">
        <v>99</v>
      </c>
      <c r="N6" s="233"/>
      <c r="O6" s="233"/>
      <c r="P6" s="241"/>
      <c r="Q6" s="233"/>
      <c r="R6" s="47" t="s">
        <v>252</v>
      </c>
      <c r="S6" s="59" t="s">
        <v>64</v>
      </c>
      <c r="T6" s="59"/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E7EF8-9D01-49E7-A655-2786EF2058F9}">
  <dimension ref="A1:T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390</v>
      </c>
      <c r="B1" s="62"/>
      <c r="F1" s="63"/>
      <c r="R1" s="63"/>
    </row>
    <row r="2" spans="1:20" s="64" customFormat="1" ht="13.5" customHeight="1">
      <c r="A2" s="301" t="s">
        <v>1</v>
      </c>
      <c r="B2" s="303" t="s">
        <v>2</v>
      </c>
      <c r="C2" s="301" t="s">
        <v>3</v>
      </c>
      <c r="D2" s="301" t="s">
        <v>4</v>
      </c>
      <c r="E2" s="301" t="s">
        <v>5</v>
      </c>
      <c r="F2" s="301" t="s">
        <v>57</v>
      </c>
      <c r="G2" s="301" t="s">
        <v>391</v>
      </c>
      <c r="H2" s="301" t="s">
        <v>392</v>
      </c>
      <c r="I2" s="306" t="s">
        <v>393</v>
      </c>
      <c r="J2" s="307" t="s">
        <v>394</v>
      </c>
      <c r="K2" s="301" t="s">
        <v>395</v>
      </c>
      <c r="L2" s="306" t="s">
        <v>396</v>
      </c>
      <c r="M2" s="301" t="s">
        <v>397</v>
      </c>
      <c r="N2" s="301" t="s">
        <v>10</v>
      </c>
      <c r="O2" s="306" t="s">
        <v>13</v>
      </c>
      <c r="P2" s="306" t="s">
        <v>14</v>
      </c>
      <c r="Q2" s="301" t="s">
        <v>229</v>
      </c>
      <c r="R2" s="301" t="s">
        <v>230</v>
      </c>
      <c r="S2" s="66"/>
      <c r="T2" s="66"/>
    </row>
    <row r="3" spans="1:20" s="64" customFormat="1" ht="13.5" customHeight="1">
      <c r="A3" s="302"/>
      <c r="B3" s="304"/>
      <c r="C3" s="302"/>
      <c r="D3" s="302"/>
      <c r="E3" s="302"/>
      <c r="F3" s="302"/>
      <c r="G3" s="302"/>
      <c r="H3" s="302"/>
      <c r="I3" s="302"/>
      <c r="J3" s="308"/>
      <c r="K3" s="302"/>
      <c r="L3" s="309"/>
      <c r="M3" s="302"/>
      <c r="N3" s="302"/>
      <c r="O3" s="302"/>
      <c r="P3" s="309"/>
      <c r="Q3" s="302"/>
      <c r="R3" s="302"/>
      <c r="S3" s="66"/>
      <c r="T3" s="66"/>
    </row>
    <row r="4" spans="1:20" s="64" customFormat="1" ht="18.75" customHeight="1">
      <c r="A4" s="302"/>
      <c r="B4" s="304"/>
      <c r="C4" s="302"/>
      <c r="D4" s="302"/>
      <c r="E4" s="302"/>
      <c r="F4" s="302"/>
      <c r="G4" s="302"/>
      <c r="H4" s="302"/>
      <c r="I4" s="302"/>
      <c r="J4" s="308"/>
      <c r="K4" s="302"/>
      <c r="L4" s="309"/>
      <c r="M4" s="302"/>
      <c r="N4" s="302"/>
      <c r="O4" s="302"/>
      <c r="P4" s="309"/>
      <c r="Q4" s="302"/>
      <c r="R4" s="302"/>
      <c r="S4" s="66"/>
      <c r="T4" s="66"/>
    </row>
    <row r="5" spans="1:20" s="64" customFormat="1" ht="18.75" customHeight="1">
      <c r="A5" s="302"/>
      <c r="B5" s="304"/>
      <c r="C5" s="302"/>
      <c r="D5" s="302"/>
      <c r="E5" s="302"/>
      <c r="F5" s="302"/>
      <c r="G5" s="302"/>
      <c r="H5" s="302"/>
      <c r="I5" s="302"/>
      <c r="J5" s="308"/>
      <c r="K5" s="302"/>
      <c r="L5" s="309"/>
      <c r="M5" s="302"/>
      <c r="N5" s="302"/>
      <c r="O5" s="302"/>
      <c r="P5" s="309"/>
      <c r="Q5" s="302"/>
      <c r="R5" s="302"/>
      <c r="S5" s="66"/>
      <c r="T5" s="66"/>
    </row>
    <row r="6" spans="1:20" s="69" customFormat="1" ht="13.5" customHeight="1">
      <c r="A6" s="302"/>
      <c r="B6" s="304"/>
      <c r="C6" s="302"/>
      <c r="D6" s="302"/>
      <c r="E6" s="302"/>
      <c r="F6" s="305"/>
      <c r="G6" s="67" t="s">
        <v>94</v>
      </c>
      <c r="H6" s="302"/>
      <c r="I6" s="302"/>
      <c r="J6" s="308"/>
      <c r="K6" s="302"/>
      <c r="L6" s="67" t="s">
        <v>251</v>
      </c>
      <c r="M6" s="67" t="s">
        <v>251</v>
      </c>
      <c r="N6" s="302"/>
      <c r="O6" s="302"/>
      <c r="P6" s="309"/>
      <c r="Q6" s="302"/>
      <c r="R6" s="67" t="s">
        <v>252</v>
      </c>
      <c r="S6" s="68" t="s">
        <v>64</v>
      </c>
      <c r="T6" s="68"/>
    </row>
    <row r="7" spans="1:20" ht="30" customHeight="1">
      <c r="A7" s="70" t="s">
        <v>34</v>
      </c>
      <c r="B7" s="71" t="s">
        <v>288</v>
      </c>
      <c r="C7" s="71" t="s">
        <v>398</v>
      </c>
      <c r="D7" s="70" t="s">
        <v>290</v>
      </c>
      <c r="E7" s="70" t="s">
        <v>399</v>
      </c>
      <c r="F7" s="70" t="s">
        <v>400</v>
      </c>
      <c r="G7" s="70">
        <v>1124</v>
      </c>
      <c r="H7" s="70" t="s">
        <v>401</v>
      </c>
      <c r="I7" s="72" t="s">
        <v>402</v>
      </c>
      <c r="J7" s="72" t="s">
        <v>138</v>
      </c>
      <c r="K7" s="70">
        <v>19</v>
      </c>
      <c r="L7" s="70">
        <v>195</v>
      </c>
      <c r="M7" s="70">
        <v>428</v>
      </c>
      <c r="N7" s="70">
        <v>1993</v>
      </c>
      <c r="O7" s="70" t="s">
        <v>130</v>
      </c>
      <c r="P7" s="70"/>
      <c r="Q7" s="70" t="s">
        <v>277</v>
      </c>
      <c r="R7" s="70"/>
      <c r="S7" s="73" t="s">
        <v>403</v>
      </c>
    </row>
    <row r="8" spans="1:20" ht="30" customHeight="1">
      <c r="A8" s="70" t="s">
        <v>34</v>
      </c>
      <c r="B8" s="71" t="s">
        <v>132</v>
      </c>
      <c r="C8" s="71" t="s">
        <v>404</v>
      </c>
      <c r="D8" s="70" t="s">
        <v>134</v>
      </c>
      <c r="E8" s="70" t="s">
        <v>405</v>
      </c>
      <c r="F8" s="70" t="s">
        <v>104</v>
      </c>
      <c r="G8" s="70">
        <v>113</v>
      </c>
      <c r="H8" s="70" t="s">
        <v>406</v>
      </c>
      <c r="I8" s="72" t="s">
        <v>407</v>
      </c>
      <c r="J8" s="72" t="s">
        <v>40</v>
      </c>
      <c r="K8" s="70">
        <v>12</v>
      </c>
      <c r="L8" s="70">
        <v>189</v>
      </c>
      <c r="M8" s="70">
        <v>0</v>
      </c>
      <c r="N8" s="70">
        <v>1992</v>
      </c>
      <c r="O8" s="70" t="s">
        <v>124</v>
      </c>
      <c r="P8" s="70"/>
      <c r="Q8" s="70" t="s">
        <v>277</v>
      </c>
      <c r="R8" s="70"/>
      <c r="S8" s="73" t="s">
        <v>408</v>
      </c>
    </row>
    <row r="9" spans="1:20" ht="30" customHeight="1">
      <c r="A9" s="70" t="s">
        <v>34</v>
      </c>
      <c r="B9" s="71" t="s">
        <v>132</v>
      </c>
      <c r="C9" s="71" t="s">
        <v>409</v>
      </c>
      <c r="D9" s="70" t="s">
        <v>134</v>
      </c>
      <c r="E9" s="70" t="s">
        <v>410</v>
      </c>
      <c r="F9" s="70" t="s">
        <v>104</v>
      </c>
      <c r="G9" s="70">
        <v>159</v>
      </c>
      <c r="H9" s="70" t="s">
        <v>406</v>
      </c>
      <c r="I9" s="72" t="s">
        <v>411</v>
      </c>
      <c r="J9" s="72" t="s">
        <v>40</v>
      </c>
      <c r="K9" s="70">
        <v>17</v>
      </c>
      <c r="L9" s="70">
        <v>216</v>
      </c>
      <c r="M9" s="70">
        <v>155</v>
      </c>
      <c r="N9" s="70">
        <v>1995</v>
      </c>
      <c r="O9" s="70" t="s">
        <v>124</v>
      </c>
      <c r="P9" s="70"/>
      <c r="Q9" s="70" t="s">
        <v>277</v>
      </c>
      <c r="R9" s="70"/>
      <c r="S9" s="73" t="s">
        <v>412</v>
      </c>
    </row>
    <row r="10" spans="1:20" ht="30" customHeight="1">
      <c r="A10" s="70" t="s">
        <v>34</v>
      </c>
      <c r="B10" s="71" t="s">
        <v>132</v>
      </c>
      <c r="C10" s="71" t="s">
        <v>413</v>
      </c>
      <c r="D10" s="70" t="s">
        <v>134</v>
      </c>
      <c r="E10" s="70" t="s">
        <v>414</v>
      </c>
      <c r="F10" s="70" t="s">
        <v>104</v>
      </c>
      <c r="G10" s="70">
        <v>106</v>
      </c>
      <c r="H10" s="70" t="s">
        <v>406</v>
      </c>
      <c r="I10" s="72" t="s">
        <v>415</v>
      </c>
      <c r="J10" s="72" t="s">
        <v>40</v>
      </c>
      <c r="K10" s="70">
        <v>17</v>
      </c>
      <c r="L10" s="70">
        <v>160</v>
      </c>
      <c r="M10" s="70">
        <v>100</v>
      </c>
      <c r="N10" s="70">
        <v>1998</v>
      </c>
      <c r="O10" s="70" t="s">
        <v>130</v>
      </c>
      <c r="P10" s="70"/>
      <c r="Q10" s="70" t="s">
        <v>277</v>
      </c>
      <c r="R10" s="70"/>
      <c r="S10" s="73" t="s">
        <v>416</v>
      </c>
    </row>
    <row r="11" spans="1:20" ht="30" customHeight="1">
      <c r="A11" s="70" t="s">
        <v>34</v>
      </c>
      <c r="B11" s="71" t="s">
        <v>132</v>
      </c>
      <c r="C11" s="71" t="s">
        <v>417</v>
      </c>
      <c r="D11" s="70" t="s">
        <v>134</v>
      </c>
      <c r="E11" s="70" t="s">
        <v>418</v>
      </c>
      <c r="F11" s="70" t="s">
        <v>104</v>
      </c>
      <c r="G11" s="70">
        <v>152</v>
      </c>
      <c r="H11" s="70" t="s">
        <v>406</v>
      </c>
      <c r="I11" s="72" t="s">
        <v>419</v>
      </c>
      <c r="J11" s="72" t="s">
        <v>40</v>
      </c>
      <c r="K11" s="70">
        <v>9</v>
      </c>
      <c r="L11" s="70">
        <v>988</v>
      </c>
      <c r="M11" s="70">
        <v>0</v>
      </c>
      <c r="N11" s="70">
        <v>2004</v>
      </c>
      <c r="O11" s="70" t="s">
        <v>124</v>
      </c>
      <c r="P11" s="70"/>
      <c r="Q11" s="70" t="s">
        <v>277</v>
      </c>
      <c r="R11" s="70"/>
      <c r="S11" s="73" t="s">
        <v>420</v>
      </c>
    </row>
    <row r="12" spans="1:20" ht="30" customHeight="1">
      <c r="A12" s="70" t="s">
        <v>34</v>
      </c>
      <c r="B12" s="71" t="s">
        <v>140</v>
      </c>
      <c r="C12" s="71" t="s">
        <v>421</v>
      </c>
      <c r="D12" s="70" t="s">
        <v>142</v>
      </c>
      <c r="E12" s="70" t="s">
        <v>422</v>
      </c>
      <c r="F12" s="70" t="s">
        <v>104</v>
      </c>
      <c r="G12" s="70">
        <v>147</v>
      </c>
      <c r="H12" s="70" t="s">
        <v>401</v>
      </c>
      <c r="I12" s="72" t="s">
        <v>423</v>
      </c>
      <c r="J12" s="72" t="s">
        <v>40</v>
      </c>
      <c r="K12" s="70">
        <v>5</v>
      </c>
      <c r="L12" s="70">
        <v>30</v>
      </c>
      <c r="M12" s="70">
        <v>60</v>
      </c>
      <c r="N12" s="70">
        <v>1998</v>
      </c>
      <c r="O12" s="70" t="s">
        <v>124</v>
      </c>
      <c r="P12" s="70"/>
      <c r="Q12" s="70" t="s">
        <v>277</v>
      </c>
      <c r="R12" s="70"/>
      <c r="S12" s="73" t="s">
        <v>424</v>
      </c>
    </row>
    <row r="13" spans="1:20" ht="30" customHeight="1">
      <c r="A13" s="70" t="s">
        <v>34</v>
      </c>
      <c r="B13" s="71" t="s">
        <v>140</v>
      </c>
      <c r="C13" s="71" t="s">
        <v>425</v>
      </c>
      <c r="D13" s="70" t="s">
        <v>142</v>
      </c>
      <c r="E13" s="70" t="s">
        <v>422</v>
      </c>
      <c r="F13" s="70" t="s">
        <v>104</v>
      </c>
      <c r="G13" s="70">
        <v>198</v>
      </c>
      <c r="H13" s="70" t="s">
        <v>401</v>
      </c>
      <c r="I13" s="72" t="s">
        <v>426</v>
      </c>
      <c r="J13" s="72" t="s">
        <v>40</v>
      </c>
      <c r="K13" s="70">
        <v>2</v>
      </c>
      <c r="L13" s="70">
        <v>30</v>
      </c>
      <c r="M13" s="70">
        <v>60</v>
      </c>
      <c r="N13" s="70">
        <v>2009</v>
      </c>
      <c r="O13" s="70" t="s">
        <v>124</v>
      </c>
      <c r="P13" s="70"/>
      <c r="Q13" s="70" t="s">
        <v>277</v>
      </c>
      <c r="R13" s="70"/>
      <c r="S13" s="73" t="s">
        <v>427</v>
      </c>
    </row>
    <row r="14" spans="1:20" ht="30" customHeight="1">
      <c r="A14" s="70" t="s">
        <v>34</v>
      </c>
      <c r="B14" s="71" t="s">
        <v>428</v>
      </c>
      <c r="C14" s="71" t="s">
        <v>429</v>
      </c>
      <c r="D14" s="70" t="s">
        <v>430</v>
      </c>
      <c r="E14" s="70" t="s">
        <v>431</v>
      </c>
      <c r="F14" s="70" t="s">
        <v>104</v>
      </c>
      <c r="G14" s="70">
        <v>174</v>
      </c>
      <c r="H14" s="70" t="s">
        <v>401</v>
      </c>
      <c r="I14" s="72" t="s">
        <v>432</v>
      </c>
      <c r="J14" s="72" t="s">
        <v>40</v>
      </c>
      <c r="K14" s="70">
        <v>8</v>
      </c>
      <c r="L14" s="70">
        <v>120</v>
      </c>
      <c r="M14" s="70">
        <v>400</v>
      </c>
      <c r="N14" s="70">
        <v>2001</v>
      </c>
      <c r="O14" s="70" t="s">
        <v>43</v>
      </c>
      <c r="P14" s="70"/>
      <c r="Q14" s="70" t="s">
        <v>277</v>
      </c>
      <c r="R14" s="70"/>
      <c r="S14" s="73" t="s">
        <v>433</v>
      </c>
    </row>
    <row r="15" spans="1:20" ht="30" customHeight="1">
      <c r="A15" s="70" t="s">
        <v>34</v>
      </c>
      <c r="B15" s="71" t="s">
        <v>317</v>
      </c>
      <c r="C15" s="71" t="s">
        <v>434</v>
      </c>
      <c r="D15" s="70" t="s">
        <v>319</v>
      </c>
      <c r="E15" s="70" t="s">
        <v>435</v>
      </c>
      <c r="F15" s="70" t="s">
        <v>152</v>
      </c>
      <c r="G15" s="70">
        <v>700</v>
      </c>
      <c r="H15" s="70" t="s">
        <v>401</v>
      </c>
      <c r="I15" s="72" t="s">
        <v>436</v>
      </c>
      <c r="J15" s="72" t="s">
        <v>195</v>
      </c>
      <c r="K15" s="70">
        <v>5</v>
      </c>
      <c r="L15" s="70">
        <v>156</v>
      </c>
      <c r="M15" s="70">
        <v>0</v>
      </c>
      <c r="N15" s="70">
        <v>1998</v>
      </c>
      <c r="O15" s="70" t="s">
        <v>130</v>
      </c>
      <c r="P15" s="70"/>
      <c r="Q15" s="70" t="s">
        <v>277</v>
      </c>
      <c r="R15" s="70"/>
      <c r="S15" s="73" t="s">
        <v>437</v>
      </c>
    </row>
    <row r="16" spans="1:20" ht="30" customHeight="1">
      <c r="A16" s="70" t="s">
        <v>34</v>
      </c>
      <c r="B16" s="71" t="s">
        <v>438</v>
      </c>
      <c r="C16" s="71" t="s">
        <v>439</v>
      </c>
      <c r="D16" s="70" t="s">
        <v>440</v>
      </c>
      <c r="E16" s="70" t="s">
        <v>441</v>
      </c>
      <c r="F16" s="70" t="s">
        <v>152</v>
      </c>
      <c r="G16" s="70">
        <v>458</v>
      </c>
      <c r="H16" s="70" t="s">
        <v>401</v>
      </c>
      <c r="I16" s="72" t="s">
        <v>442</v>
      </c>
      <c r="J16" s="72" t="s">
        <v>40</v>
      </c>
      <c r="K16" s="70">
        <v>10</v>
      </c>
      <c r="L16" s="70">
        <v>184</v>
      </c>
      <c r="M16" s="70">
        <v>100</v>
      </c>
      <c r="N16" s="70">
        <v>1999</v>
      </c>
      <c r="O16" s="70" t="s">
        <v>124</v>
      </c>
      <c r="P16" s="70"/>
      <c r="Q16" s="70" t="s">
        <v>277</v>
      </c>
      <c r="R16" s="70"/>
      <c r="S16" s="73" t="s">
        <v>443</v>
      </c>
    </row>
    <row r="17" spans="1:19" ht="30" customHeight="1">
      <c r="A17" s="70" t="s">
        <v>34</v>
      </c>
      <c r="B17" s="71" t="s">
        <v>444</v>
      </c>
      <c r="C17" s="71" t="s">
        <v>445</v>
      </c>
      <c r="D17" s="70" t="s">
        <v>446</v>
      </c>
      <c r="E17" s="70" t="s">
        <v>447</v>
      </c>
      <c r="F17" s="70" t="s">
        <v>400</v>
      </c>
      <c r="G17" s="70">
        <v>166</v>
      </c>
      <c r="H17" s="70" t="s">
        <v>401</v>
      </c>
      <c r="I17" s="72" t="s">
        <v>448</v>
      </c>
      <c r="J17" s="72" t="s">
        <v>110</v>
      </c>
      <c r="K17" s="70">
        <v>2</v>
      </c>
      <c r="L17" s="70">
        <v>122</v>
      </c>
      <c r="M17" s="70">
        <v>0</v>
      </c>
      <c r="N17" s="70">
        <v>2004</v>
      </c>
      <c r="O17" s="70" t="s">
        <v>124</v>
      </c>
      <c r="P17" s="70"/>
      <c r="Q17" s="70" t="s">
        <v>277</v>
      </c>
      <c r="R17" s="70"/>
      <c r="S17" s="73" t="s">
        <v>449</v>
      </c>
    </row>
    <row r="18" spans="1:19" ht="30" customHeight="1">
      <c r="A18" s="70" t="s">
        <v>34</v>
      </c>
      <c r="B18" s="71" t="s">
        <v>174</v>
      </c>
      <c r="C18" s="71" t="s">
        <v>450</v>
      </c>
      <c r="D18" s="70" t="s">
        <v>176</v>
      </c>
      <c r="E18" s="70" t="s">
        <v>451</v>
      </c>
      <c r="F18" s="70" t="s">
        <v>104</v>
      </c>
      <c r="G18" s="70">
        <v>168</v>
      </c>
      <c r="H18" s="70" t="s">
        <v>401</v>
      </c>
      <c r="I18" s="72" t="s">
        <v>432</v>
      </c>
      <c r="J18" s="72" t="s">
        <v>138</v>
      </c>
      <c r="K18" s="70">
        <v>10</v>
      </c>
      <c r="L18" s="70">
        <v>1286.9000000000001</v>
      </c>
      <c r="M18" s="70">
        <v>0</v>
      </c>
      <c r="N18" s="70">
        <v>1999</v>
      </c>
      <c r="O18" s="70" t="s">
        <v>130</v>
      </c>
      <c r="P18" s="70"/>
      <c r="Q18" s="70" t="s">
        <v>277</v>
      </c>
      <c r="R18" s="70"/>
      <c r="S18" s="73" t="s">
        <v>452</v>
      </c>
    </row>
    <row r="19" spans="1:19" ht="30" customHeight="1">
      <c r="A19" s="70" t="s">
        <v>34</v>
      </c>
      <c r="B19" s="71" t="s">
        <v>197</v>
      </c>
      <c r="C19" s="71" t="s">
        <v>453</v>
      </c>
      <c r="D19" s="70" t="s">
        <v>199</v>
      </c>
      <c r="E19" s="70" t="s">
        <v>454</v>
      </c>
      <c r="F19" s="70" t="s">
        <v>400</v>
      </c>
      <c r="G19" s="70">
        <v>410</v>
      </c>
      <c r="H19" s="70" t="s">
        <v>401</v>
      </c>
      <c r="I19" s="72" t="s">
        <v>411</v>
      </c>
      <c r="J19" s="72" t="s">
        <v>138</v>
      </c>
      <c r="K19" s="70">
        <v>14</v>
      </c>
      <c r="L19" s="70">
        <v>628</v>
      </c>
      <c r="M19" s="70">
        <v>246</v>
      </c>
      <c r="N19" s="70">
        <v>1995</v>
      </c>
      <c r="O19" s="70" t="s">
        <v>130</v>
      </c>
      <c r="P19" s="70"/>
      <c r="Q19" s="70" t="s">
        <v>277</v>
      </c>
      <c r="R19" s="70"/>
      <c r="S19" s="73" t="s">
        <v>455</v>
      </c>
    </row>
    <row r="20" spans="1:19" ht="30" customHeight="1">
      <c r="A20" s="70" t="s">
        <v>34</v>
      </c>
      <c r="B20" s="71" t="s">
        <v>35</v>
      </c>
      <c r="C20" s="71" t="s">
        <v>456</v>
      </c>
      <c r="D20" s="70" t="s">
        <v>37</v>
      </c>
      <c r="E20" s="70" t="s">
        <v>457</v>
      </c>
      <c r="F20" s="70" t="s">
        <v>104</v>
      </c>
      <c r="G20" s="70">
        <v>553</v>
      </c>
      <c r="H20" s="70" t="s">
        <v>401</v>
      </c>
      <c r="I20" s="72" t="s">
        <v>458</v>
      </c>
      <c r="J20" s="72" t="s">
        <v>370</v>
      </c>
      <c r="K20" s="70">
        <v>11</v>
      </c>
      <c r="L20" s="70">
        <v>675</v>
      </c>
      <c r="M20" s="70">
        <v>0</v>
      </c>
      <c r="N20" s="70">
        <v>1999</v>
      </c>
      <c r="O20" s="70" t="s">
        <v>130</v>
      </c>
      <c r="P20" s="70"/>
      <c r="Q20" s="70" t="s">
        <v>277</v>
      </c>
      <c r="R20" s="70"/>
      <c r="S20" s="73" t="s">
        <v>459</v>
      </c>
    </row>
    <row r="21" spans="1:19" ht="30" customHeight="1">
      <c r="A21" s="70" t="s">
        <v>34</v>
      </c>
      <c r="B21" s="71" t="s">
        <v>35</v>
      </c>
      <c r="C21" s="71" t="s">
        <v>460</v>
      </c>
      <c r="D21" s="70" t="s">
        <v>37</v>
      </c>
      <c r="E21" s="70" t="s">
        <v>461</v>
      </c>
      <c r="F21" s="70" t="s">
        <v>104</v>
      </c>
      <c r="G21" s="70">
        <v>503</v>
      </c>
      <c r="H21" s="70" t="s">
        <v>401</v>
      </c>
      <c r="I21" s="72" t="s">
        <v>462</v>
      </c>
      <c r="J21" s="72" t="s">
        <v>370</v>
      </c>
      <c r="K21" s="70">
        <v>6</v>
      </c>
      <c r="L21" s="70">
        <v>802</v>
      </c>
      <c r="M21" s="70">
        <v>0</v>
      </c>
      <c r="N21" s="70">
        <v>2006</v>
      </c>
      <c r="O21" s="70" t="s">
        <v>124</v>
      </c>
      <c r="P21" s="70"/>
      <c r="Q21" s="70" t="s">
        <v>277</v>
      </c>
      <c r="R21" s="70"/>
      <c r="S21" s="73" t="s">
        <v>463</v>
      </c>
    </row>
    <row r="22" spans="1:19" ht="30" customHeight="1">
      <c r="A22" s="70" t="s">
        <v>34</v>
      </c>
      <c r="B22" s="71" t="s">
        <v>49</v>
      </c>
      <c r="C22" s="71" t="s">
        <v>464</v>
      </c>
      <c r="D22" s="70" t="s">
        <v>51</v>
      </c>
      <c r="E22" s="70" t="s">
        <v>465</v>
      </c>
      <c r="F22" s="70" t="s">
        <v>104</v>
      </c>
      <c r="G22" s="70">
        <v>634</v>
      </c>
      <c r="H22" s="70" t="s">
        <v>401</v>
      </c>
      <c r="I22" s="72" t="s">
        <v>466</v>
      </c>
      <c r="J22" s="72" t="s">
        <v>40</v>
      </c>
      <c r="K22" s="70">
        <v>20</v>
      </c>
      <c r="L22" s="70">
        <v>800</v>
      </c>
      <c r="M22" s="70">
        <v>400</v>
      </c>
      <c r="N22" s="70">
        <v>1998</v>
      </c>
      <c r="O22" s="70" t="s">
        <v>43</v>
      </c>
      <c r="P22" s="70"/>
      <c r="Q22" s="70" t="s">
        <v>277</v>
      </c>
      <c r="R22" s="70"/>
      <c r="S22" s="73" t="s">
        <v>467</v>
      </c>
    </row>
    <row r="23" spans="1:19" ht="30" customHeight="1">
      <c r="A23" s="70" t="s">
        <v>34</v>
      </c>
      <c r="B23" s="71" t="s">
        <v>387</v>
      </c>
      <c r="C23" s="71" t="s">
        <v>468</v>
      </c>
      <c r="D23" s="70" t="s">
        <v>388</v>
      </c>
      <c r="E23" s="70" t="s">
        <v>469</v>
      </c>
      <c r="F23" s="70" t="s">
        <v>400</v>
      </c>
      <c r="G23" s="70">
        <v>1878</v>
      </c>
      <c r="H23" s="70" t="s">
        <v>401</v>
      </c>
      <c r="I23" s="72" t="s">
        <v>466</v>
      </c>
      <c r="J23" s="72" t="s">
        <v>389</v>
      </c>
      <c r="K23" s="70">
        <v>7</v>
      </c>
      <c r="L23" s="70">
        <v>1735</v>
      </c>
      <c r="M23" s="70">
        <v>1</v>
      </c>
      <c r="N23" s="70">
        <v>2001</v>
      </c>
      <c r="O23" s="70" t="s">
        <v>43</v>
      </c>
      <c r="P23" s="70"/>
      <c r="Q23" s="70" t="s">
        <v>277</v>
      </c>
      <c r="R23" s="70"/>
      <c r="S23" s="73" t="s">
        <v>470</v>
      </c>
    </row>
    <row r="24" spans="1:19" ht="30" customHeight="1">
      <c r="A24" s="70" t="s">
        <v>34</v>
      </c>
      <c r="B24" s="71" t="s">
        <v>387</v>
      </c>
      <c r="C24" s="71" t="s">
        <v>471</v>
      </c>
      <c r="D24" s="70" t="s">
        <v>388</v>
      </c>
      <c r="E24" s="70" t="s">
        <v>472</v>
      </c>
      <c r="F24" s="70" t="s">
        <v>400</v>
      </c>
      <c r="G24" s="70">
        <v>633</v>
      </c>
      <c r="H24" s="70" t="s">
        <v>401</v>
      </c>
      <c r="I24" s="72" t="s">
        <v>466</v>
      </c>
      <c r="J24" s="72" t="s">
        <v>389</v>
      </c>
      <c r="K24" s="70">
        <v>7</v>
      </c>
      <c r="L24" s="70">
        <v>472</v>
      </c>
      <c r="M24" s="70">
        <v>1</v>
      </c>
      <c r="N24" s="70">
        <v>2001</v>
      </c>
      <c r="O24" s="70" t="s">
        <v>43</v>
      </c>
      <c r="P24" s="70"/>
      <c r="Q24" s="70" t="s">
        <v>277</v>
      </c>
      <c r="R24" s="70"/>
      <c r="S24" s="73" t="s">
        <v>473</v>
      </c>
    </row>
  </sheetData>
  <mergeCells count="18">
    <mergeCell ref="O2:O6"/>
    <mergeCell ref="P2:P6"/>
    <mergeCell ref="Q2:Q6"/>
    <mergeCell ref="R2:R5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6302-07A4-41A6-8E51-9F74471D448E}">
  <dimension ref="A1:AO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7"/>
    <col min="42" max="16384" width="9" style="3"/>
  </cols>
  <sheetData>
    <row r="1" spans="1:41" ht="15" customHeight="1">
      <c r="A1" s="56" t="s">
        <v>215</v>
      </c>
      <c r="B1" s="3"/>
      <c r="W1" s="36"/>
    </row>
    <row r="2" spans="1:41" s="21" customFormat="1" ht="13.5" customHeight="1">
      <c r="A2" s="153" t="s">
        <v>1</v>
      </c>
      <c r="B2" s="234" t="s">
        <v>2</v>
      </c>
      <c r="C2" s="153" t="s">
        <v>3</v>
      </c>
      <c r="D2" s="153" t="s">
        <v>4</v>
      </c>
      <c r="E2" s="153" t="s">
        <v>5</v>
      </c>
      <c r="F2" s="153" t="s">
        <v>216</v>
      </c>
      <c r="G2" s="240" t="s">
        <v>217</v>
      </c>
      <c r="H2" s="240" t="s">
        <v>218</v>
      </c>
      <c r="I2" s="240" t="s">
        <v>219</v>
      </c>
      <c r="J2" s="153" t="s">
        <v>220</v>
      </c>
      <c r="K2" s="153" t="s">
        <v>221</v>
      </c>
      <c r="L2" s="153" t="s">
        <v>60</v>
      </c>
      <c r="M2" s="153" t="s">
        <v>222</v>
      </c>
      <c r="N2" s="310" t="s">
        <v>223</v>
      </c>
      <c r="O2" s="310" t="s">
        <v>224</v>
      </c>
      <c r="P2" s="153" t="s">
        <v>225</v>
      </c>
      <c r="Q2" s="153" t="s">
        <v>226</v>
      </c>
      <c r="R2" s="240" t="s">
        <v>227</v>
      </c>
      <c r="S2" s="240" t="s">
        <v>13</v>
      </c>
      <c r="T2" s="153" t="s">
        <v>228</v>
      </c>
      <c r="U2" s="240" t="s">
        <v>14</v>
      </c>
      <c r="V2" s="153" t="s">
        <v>229</v>
      </c>
      <c r="W2" s="153" t="s">
        <v>230</v>
      </c>
      <c r="X2" s="153" t="s">
        <v>231</v>
      </c>
      <c r="Y2" s="227" t="s">
        <v>232</v>
      </c>
      <c r="Z2" s="298"/>
      <c r="AA2" s="228"/>
      <c r="AB2" s="243" t="s">
        <v>233</v>
      </c>
      <c r="AC2" s="298"/>
      <c r="AD2" s="298"/>
      <c r="AE2" s="298"/>
      <c r="AF2" s="298"/>
      <c r="AG2" s="228"/>
      <c r="AH2" s="153" t="s">
        <v>234</v>
      </c>
      <c r="AI2" s="227" t="s">
        <v>235</v>
      </c>
      <c r="AJ2" s="298"/>
      <c r="AK2" s="298"/>
      <c r="AL2" s="298"/>
      <c r="AM2" s="228"/>
      <c r="AN2" s="23"/>
      <c r="AO2" s="23"/>
    </row>
    <row r="3" spans="1:41" s="21" customFormat="1" ht="13.5" customHeight="1">
      <c r="A3" s="233"/>
      <c r="B3" s="235"/>
      <c r="C3" s="233"/>
      <c r="D3" s="233"/>
      <c r="E3" s="233"/>
      <c r="F3" s="233"/>
      <c r="G3" s="241"/>
      <c r="H3" s="241"/>
      <c r="I3" s="241"/>
      <c r="J3" s="233"/>
      <c r="K3" s="233"/>
      <c r="L3" s="233"/>
      <c r="M3" s="233"/>
      <c r="N3" s="311"/>
      <c r="O3" s="311"/>
      <c r="P3" s="233"/>
      <c r="Q3" s="233"/>
      <c r="R3" s="233"/>
      <c r="S3" s="233"/>
      <c r="T3" s="233"/>
      <c r="U3" s="241"/>
      <c r="V3" s="233"/>
      <c r="W3" s="233"/>
      <c r="X3" s="233"/>
      <c r="Y3" s="231"/>
      <c r="Z3" s="312"/>
      <c r="AA3" s="232"/>
      <c r="AB3" s="312"/>
      <c r="AC3" s="312"/>
      <c r="AD3" s="312"/>
      <c r="AE3" s="312"/>
      <c r="AF3" s="312"/>
      <c r="AG3" s="232"/>
      <c r="AH3" s="233"/>
      <c r="AI3" s="231"/>
      <c r="AJ3" s="312"/>
      <c r="AK3" s="312"/>
      <c r="AL3" s="312"/>
      <c r="AM3" s="232"/>
      <c r="AN3" s="23"/>
      <c r="AO3" s="23"/>
    </row>
    <row r="4" spans="1:41" s="21" customFormat="1" ht="18.75" customHeight="1">
      <c r="A4" s="233"/>
      <c r="B4" s="235"/>
      <c r="C4" s="233"/>
      <c r="D4" s="233"/>
      <c r="E4" s="233"/>
      <c r="F4" s="233"/>
      <c r="G4" s="241"/>
      <c r="H4" s="241"/>
      <c r="I4" s="241"/>
      <c r="J4" s="233"/>
      <c r="K4" s="233"/>
      <c r="L4" s="233"/>
      <c r="M4" s="233"/>
      <c r="N4" s="311"/>
      <c r="O4" s="311"/>
      <c r="P4" s="233"/>
      <c r="Q4" s="233"/>
      <c r="R4" s="233"/>
      <c r="S4" s="233"/>
      <c r="T4" s="233"/>
      <c r="U4" s="241"/>
      <c r="V4" s="233"/>
      <c r="W4" s="233"/>
      <c r="X4" s="233"/>
      <c r="Y4" s="153" t="s">
        <v>236</v>
      </c>
      <c r="Z4" s="153" t="s">
        <v>237</v>
      </c>
      <c r="AA4" s="240" t="s">
        <v>238</v>
      </c>
      <c r="AB4" s="285" t="s">
        <v>239</v>
      </c>
      <c r="AC4" s="240" t="s">
        <v>240</v>
      </c>
      <c r="AD4" s="240" t="s">
        <v>241</v>
      </c>
      <c r="AE4" s="240" t="s">
        <v>242</v>
      </c>
      <c r="AF4" s="240" t="s">
        <v>243</v>
      </c>
      <c r="AG4" s="240" t="s">
        <v>244</v>
      </c>
      <c r="AH4" s="233"/>
      <c r="AI4" s="240" t="s">
        <v>245</v>
      </c>
      <c r="AJ4" s="240" t="s">
        <v>246</v>
      </c>
      <c r="AK4" s="240" t="s">
        <v>90</v>
      </c>
      <c r="AL4" s="240" t="s">
        <v>247</v>
      </c>
      <c r="AM4" s="153" t="s">
        <v>248</v>
      </c>
      <c r="AN4" s="23"/>
      <c r="AO4" s="23"/>
    </row>
    <row r="5" spans="1:41" s="21" customFormat="1" ht="26.25" customHeight="1">
      <c r="A5" s="233"/>
      <c r="B5" s="235"/>
      <c r="C5" s="233"/>
      <c r="D5" s="233"/>
      <c r="E5" s="233"/>
      <c r="F5" s="233"/>
      <c r="G5" s="241"/>
      <c r="H5" s="241"/>
      <c r="I5" s="241"/>
      <c r="J5" s="233"/>
      <c r="K5" s="233"/>
      <c r="L5" s="233"/>
      <c r="M5" s="233"/>
      <c r="N5" s="311"/>
      <c r="O5" s="311"/>
      <c r="P5" s="233"/>
      <c r="Q5" s="233"/>
      <c r="R5" s="233"/>
      <c r="S5" s="233"/>
      <c r="T5" s="233"/>
      <c r="U5" s="241"/>
      <c r="V5" s="233"/>
      <c r="W5" s="233"/>
      <c r="X5" s="233"/>
      <c r="Y5" s="233"/>
      <c r="Z5" s="233"/>
      <c r="AA5" s="233"/>
      <c r="AB5" s="230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"/>
      <c r="AO5" s="23"/>
    </row>
    <row r="6" spans="1:41" s="60" customFormat="1" ht="13.5" customHeight="1">
      <c r="A6" s="233"/>
      <c r="B6" s="235"/>
      <c r="C6" s="233"/>
      <c r="D6" s="233"/>
      <c r="E6" s="233"/>
      <c r="F6" s="233"/>
      <c r="G6" s="47" t="s">
        <v>62</v>
      </c>
      <c r="H6" s="47" t="s">
        <v>249</v>
      </c>
      <c r="I6" s="47" t="s">
        <v>250</v>
      </c>
      <c r="J6" s="233"/>
      <c r="K6" s="233"/>
      <c r="L6" s="233"/>
      <c r="M6" s="233"/>
      <c r="N6" s="58" t="s">
        <v>251</v>
      </c>
      <c r="O6" s="58" t="s">
        <v>250</v>
      </c>
      <c r="P6" s="233"/>
      <c r="Q6" s="233"/>
      <c r="R6" s="233"/>
      <c r="S6" s="233"/>
      <c r="T6" s="233"/>
      <c r="U6" s="241"/>
      <c r="V6" s="233"/>
      <c r="W6" s="47" t="s">
        <v>252</v>
      </c>
      <c r="X6" s="233"/>
      <c r="Y6" s="233"/>
      <c r="Z6" s="233"/>
      <c r="AA6" s="233"/>
      <c r="AB6" s="48" t="s">
        <v>253</v>
      </c>
      <c r="AC6" s="47" t="s">
        <v>253</v>
      </c>
      <c r="AD6" s="47" t="s">
        <v>253</v>
      </c>
      <c r="AE6" s="47" t="s">
        <v>253</v>
      </c>
      <c r="AF6" s="47" t="s">
        <v>253</v>
      </c>
      <c r="AG6" s="47" t="s">
        <v>253</v>
      </c>
      <c r="AH6" s="233"/>
      <c r="AI6" s="47" t="s">
        <v>254</v>
      </c>
      <c r="AJ6" s="47" t="s">
        <v>252</v>
      </c>
      <c r="AK6" s="47" t="s">
        <v>97</v>
      </c>
      <c r="AL6" s="47"/>
      <c r="AM6" s="47" t="s">
        <v>255</v>
      </c>
      <c r="AN6" s="59" t="s">
        <v>64</v>
      </c>
      <c r="AO6" s="59"/>
    </row>
    <row r="7" spans="1:41" ht="30" customHeight="1">
      <c r="A7" s="18" t="s">
        <v>34</v>
      </c>
      <c r="B7" s="16" t="s">
        <v>256</v>
      </c>
      <c r="C7" s="16" t="s">
        <v>257</v>
      </c>
      <c r="D7" s="18" t="s">
        <v>258</v>
      </c>
      <c r="E7" s="32" t="s">
        <v>259</v>
      </c>
      <c r="F7" s="18" t="s">
        <v>104</v>
      </c>
      <c r="G7" s="18">
        <v>23788</v>
      </c>
      <c r="H7" s="18">
        <v>29375</v>
      </c>
      <c r="I7" s="18">
        <v>884571</v>
      </c>
      <c r="J7" s="32" t="s">
        <v>260</v>
      </c>
      <c r="K7" s="18" t="s">
        <v>261</v>
      </c>
      <c r="L7" s="18" t="s">
        <v>110</v>
      </c>
      <c r="M7" s="18">
        <v>2003</v>
      </c>
      <c r="N7" s="18">
        <v>80100</v>
      </c>
      <c r="O7" s="18">
        <v>1499700</v>
      </c>
      <c r="P7" s="18">
        <v>2048</v>
      </c>
      <c r="Q7" s="32" t="s">
        <v>262</v>
      </c>
      <c r="R7" s="32" t="s">
        <v>263</v>
      </c>
      <c r="S7" s="18" t="s">
        <v>43</v>
      </c>
      <c r="T7" s="18" t="s">
        <v>264</v>
      </c>
      <c r="U7" s="18"/>
      <c r="V7" s="18" t="s">
        <v>266</v>
      </c>
      <c r="W7" s="18">
        <v>99</v>
      </c>
      <c r="X7" s="32" t="s">
        <v>267</v>
      </c>
      <c r="Y7" s="32" t="s">
        <v>268</v>
      </c>
      <c r="Z7" s="32" t="s">
        <v>269</v>
      </c>
      <c r="AA7" s="32" t="s">
        <v>270</v>
      </c>
      <c r="AB7" s="32">
        <v>20</v>
      </c>
      <c r="AC7" s="32">
        <v>6</v>
      </c>
      <c r="AD7" s="32">
        <v>24</v>
      </c>
      <c r="AE7" s="32">
        <v>14</v>
      </c>
      <c r="AF7" s="32">
        <v>76</v>
      </c>
      <c r="AG7" s="32">
        <v>6</v>
      </c>
      <c r="AH7" s="32" t="s">
        <v>271</v>
      </c>
      <c r="AI7" s="32"/>
      <c r="AJ7" s="32"/>
      <c r="AK7" s="32"/>
      <c r="AL7" s="32"/>
      <c r="AM7" s="32"/>
      <c r="AN7" s="52" t="s">
        <v>272</v>
      </c>
    </row>
    <row r="8" spans="1:41" ht="30" customHeight="1">
      <c r="A8" s="18" t="s">
        <v>34</v>
      </c>
      <c r="B8" s="16" t="s">
        <v>256</v>
      </c>
      <c r="C8" s="16" t="s">
        <v>273</v>
      </c>
      <c r="D8" s="18" t="s">
        <v>258</v>
      </c>
      <c r="E8" s="32" t="s">
        <v>274</v>
      </c>
      <c r="F8" s="18" t="s">
        <v>104</v>
      </c>
      <c r="G8" s="18">
        <v>0</v>
      </c>
      <c r="H8" s="18">
        <v>0</v>
      </c>
      <c r="I8" s="18">
        <v>0</v>
      </c>
      <c r="J8" s="32" t="s">
        <v>260</v>
      </c>
      <c r="K8" s="18" t="s">
        <v>261</v>
      </c>
      <c r="L8" s="18" t="s">
        <v>110</v>
      </c>
      <c r="M8" s="18">
        <v>1984</v>
      </c>
      <c r="N8" s="18">
        <v>91600</v>
      </c>
      <c r="O8" s="18">
        <v>1580000</v>
      </c>
      <c r="P8" s="18">
        <v>2007</v>
      </c>
      <c r="Q8" s="32" t="s">
        <v>275</v>
      </c>
      <c r="R8" s="32" t="s">
        <v>263</v>
      </c>
      <c r="S8" s="18" t="s">
        <v>43</v>
      </c>
      <c r="T8" s="18" t="s">
        <v>276</v>
      </c>
      <c r="U8" s="18"/>
      <c r="V8" s="18" t="s">
        <v>277</v>
      </c>
      <c r="W8" s="18"/>
      <c r="X8" s="32" t="s">
        <v>267</v>
      </c>
      <c r="Y8" s="32" t="s">
        <v>268</v>
      </c>
      <c r="Z8" s="32" t="s">
        <v>269</v>
      </c>
      <c r="AA8" s="32" t="s">
        <v>278</v>
      </c>
      <c r="AB8" s="32">
        <v>22</v>
      </c>
      <c r="AC8" s="32">
        <v>6</v>
      </c>
      <c r="AD8" s="32">
        <v>29</v>
      </c>
      <c r="AE8" s="32">
        <v>14</v>
      </c>
      <c r="AF8" s="32">
        <v>107</v>
      </c>
      <c r="AG8" s="32">
        <v>6</v>
      </c>
      <c r="AH8" s="32" t="s">
        <v>271</v>
      </c>
      <c r="AI8" s="32"/>
      <c r="AJ8" s="32"/>
      <c r="AK8" s="32"/>
      <c r="AL8" s="32"/>
      <c r="AM8" s="32"/>
      <c r="AN8" s="52" t="s">
        <v>279</v>
      </c>
    </row>
    <row r="9" spans="1:41" ht="30" customHeight="1">
      <c r="A9" s="18" t="s">
        <v>34</v>
      </c>
      <c r="B9" s="16" t="s">
        <v>118</v>
      </c>
      <c r="C9" s="16" t="s">
        <v>280</v>
      </c>
      <c r="D9" s="18" t="s">
        <v>120</v>
      </c>
      <c r="E9" s="32" t="s">
        <v>281</v>
      </c>
      <c r="F9" s="18" t="s">
        <v>104</v>
      </c>
      <c r="G9" s="18">
        <v>468</v>
      </c>
      <c r="H9" s="18">
        <v>360</v>
      </c>
      <c r="I9" s="18">
        <v>18659</v>
      </c>
      <c r="J9" s="32" t="s">
        <v>282</v>
      </c>
      <c r="K9" s="18" t="s">
        <v>261</v>
      </c>
      <c r="L9" s="18" t="s">
        <v>40</v>
      </c>
      <c r="M9" s="18">
        <v>1984</v>
      </c>
      <c r="N9" s="18">
        <v>22000</v>
      </c>
      <c r="O9" s="18">
        <v>131800</v>
      </c>
      <c r="P9" s="18">
        <v>2065</v>
      </c>
      <c r="Q9" s="32" t="s">
        <v>283</v>
      </c>
      <c r="R9" s="32" t="s">
        <v>284</v>
      </c>
      <c r="S9" s="18" t="s">
        <v>124</v>
      </c>
      <c r="T9" s="18" t="s">
        <v>264</v>
      </c>
      <c r="U9" s="18"/>
      <c r="V9" s="18" t="s">
        <v>277</v>
      </c>
      <c r="W9" s="18"/>
      <c r="X9" s="32" t="s">
        <v>267</v>
      </c>
      <c r="Y9" s="32" t="s">
        <v>285</v>
      </c>
      <c r="Z9" s="32" t="s">
        <v>286</v>
      </c>
      <c r="AA9" s="32" t="s">
        <v>270</v>
      </c>
      <c r="AB9" s="32">
        <v>1</v>
      </c>
      <c r="AC9" s="32">
        <v>1</v>
      </c>
      <c r="AD9" s="32">
        <v>4</v>
      </c>
      <c r="AE9" s="32">
        <v>2</v>
      </c>
      <c r="AF9" s="32">
        <v>1</v>
      </c>
      <c r="AG9" s="32">
        <v>4</v>
      </c>
      <c r="AH9" s="32" t="s">
        <v>271</v>
      </c>
      <c r="AI9" s="32"/>
      <c r="AJ9" s="32"/>
      <c r="AK9" s="32"/>
      <c r="AL9" s="32"/>
      <c r="AM9" s="32"/>
      <c r="AN9" s="52" t="s">
        <v>287</v>
      </c>
    </row>
    <row r="10" spans="1:41" ht="30" customHeight="1">
      <c r="A10" s="18" t="s">
        <v>34</v>
      </c>
      <c r="B10" s="16" t="s">
        <v>288</v>
      </c>
      <c r="C10" s="16" t="s">
        <v>289</v>
      </c>
      <c r="D10" s="18" t="s">
        <v>290</v>
      </c>
      <c r="E10" s="32" t="s">
        <v>291</v>
      </c>
      <c r="F10" s="18" t="s">
        <v>104</v>
      </c>
      <c r="G10" s="18">
        <v>952</v>
      </c>
      <c r="H10" s="18">
        <v>626</v>
      </c>
      <c r="I10" s="18">
        <v>34606</v>
      </c>
      <c r="J10" s="32" t="s">
        <v>292</v>
      </c>
      <c r="K10" s="18" t="s">
        <v>261</v>
      </c>
      <c r="L10" s="18" t="s">
        <v>138</v>
      </c>
      <c r="M10" s="18">
        <v>1980</v>
      </c>
      <c r="N10" s="18">
        <v>24500</v>
      </c>
      <c r="O10" s="18">
        <v>127000</v>
      </c>
      <c r="P10" s="18">
        <v>2032</v>
      </c>
      <c r="Q10" s="32" t="s">
        <v>293</v>
      </c>
      <c r="R10" s="32" t="s">
        <v>294</v>
      </c>
      <c r="S10" s="18" t="s">
        <v>130</v>
      </c>
      <c r="T10" s="18" t="s">
        <v>264</v>
      </c>
      <c r="U10" s="18"/>
      <c r="V10" s="18" t="s">
        <v>277</v>
      </c>
      <c r="W10" s="18"/>
      <c r="X10" s="32" t="s">
        <v>267</v>
      </c>
      <c r="Y10" s="32" t="s">
        <v>268</v>
      </c>
      <c r="Z10" s="32" t="s">
        <v>269</v>
      </c>
      <c r="AA10" s="32" t="s">
        <v>270</v>
      </c>
      <c r="AB10" s="32">
        <v>1.5</v>
      </c>
      <c r="AC10" s="32">
        <v>1.5</v>
      </c>
      <c r="AD10" s="32">
        <v>2.7</v>
      </c>
      <c r="AE10" s="32">
        <v>2.7</v>
      </c>
      <c r="AF10" s="32">
        <v>4.9000000000000004</v>
      </c>
      <c r="AG10" s="32">
        <v>4.9000000000000004</v>
      </c>
      <c r="AH10" s="32" t="s">
        <v>271</v>
      </c>
      <c r="AI10" s="32"/>
      <c r="AJ10" s="32"/>
      <c r="AK10" s="32"/>
      <c r="AL10" s="32"/>
      <c r="AM10" s="32"/>
      <c r="AN10" s="52" t="s">
        <v>295</v>
      </c>
    </row>
    <row r="11" spans="1:41" ht="30" customHeight="1">
      <c r="A11" s="18" t="s">
        <v>34</v>
      </c>
      <c r="B11" s="16" t="s">
        <v>296</v>
      </c>
      <c r="C11" s="16" t="s">
        <v>297</v>
      </c>
      <c r="D11" s="18" t="s">
        <v>298</v>
      </c>
      <c r="E11" s="32" t="s">
        <v>299</v>
      </c>
      <c r="F11" s="18" t="s">
        <v>104</v>
      </c>
      <c r="G11" s="18">
        <v>0</v>
      </c>
      <c r="H11" s="18">
        <v>0</v>
      </c>
      <c r="I11" s="18">
        <v>2500</v>
      </c>
      <c r="J11" s="32" t="s">
        <v>300</v>
      </c>
      <c r="K11" s="18" t="s">
        <v>261</v>
      </c>
      <c r="L11" s="18" t="s">
        <v>40</v>
      </c>
      <c r="M11" s="18">
        <v>1997</v>
      </c>
      <c r="N11" s="18">
        <v>1127</v>
      </c>
      <c r="O11" s="18">
        <v>5000</v>
      </c>
      <c r="P11" s="18">
        <v>2020</v>
      </c>
      <c r="Q11" s="32" t="s">
        <v>301</v>
      </c>
      <c r="R11" s="32" t="s">
        <v>302</v>
      </c>
      <c r="S11" s="18" t="s">
        <v>124</v>
      </c>
      <c r="T11" s="18" t="s">
        <v>276</v>
      </c>
      <c r="U11" s="18"/>
      <c r="V11" s="18" t="s">
        <v>277</v>
      </c>
      <c r="W11" s="18"/>
      <c r="X11" s="32" t="s">
        <v>303</v>
      </c>
      <c r="Y11" s="32"/>
      <c r="Z11" s="32"/>
      <c r="AA11" s="32"/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 t="s">
        <v>271</v>
      </c>
      <c r="AI11" s="32"/>
      <c r="AJ11" s="32"/>
      <c r="AK11" s="32"/>
      <c r="AL11" s="32"/>
      <c r="AM11" s="32"/>
      <c r="AN11" s="52" t="s">
        <v>304</v>
      </c>
    </row>
    <row r="12" spans="1:41" ht="30" customHeight="1">
      <c r="A12" s="18" t="s">
        <v>34</v>
      </c>
      <c r="B12" s="16" t="s">
        <v>132</v>
      </c>
      <c r="C12" s="16" t="s">
        <v>305</v>
      </c>
      <c r="D12" s="18" t="s">
        <v>134</v>
      </c>
      <c r="E12" s="32" t="s">
        <v>306</v>
      </c>
      <c r="F12" s="18" t="s">
        <v>104</v>
      </c>
      <c r="G12" s="18">
        <v>778</v>
      </c>
      <c r="H12" s="18">
        <v>1066</v>
      </c>
      <c r="I12" s="18">
        <v>7468</v>
      </c>
      <c r="J12" s="32" t="s">
        <v>307</v>
      </c>
      <c r="K12" s="18" t="s">
        <v>261</v>
      </c>
      <c r="L12" s="18" t="s">
        <v>40</v>
      </c>
      <c r="M12" s="18">
        <v>1996</v>
      </c>
      <c r="N12" s="18">
        <v>6600</v>
      </c>
      <c r="O12" s="18">
        <v>43000</v>
      </c>
      <c r="P12" s="18">
        <v>2023</v>
      </c>
      <c r="Q12" s="32" t="s">
        <v>308</v>
      </c>
      <c r="R12" s="32" t="s">
        <v>309</v>
      </c>
      <c r="S12" s="18" t="s">
        <v>124</v>
      </c>
      <c r="T12" s="18" t="s">
        <v>264</v>
      </c>
      <c r="U12" s="18"/>
      <c r="V12" s="18" t="s">
        <v>277</v>
      </c>
      <c r="W12" s="18"/>
      <c r="X12" s="32" t="s">
        <v>267</v>
      </c>
      <c r="Y12" s="32" t="s">
        <v>285</v>
      </c>
      <c r="Z12" s="32" t="s">
        <v>269</v>
      </c>
      <c r="AA12" s="32" t="s">
        <v>270</v>
      </c>
      <c r="AB12" s="32"/>
      <c r="AC12" s="32">
        <v>1</v>
      </c>
      <c r="AD12" s="32"/>
      <c r="AE12" s="32">
        <v>4</v>
      </c>
      <c r="AF12" s="32"/>
      <c r="AG12" s="32">
        <v>7</v>
      </c>
      <c r="AH12" s="32" t="s">
        <v>271</v>
      </c>
      <c r="AI12" s="32"/>
      <c r="AJ12" s="32"/>
      <c r="AK12" s="32"/>
      <c r="AL12" s="32"/>
      <c r="AM12" s="32"/>
      <c r="AN12" s="52" t="s">
        <v>310</v>
      </c>
    </row>
    <row r="13" spans="1:41" ht="30" customHeight="1">
      <c r="A13" s="18" t="s">
        <v>34</v>
      </c>
      <c r="B13" s="16" t="s">
        <v>132</v>
      </c>
      <c r="C13" s="16" t="s">
        <v>311</v>
      </c>
      <c r="D13" s="18" t="s">
        <v>134</v>
      </c>
      <c r="E13" s="32" t="s">
        <v>312</v>
      </c>
      <c r="F13" s="18" t="s">
        <v>104</v>
      </c>
      <c r="G13" s="18">
        <v>0</v>
      </c>
      <c r="H13" s="18">
        <v>0</v>
      </c>
      <c r="I13" s="18">
        <v>0</v>
      </c>
      <c r="J13" s="32" t="s">
        <v>307</v>
      </c>
      <c r="K13" s="18" t="s">
        <v>313</v>
      </c>
      <c r="L13" s="18" t="s">
        <v>40</v>
      </c>
      <c r="M13" s="18">
        <v>1984</v>
      </c>
      <c r="N13" s="18">
        <v>2170</v>
      </c>
      <c r="O13" s="18">
        <v>5956</v>
      </c>
      <c r="P13" s="18">
        <v>2019</v>
      </c>
      <c r="Q13" s="32" t="s">
        <v>314</v>
      </c>
      <c r="R13" s="32" t="s">
        <v>309</v>
      </c>
      <c r="S13" s="18" t="s">
        <v>130</v>
      </c>
      <c r="T13" s="18" t="s">
        <v>276</v>
      </c>
      <c r="U13" s="18"/>
      <c r="V13" s="18" t="s">
        <v>277</v>
      </c>
      <c r="W13" s="18"/>
      <c r="X13" s="32" t="s">
        <v>315</v>
      </c>
      <c r="Y13" s="32"/>
      <c r="Z13" s="32"/>
      <c r="AA13" s="32"/>
      <c r="AB13" s="32"/>
      <c r="AC13" s="32">
        <v>3</v>
      </c>
      <c r="AD13" s="32"/>
      <c r="AE13" s="32">
        <v>10</v>
      </c>
      <c r="AF13" s="32"/>
      <c r="AG13" s="32">
        <v>14</v>
      </c>
      <c r="AH13" s="32" t="s">
        <v>271</v>
      </c>
      <c r="AI13" s="32"/>
      <c r="AJ13" s="32"/>
      <c r="AK13" s="32"/>
      <c r="AL13" s="32"/>
      <c r="AM13" s="32"/>
      <c r="AN13" s="52" t="s">
        <v>316</v>
      </c>
    </row>
    <row r="14" spans="1:41" ht="30" customHeight="1">
      <c r="A14" s="18" t="s">
        <v>34</v>
      </c>
      <c r="B14" s="16" t="s">
        <v>317</v>
      </c>
      <c r="C14" s="16" t="s">
        <v>318</v>
      </c>
      <c r="D14" s="18" t="s">
        <v>319</v>
      </c>
      <c r="E14" s="32" t="s">
        <v>320</v>
      </c>
      <c r="F14" s="18" t="s">
        <v>152</v>
      </c>
      <c r="G14" s="18">
        <v>4085</v>
      </c>
      <c r="H14" s="18">
        <v>5703</v>
      </c>
      <c r="I14" s="18">
        <v>20135</v>
      </c>
      <c r="J14" s="32" t="s">
        <v>307</v>
      </c>
      <c r="K14" s="18" t="s">
        <v>321</v>
      </c>
      <c r="L14" s="18" t="s">
        <v>195</v>
      </c>
      <c r="M14" s="18">
        <v>1998</v>
      </c>
      <c r="N14" s="18">
        <v>16700</v>
      </c>
      <c r="O14" s="18">
        <v>102200</v>
      </c>
      <c r="P14" s="18">
        <v>2025</v>
      </c>
      <c r="Q14" s="32" t="s">
        <v>301</v>
      </c>
      <c r="R14" s="32" t="s">
        <v>322</v>
      </c>
      <c r="S14" s="18" t="s">
        <v>130</v>
      </c>
      <c r="T14" s="18" t="s">
        <v>264</v>
      </c>
      <c r="U14" s="18"/>
      <c r="V14" s="18" t="s">
        <v>277</v>
      </c>
      <c r="W14" s="18"/>
      <c r="X14" s="32" t="s">
        <v>267</v>
      </c>
      <c r="Y14" s="32" t="s">
        <v>268</v>
      </c>
      <c r="Z14" s="32" t="s">
        <v>269</v>
      </c>
      <c r="AA14" s="32" t="s">
        <v>270</v>
      </c>
      <c r="AB14" s="32">
        <v>23</v>
      </c>
      <c r="AC14" s="32">
        <v>2.2000000000000002</v>
      </c>
      <c r="AD14" s="32">
        <v>23</v>
      </c>
      <c r="AE14" s="32">
        <v>5.7</v>
      </c>
      <c r="AF14" s="32">
        <v>35.5</v>
      </c>
      <c r="AG14" s="32">
        <v>8.6</v>
      </c>
      <c r="AH14" s="32" t="s">
        <v>271</v>
      </c>
      <c r="AI14" s="32"/>
      <c r="AJ14" s="32"/>
      <c r="AK14" s="32"/>
      <c r="AL14" s="32"/>
      <c r="AM14" s="32"/>
      <c r="AN14" s="52" t="s">
        <v>323</v>
      </c>
    </row>
    <row r="15" spans="1:41" ht="30" customHeight="1">
      <c r="A15" s="18" t="s">
        <v>34</v>
      </c>
      <c r="B15" s="16" t="s">
        <v>317</v>
      </c>
      <c r="C15" s="16" t="s">
        <v>324</v>
      </c>
      <c r="D15" s="18" t="s">
        <v>319</v>
      </c>
      <c r="E15" s="32" t="s">
        <v>325</v>
      </c>
      <c r="F15" s="18" t="s">
        <v>104</v>
      </c>
      <c r="G15" s="18">
        <v>0</v>
      </c>
      <c r="H15" s="18">
        <v>0</v>
      </c>
      <c r="I15" s="18">
        <v>130000</v>
      </c>
      <c r="J15" s="32" t="s">
        <v>307</v>
      </c>
      <c r="K15" s="18" t="s">
        <v>321</v>
      </c>
      <c r="L15" s="18" t="s">
        <v>326</v>
      </c>
      <c r="M15" s="18">
        <v>2022</v>
      </c>
      <c r="N15" s="18">
        <v>20300</v>
      </c>
      <c r="O15" s="18">
        <v>130000</v>
      </c>
      <c r="P15" s="18">
        <v>2042</v>
      </c>
      <c r="Q15" s="32" t="s">
        <v>327</v>
      </c>
      <c r="R15" s="32" t="s">
        <v>328</v>
      </c>
      <c r="S15" s="18" t="s">
        <v>130</v>
      </c>
      <c r="T15" s="18" t="s">
        <v>329</v>
      </c>
      <c r="U15" s="18" t="s">
        <v>330</v>
      </c>
      <c r="V15" s="18" t="s">
        <v>277</v>
      </c>
      <c r="W15" s="18"/>
      <c r="X15" s="32" t="s">
        <v>267</v>
      </c>
      <c r="Y15" s="32" t="s">
        <v>268</v>
      </c>
      <c r="Z15" s="32" t="s">
        <v>269</v>
      </c>
      <c r="AA15" s="32" t="s">
        <v>270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 t="s">
        <v>271</v>
      </c>
      <c r="AI15" s="32"/>
      <c r="AJ15" s="32"/>
      <c r="AK15" s="32"/>
      <c r="AL15" s="32"/>
      <c r="AM15" s="32"/>
      <c r="AN15" s="52" t="s">
        <v>331</v>
      </c>
    </row>
    <row r="16" spans="1:41" ht="30" customHeight="1">
      <c r="A16" s="18" t="s">
        <v>34</v>
      </c>
      <c r="B16" s="16" t="s">
        <v>168</v>
      </c>
      <c r="C16" s="16" t="s">
        <v>332</v>
      </c>
      <c r="D16" s="18" t="s">
        <v>170</v>
      </c>
      <c r="E16" s="32" t="s">
        <v>333</v>
      </c>
      <c r="F16" s="18" t="s">
        <v>104</v>
      </c>
      <c r="G16" s="18">
        <v>0</v>
      </c>
      <c r="H16" s="18">
        <v>0</v>
      </c>
      <c r="I16" s="18">
        <v>0</v>
      </c>
      <c r="J16" s="32" t="s">
        <v>334</v>
      </c>
      <c r="K16" s="18" t="s">
        <v>261</v>
      </c>
      <c r="L16" s="18" t="s">
        <v>138</v>
      </c>
      <c r="M16" s="18">
        <v>1985</v>
      </c>
      <c r="N16" s="18">
        <v>19400</v>
      </c>
      <c r="O16" s="18">
        <v>217100</v>
      </c>
      <c r="P16" s="18">
        <v>1999</v>
      </c>
      <c r="Q16" s="32" t="s">
        <v>314</v>
      </c>
      <c r="R16" s="32" t="s">
        <v>335</v>
      </c>
      <c r="S16" s="18" t="s">
        <v>43</v>
      </c>
      <c r="T16" s="18" t="s">
        <v>276</v>
      </c>
      <c r="U16" s="18"/>
      <c r="V16" s="18" t="s">
        <v>277</v>
      </c>
      <c r="W16" s="18"/>
      <c r="X16" s="32" t="s">
        <v>267</v>
      </c>
      <c r="Y16" s="32" t="s">
        <v>268</v>
      </c>
      <c r="Z16" s="32" t="s">
        <v>336</v>
      </c>
      <c r="AA16" s="32" t="s">
        <v>278</v>
      </c>
      <c r="AB16" s="32">
        <v>26</v>
      </c>
      <c r="AC16" s="32"/>
      <c r="AD16" s="32">
        <v>11</v>
      </c>
      <c r="AE16" s="32"/>
      <c r="AF16" s="32">
        <v>23</v>
      </c>
      <c r="AG16" s="32"/>
      <c r="AH16" s="32" t="s">
        <v>271</v>
      </c>
      <c r="AI16" s="32"/>
      <c r="AJ16" s="32"/>
      <c r="AK16" s="32"/>
      <c r="AL16" s="32"/>
      <c r="AM16" s="32"/>
      <c r="AN16" s="52" t="s">
        <v>337</v>
      </c>
    </row>
    <row r="17" spans="1:40" ht="30" customHeight="1">
      <c r="A17" s="18" t="s">
        <v>34</v>
      </c>
      <c r="B17" s="16" t="s">
        <v>168</v>
      </c>
      <c r="C17" s="16" t="s">
        <v>338</v>
      </c>
      <c r="D17" s="18" t="s">
        <v>170</v>
      </c>
      <c r="E17" s="32" t="s">
        <v>333</v>
      </c>
      <c r="F17" s="18" t="s">
        <v>104</v>
      </c>
      <c r="G17" s="18">
        <v>3699</v>
      </c>
      <c r="H17" s="18">
        <v>3539</v>
      </c>
      <c r="I17" s="18">
        <v>115977</v>
      </c>
      <c r="J17" s="32" t="s">
        <v>339</v>
      </c>
      <c r="K17" s="18" t="s">
        <v>261</v>
      </c>
      <c r="L17" s="18" t="s">
        <v>138</v>
      </c>
      <c r="M17" s="18">
        <v>2000</v>
      </c>
      <c r="N17" s="18">
        <v>23280</v>
      </c>
      <c r="O17" s="18">
        <v>242020</v>
      </c>
      <c r="P17" s="18">
        <v>2059</v>
      </c>
      <c r="Q17" s="32" t="s">
        <v>314</v>
      </c>
      <c r="R17" s="32" t="s">
        <v>340</v>
      </c>
      <c r="S17" s="18" t="s">
        <v>43</v>
      </c>
      <c r="T17" s="18" t="s">
        <v>264</v>
      </c>
      <c r="U17" s="18"/>
      <c r="V17" s="18" t="s">
        <v>277</v>
      </c>
      <c r="W17" s="18"/>
      <c r="X17" s="32" t="s">
        <v>267</v>
      </c>
      <c r="Y17" s="32" t="s">
        <v>268</v>
      </c>
      <c r="Z17" s="32" t="s">
        <v>341</v>
      </c>
      <c r="AA17" s="32" t="s">
        <v>270</v>
      </c>
      <c r="AB17" s="32">
        <v>1</v>
      </c>
      <c r="AC17" s="32">
        <v>1</v>
      </c>
      <c r="AD17" s="32">
        <v>5</v>
      </c>
      <c r="AE17" s="32">
        <v>2</v>
      </c>
      <c r="AF17" s="32">
        <v>5</v>
      </c>
      <c r="AG17" s="32">
        <v>3</v>
      </c>
      <c r="AH17" s="32" t="s">
        <v>271</v>
      </c>
      <c r="AI17" s="32"/>
      <c r="AJ17" s="32"/>
      <c r="AK17" s="32"/>
      <c r="AL17" s="32"/>
      <c r="AM17" s="32"/>
      <c r="AN17" s="52" t="s">
        <v>342</v>
      </c>
    </row>
    <row r="18" spans="1:40" ht="30" customHeight="1">
      <c r="A18" s="18" t="s">
        <v>34</v>
      </c>
      <c r="B18" s="16" t="s">
        <v>174</v>
      </c>
      <c r="C18" s="16" t="s">
        <v>343</v>
      </c>
      <c r="D18" s="18" t="s">
        <v>176</v>
      </c>
      <c r="E18" s="32" t="s">
        <v>344</v>
      </c>
      <c r="F18" s="18" t="s">
        <v>104</v>
      </c>
      <c r="G18" s="18">
        <v>355</v>
      </c>
      <c r="H18" s="18">
        <v>403</v>
      </c>
      <c r="I18" s="18">
        <v>1941</v>
      </c>
      <c r="J18" s="32" t="s">
        <v>307</v>
      </c>
      <c r="K18" s="18" t="s">
        <v>321</v>
      </c>
      <c r="L18" s="18" t="s">
        <v>40</v>
      </c>
      <c r="M18" s="18">
        <v>2005</v>
      </c>
      <c r="N18" s="18">
        <v>5499</v>
      </c>
      <c r="O18" s="18">
        <v>19032</v>
      </c>
      <c r="P18" s="18">
        <v>2023</v>
      </c>
      <c r="Q18" s="32" t="s">
        <v>345</v>
      </c>
      <c r="R18" s="32" t="s">
        <v>346</v>
      </c>
      <c r="S18" s="18" t="s">
        <v>124</v>
      </c>
      <c r="T18" s="18" t="s">
        <v>264</v>
      </c>
      <c r="U18" s="18"/>
      <c r="V18" s="18" t="s">
        <v>277</v>
      </c>
      <c r="W18" s="18"/>
      <c r="X18" s="32" t="s">
        <v>267</v>
      </c>
      <c r="Y18" s="32" t="s">
        <v>285</v>
      </c>
      <c r="Z18" s="32" t="s">
        <v>336</v>
      </c>
      <c r="AA18" s="32" t="s">
        <v>347</v>
      </c>
      <c r="AB18" s="32">
        <v>49</v>
      </c>
      <c r="AC18" s="32"/>
      <c r="AD18" s="32">
        <v>68</v>
      </c>
      <c r="AE18" s="32"/>
      <c r="AF18" s="32">
        <v>110</v>
      </c>
      <c r="AG18" s="32"/>
      <c r="AH18" s="32" t="s">
        <v>271</v>
      </c>
      <c r="AI18" s="32"/>
      <c r="AJ18" s="32"/>
      <c r="AK18" s="32"/>
      <c r="AL18" s="32"/>
      <c r="AM18" s="32"/>
      <c r="AN18" s="52" t="s">
        <v>348</v>
      </c>
    </row>
    <row r="19" spans="1:40" ht="30" customHeight="1">
      <c r="A19" s="18" t="s">
        <v>34</v>
      </c>
      <c r="B19" s="16" t="s">
        <v>174</v>
      </c>
      <c r="C19" s="16" t="s">
        <v>349</v>
      </c>
      <c r="D19" s="18" t="s">
        <v>176</v>
      </c>
      <c r="E19" s="32" t="s">
        <v>350</v>
      </c>
      <c r="F19" s="18" t="s">
        <v>152</v>
      </c>
      <c r="G19" s="18">
        <v>0</v>
      </c>
      <c r="H19" s="18">
        <v>0</v>
      </c>
      <c r="I19" s="18">
        <v>0</v>
      </c>
      <c r="J19" s="32" t="s">
        <v>307</v>
      </c>
      <c r="K19" s="18" t="s">
        <v>321</v>
      </c>
      <c r="L19" s="18" t="s">
        <v>40</v>
      </c>
      <c r="M19" s="18">
        <v>1985</v>
      </c>
      <c r="N19" s="18">
        <v>6200</v>
      </c>
      <c r="O19" s="18">
        <v>18230</v>
      </c>
      <c r="P19" s="18">
        <v>2005</v>
      </c>
      <c r="Q19" s="32" t="s">
        <v>351</v>
      </c>
      <c r="R19" s="32" t="s">
        <v>346</v>
      </c>
      <c r="S19" s="18" t="s">
        <v>124</v>
      </c>
      <c r="T19" s="18" t="s">
        <v>276</v>
      </c>
      <c r="U19" s="18"/>
      <c r="V19" s="18" t="s">
        <v>277</v>
      </c>
      <c r="W19" s="18"/>
      <c r="X19" s="32" t="s">
        <v>267</v>
      </c>
      <c r="Y19" s="32" t="s">
        <v>285</v>
      </c>
      <c r="Z19" s="32" t="s">
        <v>336</v>
      </c>
      <c r="AA19" s="32" t="s">
        <v>278</v>
      </c>
      <c r="AB19" s="32">
        <v>1</v>
      </c>
      <c r="AC19" s="32"/>
      <c r="AD19" s="32">
        <v>1</v>
      </c>
      <c r="AE19" s="32"/>
      <c r="AF19" s="32">
        <v>6</v>
      </c>
      <c r="AG19" s="32"/>
      <c r="AH19" s="32" t="s">
        <v>271</v>
      </c>
      <c r="AI19" s="32"/>
      <c r="AJ19" s="32"/>
      <c r="AK19" s="32"/>
      <c r="AL19" s="32"/>
      <c r="AM19" s="32"/>
      <c r="AN19" s="52" t="s">
        <v>352</v>
      </c>
    </row>
    <row r="20" spans="1:40" ht="30" customHeight="1">
      <c r="A20" s="18" t="s">
        <v>34</v>
      </c>
      <c r="B20" s="16" t="s">
        <v>174</v>
      </c>
      <c r="C20" s="16" t="s">
        <v>353</v>
      </c>
      <c r="D20" s="18" t="s">
        <v>176</v>
      </c>
      <c r="E20" s="32" t="s">
        <v>354</v>
      </c>
      <c r="F20" s="18" t="s">
        <v>104</v>
      </c>
      <c r="G20" s="18">
        <v>0</v>
      </c>
      <c r="H20" s="18">
        <v>0</v>
      </c>
      <c r="I20" s="18">
        <v>0</v>
      </c>
      <c r="J20" s="32" t="s">
        <v>307</v>
      </c>
      <c r="K20" s="18" t="s">
        <v>321</v>
      </c>
      <c r="L20" s="18" t="s">
        <v>40</v>
      </c>
      <c r="M20" s="18">
        <v>1975</v>
      </c>
      <c r="N20" s="18">
        <v>2500</v>
      </c>
      <c r="O20" s="18">
        <v>3750</v>
      </c>
      <c r="P20" s="18">
        <v>1985</v>
      </c>
      <c r="Q20" s="32" t="s">
        <v>351</v>
      </c>
      <c r="R20" s="32" t="s">
        <v>346</v>
      </c>
      <c r="S20" s="18" t="s">
        <v>124</v>
      </c>
      <c r="T20" s="18" t="s">
        <v>276</v>
      </c>
      <c r="U20" s="18"/>
      <c r="V20" s="18" t="s">
        <v>277</v>
      </c>
      <c r="W20" s="18"/>
      <c r="X20" s="32" t="s">
        <v>267</v>
      </c>
      <c r="Y20" s="32" t="s">
        <v>285</v>
      </c>
      <c r="Z20" s="32" t="s">
        <v>336</v>
      </c>
      <c r="AA20" s="32" t="s">
        <v>278</v>
      </c>
      <c r="AB20" s="32">
        <v>2</v>
      </c>
      <c r="AC20" s="32"/>
      <c r="AD20" s="32">
        <v>5</v>
      </c>
      <c r="AE20" s="32"/>
      <c r="AF20" s="32">
        <v>6</v>
      </c>
      <c r="AG20" s="32"/>
      <c r="AH20" s="32" t="s">
        <v>271</v>
      </c>
      <c r="AI20" s="32"/>
      <c r="AJ20" s="32"/>
      <c r="AK20" s="32"/>
      <c r="AL20" s="32"/>
      <c r="AM20" s="32"/>
      <c r="AN20" s="52" t="s">
        <v>355</v>
      </c>
    </row>
    <row r="21" spans="1:40" ht="30" customHeight="1">
      <c r="A21" s="18" t="s">
        <v>34</v>
      </c>
      <c r="B21" s="16" t="s">
        <v>182</v>
      </c>
      <c r="C21" s="16" t="s">
        <v>356</v>
      </c>
      <c r="D21" s="18" t="s">
        <v>184</v>
      </c>
      <c r="E21" s="32" t="s">
        <v>357</v>
      </c>
      <c r="F21" s="18" t="s">
        <v>104</v>
      </c>
      <c r="G21" s="18">
        <v>877</v>
      </c>
      <c r="H21" s="18">
        <v>636</v>
      </c>
      <c r="I21" s="18">
        <v>7371</v>
      </c>
      <c r="J21" s="32" t="s">
        <v>358</v>
      </c>
      <c r="K21" s="18" t="s">
        <v>261</v>
      </c>
      <c r="L21" s="18" t="s">
        <v>40</v>
      </c>
      <c r="M21" s="18">
        <v>1991</v>
      </c>
      <c r="N21" s="18">
        <v>6000</v>
      </c>
      <c r="O21" s="18">
        <v>54000</v>
      </c>
      <c r="P21" s="18">
        <v>2031</v>
      </c>
      <c r="Q21" s="32" t="s">
        <v>301</v>
      </c>
      <c r="R21" s="32" t="s">
        <v>309</v>
      </c>
      <c r="S21" s="18" t="s">
        <v>124</v>
      </c>
      <c r="T21" s="18" t="s">
        <v>264</v>
      </c>
      <c r="U21" s="18"/>
      <c r="V21" s="18" t="s">
        <v>277</v>
      </c>
      <c r="W21" s="18"/>
      <c r="X21" s="32" t="s">
        <v>267</v>
      </c>
      <c r="Y21" s="32" t="s">
        <v>268</v>
      </c>
      <c r="Z21" s="32" t="s">
        <v>269</v>
      </c>
      <c r="AA21" s="32" t="s">
        <v>270</v>
      </c>
      <c r="AB21" s="32">
        <v>5.7</v>
      </c>
      <c r="AC21" s="32">
        <v>2.9</v>
      </c>
      <c r="AD21" s="32">
        <v>7.8</v>
      </c>
      <c r="AE21" s="32">
        <v>4.2</v>
      </c>
      <c r="AF21" s="32">
        <v>2.8</v>
      </c>
      <c r="AG21" s="32">
        <v>2.6</v>
      </c>
      <c r="AH21" s="32" t="s">
        <v>271</v>
      </c>
      <c r="AI21" s="32"/>
      <c r="AJ21" s="32"/>
      <c r="AK21" s="32"/>
      <c r="AL21" s="32"/>
      <c r="AM21" s="32"/>
      <c r="AN21" s="52" t="s">
        <v>359</v>
      </c>
    </row>
    <row r="22" spans="1:40" ht="30" customHeight="1">
      <c r="A22" s="18" t="s">
        <v>34</v>
      </c>
      <c r="B22" s="16" t="s">
        <v>197</v>
      </c>
      <c r="C22" s="16" t="s">
        <v>360</v>
      </c>
      <c r="D22" s="18" t="s">
        <v>199</v>
      </c>
      <c r="E22" s="32" t="s">
        <v>361</v>
      </c>
      <c r="F22" s="18" t="s">
        <v>152</v>
      </c>
      <c r="G22" s="18">
        <v>103</v>
      </c>
      <c r="H22" s="18">
        <v>79</v>
      </c>
      <c r="I22" s="18">
        <v>29445</v>
      </c>
      <c r="J22" s="32" t="s">
        <v>300</v>
      </c>
      <c r="K22" s="18" t="s">
        <v>261</v>
      </c>
      <c r="L22" s="18" t="s">
        <v>40</v>
      </c>
      <c r="M22" s="18">
        <v>1986</v>
      </c>
      <c r="N22" s="18">
        <v>25700</v>
      </c>
      <c r="O22" s="18">
        <v>95800</v>
      </c>
      <c r="P22" s="18">
        <v>2050</v>
      </c>
      <c r="Q22" s="32" t="s">
        <v>362</v>
      </c>
      <c r="R22" s="32" t="s">
        <v>309</v>
      </c>
      <c r="S22" s="18" t="s">
        <v>124</v>
      </c>
      <c r="T22" s="18" t="s">
        <v>264</v>
      </c>
      <c r="U22" s="18"/>
      <c r="V22" s="18" t="s">
        <v>277</v>
      </c>
      <c r="W22" s="18"/>
      <c r="X22" s="32" t="s">
        <v>315</v>
      </c>
      <c r="Y22" s="32"/>
      <c r="Z22" s="32"/>
      <c r="AA22" s="32"/>
      <c r="AB22" s="32">
        <v>1</v>
      </c>
      <c r="AC22" s="32">
        <v>1</v>
      </c>
      <c r="AD22" s="32">
        <v>2</v>
      </c>
      <c r="AE22" s="32">
        <v>1</v>
      </c>
      <c r="AF22" s="32">
        <v>1</v>
      </c>
      <c r="AG22" s="32">
        <v>1</v>
      </c>
      <c r="AH22" s="32" t="s">
        <v>271</v>
      </c>
      <c r="AI22" s="32"/>
      <c r="AJ22" s="32"/>
      <c r="AK22" s="32"/>
      <c r="AL22" s="32"/>
      <c r="AM22" s="32"/>
      <c r="AN22" s="52" t="s">
        <v>363</v>
      </c>
    </row>
    <row r="23" spans="1:40" ht="30" customHeight="1">
      <c r="A23" s="18" t="s">
        <v>34</v>
      </c>
      <c r="B23" s="16" t="s">
        <v>197</v>
      </c>
      <c r="C23" s="16" t="s">
        <v>364</v>
      </c>
      <c r="D23" s="18" t="s">
        <v>199</v>
      </c>
      <c r="E23" s="32" t="s">
        <v>365</v>
      </c>
      <c r="F23" s="18" t="s">
        <v>104</v>
      </c>
      <c r="G23" s="18">
        <v>474</v>
      </c>
      <c r="H23" s="18">
        <v>576</v>
      </c>
      <c r="I23" s="18">
        <v>18563</v>
      </c>
      <c r="J23" s="32" t="s">
        <v>300</v>
      </c>
      <c r="K23" s="18" t="s">
        <v>261</v>
      </c>
      <c r="L23" s="18" t="s">
        <v>138</v>
      </c>
      <c r="M23" s="18">
        <v>2002</v>
      </c>
      <c r="N23" s="18">
        <v>6390</v>
      </c>
      <c r="O23" s="18">
        <v>38300</v>
      </c>
      <c r="P23" s="18">
        <v>2067</v>
      </c>
      <c r="Q23" s="32" t="s">
        <v>301</v>
      </c>
      <c r="R23" s="32" t="s">
        <v>366</v>
      </c>
      <c r="S23" s="18" t="s">
        <v>130</v>
      </c>
      <c r="T23" s="18" t="s">
        <v>264</v>
      </c>
      <c r="U23" s="18"/>
      <c r="V23" s="18" t="s">
        <v>277</v>
      </c>
      <c r="W23" s="18"/>
      <c r="X23" s="32" t="s">
        <v>267</v>
      </c>
      <c r="Y23" s="32" t="s">
        <v>285</v>
      </c>
      <c r="Z23" s="32" t="s">
        <v>286</v>
      </c>
      <c r="AA23" s="32" t="s">
        <v>270</v>
      </c>
      <c r="AB23" s="32">
        <v>0</v>
      </c>
      <c r="AC23" s="32">
        <v>0</v>
      </c>
      <c r="AD23" s="32">
        <v>2</v>
      </c>
      <c r="AE23" s="32">
        <v>0</v>
      </c>
      <c r="AF23" s="32">
        <v>9</v>
      </c>
      <c r="AG23" s="32">
        <v>0</v>
      </c>
      <c r="AH23" s="32" t="s">
        <v>271</v>
      </c>
      <c r="AI23" s="32"/>
      <c r="AJ23" s="32"/>
      <c r="AK23" s="32"/>
      <c r="AL23" s="32"/>
      <c r="AM23" s="32"/>
      <c r="AN23" s="52" t="s">
        <v>367</v>
      </c>
    </row>
    <row r="24" spans="1:40" ht="30" customHeight="1">
      <c r="A24" s="18" t="s">
        <v>34</v>
      </c>
      <c r="B24" s="16" t="s">
        <v>35</v>
      </c>
      <c r="C24" s="16" t="s">
        <v>368</v>
      </c>
      <c r="D24" s="18" t="s">
        <v>37</v>
      </c>
      <c r="E24" s="32" t="s">
        <v>369</v>
      </c>
      <c r="F24" s="18" t="s">
        <v>104</v>
      </c>
      <c r="G24" s="18">
        <v>0</v>
      </c>
      <c r="H24" s="18">
        <v>0</v>
      </c>
      <c r="I24" s="18">
        <v>0</v>
      </c>
      <c r="J24" s="32" t="s">
        <v>307</v>
      </c>
      <c r="K24" s="18" t="s">
        <v>261</v>
      </c>
      <c r="L24" s="18" t="s">
        <v>370</v>
      </c>
      <c r="M24" s="18">
        <v>1990</v>
      </c>
      <c r="N24" s="18">
        <v>6200</v>
      </c>
      <c r="O24" s="18">
        <v>36670</v>
      </c>
      <c r="P24" s="18">
        <v>2007</v>
      </c>
      <c r="Q24" s="32" t="s">
        <v>314</v>
      </c>
      <c r="R24" s="32" t="s">
        <v>309</v>
      </c>
      <c r="S24" s="18" t="s">
        <v>130</v>
      </c>
      <c r="T24" s="18" t="s">
        <v>276</v>
      </c>
      <c r="U24" s="18"/>
      <c r="V24" s="18" t="s">
        <v>277</v>
      </c>
      <c r="W24" s="18"/>
      <c r="X24" s="32" t="s">
        <v>267</v>
      </c>
      <c r="Y24" s="32" t="s">
        <v>268</v>
      </c>
      <c r="Z24" s="32" t="s">
        <v>336</v>
      </c>
      <c r="AA24" s="32" t="s">
        <v>278</v>
      </c>
      <c r="AB24" s="32">
        <v>4.7</v>
      </c>
      <c r="AC24" s="32">
        <v>1</v>
      </c>
      <c r="AD24" s="32">
        <v>5</v>
      </c>
      <c r="AE24" s="32">
        <v>1</v>
      </c>
      <c r="AF24" s="32"/>
      <c r="AG24" s="32">
        <v>1.41</v>
      </c>
      <c r="AH24" s="32" t="s">
        <v>271</v>
      </c>
      <c r="AI24" s="32"/>
      <c r="AJ24" s="32"/>
      <c r="AK24" s="32"/>
      <c r="AL24" s="32"/>
      <c r="AM24" s="32"/>
      <c r="AN24" s="52" t="s">
        <v>371</v>
      </c>
    </row>
    <row r="25" spans="1:40" ht="30" customHeight="1">
      <c r="A25" s="18" t="s">
        <v>34</v>
      </c>
      <c r="B25" s="16" t="s">
        <v>35</v>
      </c>
      <c r="C25" s="16" t="s">
        <v>372</v>
      </c>
      <c r="D25" s="18" t="s">
        <v>37</v>
      </c>
      <c r="E25" s="32" t="s">
        <v>373</v>
      </c>
      <c r="F25" s="18" t="s">
        <v>104</v>
      </c>
      <c r="G25" s="18">
        <v>2189</v>
      </c>
      <c r="H25" s="18">
        <v>2142</v>
      </c>
      <c r="I25" s="18">
        <v>19593</v>
      </c>
      <c r="J25" s="32" t="s">
        <v>307</v>
      </c>
      <c r="K25" s="18" t="s">
        <v>261</v>
      </c>
      <c r="L25" s="18" t="s">
        <v>370</v>
      </c>
      <c r="M25" s="18">
        <v>2000</v>
      </c>
      <c r="N25" s="18">
        <v>7100</v>
      </c>
      <c r="O25" s="18">
        <v>79500</v>
      </c>
      <c r="P25" s="18">
        <v>2031</v>
      </c>
      <c r="Q25" s="32" t="s">
        <v>314</v>
      </c>
      <c r="R25" s="32" t="s">
        <v>284</v>
      </c>
      <c r="S25" s="18" t="s">
        <v>130</v>
      </c>
      <c r="T25" s="18" t="s">
        <v>264</v>
      </c>
      <c r="U25" s="18"/>
      <c r="V25" s="18" t="s">
        <v>277</v>
      </c>
      <c r="W25" s="18"/>
      <c r="X25" s="32" t="s">
        <v>267</v>
      </c>
      <c r="Y25" s="32" t="s">
        <v>268</v>
      </c>
      <c r="Z25" s="32" t="s">
        <v>269</v>
      </c>
      <c r="AA25" s="32" t="s">
        <v>270</v>
      </c>
      <c r="AB25" s="32">
        <v>7</v>
      </c>
      <c r="AC25" s="32">
        <v>2</v>
      </c>
      <c r="AD25" s="32">
        <v>10</v>
      </c>
      <c r="AE25" s="32">
        <v>4</v>
      </c>
      <c r="AF25" s="32">
        <v>62</v>
      </c>
      <c r="AG25" s="32">
        <v>1</v>
      </c>
      <c r="AH25" s="32" t="s">
        <v>271</v>
      </c>
      <c r="AI25" s="32"/>
      <c r="AJ25" s="32"/>
      <c r="AK25" s="32"/>
      <c r="AL25" s="32"/>
      <c r="AM25" s="32"/>
      <c r="AN25" s="52" t="s">
        <v>374</v>
      </c>
    </row>
    <row r="26" spans="1:40" ht="30" customHeight="1">
      <c r="A26" s="18" t="s">
        <v>34</v>
      </c>
      <c r="B26" s="16" t="s">
        <v>35</v>
      </c>
      <c r="C26" s="16" t="s">
        <v>375</v>
      </c>
      <c r="D26" s="18" t="s">
        <v>37</v>
      </c>
      <c r="E26" s="32" t="s">
        <v>376</v>
      </c>
      <c r="F26" s="18" t="s">
        <v>104</v>
      </c>
      <c r="G26" s="18">
        <v>0</v>
      </c>
      <c r="H26" s="18">
        <v>0</v>
      </c>
      <c r="I26" s="18">
        <v>0</v>
      </c>
      <c r="J26" s="32" t="s">
        <v>307</v>
      </c>
      <c r="K26" s="18" t="s">
        <v>261</v>
      </c>
      <c r="L26" s="18" t="s">
        <v>370</v>
      </c>
      <c r="M26" s="18">
        <v>1991</v>
      </c>
      <c r="N26" s="18">
        <v>4016</v>
      </c>
      <c r="O26" s="18">
        <v>9983</v>
      </c>
      <c r="P26" s="18">
        <v>2006</v>
      </c>
      <c r="Q26" s="32" t="s">
        <v>314</v>
      </c>
      <c r="R26" s="32" t="s">
        <v>377</v>
      </c>
      <c r="S26" s="18" t="s">
        <v>130</v>
      </c>
      <c r="T26" s="18" t="s">
        <v>276</v>
      </c>
      <c r="U26" s="18"/>
      <c r="V26" s="18" t="s">
        <v>277</v>
      </c>
      <c r="W26" s="18"/>
      <c r="X26" s="32" t="s">
        <v>267</v>
      </c>
      <c r="Y26" s="32" t="s">
        <v>268</v>
      </c>
      <c r="Z26" s="32" t="s">
        <v>336</v>
      </c>
      <c r="AA26" s="32" t="s">
        <v>278</v>
      </c>
      <c r="AB26" s="32">
        <v>3</v>
      </c>
      <c r="AC26" s="32">
        <v>1</v>
      </c>
      <c r="AD26" s="32">
        <v>5.7</v>
      </c>
      <c r="AE26" s="32">
        <v>1</v>
      </c>
      <c r="AF26" s="32">
        <v>1</v>
      </c>
      <c r="AG26" s="32">
        <v>1</v>
      </c>
      <c r="AH26" s="32" t="s">
        <v>271</v>
      </c>
      <c r="AI26" s="32"/>
      <c r="AJ26" s="32"/>
      <c r="AK26" s="32"/>
      <c r="AL26" s="32"/>
      <c r="AM26" s="32"/>
      <c r="AN26" s="52" t="s">
        <v>378</v>
      </c>
    </row>
    <row r="27" spans="1:40" ht="30" customHeight="1">
      <c r="A27" s="18" t="s">
        <v>34</v>
      </c>
      <c r="B27" s="16" t="s">
        <v>49</v>
      </c>
      <c r="C27" s="16" t="s">
        <v>379</v>
      </c>
      <c r="D27" s="18" t="s">
        <v>51</v>
      </c>
      <c r="E27" s="32" t="s">
        <v>380</v>
      </c>
      <c r="F27" s="18" t="s">
        <v>104</v>
      </c>
      <c r="G27" s="18">
        <v>0</v>
      </c>
      <c r="H27" s="18">
        <v>0</v>
      </c>
      <c r="I27" s="18">
        <v>7292</v>
      </c>
      <c r="J27" s="32" t="s">
        <v>307</v>
      </c>
      <c r="K27" s="18" t="s">
        <v>261</v>
      </c>
      <c r="L27" s="18" t="s">
        <v>40</v>
      </c>
      <c r="M27" s="18">
        <v>1995</v>
      </c>
      <c r="N27" s="18">
        <v>7490</v>
      </c>
      <c r="O27" s="18">
        <v>42410</v>
      </c>
      <c r="P27" s="18">
        <v>2022</v>
      </c>
      <c r="Q27" s="32" t="s">
        <v>362</v>
      </c>
      <c r="R27" s="32" t="s">
        <v>381</v>
      </c>
      <c r="S27" s="18" t="s">
        <v>124</v>
      </c>
      <c r="T27" s="18" t="s">
        <v>276</v>
      </c>
      <c r="U27" s="18"/>
      <c r="V27" s="18" t="s">
        <v>277</v>
      </c>
      <c r="W27" s="18"/>
      <c r="X27" s="32" t="s">
        <v>267</v>
      </c>
      <c r="Y27" s="32" t="s">
        <v>285</v>
      </c>
      <c r="Z27" s="32" t="s">
        <v>286</v>
      </c>
      <c r="AA27" s="32" t="s">
        <v>270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 t="s">
        <v>271</v>
      </c>
      <c r="AI27" s="32"/>
      <c r="AJ27" s="32"/>
      <c r="AK27" s="32"/>
      <c r="AL27" s="32"/>
      <c r="AM27" s="32"/>
      <c r="AN27" s="52" t="s">
        <v>382</v>
      </c>
    </row>
    <row r="28" spans="1:40" ht="30" customHeight="1">
      <c r="A28" s="18" t="s">
        <v>34</v>
      </c>
      <c r="B28" s="16" t="s">
        <v>49</v>
      </c>
      <c r="C28" s="16" t="s">
        <v>383</v>
      </c>
      <c r="D28" s="18" t="s">
        <v>51</v>
      </c>
      <c r="E28" s="32" t="s">
        <v>384</v>
      </c>
      <c r="F28" s="18" t="s">
        <v>104</v>
      </c>
      <c r="G28" s="18">
        <v>0</v>
      </c>
      <c r="H28" s="18">
        <v>0</v>
      </c>
      <c r="I28" s="18">
        <v>0</v>
      </c>
      <c r="J28" s="32" t="s">
        <v>385</v>
      </c>
      <c r="K28" s="18" t="s">
        <v>261</v>
      </c>
      <c r="L28" s="18" t="s">
        <v>40</v>
      </c>
      <c r="M28" s="18">
        <v>1995</v>
      </c>
      <c r="N28" s="18">
        <v>4900</v>
      </c>
      <c r="O28" s="18">
        <v>18200</v>
      </c>
      <c r="P28" s="18">
        <v>2013</v>
      </c>
      <c r="Q28" s="32" t="s">
        <v>314</v>
      </c>
      <c r="R28" s="32" t="s">
        <v>284</v>
      </c>
      <c r="S28" s="18" t="s">
        <v>124</v>
      </c>
      <c r="T28" s="18" t="s">
        <v>276</v>
      </c>
      <c r="U28" s="18"/>
      <c r="V28" s="18" t="s">
        <v>277</v>
      </c>
      <c r="W28" s="18"/>
      <c r="X28" s="32" t="s">
        <v>267</v>
      </c>
      <c r="Y28" s="32" t="s">
        <v>268</v>
      </c>
      <c r="Z28" s="32" t="s">
        <v>286</v>
      </c>
      <c r="AA28" s="32" t="s">
        <v>278</v>
      </c>
      <c r="AB28" s="32">
        <v>1.75</v>
      </c>
      <c r="AC28" s="32">
        <v>1.75</v>
      </c>
      <c r="AD28" s="32">
        <v>1.45</v>
      </c>
      <c r="AE28" s="32">
        <v>1.45</v>
      </c>
      <c r="AF28" s="32">
        <v>10.95</v>
      </c>
      <c r="AG28" s="32">
        <v>10.95</v>
      </c>
      <c r="AH28" s="32" t="s">
        <v>271</v>
      </c>
      <c r="AI28" s="32"/>
      <c r="AJ28" s="32"/>
      <c r="AK28" s="32"/>
      <c r="AL28" s="32"/>
      <c r="AM28" s="32"/>
      <c r="AN28" s="52" t="s">
        <v>386</v>
      </c>
    </row>
  </sheetData>
  <mergeCells count="42">
    <mergeCell ref="AI4:AI5"/>
    <mergeCell ref="AJ4:AJ5"/>
    <mergeCell ref="T2:T6"/>
    <mergeCell ref="U2:U6"/>
    <mergeCell ref="V2:V6"/>
    <mergeCell ref="W2:W5"/>
    <mergeCell ref="X2:X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B02C-4FBD-49AE-B7FC-FF02DB246365}">
  <dimension ref="A1:AK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3" customWidth="1"/>
    <col min="27" max="27" width="24" style="33" customWidth="1"/>
    <col min="28" max="28" width="20.125" style="33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20" t="s">
        <v>65</v>
      </c>
      <c r="E1" s="21"/>
      <c r="V1" s="21"/>
      <c r="W1" s="21"/>
      <c r="X1" s="21"/>
      <c r="Y1" s="21"/>
      <c r="Z1" s="21"/>
      <c r="AA1" s="21"/>
      <c r="AB1" s="21"/>
      <c r="AI1" s="36"/>
      <c r="AJ1" s="37"/>
      <c r="AK1" s="37"/>
    </row>
    <row r="2" spans="1:37" s="26" customFormat="1" ht="13.5" customHeight="1">
      <c r="A2" s="255" t="s">
        <v>1</v>
      </c>
      <c r="B2" s="317" t="s">
        <v>2</v>
      </c>
      <c r="C2" s="153" t="s">
        <v>3</v>
      </c>
      <c r="D2" s="255" t="s">
        <v>4</v>
      </c>
      <c r="E2" s="313" t="s">
        <v>5</v>
      </c>
      <c r="F2" s="255" t="s">
        <v>57</v>
      </c>
      <c r="G2" s="322" t="s">
        <v>6</v>
      </c>
      <c r="H2" s="323"/>
      <c r="I2" s="323"/>
      <c r="J2" s="324"/>
      <c r="K2" s="227" t="s">
        <v>66</v>
      </c>
      <c r="L2" s="298"/>
      <c r="M2" s="298"/>
      <c r="N2" s="298"/>
      <c r="O2" s="298"/>
      <c r="P2" s="298"/>
      <c r="Q2" s="298"/>
      <c r="R2" s="242" t="s">
        <v>67</v>
      </c>
      <c r="S2" s="298"/>
      <c r="T2" s="227" t="s">
        <v>68</v>
      </c>
      <c r="U2" s="298"/>
      <c r="V2" s="242" t="s">
        <v>69</v>
      </c>
      <c r="W2" s="243"/>
      <c r="X2" s="243"/>
      <c r="Y2" s="243"/>
      <c r="Z2" s="39" t="s">
        <v>70</v>
      </c>
      <c r="AA2" s="40"/>
      <c r="AB2" s="225" t="s">
        <v>60</v>
      </c>
      <c r="AC2" s="153" t="s">
        <v>71</v>
      </c>
      <c r="AD2" s="153" t="s">
        <v>72</v>
      </c>
      <c r="AE2" s="240" t="s">
        <v>73</v>
      </c>
      <c r="AF2" s="240" t="s">
        <v>74</v>
      </c>
      <c r="AG2" s="255" t="s">
        <v>10</v>
      </c>
      <c r="AH2" s="313" t="s">
        <v>13</v>
      </c>
      <c r="AI2" s="313" t="s">
        <v>14</v>
      </c>
      <c r="AJ2" s="25"/>
      <c r="AK2" s="25"/>
    </row>
    <row r="3" spans="1:37" s="26" customFormat="1" ht="13.5" customHeight="1">
      <c r="A3" s="300"/>
      <c r="B3" s="318"/>
      <c r="C3" s="233"/>
      <c r="D3" s="300"/>
      <c r="E3" s="314"/>
      <c r="F3" s="320"/>
      <c r="G3" s="325"/>
      <c r="H3" s="326"/>
      <c r="I3" s="326"/>
      <c r="J3" s="327"/>
      <c r="K3" s="231"/>
      <c r="L3" s="312"/>
      <c r="M3" s="312"/>
      <c r="N3" s="312"/>
      <c r="O3" s="312"/>
      <c r="P3" s="312"/>
      <c r="Q3" s="312"/>
      <c r="R3" s="231"/>
      <c r="S3" s="312"/>
      <c r="T3" s="231"/>
      <c r="U3" s="312"/>
      <c r="V3" s="247"/>
      <c r="W3" s="328"/>
      <c r="X3" s="328"/>
      <c r="Y3" s="328"/>
      <c r="Z3" s="43"/>
      <c r="AA3" s="44"/>
      <c r="AB3" s="226"/>
      <c r="AC3" s="233"/>
      <c r="AD3" s="233"/>
      <c r="AE3" s="241"/>
      <c r="AF3" s="233"/>
      <c r="AG3" s="300"/>
      <c r="AH3" s="300"/>
      <c r="AI3" s="314"/>
      <c r="AJ3" s="25"/>
      <c r="AK3" s="25"/>
    </row>
    <row r="4" spans="1:37" s="26" customFormat="1" ht="18.75" customHeight="1">
      <c r="A4" s="300"/>
      <c r="B4" s="318"/>
      <c r="C4" s="233"/>
      <c r="D4" s="300"/>
      <c r="E4" s="314"/>
      <c r="F4" s="320"/>
      <c r="G4" s="240" t="s">
        <v>75</v>
      </c>
      <c r="H4" s="240" t="s">
        <v>76</v>
      </c>
      <c r="I4" s="240" t="s">
        <v>77</v>
      </c>
      <c r="J4" s="240" t="s">
        <v>25</v>
      </c>
      <c r="K4" s="225" t="s">
        <v>78</v>
      </c>
      <c r="L4" s="225" t="s">
        <v>79</v>
      </c>
      <c r="M4" s="225" t="s">
        <v>80</v>
      </c>
      <c r="N4" s="225" t="s">
        <v>81</v>
      </c>
      <c r="O4" s="225" t="s">
        <v>82</v>
      </c>
      <c r="P4" s="225" t="s">
        <v>39</v>
      </c>
      <c r="Q4" s="153" t="s">
        <v>83</v>
      </c>
      <c r="R4" s="255" t="s">
        <v>84</v>
      </c>
      <c r="S4" s="153" t="s">
        <v>85</v>
      </c>
      <c r="T4" s="255" t="s">
        <v>86</v>
      </c>
      <c r="U4" s="228" t="s">
        <v>87</v>
      </c>
      <c r="V4" s="242" t="s">
        <v>88</v>
      </c>
      <c r="W4" s="45"/>
      <c r="X4" s="227" t="s">
        <v>89</v>
      </c>
      <c r="Y4" s="45"/>
      <c r="Z4" s="153" t="s">
        <v>90</v>
      </c>
      <c r="AA4" s="153" t="s">
        <v>91</v>
      </c>
      <c r="AB4" s="226"/>
      <c r="AC4" s="233"/>
      <c r="AD4" s="233"/>
      <c r="AE4" s="241"/>
      <c r="AF4" s="233"/>
      <c r="AG4" s="300"/>
      <c r="AH4" s="300"/>
      <c r="AI4" s="314"/>
      <c r="AJ4" s="25"/>
      <c r="AK4" s="25"/>
    </row>
    <row r="5" spans="1:37" s="26" customFormat="1" ht="26.25" customHeight="1" thickBot="1">
      <c r="A5" s="300"/>
      <c r="B5" s="318"/>
      <c r="C5" s="233"/>
      <c r="D5" s="300"/>
      <c r="E5" s="314"/>
      <c r="F5" s="320"/>
      <c r="G5" s="241"/>
      <c r="H5" s="241"/>
      <c r="I5" s="241"/>
      <c r="J5" s="241"/>
      <c r="K5" s="226"/>
      <c r="L5" s="226"/>
      <c r="M5" s="226"/>
      <c r="N5" s="226"/>
      <c r="O5" s="226"/>
      <c r="P5" s="226"/>
      <c r="Q5" s="233"/>
      <c r="R5" s="255"/>
      <c r="S5" s="233"/>
      <c r="T5" s="255"/>
      <c r="U5" s="230"/>
      <c r="V5" s="241"/>
      <c r="W5" s="153" t="s">
        <v>92</v>
      </c>
      <c r="X5" s="233"/>
      <c r="Y5" s="153" t="s">
        <v>92</v>
      </c>
      <c r="Z5" s="233"/>
      <c r="AA5" s="233"/>
      <c r="AB5" s="226"/>
      <c r="AC5" s="233"/>
      <c r="AD5" s="233"/>
      <c r="AE5" s="241"/>
      <c r="AF5" s="233"/>
      <c r="AG5" s="300"/>
      <c r="AH5" s="300"/>
      <c r="AI5" s="314"/>
      <c r="AJ5" s="25"/>
      <c r="AK5" s="25"/>
    </row>
    <row r="6" spans="1:37" s="51" customFormat="1" ht="13.5" customHeight="1">
      <c r="A6" s="316"/>
      <c r="B6" s="319"/>
      <c r="C6" s="233"/>
      <c r="D6" s="316"/>
      <c r="E6" s="315"/>
      <c r="F6" s="321"/>
      <c r="G6" s="47" t="s">
        <v>93</v>
      </c>
      <c r="H6" s="47" t="s">
        <v>93</v>
      </c>
      <c r="I6" s="47" t="s">
        <v>94</v>
      </c>
      <c r="J6" s="47" t="s">
        <v>93</v>
      </c>
      <c r="K6" s="47" t="s">
        <v>95</v>
      </c>
      <c r="L6" s="47" t="s">
        <v>95</v>
      </c>
      <c r="M6" s="47" t="s">
        <v>95</v>
      </c>
      <c r="N6" s="47" t="s">
        <v>95</v>
      </c>
      <c r="O6" s="47" t="s">
        <v>95</v>
      </c>
      <c r="P6" s="47" t="s">
        <v>95</v>
      </c>
      <c r="Q6" s="233"/>
      <c r="R6" s="153"/>
      <c r="S6" s="48" t="s">
        <v>96</v>
      </c>
      <c r="T6" s="153"/>
      <c r="U6" s="48" t="s">
        <v>96</v>
      </c>
      <c r="V6" s="241"/>
      <c r="W6" s="233"/>
      <c r="X6" s="233"/>
      <c r="Y6" s="233"/>
      <c r="Z6" s="47" t="s">
        <v>97</v>
      </c>
      <c r="AA6" s="42"/>
      <c r="AB6" s="226"/>
      <c r="AC6" s="49" t="s">
        <v>98</v>
      </c>
      <c r="AD6" s="49" t="s">
        <v>99</v>
      </c>
      <c r="AE6" s="49" t="s">
        <v>99</v>
      </c>
      <c r="AF6" s="47" t="s">
        <v>63</v>
      </c>
      <c r="AG6" s="316"/>
      <c r="AH6" s="316"/>
      <c r="AI6" s="316"/>
      <c r="AJ6" s="50" t="s">
        <v>64</v>
      </c>
      <c r="AK6" s="50"/>
    </row>
    <row r="7" spans="1:37" s="3" customFormat="1" ht="30" customHeight="1">
      <c r="A7" s="18" t="s">
        <v>34</v>
      </c>
      <c r="B7" s="16" t="s">
        <v>100</v>
      </c>
      <c r="C7" s="16" t="s">
        <v>101</v>
      </c>
      <c r="D7" s="18" t="s">
        <v>102</v>
      </c>
      <c r="E7" s="32" t="s">
        <v>103</v>
      </c>
      <c r="F7" s="18" t="s">
        <v>104</v>
      </c>
      <c r="G7" s="18">
        <v>6240</v>
      </c>
      <c r="H7" s="18"/>
      <c r="I7" s="18"/>
      <c r="J7" s="18"/>
      <c r="K7" s="18">
        <v>16</v>
      </c>
      <c r="L7" s="18"/>
      <c r="M7" s="18"/>
      <c r="N7" s="18"/>
      <c r="O7" s="18"/>
      <c r="P7" s="18"/>
      <c r="Q7" s="18" t="s">
        <v>105</v>
      </c>
      <c r="R7" s="18" t="s">
        <v>106</v>
      </c>
      <c r="S7" s="18"/>
      <c r="T7" s="18" t="s">
        <v>107</v>
      </c>
      <c r="U7" s="18"/>
      <c r="V7" s="32" t="s">
        <v>108</v>
      </c>
      <c r="W7" s="32"/>
      <c r="X7" s="32" t="s">
        <v>39</v>
      </c>
      <c r="Y7" s="32"/>
      <c r="Z7" s="32">
        <v>40</v>
      </c>
      <c r="AA7" s="32" t="s">
        <v>109</v>
      </c>
      <c r="AB7" s="32" t="s">
        <v>110</v>
      </c>
      <c r="AC7" s="18">
        <v>50</v>
      </c>
      <c r="AD7" s="18">
        <v>0</v>
      </c>
      <c r="AE7" s="18">
        <v>0</v>
      </c>
      <c r="AF7" s="18">
        <v>0</v>
      </c>
      <c r="AG7" s="18">
        <v>1960</v>
      </c>
      <c r="AH7" s="18" t="s">
        <v>43</v>
      </c>
      <c r="AI7" s="18"/>
      <c r="AJ7" s="52" t="s">
        <v>111</v>
      </c>
      <c r="AK7" s="37"/>
    </row>
    <row r="8" spans="1:37" s="3" customFormat="1" ht="30" customHeight="1">
      <c r="A8" s="18" t="s">
        <v>34</v>
      </c>
      <c r="B8" s="16" t="s">
        <v>100</v>
      </c>
      <c r="C8" s="16" t="s">
        <v>112</v>
      </c>
      <c r="D8" s="18" t="s">
        <v>102</v>
      </c>
      <c r="E8" s="32" t="s">
        <v>113</v>
      </c>
      <c r="F8" s="18" t="s">
        <v>104</v>
      </c>
      <c r="G8" s="18"/>
      <c r="H8" s="18">
        <v>29425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106</v>
      </c>
      <c r="S8" s="18"/>
      <c r="T8" s="18" t="s">
        <v>114</v>
      </c>
      <c r="U8" s="18">
        <v>1372</v>
      </c>
      <c r="V8" s="32" t="s">
        <v>115</v>
      </c>
      <c r="W8" s="32"/>
      <c r="X8" s="32" t="s">
        <v>116</v>
      </c>
      <c r="Y8" s="32"/>
      <c r="Z8" s="32"/>
      <c r="AA8" s="32"/>
      <c r="AB8" s="32" t="s">
        <v>110</v>
      </c>
      <c r="AC8" s="18">
        <v>96</v>
      </c>
      <c r="AD8" s="18">
        <v>0</v>
      </c>
      <c r="AE8" s="18">
        <v>0</v>
      </c>
      <c r="AF8" s="18">
        <v>0</v>
      </c>
      <c r="AG8" s="18">
        <v>2006</v>
      </c>
      <c r="AH8" s="18" t="s">
        <v>43</v>
      </c>
      <c r="AI8" s="18"/>
      <c r="AJ8" s="52" t="s">
        <v>117</v>
      </c>
      <c r="AK8" s="37"/>
    </row>
    <row r="9" spans="1:37" s="3" customFormat="1" ht="30" customHeight="1">
      <c r="A9" s="18" t="s">
        <v>34</v>
      </c>
      <c r="B9" s="16" t="s">
        <v>118</v>
      </c>
      <c r="C9" s="16" t="s">
        <v>119</v>
      </c>
      <c r="D9" s="18" t="s">
        <v>120</v>
      </c>
      <c r="E9" s="32" t="s">
        <v>121</v>
      </c>
      <c r="F9" s="18" t="s">
        <v>104</v>
      </c>
      <c r="G9" s="18">
        <v>15325</v>
      </c>
      <c r="H9" s="18">
        <v>6337</v>
      </c>
      <c r="I9" s="18">
        <v>0</v>
      </c>
      <c r="J9" s="18">
        <v>0</v>
      </c>
      <c r="K9" s="18"/>
      <c r="L9" s="18"/>
      <c r="M9" s="18"/>
      <c r="N9" s="18"/>
      <c r="O9" s="18"/>
      <c r="P9" s="18"/>
      <c r="Q9" s="18"/>
      <c r="R9" s="18" t="s">
        <v>106</v>
      </c>
      <c r="S9" s="18"/>
      <c r="T9" s="18" t="s">
        <v>107</v>
      </c>
      <c r="U9" s="18"/>
      <c r="V9" s="32" t="s">
        <v>122</v>
      </c>
      <c r="W9" s="32"/>
      <c r="X9" s="32" t="s">
        <v>123</v>
      </c>
      <c r="Y9" s="32"/>
      <c r="Z9" s="32"/>
      <c r="AA9" s="32"/>
      <c r="AB9" s="32" t="s">
        <v>40</v>
      </c>
      <c r="AC9" s="18">
        <v>65</v>
      </c>
      <c r="AD9" s="18">
        <v>0</v>
      </c>
      <c r="AE9" s="18">
        <v>0</v>
      </c>
      <c r="AF9" s="18">
        <v>0</v>
      </c>
      <c r="AG9" s="18">
        <v>1996</v>
      </c>
      <c r="AH9" s="18" t="s">
        <v>124</v>
      </c>
      <c r="AI9" s="18"/>
      <c r="AJ9" s="52" t="s">
        <v>125</v>
      </c>
      <c r="AK9" s="37"/>
    </row>
    <row r="10" spans="1:37" s="3" customFormat="1" ht="30" customHeight="1">
      <c r="A10" s="18" t="s">
        <v>34</v>
      </c>
      <c r="B10" s="16" t="s">
        <v>126</v>
      </c>
      <c r="C10" s="16" t="s">
        <v>127</v>
      </c>
      <c r="D10" s="18" t="s">
        <v>128</v>
      </c>
      <c r="E10" s="32" t="s">
        <v>129</v>
      </c>
      <c r="F10" s="18" t="s">
        <v>104</v>
      </c>
      <c r="G10" s="18">
        <v>1082</v>
      </c>
      <c r="H10" s="18">
        <v>6058</v>
      </c>
      <c r="I10" s="18">
        <v>0</v>
      </c>
      <c r="J10" s="18">
        <v>0</v>
      </c>
      <c r="K10" s="18"/>
      <c r="L10" s="18"/>
      <c r="M10" s="18"/>
      <c r="N10" s="18"/>
      <c r="O10" s="18"/>
      <c r="P10" s="18"/>
      <c r="Q10" s="18"/>
      <c r="R10" s="18" t="s">
        <v>106</v>
      </c>
      <c r="S10" s="18"/>
      <c r="T10" s="18" t="s">
        <v>107</v>
      </c>
      <c r="U10" s="18"/>
      <c r="V10" s="32" t="s">
        <v>39</v>
      </c>
      <c r="W10" s="32"/>
      <c r="X10" s="32" t="s">
        <v>39</v>
      </c>
      <c r="Y10" s="32"/>
      <c r="Z10" s="32"/>
      <c r="AA10" s="32"/>
      <c r="AB10" s="32" t="s">
        <v>40</v>
      </c>
      <c r="AC10" s="18">
        <v>30</v>
      </c>
      <c r="AD10" s="18">
        <v>0</v>
      </c>
      <c r="AE10" s="18">
        <v>0</v>
      </c>
      <c r="AF10" s="18">
        <v>0</v>
      </c>
      <c r="AG10" s="18">
        <v>1994</v>
      </c>
      <c r="AH10" s="18" t="s">
        <v>130</v>
      </c>
      <c r="AI10" s="18"/>
      <c r="AJ10" s="52" t="s">
        <v>131</v>
      </c>
      <c r="AK10" s="37"/>
    </row>
    <row r="11" spans="1:37" s="3" customFormat="1" ht="30" customHeight="1">
      <c r="A11" s="18" t="s">
        <v>34</v>
      </c>
      <c r="B11" s="16" t="s">
        <v>132</v>
      </c>
      <c r="C11" s="16" t="s">
        <v>133</v>
      </c>
      <c r="D11" s="18" t="s">
        <v>134</v>
      </c>
      <c r="E11" s="32" t="s">
        <v>135</v>
      </c>
      <c r="F11" s="18" t="s">
        <v>104</v>
      </c>
      <c r="G11" s="18">
        <v>10360</v>
      </c>
      <c r="H11" s="18">
        <v>25388</v>
      </c>
      <c r="I11" s="18"/>
      <c r="J11" s="18"/>
      <c r="K11" s="18"/>
      <c r="L11" s="18"/>
      <c r="M11" s="18"/>
      <c r="N11" s="18"/>
      <c r="O11" s="18"/>
      <c r="P11" s="18"/>
      <c r="Q11" s="18" t="s">
        <v>105</v>
      </c>
      <c r="R11" s="18" t="s">
        <v>136</v>
      </c>
      <c r="S11" s="18">
        <v>11</v>
      </c>
      <c r="T11" s="18" t="s">
        <v>114</v>
      </c>
      <c r="U11" s="18">
        <v>62</v>
      </c>
      <c r="V11" s="32" t="s">
        <v>137</v>
      </c>
      <c r="W11" s="32"/>
      <c r="X11" s="32" t="s">
        <v>116</v>
      </c>
      <c r="Y11" s="32"/>
      <c r="Z11" s="32"/>
      <c r="AA11" s="32"/>
      <c r="AB11" s="32" t="s">
        <v>138</v>
      </c>
      <c r="AC11" s="18">
        <v>92</v>
      </c>
      <c r="AD11" s="18">
        <v>0</v>
      </c>
      <c r="AE11" s="18">
        <v>3.4</v>
      </c>
      <c r="AF11" s="18">
        <v>0</v>
      </c>
      <c r="AG11" s="18">
        <v>2017</v>
      </c>
      <c r="AH11" s="18" t="s">
        <v>130</v>
      </c>
      <c r="AI11" s="18"/>
      <c r="AJ11" s="52" t="s">
        <v>139</v>
      </c>
      <c r="AK11" s="37"/>
    </row>
    <row r="12" spans="1:37" s="3" customFormat="1" ht="30" customHeight="1">
      <c r="A12" s="18" t="s">
        <v>34</v>
      </c>
      <c r="B12" s="16" t="s">
        <v>140</v>
      </c>
      <c r="C12" s="16" t="s">
        <v>141</v>
      </c>
      <c r="D12" s="18" t="s">
        <v>142</v>
      </c>
      <c r="E12" s="32" t="s">
        <v>143</v>
      </c>
      <c r="F12" s="18" t="s">
        <v>104</v>
      </c>
      <c r="G12" s="18">
        <v>3574</v>
      </c>
      <c r="H12" s="18">
        <v>11691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106</v>
      </c>
      <c r="S12" s="18"/>
      <c r="T12" s="18" t="s">
        <v>114</v>
      </c>
      <c r="U12" s="18">
        <v>337</v>
      </c>
      <c r="V12" s="32" t="s">
        <v>144</v>
      </c>
      <c r="W12" s="32"/>
      <c r="X12" s="32" t="s">
        <v>145</v>
      </c>
      <c r="Y12" s="32"/>
      <c r="Z12" s="32"/>
      <c r="AA12" s="32"/>
      <c r="AB12" s="32" t="s">
        <v>40</v>
      </c>
      <c r="AC12" s="18">
        <v>40</v>
      </c>
      <c r="AD12" s="18">
        <v>0</v>
      </c>
      <c r="AE12" s="18">
        <v>0</v>
      </c>
      <c r="AF12" s="18">
        <v>0</v>
      </c>
      <c r="AG12" s="18">
        <v>1994</v>
      </c>
      <c r="AH12" s="18" t="s">
        <v>124</v>
      </c>
      <c r="AI12" s="18"/>
      <c r="AJ12" s="52" t="s">
        <v>147</v>
      </c>
      <c r="AK12" s="37"/>
    </row>
    <row r="13" spans="1:37" s="3" customFormat="1" ht="30" customHeight="1">
      <c r="A13" s="18" t="s">
        <v>34</v>
      </c>
      <c r="B13" s="16" t="s">
        <v>148</v>
      </c>
      <c r="C13" s="16" t="s">
        <v>149</v>
      </c>
      <c r="D13" s="18" t="s">
        <v>150</v>
      </c>
      <c r="E13" s="32" t="s">
        <v>151</v>
      </c>
      <c r="F13" s="18" t="s">
        <v>152</v>
      </c>
      <c r="G13" s="18">
        <v>306</v>
      </c>
      <c r="H13" s="18">
        <v>1431</v>
      </c>
      <c r="I13" s="18"/>
      <c r="J13" s="18"/>
      <c r="K13" s="18"/>
      <c r="L13" s="18">
        <v>80</v>
      </c>
      <c r="M13" s="18"/>
      <c r="N13" s="18"/>
      <c r="O13" s="18"/>
      <c r="P13" s="18"/>
      <c r="Q13" s="18" t="s">
        <v>105</v>
      </c>
      <c r="R13" s="18" t="s">
        <v>106</v>
      </c>
      <c r="S13" s="18"/>
      <c r="T13" s="18" t="s">
        <v>107</v>
      </c>
      <c r="U13" s="18"/>
      <c r="V13" s="32" t="s">
        <v>153</v>
      </c>
      <c r="W13" s="32"/>
      <c r="X13" s="32" t="s">
        <v>116</v>
      </c>
      <c r="Y13" s="32"/>
      <c r="Z13" s="32"/>
      <c r="AA13" s="32"/>
      <c r="AB13" s="32" t="s">
        <v>138</v>
      </c>
      <c r="AC13" s="18">
        <v>7</v>
      </c>
      <c r="AD13" s="18">
        <v>0</v>
      </c>
      <c r="AE13" s="18">
        <v>0</v>
      </c>
      <c r="AF13" s="18">
        <v>0</v>
      </c>
      <c r="AG13" s="18">
        <v>2006</v>
      </c>
      <c r="AH13" s="18" t="s">
        <v>130</v>
      </c>
      <c r="AI13" s="18"/>
      <c r="AJ13" s="52" t="s">
        <v>155</v>
      </c>
      <c r="AK13" s="37"/>
    </row>
    <row r="14" spans="1:37" s="3" customFormat="1" ht="30" customHeight="1">
      <c r="A14" s="18" t="s">
        <v>34</v>
      </c>
      <c r="B14" s="16" t="s">
        <v>156</v>
      </c>
      <c r="C14" s="16" t="s">
        <v>157</v>
      </c>
      <c r="D14" s="18" t="s">
        <v>158</v>
      </c>
      <c r="E14" s="32" t="s">
        <v>159</v>
      </c>
      <c r="F14" s="18" t="s">
        <v>104</v>
      </c>
      <c r="G14" s="18">
        <v>5767</v>
      </c>
      <c r="H14" s="18">
        <v>12088</v>
      </c>
      <c r="I14" s="18"/>
      <c r="J14" s="18">
        <v>773</v>
      </c>
      <c r="K14" s="18"/>
      <c r="L14" s="18"/>
      <c r="M14" s="18"/>
      <c r="N14" s="18"/>
      <c r="O14" s="18"/>
      <c r="P14" s="18"/>
      <c r="Q14" s="18" t="s">
        <v>105</v>
      </c>
      <c r="R14" s="18" t="s">
        <v>106</v>
      </c>
      <c r="S14" s="18"/>
      <c r="T14" s="18" t="s">
        <v>114</v>
      </c>
      <c r="U14" s="18">
        <v>499</v>
      </c>
      <c r="V14" s="32" t="s">
        <v>160</v>
      </c>
      <c r="W14" s="32"/>
      <c r="X14" s="32" t="s">
        <v>116</v>
      </c>
      <c r="Y14" s="32"/>
      <c r="Z14" s="32"/>
      <c r="AA14" s="32"/>
      <c r="AB14" s="32"/>
      <c r="AC14" s="18">
        <v>90</v>
      </c>
      <c r="AD14" s="18">
        <v>0</v>
      </c>
      <c r="AE14" s="18">
        <v>0</v>
      </c>
      <c r="AF14" s="18">
        <v>0</v>
      </c>
      <c r="AG14" s="18">
        <v>1991</v>
      </c>
      <c r="AH14" s="18" t="s">
        <v>43</v>
      </c>
      <c r="AI14" s="18"/>
      <c r="AJ14" s="52" t="s">
        <v>161</v>
      </c>
      <c r="AK14" s="37"/>
    </row>
    <row r="15" spans="1:37" s="3" customFormat="1" ht="30" customHeight="1">
      <c r="A15" s="18" t="s">
        <v>34</v>
      </c>
      <c r="B15" s="16" t="s">
        <v>162</v>
      </c>
      <c r="C15" s="16" t="s">
        <v>163</v>
      </c>
      <c r="D15" s="18" t="s">
        <v>164</v>
      </c>
      <c r="E15" s="32" t="s">
        <v>165</v>
      </c>
      <c r="F15" s="18" t="s">
        <v>152</v>
      </c>
      <c r="G15" s="18">
        <v>9962.99</v>
      </c>
      <c r="H15" s="18">
        <v>20910.12</v>
      </c>
      <c r="I15" s="18">
        <v>33.520000000000003</v>
      </c>
      <c r="J15" s="18"/>
      <c r="K15" s="18"/>
      <c r="L15" s="18">
        <v>347</v>
      </c>
      <c r="M15" s="18"/>
      <c r="N15" s="18"/>
      <c r="O15" s="18"/>
      <c r="P15" s="18"/>
      <c r="Q15" s="18" t="s">
        <v>105</v>
      </c>
      <c r="R15" s="18" t="s">
        <v>106</v>
      </c>
      <c r="S15" s="18"/>
      <c r="T15" s="18" t="s">
        <v>107</v>
      </c>
      <c r="U15" s="18"/>
      <c r="V15" s="32" t="s">
        <v>166</v>
      </c>
      <c r="W15" s="32"/>
      <c r="X15" s="32" t="s">
        <v>116</v>
      </c>
      <c r="Y15" s="32"/>
      <c r="Z15" s="32"/>
      <c r="AA15" s="32"/>
      <c r="AB15" s="32" t="s">
        <v>40</v>
      </c>
      <c r="AC15" s="18">
        <v>115</v>
      </c>
      <c r="AD15" s="18">
        <v>2</v>
      </c>
      <c r="AE15" s="18">
        <v>8</v>
      </c>
      <c r="AF15" s="18">
        <v>0</v>
      </c>
      <c r="AG15" s="18">
        <v>2005</v>
      </c>
      <c r="AH15" s="18" t="s">
        <v>124</v>
      </c>
      <c r="AI15" s="18"/>
      <c r="AJ15" s="52" t="s">
        <v>167</v>
      </c>
      <c r="AK15" s="37"/>
    </row>
    <row r="16" spans="1:37" s="3" customFormat="1" ht="30" customHeight="1">
      <c r="A16" s="18" t="s">
        <v>34</v>
      </c>
      <c r="B16" s="16" t="s">
        <v>168</v>
      </c>
      <c r="C16" s="16" t="s">
        <v>169</v>
      </c>
      <c r="D16" s="18" t="s">
        <v>170</v>
      </c>
      <c r="E16" s="32" t="s">
        <v>171</v>
      </c>
      <c r="F16" s="18" t="s">
        <v>104</v>
      </c>
      <c r="G16" s="18">
        <v>3897</v>
      </c>
      <c r="H16" s="18">
        <v>20353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106</v>
      </c>
      <c r="S16" s="18"/>
      <c r="T16" s="18" t="s">
        <v>114</v>
      </c>
      <c r="U16" s="18">
        <v>746</v>
      </c>
      <c r="V16" s="32" t="s">
        <v>172</v>
      </c>
      <c r="W16" s="32"/>
      <c r="X16" s="32" t="s">
        <v>116</v>
      </c>
      <c r="Y16" s="32"/>
      <c r="Z16" s="32"/>
      <c r="AA16" s="32"/>
      <c r="AB16" s="32" t="s">
        <v>138</v>
      </c>
      <c r="AC16" s="18">
        <v>92</v>
      </c>
      <c r="AD16" s="18">
        <v>0</v>
      </c>
      <c r="AE16" s="18">
        <v>4</v>
      </c>
      <c r="AF16" s="18">
        <v>0</v>
      </c>
      <c r="AG16" s="18">
        <v>1980</v>
      </c>
      <c r="AH16" s="18" t="s">
        <v>43</v>
      </c>
      <c r="AI16" s="18"/>
      <c r="AJ16" s="52" t="s">
        <v>173</v>
      </c>
      <c r="AK16" s="37"/>
    </row>
    <row r="17" spans="1:37" s="3" customFormat="1" ht="30" customHeight="1">
      <c r="A17" s="18" t="s">
        <v>34</v>
      </c>
      <c r="B17" s="16" t="s">
        <v>174</v>
      </c>
      <c r="C17" s="16" t="s">
        <v>175</v>
      </c>
      <c r="D17" s="18" t="s">
        <v>176</v>
      </c>
      <c r="E17" s="32" t="s">
        <v>177</v>
      </c>
      <c r="F17" s="18" t="s">
        <v>104</v>
      </c>
      <c r="G17" s="18">
        <v>3447</v>
      </c>
      <c r="H17" s="18">
        <v>8858</v>
      </c>
      <c r="I17" s="18"/>
      <c r="J17" s="18"/>
      <c r="K17" s="18"/>
      <c r="L17" s="18"/>
      <c r="M17" s="18"/>
      <c r="N17" s="18"/>
      <c r="O17" s="18"/>
      <c r="P17" s="18"/>
      <c r="Q17" s="18"/>
      <c r="R17" s="18" t="s">
        <v>106</v>
      </c>
      <c r="S17" s="18"/>
      <c r="T17" s="18" t="s">
        <v>114</v>
      </c>
      <c r="U17" s="18">
        <v>185</v>
      </c>
      <c r="V17" s="32" t="s">
        <v>178</v>
      </c>
      <c r="W17" s="32"/>
      <c r="X17" s="32" t="s">
        <v>179</v>
      </c>
      <c r="Y17" s="32"/>
      <c r="Z17" s="32"/>
      <c r="AA17" s="32"/>
      <c r="AB17" s="32" t="s">
        <v>110</v>
      </c>
      <c r="AC17" s="18">
        <v>60</v>
      </c>
      <c r="AD17" s="18">
        <v>0</v>
      </c>
      <c r="AE17" s="18">
        <v>0.7</v>
      </c>
      <c r="AF17" s="18">
        <v>0</v>
      </c>
      <c r="AG17" s="18">
        <v>1978</v>
      </c>
      <c r="AH17" s="18" t="s">
        <v>43</v>
      </c>
      <c r="AI17" s="18"/>
      <c r="AJ17" s="52" t="s">
        <v>181</v>
      </c>
      <c r="AK17" s="37"/>
    </row>
    <row r="18" spans="1:37" s="3" customFormat="1" ht="30" customHeight="1">
      <c r="A18" s="18" t="s">
        <v>34</v>
      </c>
      <c r="B18" s="16" t="s">
        <v>182</v>
      </c>
      <c r="C18" s="16" t="s">
        <v>183</v>
      </c>
      <c r="D18" s="18" t="s">
        <v>184</v>
      </c>
      <c r="E18" s="32" t="s">
        <v>185</v>
      </c>
      <c r="F18" s="18" t="s">
        <v>104</v>
      </c>
      <c r="G18" s="18">
        <v>1545</v>
      </c>
      <c r="H18" s="18">
        <v>4350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 t="s">
        <v>186</v>
      </c>
      <c r="R18" s="18" t="s">
        <v>106</v>
      </c>
      <c r="S18" s="18"/>
      <c r="T18" s="18" t="s">
        <v>107</v>
      </c>
      <c r="U18" s="18"/>
      <c r="V18" s="32" t="s">
        <v>172</v>
      </c>
      <c r="W18" s="32"/>
      <c r="X18" s="32" t="s">
        <v>116</v>
      </c>
      <c r="Y18" s="32"/>
      <c r="Z18" s="32"/>
      <c r="AA18" s="32"/>
      <c r="AB18" s="32" t="s">
        <v>40</v>
      </c>
      <c r="AC18" s="18">
        <v>18</v>
      </c>
      <c r="AD18" s="18">
        <v>0</v>
      </c>
      <c r="AE18" s="18">
        <v>1.2</v>
      </c>
      <c r="AF18" s="18">
        <v>0</v>
      </c>
      <c r="AG18" s="18">
        <v>1990</v>
      </c>
      <c r="AH18" s="18" t="s">
        <v>124</v>
      </c>
      <c r="AI18" s="18"/>
      <c r="AJ18" s="52" t="s">
        <v>187</v>
      </c>
      <c r="AK18" s="37"/>
    </row>
    <row r="19" spans="1:37" s="3" customFormat="1" ht="30" customHeight="1">
      <c r="A19" s="18" t="s">
        <v>34</v>
      </c>
      <c r="B19" s="16" t="s">
        <v>182</v>
      </c>
      <c r="C19" s="16" t="s">
        <v>188</v>
      </c>
      <c r="D19" s="18" t="s">
        <v>184</v>
      </c>
      <c r="E19" s="32" t="s">
        <v>189</v>
      </c>
      <c r="F19" s="18" t="s">
        <v>104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 t="s">
        <v>106</v>
      </c>
      <c r="S19" s="18"/>
      <c r="T19" s="18" t="s">
        <v>107</v>
      </c>
      <c r="U19" s="18"/>
      <c r="V19" s="32" t="s">
        <v>190</v>
      </c>
      <c r="W19" s="32"/>
      <c r="X19" s="32" t="s">
        <v>116</v>
      </c>
      <c r="Y19" s="32"/>
      <c r="Z19" s="32"/>
      <c r="AA19" s="32"/>
      <c r="AB19" s="32" t="s">
        <v>40</v>
      </c>
      <c r="AC19" s="18">
        <v>46</v>
      </c>
      <c r="AD19" s="18">
        <v>0</v>
      </c>
      <c r="AE19" s="18">
        <v>60</v>
      </c>
      <c r="AF19" s="18">
        <v>0</v>
      </c>
      <c r="AG19" s="18">
        <v>1968</v>
      </c>
      <c r="AH19" s="18" t="s">
        <v>124</v>
      </c>
      <c r="AI19" s="18" t="s">
        <v>191</v>
      </c>
      <c r="AJ19" s="52" t="s">
        <v>192</v>
      </c>
      <c r="AK19" s="37"/>
    </row>
    <row r="20" spans="1:37" s="3" customFormat="1" ht="30" customHeight="1">
      <c r="A20" s="18" t="s">
        <v>34</v>
      </c>
      <c r="B20" s="16" t="s">
        <v>182</v>
      </c>
      <c r="C20" s="16" t="s">
        <v>193</v>
      </c>
      <c r="D20" s="18" t="s">
        <v>184</v>
      </c>
      <c r="E20" s="32" t="s">
        <v>194</v>
      </c>
      <c r="F20" s="18" t="s">
        <v>104</v>
      </c>
      <c r="G20" s="18">
        <v>4874</v>
      </c>
      <c r="H20" s="18">
        <v>24355</v>
      </c>
      <c r="I20" s="18">
        <v>0</v>
      </c>
      <c r="J20" s="18">
        <v>0</v>
      </c>
      <c r="K20" s="18"/>
      <c r="L20" s="18">
        <v>192</v>
      </c>
      <c r="M20" s="18"/>
      <c r="N20" s="18"/>
      <c r="O20" s="18"/>
      <c r="P20" s="18"/>
      <c r="Q20" s="18" t="s">
        <v>186</v>
      </c>
      <c r="R20" s="18" t="s">
        <v>106</v>
      </c>
      <c r="S20" s="18"/>
      <c r="T20" s="18" t="s">
        <v>107</v>
      </c>
      <c r="U20" s="18"/>
      <c r="V20" s="32" t="s">
        <v>144</v>
      </c>
      <c r="W20" s="32"/>
      <c r="X20" s="32" t="s">
        <v>123</v>
      </c>
      <c r="Y20" s="32"/>
      <c r="Z20" s="32"/>
      <c r="AA20" s="32"/>
      <c r="AB20" s="32" t="s">
        <v>195</v>
      </c>
      <c r="AC20" s="18">
        <v>91</v>
      </c>
      <c r="AD20" s="18">
        <v>0</v>
      </c>
      <c r="AE20" s="18">
        <v>2</v>
      </c>
      <c r="AF20" s="18">
        <v>0</v>
      </c>
      <c r="AG20" s="18">
        <v>2006</v>
      </c>
      <c r="AH20" s="18" t="s">
        <v>130</v>
      </c>
      <c r="AI20" s="18"/>
      <c r="AJ20" s="52" t="s">
        <v>196</v>
      </c>
      <c r="AK20" s="37"/>
    </row>
    <row r="21" spans="1:37" s="3" customFormat="1" ht="30" customHeight="1">
      <c r="A21" s="18" t="s">
        <v>34</v>
      </c>
      <c r="B21" s="16" t="s">
        <v>197</v>
      </c>
      <c r="C21" s="16" t="s">
        <v>198</v>
      </c>
      <c r="D21" s="18" t="s">
        <v>199</v>
      </c>
      <c r="E21" s="32" t="s">
        <v>200</v>
      </c>
      <c r="F21" s="18" t="s">
        <v>104</v>
      </c>
      <c r="G21" s="18">
        <v>10130</v>
      </c>
      <c r="H21" s="18">
        <v>21672</v>
      </c>
      <c r="I21" s="18"/>
      <c r="J21" s="18">
        <v>2645</v>
      </c>
      <c r="K21" s="18"/>
      <c r="L21" s="18"/>
      <c r="M21" s="18"/>
      <c r="N21" s="18"/>
      <c r="O21" s="18"/>
      <c r="P21" s="18"/>
      <c r="Q21" s="18" t="s">
        <v>105</v>
      </c>
      <c r="R21" s="18" t="s">
        <v>106</v>
      </c>
      <c r="S21" s="18"/>
      <c r="T21" s="18" t="s">
        <v>107</v>
      </c>
      <c r="U21" s="18"/>
      <c r="V21" s="32" t="s">
        <v>166</v>
      </c>
      <c r="W21" s="32"/>
      <c r="X21" s="32" t="s">
        <v>116</v>
      </c>
      <c r="Y21" s="32"/>
      <c r="Z21" s="32"/>
      <c r="AA21" s="32"/>
      <c r="AB21" s="32" t="s">
        <v>110</v>
      </c>
      <c r="AC21" s="18">
        <v>96</v>
      </c>
      <c r="AD21" s="18">
        <v>0</v>
      </c>
      <c r="AE21" s="18">
        <v>8</v>
      </c>
      <c r="AF21" s="18">
        <v>0</v>
      </c>
      <c r="AG21" s="18">
        <v>2007</v>
      </c>
      <c r="AH21" s="18" t="s">
        <v>43</v>
      </c>
      <c r="AI21" s="18"/>
      <c r="AJ21" s="52" t="s">
        <v>201</v>
      </c>
      <c r="AK21" s="37"/>
    </row>
    <row r="22" spans="1:37" s="3" customFormat="1" ht="30" customHeight="1">
      <c r="A22" s="18" t="s">
        <v>34</v>
      </c>
      <c r="B22" s="16" t="s">
        <v>35</v>
      </c>
      <c r="C22" s="16" t="s">
        <v>202</v>
      </c>
      <c r="D22" s="18" t="s">
        <v>37</v>
      </c>
      <c r="E22" s="32" t="s">
        <v>203</v>
      </c>
      <c r="F22" s="18" t="s">
        <v>104</v>
      </c>
      <c r="G22" s="18">
        <v>9606</v>
      </c>
      <c r="H22" s="18">
        <v>23298</v>
      </c>
      <c r="I22" s="18"/>
      <c r="J22" s="18"/>
      <c r="K22" s="18"/>
      <c r="L22" s="18"/>
      <c r="M22" s="18"/>
      <c r="N22" s="18"/>
      <c r="O22" s="18"/>
      <c r="P22" s="18"/>
      <c r="Q22" s="18" t="s">
        <v>105</v>
      </c>
      <c r="R22" s="18" t="s">
        <v>106</v>
      </c>
      <c r="S22" s="18"/>
      <c r="T22" s="18" t="s">
        <v>107</v>
      </c>
      <c r="U22" s="18"/>
      <c r="V22" s="32" t="s">
        <v>166</v>
      </c>
      <c r="W22" s="32"/>
      <c r="X22" s="32" t="s">
        <v>123</v>
      </c>
      <c r="Y22" s="32"/>
      <c r="Z22" s="32"/>
      <c r="AA22" s="32"/>
      <c r="AB22" s="32" t="s">
        <v>138</v>
      </c>
      <c r="AC22" s="18">
        <v>90</v>
      </c>
      <c r="AD22" s="18">
        <v>0</v>
      </c>
      <c r="AE22" s="18">
        <v>0.93</v>
      </c>
      <c r="AF22" s="18">
        <v>0</v>
      </c>
      <c r="AG22" s="18">
        <v>1995</v>
      </c>
      <c r="AH22" s="18" t="s">
        <v>130</v>
      </c>
      <c r="AI22" s="18"/>
      <c r="AJ22" s="52" t="s">
        <v>204</v>
      </c>
      <c r="AK22" s="37"/>
    </row>
    <row r="23" spans="1:37" s="3" customFormat="1" ht="30" customHeight="1">
      <c r="A23" s="18" t="s">
        <v>34</v>
      </c>
      <c r="B23" s="16" t="s">
        <v>49</v>
      </c>
      <c r="C23" s="16" t="s">
        <v>912</v>
      </c>
      <c r="D23" s="18" t="s">
        <v>51</v>
      </c>
      <c r="E23" s="32" t="s">
        <v>205</v>
      </c>
      <c r="F23" s="18" t="s">
        <v>104</v>
      </c>
      <c r="G23" s="18">
        <v>8021</v>
      </c>
      <c r="H23" s="18">
        <v>28888.7</v>
      </c>
      <c r="I23" s="18">
        <v>2400.9</v>
      </c>
      <c r="J23" s="18">
        <v>0</v>
      </c>
      <c r="K23" s="18"/>
      <c r="L23" s="18"/>
      <c r="M23" s="18"/>
      <c r="N23" s="18">
        <v>814.61</v>
      </c>
      <c r="O23" s="18"/>
      <c r="P23" s="18"/>
      <c r="Q23" s="18" t="s">
        <v>105</v>
      </c>
      <c r="R23" s="18" t="s">
        <v>106</v>
      </c>
      <c r="S23" s="18"/>
      <c r="T23" s="18" t="s">
        <v>107</v>
      </c>
      <c r="U23" s="18"/>
      <c r="V23" s="32" t="s">
        <v>160</v>
      </c>
      <c r="W23" s="32"/>
      <c r="X23" s="32" t="s">
        <v>39</v>
      </c>
      <c r="Y23" s="32"/>
      <c r="Z23" s="32"/>
      <c r="AA23" s="32"/>
      <c r="AB23" s="32" t="s">
        <v>138</v>
      </c>
      <c r="AC23" s="18">
        <v>98</v>
      </c>
      <c r="AD23" s="18">
        <v>83</v>
      </c>
      <c r="AE23" s="18">
        <v>1.6</v>
      </c>
      <c r="AF23" s="18">
        <v>0</v>
      </c>
      <c r="AG23" s="18">
        <v>2021</v>
      </c>
      <c r="AH23" s="18" t="s">
        <v>130</v>
      </c>
      <c r="AI23" s="18" t="s">
        <v>206</v>
      </c>
      <c r="AJ23" s="52" t="s">
        <v>207</v>
      </c>
      <c r="AK23" s="37"/>
    </row>
    <row r="24" spans="1:37" s="3" customFormat="1" ht="30" customHeight="1">
      <c r="A24" s="18" t="s">
        <v>34</v>
      </c>
      <c r="B24" s="16" t="s">
        <v>208</v>
      </c>
      <c r="C24" s="16" t="s">
        <v>209</v>
      </c>
      <c r="D24" s="18" t="s">
        <v>210</v>
      </c>
      <c r="E24" s="32" t="s">
        <v>211</v>
      </c>
      <c r="F24" s="18" t="s">
        <v>152</v>
      </c>
      <c r="G24" s="18">
        <v>5422</v>
      </c>
      <c r="H24" s="18">
        <v>20377</v>
      </c>
      <c r="I24" s="18"/>
      <c r="J24" s="18"/>
      <c r="K24" s="18"/>
      <c r="L24" s="18">
        <v>142</v>
      </c>
      <c r="M24" s="18"/>
      <c r="N24" s="18"/>
      <c r="O24" s="18"/>
      <c r="P24" s="18"/>
      <c r="Q24" s="18" t="s">
        <v>105</v>
      </c>
      <c r="R24" s="18" t="s">
        <v>106</v>
      </c>
      <c r="S24" s="18"/>
      <c r="T24" s="18" t="s">
        <v>107</v>
      </c>
      <c r="U24" s="18"/>
      <c r="V24" s="32" t="s">
        <v>212</v>
      </c>
      <c r="W24" s="32"/>
      <c r="X24" s="32" t="s">
        <v>213</v>
      </c>
      <c r="Y24" s="32"/>
      <c r="Z24" s="32"/>
      <c r="AA24" s="32"/>
      <c r="AB24" s="32" t="s">
        <v>110</v>
      </c>
      <c r="AC24" s="18">
        <v>96</v>
      </c>
      <c r="AD24" s="18">
        <v>0</v>
      </c>
      <c r="AE24" s="18">
        <v>1</v>
      </c>
      <c r="AF24" s="18">
        <v>0</v>
      </c>
      <c r="AG24" s="18">
        <v>2006</v>
      </c>
      <c r="AH24" s="18" t="s">
        <v>130</v>
      </c>
      <c r="AI24" s="18"/>
      <c r="AJ24" s="52" t="s">
        <v>214</v>
      </c>
      <c r="AK24" s="37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5" man="1"/>
    <brk id="28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2C667-E941-4DF6-9844-CEFA83A21F15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3.75" style="2" customWidth="1"/>
    <col min="7" max="7" width="12.5" style="33" customWidth="1"/>
    <col min="8" max="9" width="25.25" style="33" customWidth="1"/>
    <col min="10" max="10" width="14.375" style="33" customWidth="1"/>
    <col min="11" max="11" width="6.25" style="33" customWidth="1"/>
    <col min="12" max="13" width="10.75" style="33" customWidth="1"/>
    <col min="14" max="15" width="9" style="35"/>
    <col min="16" max="16384" width="9" style="33"/>
  </cols>
  <sheetData>
    <row r="1" spans="1:15" s="21" customFormat="1" ht="15" customHeight="1">
      <c r="A1" s="20" t="s">
        <v>56</v>
      </c>
      <c r="F1" s="3"/>
      <c r="M1" s="22"/>
      <c r="N1" s="23"/>
      <c r="O1" s="23"/>
    </row>
    <row r="2" spans="1:15" s="26" customFormat="1" ht="13.5" customHeight="1">
      <c r="A2" s="203" t="s">
        <v>1</v>
      </c>
      <c r="B2" s="204" t="s">
        <v>2</v>
      </c>
      <c r="C2" s="203" t="s">
        <v>3</v>
      </c>
      <c r="D2" s="203" t="s">
        <v>4</v>
      </c>
      <c r="E2" s="203" t="s">
        <v>5</v>
      </c>
      <c r="F2" s="200" t="s">
        <v>57</v>
      </c>
      <c r="G2" s="155" t="s">
        <v>58</v>
      </c>
      <c r="H2" s="203" t="s">
        <v>59</v>
      </c>
      <c r="I2" s="203" t="s">
        <v>60</v>
      </c>
      <c r="J2" s="155" t="s">
        <v>61</v>
      </c>
      <c r="K2" s="203" t="s">
        <v>10</v>
      </c>
      <c r="L2" s="155" t="s">
        <v>13</v>
      </c>
      <c r="M2" s="155" t="s">
        <v>14</v>
      </c>
      <c r="N2" s="25"/>
      <c r="O2" s="25"/>
    </row>
    <row r="3" spans="1:15" s="26" customFormat="1" ht="13.5" customHeight="1">
      <c r="A3" s="154"/>
      <c r="B3" s="205"/>
      <c r="C3" s="154"/>
      <c r="D3" s="154"/>
      <c r="E3" s="154"/>
      <c r="F3" s="320"/>
      <c r="G3" s="206"/>
      <c r="H3" s="154"/>
      <c r="I3" s="154"/>
      <c r="J3" s="206"/>
      <c r="K3" s="154"/>
      <c r="L3" s="154"/>
      <c r="M3" s="206"/>
      <c r="N3" s="25"/>
      <c r="O3" s="25"/>
    </row>
    <row r="4" spans="1:15" s="26" customFormat="1" ht="18.75" customHeight="1">
      <c r="A4" s="154"/>
      <c r="B4" s="205"/>
      <c r="C4" s="154"/>
      <c r="D4" s="154"/>
      <c r="E4" s="154"/>
      <c r="F4" s="320"/>
      <c r="G4" s="206"/>
      <c r="H4" s="154"/>
      <c r="I4" s="154"/>
      <c r="J4" s="206"/>
      <c r="K4" s="154"/>
      <c r="L4" s="154"/>
      <c r="M4" s="206"/>
      <c r="N4" s="25"/>
      <c r="O4" s="25"/>
    </row>
    <row r="5" spans="1:15" s="26" customFormat="1" ht="26.25" customHeight="1">
      <c r="A5" s="154"/>
      <c r="B5" s="205"/>
      <c r="C5" s="154"/>
      <c r="D5" s="154"/>
      <c r="E5" s="154"/>
      <c r="F5" s="320"/>
      <c r="G5" s="206"/>
      <c r="H5" s="154"/>
      <c r="I5" s="154"/>
      <c r="J5" s="206"/>
      <c r="K5" s="154"/>
      <c r="L5" s="154"/>
      <c r="M5" s="206"/>
      <c r="N5" s="25"/>
      <c r="O5" s="25"/>
    </row>
    <row r="6" spans="1:15" s="31" customFormat="1" ht="13.5" customHeight="1">
      <c r="A6" s="154"/>
      <c r="B6" s="205"/>
      <c r="C6" s="154"/>
      <c r="D6" s="154"/>
      <c r="E6" s="154"/>
      <c r="F6" s="321"/>
      <c r="G6" s="29" t="s">
        <v>62</v>
      </c>
      <c r="H6" s="154"/>
      <c r="I6" s="154"/>
      <c r="J6" s="29" t="s">
        <v>63</v>
      </c>
      <c r="K6" s="154"/>
      <c r="L6" s="154"/>
      <c r="M6" s="206"/>
      <c r="N6" s="30" t="s">
        <v>64</v>
      </c>
      <c r="O6" s="30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2784-6466-4926-BD83-5BDD9FED5AE4}">
  <dimension ref="A1:AR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130" t="s">
        <v>2</v>
      </c>
      <c r="C2" s="127" t="s">
        <v>3</v>
      </c>
      <c r="D2" s="330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32" t="s">
        <v>12</v>
      </c>
      <c r="AO2" s="329" t="s">
        <v>13</v>
      </c>
      <c r="AP2" s="329" t="s">
        <v>14</v>
      </c>
    </row>
    <row r="3" spans="1:44" ht="13.5" customHeight="1">
      <c r="A3" s="222"/>
      <c r="B3" s="130"/>
      <c r="C3" s="141"/>
      <c r="D3" s="330"/>
      <c r="E3" s="222"/>
      <c r="F3" s="222"/>
      <c r="G3" s="222"/>
      <c r="H3" s="222"/>
      <c r="I3" s="222"/>
      <c r="J3" s="222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32"/>
      <c r="AO3" s="222"/>
      <c r="AP3" s="222"/>
    </row>
    <row r="4" spans="1:44" ht="18.75" customHeight="1">
      <c r="A4" s="222"/>
      <c r="B4" s="130"/>
      <c r="C4" s="141"/>
      <c r="D4" s="330"/>
      <c r="E4" s="222"/>
      <c r="F4" s="222"/>
      <c r="G4" s="222"/>
      <c r="H4" s="222"/>
      <c r="I4" s="222"/>
      <c r="J4" s="222"/>
      <c r="K4" s="215" t="s">
        <v>16</v>
      </c>
      <c r="L4" s="216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32"/>
      <c r="AO4" s="222"/>
      <c r="AP4" s="222"/>
    </row>
    <row r="5" spans="1:44" ht="26.25" customHeight="1">
      <c r="A5" s="222"/>
      <c r="B5" s="130"/>
      <c r="C5" s="141"/>
      <c r="D5" s="330"/>
      <c r="E5" s="222"/>
      <c r="F5" s="222"/>
      <c r="G5" s="222"/>
      <c r="H5" s="222"/>
      <c r="I5" s="222"/>
      <c r="J5" s="222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222"/>
      <c r="AP5" s="222"/>
    </row>
    <row r="6" spans="1:44" s="13" customFormat="1" ht="13.5" customHeight="1">
      <c r="A6" s="222"/>
      <c r="B6" s="131"/>
      <c r="C6" s="141"/>
      <c r="D6" s="331"/>
      <c r="E6" s="222"/>
      <c r="F6" s="8" t="s">
        <v>29</v>
      </c>
      <c r="G6" s="8"/>
      <c r="H6" s="222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1"/>
      <c r="AO6" s="222"/>
      <c r="AP6" s="222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0</v>
      </c>
      <c r="G7" s="14" t="s">
        <v>39</v>
      </c>
      <c r="H7" s="14" t="s">
        <v>40</v>
      </c>
      <c r="I7" s="14">
        <v>200</v>
      </c>
      <c r="J7" s="14">
        <v>2011</v>
      </c>
      <c r="K7" s="14" t="str">
        <f t="shared" ref="K7:L9" si="0">IF(N7&amp;Q7&amp;T7&amp;W7&amp;Z7&amp;AC7&amp;AF7&amp;AI7&amp;AL7="","",N7+Q7+T7+W7+Z7+AC7+AF7+AI7+AL7)</f>
        <v/>
      </c>
      <c r="L7" s="14">
        <f t="shared" si="0"/>
        <v>117</v>
      </c>
      <c r="M7" s="14" t="s">
        <v>41</v>
      </c>
      <c r="N7" s="14"/>
      <c r="O7" s="14">
        <v>110</v>
      </c>
      <c r="P7" s="14" t="s">
        <v>41</v>
      </c>
      <c r="Q7" s="14"/>
      <c r="R7" s="14">
        <v>7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45</v>
      </c>
    </row>
    <row r="8" spans="1:44" ht="30" customHeight="1">
      <c r="A8" s="14" t="s">
        <v>34</v>
      </c>
      <c r="B8" s="15" t="s">
        <v>35</v>
      </c>
      <c r="C8" s="16" t="s">
        <v>46</v>
      </c>
      <c r="D8" s="14" t="s">
        <v>37</v>
      </c>
      <c r="E8" s="14" t="s">
        <v>47</v>
      </c>
      <c r="F8" s="14">
        <v>0</v>
      </c>
      <c r="G8" s="14" t="s">
        <v>39</v>
      </c>
      <c r="H8" s="14" t="s">
        <v>40</v>
      </c>
      <c r="I8" s="14">
        <v>200</v>
      </c>
      <c r="J8" s="14">
        <v>2011</v>
      </c>
      <c r="K8" s="14" t="str">
        <f t="shared" si="0"/>
        <v/>
      </c>
      <c r="L8" s="14">
        <f t="shared" si="0"/>
        <v>70</v>
      </c>
      <c r="M8" s="14" t="s">
        <v>41</v>
      </c>
      <c r="N8" s="14"/>
      <c r="O8" s="14">
        <v>64</v>
      </c>
      <c r="P8" s="14" t="s">
        <v>41</v>
      </c>
      <c r="Q8" s="14"/>
      <c r="R8" s="14">
        <v>6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42</v>
      </c>
      <c r="AO8" s="14" t="s">
        <v>43</v>
      </c>
      <c r="AP8" s="14"/>
      <c r="AQ8" s="17" t="s">
        <v>48</v>
      </c>
    </row>
    <row r="9" spans="1:44" ht="30" customHeight="1">
      <c r="A9" s="14" t="s">
        <v>34</v>
      </c>
      <c r="B9" s="15" t="s">
        <v>49</v>
      </c>
      <c r="C9" s="16" t="s">
        <v>50</v>
      </c>
      <c r="D9" s="14" t="s">
        <v>51</v>
      </c>
      <c r="E9" s="14" t="s">
        <v>52</v>
      </c>
      <c r="F9" s="14">
        <v>0</v>
      </c>
      <c r="G9" s="14" t="s">
        <v>53</v>
      </c>
      <c r="H9" s="14" t="s">
        <v>40</v>
      </c>
      <c r="I9" s="14">
        <v>738</v>
      </c>
      <c r="J9" s="14">
        <v>1998</v>
      </c>
      <c r="K9" s="14" t="str">
        <f t="shared" si="0"/>
        <v/>
      </c>
      <c r="L9" s="14" t="str">
        <f t="shared" si="0"/>
        <v/>
      </c>
      <c r="M9" s="14" t="s">
        <v>41</v>
      </c>
      <c r="N9" s="14"/>
      <c r="O9" s="14"/>
      <c r="P9" s="14" t="s">
        <v>41</v>
      </c>
      <c r="Q9" s="14"/>
      <c r="R9" s="14"/>
      <c r="S9" s="14" t="s">
        <v>41</v>
      </c>
      <c r="T9" s="14"/>
      <c r="U9" s="14"/>
      <c r="V9" s="14" t="s">
        <v>41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 t="s">
        <v>41</v>
      </c>
      <c r="AL9" s="14"/>
      <c r="AM9" s="14"/>
      <c r="AN9" s="14" t="s">
        <v>54</v>
      </c>
      <c r="AO9" s="14" t="s">
        <v>43</v>
      </c>
      <c r="AP9" s="14"/>
      <c r="AQ9" s="17" t="s">
        <v>55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8" man="1"/>
    <brk id="24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2023-03-13T04:45:46Z</dcterms:created>
  <dcterms:modified xsi:type="dcterms:W3CDTF">2023-05-10T01:59:12Z</dcterms:modified>
</cp:coreProperties>
</file>