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2662078B-E59F-45C8-AA2E-3DFF0B4EAA63}" xr6:coauthVersionLast="47" xr6:coauthVersionMax="47" xr10:uidLastSave="{00000000-0000-0000-0000-000000000000}"/>
  <bookViews>
    <workbookView xWindow="-120" yWindow="-120" windowWidth="29040" windowHeight="15720" xr2:uid="{BE4A4460-C7F7-4382-9F04-24BE7AD33EC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し尿!$A$6:$AJ$9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最終!$A$6:$AN$8</definedName>
    <definedName name="_xlnm._FilterDatabase" localSheetId="2" hidden="1">資源化!$A$6:$CB$9</definedName>
    <definedName name="_xlnm._FilterDatabase" localSheetId="0" hidden="1">焼却!$A$6:$CV$14</definedName>
    <definedName name="_xlnm._FilterDatabase" localSheetId="1" hidden="1">粗大!$A$6:$AY$7</definedName>
    <definedName name="_xlnm._FilterDatabase" localSheetId="3" hidden="1">燃料化!$A$6:$BA$6</definedName>
    <definedName name="_xlnm._FilterDatabase" localSheetId="5" hidden="1">保管!$A$6:$S$9</definedName>
    <definedName name="_xlnm.Print_Area" localSheetId="8">コミプラ!$2:$8</definedName>
    <definedName name="_xlnm.Print_Area" localSheetId="7">し尿!$2:$10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最終!$2:$9</definedName>
    <definedName name="_xlnm.Print_Area" localSheetId="2">資源化!$2:$9</definedName>
    <definedName name="_xlnm.Print_Area" localSheetId="0">焼却!$2:$14</definedName>
    <definedName name="_xlnm.Print_Area" localSheetId="1">粗大!$2:$7</definedName>
    <definedName name="_xlnm.Print_Area" localSheetId="3">燃料化!$2:$6</definedName>
    <definedName name="_xlnm.Print_Area" localSheetId="5">保管!$2:$10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4" i="11" l="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7" i="10" l="1"/>
  <c r="U7" i="10"/>
  <c r="AG9" i="9" l="1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<sst xmlns="http://schemas.openxmlformats.org/spreadsheetml/2006/main" count="1158" uniqueCount="492">
  <si>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</si>
  <si>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</si>
  <si>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</si>
  <si>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</si>
  <si>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</si>
  <si>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</si>
  <si>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</si>
  <si>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</si>
  <si>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</si>
  <si>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</si>
  <si>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</si>
  <si>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</si>
  <si>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</si>
  <si>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</si>
  <si>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</si>
  <si>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</si>
  <si>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</si>
  <si>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</si>
  <si>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</si>
  <si>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</si>
  <si>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</si>
  <si>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</si>
  <si>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</si>
  <si>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</si>
  <si>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</si>
  <si>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</si>
  <si>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</si>
  <si>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</si>
  <si>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</si>
  <si>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</si>
  <si>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</si>
  <si>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</si>
  <si>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</si>
  <si>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</si>
  <si>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</si>
  <si>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</si>
  <si>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</si>
  <si>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</si>
  <si>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</si>
  <si>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</si>
  <si>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</si>
  <si>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</si>
  <si>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</si>
  <si>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鳥取県</t>
  </si>
  <si>
    <t>31201</t>
  </si>
  <si>
    <t>3120024</t>
  </si>
  <si>
    <t>鳥取市</t>
  </si>
  <si>
    <t>鳥取市青谷町栄町コミュニティプラント</t>
  </si>
  <si>
    <t>①廃棄物処理法第９条の３第１項の規定に基づく届出施設</t>
  </si>
  <si>
    <t>接触ばっ気</t>
  </si>
  <si>
    <t>③DB（公設公営、運転委託）</t>
  </si>
  <si>
    <t>委託</t>
  </si>
  <si>
    <t>中国電力</t>
  </si>
  <si>
    <t>31-1-201-09-001</t>
  </si>
  <si>
    <t>31386</t>
  </si>
  <si>
    <t>3120022</t>
  </si>
  <si>
    <t>大山町</t>
  </si>
  <si>
    <t>ひかりが丘住宅団地し尿処理施設</t>
  </si>
  <si>
    <t>回分式活性汚泥</t>
  </si>
  <si>
    <t>直営</t>
  </si>
  <si>
    <t>休止</t>
  </si>
  <si>
    <t>31-1-386-09-001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</si>
  <si>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</si>
  <si>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</si>
  <si>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</si>
  <si>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</si>
  <si>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</si>
  <si>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</si>
  <si>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</si>
  <si>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</si>
  <si>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</si>
  <si>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</si>
  <si>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</si>
  <si>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</si>
  <si>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</si>
  <si>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</si>
  <si>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</si>
  <si>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</si>
  <si>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</si>
  <si>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</si>
  <si>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</si>
  <si>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</si>
  <si>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</si>
  <si>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</si>
  <si>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</si>
  <si>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</si>
  <si>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</si>
  <si>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</si>
  <si>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</si>
  <si>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</si>
  <si>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</si>
  <si>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</si>
  <si>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</si>
  <si>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</si>
  <si>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</si>
  <si>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</si>
  <si>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</si>
  <si>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</si>
  <si>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31812</t>
  </si>
  <si>
    <t>3120019</t>
  </si>
  <si>
    <t>日野町江府町日南町衛生施設組合</t>
  </si>
  <si>
    <t>日野町江府町日南町衛生施設組合(汚泥再生処理センター清化園)</t>
  </si>
  <si>
    <t>資源化物の排出量・売却量</t>
  </si>
  <si>
    <t>直接埋立無し</t>
  </si>
  <si>
    <t>施設外焼却</t>
  </si>
  <si>
    <t>高負荷, 膜分離, 下水投入, 浄化槽専用, その他</t>
  </si>
  <si>
    <t>脱水</t>
  </si>
  <si>
    <t>①DB（公設公営、直営）</t>
  </si>
  <si>
    <t>中国電力㈱</t>
  </si>
  <si>
    <t>31-2-005-08-002</t>
  </si>
  <si>
    <t>31827</t>
  </si>
  <si>
    <t>3120003</t>
  </si>
  <si>
    <t>鳥取県東部広域行政管理組合</t>
  </si>
  <si>
    <t>因幡浄苑</t>
  </si>
  <si>
    <t>焼却無し</t>
  </si>
  <si>
    <t>高負荷, 膜分離</t>
  </si>
  <si>
    <t>⑨その他公設民営</t>
  </si>
  <si>
    <t>中国電力株式会社</t>
  </si>
  <si>
    <t>31-2-002-08-001</t>
  </si>
  <si>
    <t>31829</t>
  </si>
  <si>
    <t>鳥取県西部広域行政管理組合</t>
  </si>
  <si>
    <t>高負荷</t>
  </si>
  <si>
    <t>3120005</t>
  </si>
  <si>
    <t>鳥取県西部広域行政管理組合米子浄化場</t>
  </si>
  <si>
    <t>31-2-001-08-002</t>
  </si>
  <si>
    <t>31835</t>
  </si>
  <si>
    <t>3120006</t>
  </si>
  <si>
    <t>鳥取中部ふるさと広域連合</t>
  </si>
  <si>
    <t>中部クリーンセンター</t>
  </si>
  <si>
    <t>②廃棄物処理法第８条第１項の規定に基づく許可施設</t>
  </si>
  <si>
    <t>標脱</t>
  </si>
  <si>
    <t>⑦DB+O（公設民営、長期包括運営委託）</t>
  </si>
  <si>
    <t>31-2-003-08-001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</si>
  <si>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</si>
  <si>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</si>
  <si>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</si>
  <si>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</si>
  <si>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</si>
  <si>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</si>
  <si>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</si>
  <si>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</si>
  <si>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</si>
  <si>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</si>
  <si>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</si>
  <si>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</si>
  <si>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</si>
  <si>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</si>
  <si>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</si>
  <si>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</si>
  <si>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</si>
  <si>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</si>
  <si>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</si>
  <si>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</si>
  <si>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</si>
  <si>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</si>
  <si>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</si>
  <si>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</si>
  <si>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</si>
  <si>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</si>
  <si>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</si>
  <si>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</si>
  <si>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</si>
  <si>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</si>
  <si>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</si>
  <si>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</si>
  <si>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</si>
  <si>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</si>
  <si>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</si>
  <si>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</si>
  <si>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</si>
  <si>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</si>
  <si>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</si>
  <si>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</si>
  <si>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</si>
  <si>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3130011</t>
  </si>
  <si>
    <t>鳥取県東部広域行政管理組合末恒不燃物処分場</t>
  </si>
  <si>
    <t>焼却残渣（主灰）, 不燃ごみ, その他, 焼却残渣（飛灰）, 破砕ごみ・処理残渣, 粗大ごみ</t>
  </si>
  <si>
    <t>山間</t>
  </si>
  <si>
    <t>⑤DBM（公設公営）</t>
  </si>
  <si>
    <t>底部遮水工</t>
  </si>
  <si>
    <t>生物処理（脱窒なし）,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</si>
  <si>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</si>
  <si>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</si>
  <si>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</si>
  <si>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</si>
  <si>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</si>
  <si>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</si>
  <si>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</si>
  <si>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31-2-002-07-001</t>
  </si>
  <si>
    <t>3130010</t>
  </si>
  <si>
    <t>鳥取県東部広域行政管理組合鳥取県東部環境クリーンセンター</t>
  </si>
  <si>
    <t>焼却残渣（主灰）, 焼却残渣（飛灰）, 破砕ごみ・処理残渣</t>
  </si>
  <si>
    <t>生物処理（脱窒なし）, 生物処理（脱窒あり）, 砂ろ過, 消毒, 活性炭処理, キレート処理</t>
  </si>
  <si>
    <t>一部委託</t>
  </si>
  <si>
    <t>埋立中</t>
  </si>
  <si>
    <t>即日覆土</t>
  </si>
  <si>
    <t>31-2-002-07-002</t>
  </si>
  <si>
    <t>3130014</t>
  </si>
  <si>
    <t>クリーンランドほうき</t>
  </si>
  <si>
    <t>平地</t>
  </si>
  <si>
    <t>凝集沈殿, 生物処理（脱窒なし）, 砂ろ過, 消毒, 活性炭処理, 促進酸化処理</t>
  </si>
  <si>
    <t>31-2-003-07-001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</si>
  <si>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</si>
  <si>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</si>
  <si>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</si>
  <si>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</si>
  <si>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</si>
  <si>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</si>
  <si>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</si>
  <si>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</si>
  <si>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31204</t>
  </si>
  <si>
    <t>3110050</t>
  </si>
  <si>
    <t>境港市</t>
  </si>
  <si>
    <t>境港市リサイクルセンター</t>
  </si>
  <si>
    <t>容器包装リサイクル推進施設</t>
  </si>
  <si>
    <t>金属類, ガラス類, プラスチック</t>
  </si>
  <si>
    <t>31-1-204-06-001</t>
  </si>
  <si>
    <t>3110051</t>
  </si>
  <si>
    <t>境港市清掃センター</t>
  </si>
  <si>
    <t>紙類</t>
  </si>
  <si>
    <t>31-1-204-06-002</t>
  </si>
  <si>
    <t>3110053</t>
  </si>
  <si>
    <t>鳥取県西部広域行政管理組合リサイクルプラザ</t>
  </si>
  <si>
    <t>ストックヤード</t>
  </si>
  <si>
    <t>紙類, 金属類, ガラス類, ペットボトル</t>
  </si>
  <si>
    <t>②DB（公設公営、一部運転委託）</t>
  </si>
  <si>
    <t>31-2-001-06-001</t>
  </si>
  <si>
    <t>3110054</t>
  </si>
  <si>
    <t>リサイクルステーション</t>
  </si>
  <si>
    <t>金属類, ペットボトル</t>
  </si>
  <si>
    <t>31-2-003-06-001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</si>
  <si>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</si>
  <si>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</si>
  <si>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</si>
  <si>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</si>
  <si>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</si>
  <si>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</si>
  <si>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</si>
  <si>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</si>
  <si>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</si>
  <si>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</si>
  <si>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</si>
  <si>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</si>
  <si>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</si>
  <si>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</si>
  <si>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</si>
  <si>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</si>
  <si>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</si>
  <si>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</si>
  <si>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</si>
  <si>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</si>
  <si>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</si>
  <si>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</si>
  <si>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</si>
  <si>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</si>
  <si>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</si>
  <si>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</si>
  <si>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</si>
  <si>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</si>
  <si>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</si>
  <si>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</si>
  <si>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</si>
  <si>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</si>
  <si>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</si>
  <si>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</si>
  <si>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</si>
  <si>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</si>
  <si>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</si>
  <si>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</si>
  <si>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</si>
  <si>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</si>
  <si>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</si>
  <si>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</si>
  <si>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</si>
  <si>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</si>
  <si>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</si>
  <si>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</si>
  <si>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</si>
  <si>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</si>
  <si>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</si>
  <si>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</si>
  <si>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</si>
  <si>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</si>
  <si>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</si>
  <si>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</si>
  <si>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</si>
  <si>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</si>
  <si>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</si>
  <si>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</si>
  <si>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</si>
  <si>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</si>
  <si>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</si>
  <si>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</si>
  <si>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</si>
  <si>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</si>
  <si>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</si>
  <si>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</si>
  <si>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</si>
  <si>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</si>
  <si>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</si>
  <si>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</si>
  <si>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</si>
  <si>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</si>
  <si>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</si>
  <si>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</si>
  <si>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</si>
  <si>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</si>
  <si>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</si>
  <si>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</si>
  <si>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</si>
  <si>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</si>
  <si>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</si>
  <si>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</si>
  <si>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</si>
  <si>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</si>
  <si>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</si>
  <si>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</si>
  <si>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</si>
  <si>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3110044</t>
  </si>
  <si>
    <t>リサイクルセンター（補助金）</t>
  </si>
  <si>
    <t>金属類, ガラス類, プラスチック, 不燃ごみ, 粗大ごみ</t>
  </si>
  <si>
    <t>貯留・積替え</t>
  </si>
  <si>
    <t>機能なし</t>
  </si>
  <si>
    <t>31-1-204-03-001</t>
  </si>
  <si>
    <t>3110047</t>
  </si>
  <si>
    <t>リサイクルプラザ</t>
  </si>
  <si>
    <t>金属類, ガラス類, その他資源ごみ, ペットボトル, プラスチック, 不燃ごみ, 粗大ごみ</t>
  </si>
  <si>
    <t>○</t>
  </si>
  <si>
    <t>展示, 販売, 譲渡</t>
  </si>
  <si>
    <t>31-2-002-03-001</t>
  </si>
  <si>
    <t>3110049</t>
  </si>
  <si>
    <t>紙類, 金属類, ガラス類, ペットボトル, プラスチック, 不燃ごみ, 粗大ごみ, その他</t>
  </si>
  <si>
    <t>展示, 譲渡</t>
  </si>
  <si>
    <t>31-2-001-03-001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</si>
  <si>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</si>
  <si>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</si>
  <si>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</si>
  <si>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</si>
  <si>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3110041</t>
  </si>
  <si>
    <t>ほうきリサイクルセンター</t>
  </si>
  <si>
    <t>粗大ごみ, 不燃ごみ</t>
  </si>
  <si>
    <t>31-2-003-02-001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</si>
  <si>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</si>
  <si>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</si>
  <si>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</si>
  <si>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</si>
  <si>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</si>
  <si>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</si>
  <si>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</si>
  <si>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</si>
  <si>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</si>
  <si>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</si>
  <si>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</si>
  <si>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</si>
  <si>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</si>
  <si>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</si>
  <si>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</si>
  <si>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</si>
  <si>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</si>
  <si>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</si>
  <si>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</si>
  <si>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</si>
  <si>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</si>
  <si>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</si>
  <si>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</si>
  <si>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</si>
  <si>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</si>
  <si>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</si>
  <si>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</si>
  <si>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</si>
  <si>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</si>
  <si>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</si>
  <si>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</si>
  <si>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</si>
  <si>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</si>
  <si>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</si>
  <si>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</si>
  <si>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</si>
  <si>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</si>
  <si>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</si>
  <si>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</si>
  <si>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</si>
  <si>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</si>
  <si>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</si>
  <si>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</si>
  <si>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</si>
  <si>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</si>
  <si>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</si>
  <si>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</si>
  <si>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</si>
  <si>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</si>
  <si>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</si>
  <si>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</si>
  <si>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</si>
  <si>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</si>
  <si>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</si>
  <si>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</si>
  <si>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</si>
  <si>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</si>
  <si>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</si>
  <si>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</si>
  <si>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</si>
  <si>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</si>
  <si>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</si>
  <si>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</si>
  <si>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</si>
  <si>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</si>
  <si>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</si>
  <si>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</si>
  <si>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</si>
  <si>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</si>
  <si>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</si>
  <si>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</si>
  <si>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</si>
  <si>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</si>
  <si>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</si>
  <si>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</si>
  <si>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</si>
  <si>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</si>
  <si>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</si>
  <si>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</si>
  <si>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</si>
  <si>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</si>
  <si>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</si>
  <si>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</si>
  <si>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</si>
  <si>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</si>
  <si>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</si>
  <si>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</si>
  <si>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</si>
  <si>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</si>
  <si>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</si>
  <si>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</si>
  <si>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</si>
  <si>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</si>
  <si>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</si>
  <si>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</si>
  <si>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</si>
  <si>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</si>
  <si>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</si>
  <si>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</si>
  <si>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</si>
  <si>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</si>
  <si>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</si>
  <si>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</si>
  <si>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</si>
  <si>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</si>
  <si>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3110004</t>
  </si>
  <si>
    <t>鳥取市神谷清掃工場</t>
  </si>
  <si>
    <t>可燃ごみ, 粗大ごみ, し尿処理残渣</t>
  </si>
  <si>
    <t>焼却</t>
  </si>
  <si>
    <t>ストーカ式（可動）</t>
  </si>
  <si>
    <t>全連続運転</t>
  </si>
  <si>
    <t>薬剤処理</t>
  </si>
  <si>
    <t>31-1-201-01-001</t>
  </si>
  <si>
    <t>31202</t>
  </si>
  <si>
    <t>3110005</t>
  </si>
  <si>
    <t>米子市</t>
  </si>
  <si>
    <t>米子市クリーンセンター</t>
  </si>
  <si>
    <t>資源化物搬出量</t>
  </si>
  <si>
    <t>可燃ごみ</t>
  </si>
  <si>
    <t>場内温水, 発電（場内利用）, 発電（場外利用）</t>
  </si>
  <si>
    <t>ローカルエナジー（株）</t>
  </si>
  <si>
    <t>31-1-202-01-001</t>
  </si>
  <si>
    <t>3110008</t>
  </si>
  <si>
    <t>大山町名和クリーンセンター</t>
  </si>
  <si>
    <t>バッチ運転</t>
  </si>
  <si>
    <t>ローカルエナジー(株)</t>
  </si>
  <si>
    <t>31-1-386-01-001</t>
  </si>
  <si>
    <t>31401</t>
  </si>
  <si>
    <t>3110010</t>
  </si>
  <si>
    <t>日南町</t>
  </si>
  <si>
    <t>日南町清掃センター</t>
  </si>
  <si>
    <t>31-1-401-01-001</t>
  </si>
  <si>
    <t>3110011</t>
  </si>
  <si>
    <t>日野町江府町日南町衛生施設組合(ごみ処理施設)</t>
  </si>
  <si>
    <t>可燃ごみ, 粗大ごみ</t>
  </si>
  <si>
    <t>31-2-005-01-001</t>
  </si>
  <si>
    <t>31825</t>
  </si>
  <si>
    <t>3110012</t>
  </si>
  <si>
    <t>南部町・伯耆町清掃施設管理組合</t>
  </si>
  <si>
    <t>南部町・伯耆町清掃施設管理組合クリーンセンター</t>
  </si>
  <si>
    <t>31-2-004-01-001</t>
  </si>
  <si>
    <t>3110055</t>
  </si>
  <si>
    <t>リンピアいなば</t>
  </si>
  <si>
    <t>可燃ごみ, 粗大ごみ, ごみ処理残渣, し尿処理残渣</t>
  </si>
  <si>
    <t>場内蒸気, 発電（場内利用）, 発電（場外利用）</t>
  </si>
  <si>
    <t>新設（建設中）</t>
  </si>
  <si>
    <t>31-2-002-01-001</t>
  </si>
  <si>
    <t>3110014</t>
  </si>
  <si>
    <t>場内温水</t>
  </si>
  <si>
    <t>31-2-003-01-001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</si>
</sst>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EFE7C4C-334D-46C9-A654-35777415111D}"/>
    <cellStyle name="標準" xfId="0" builtinId="0"/>
    <cellStyle name="標準 2" xfId="1" xr:uid="{77D28E23-6B3D-4637-8270-561FFEE8198D}"/>
    <cellStyle name="標準 3" xfId="6" xr:uid="{E4770467-3646-42F6-9827-44B8C834D127}"/>
    <cellStyle name="標準 4" xfId="4" xr:uid="{D5569003-7282-4E41-8A2D-3690F07EE045}"/>
    <cellStyle name="標準_①焼却施設" xfId="3" xr:uid="{6FCC3C7F-9AD3-4714-91BF-B953AA17395B}"/>
    <cellStyle name="標準_H19集計結果（施設整備状況）２" xfId="2" xr:uid="{C4848BDD-623C-47EB-B3D6-80AA19C8FA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F65F6-4723-4E8D-AF59-055894B5C1A0}">
  <sheetPr>
    <pageSetUpPr fitToPage="1"/>
  </sheetPr>
  <dimension ref="A1:CW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342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343</v>
      </c>
      <c r="B2" s="201" t="s">
        <v>344</v>
      </c>
      <c r="C2" s="203" t="s">
        <v>345</v>
      </c>
      <c r="D2" s="168" t="s">
        <v>346</v>
      </c>
      <c r="E2" s="168" t="s">
        <v>347</v>
      </c>
      <c r="F2" s="164" t="s">
        <v>35</v>
      </c>
      <c r="G2" s="193" t="s">
        <v>348</v>
      </c>
      <c r="H2" s="195" t="s">
        <v>349</v>
      </c>
      <c r="I2" s="196"/>
      <c r="J2" s="196"/>
      <c r="K2" s="146" t="s">
        <v>350</v>
      </c>
      <c r="L2" s="134"/>
      <c r="M2" s="146" t="s">
        <v>351</v>
      </c>
      <c r="N2" s="134"/>
      <c r="O2" s="168" t="s">
        <v>352</v>
      </c>
      <c r="P2" s="168" t="s">
        <v>353</v>
      </c>
      <c r="Q2" s="191" t="s">
        <v>8</v>
      </c>
      <c r="R2" s="167" t="s">
        <v>354</v>
      </c>
      <c r="S2" s="166" t="s">
        <v>355</v>
      </c>
      <c r="T2" s="168" t="s">
        <v>356</v>
      </c>
      <c r="U2" s="166" t="s">
        <v>357</v>
      </c>
      <c r="V2" s="136" t="s">
        <v>358</v>
      </c>
      <c r="W2" s="136"/>
      <c r="X2" s="136" t="s">
        <v>359</v>
      </c>
      <c r="Y2" s="136"/>
      <c r="Z2" s="146" t="s">
        <v>360</v>
      </c>
      <c r="AA2" s="171"/>
      <c r="AB2" s="171"/>
      <c r="AC2" s="134"/>
      <c r="AD2" s="175" t="s">
        <v>361</v>
      </c>
      <c r="AE2" s="176"/>
      <c r="AF2" s="176"/>
      <c r="AG2" s="176"/>
      <c r="AH2" s="176"/>
      <c r="AI2" s="177"/>
      <c r="AJ2" s="181" t="s">
        <v>362</v>
      </c>
      <c r="AK2" s="182"/>
      <c r="AL2" s="101" t="s">
        <v>363</v>
      </c>
      <c r="AM2" s="102"/>
      <c r="AN2" s="102"/>
      <c r="AO2" s="103"/>
      <c r="AP2" s="101" t="s">
        <v>364</v>
      </c>
      <c r="AQ2" s="102"/>
      <c r="AR2" s="102"/>
      <c r="AS2" s="104"/>
      <c r="AT2" s="102"/>
      <c r="AU2" s="102"/>
      <c r="AV2" s="104"/>
      <c r="AW2" s="104"/>
      <c r="AX2" s="185" t="s">
        <v>365</v>
      </c>
      <c r="AY2" s="186"/>
      <c r="AZ2" s="166" t="s">
        <v>366</v>
      </c>
      <c r="BA2" s="166" t="s">
        <v>367</v>
      </c>
      <c r="BB2" s="169" t="s">
        <v>368</v>
      </c>
      <c r="BC2" s="129" t="s">
        <v>369</v>
      </c>
      <c r="BD2" s="148" t="s">
        <v>370</v>
      </c>
      <c r="BE2" s="149"/>
      <c r="BF2" s="149"/>
      <c r="BG2" s="149"/>
      <c r="BH2" s="149"/>
      <c r="BI2" s="149"/>
      <c r="BJ2" s="150"/>
      <c r="BK2" s="129" t="s">
        <v>371</v>
      </c>
      <c r="BL2" s="148" t="s">
        <v>372</v>
      </c>
      <c r="BM2" s="149"/>
      <c r="BN2" s="149"/>
      <c r="BO2" s="150"/>
      <c r="BP2" s="153" t="s">
        <v>373</v>
      </c>
      <c r="BQ2" s="150"/>
      <c r="BR2" s="158" t="s">
        <v>374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286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375</v>
      </c>
      <c r="AQ3" s="109"/>
      <c r="AR3" s="110"/>
      <c r="AS3" s="108" t="s">
        <v>376</v>
      </c>
      <c r="AT3" s="109"/>
      <c r="AU3" s="110"/>
      <c r="AV3" s="108" t="s">
        <v>377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378</v>
      </c>
      <c r="I4" s="199" t="s">
        <v>379</v>
      </c>
      <c r="J4" s="193" t="s">
        <v>380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381</v>
      </c>
      <c r="W4" s="136" t="s">
        <v>382</v>
      </c>
      <c r="X4" s="146" t="s">
        <v>381</v>
      </c>
      <c r="Y4" s="136" t="s">
        <v>382</v>
      </c>
      <c r="Z4" s="136" t="s">
        <v>360</v>
      </c>
      <c r="AA4" s="129" t="s">
        <v>383</v>
      </c>
      <c r="AB4" s="129" t="s">
        <v>384</v>
      </c>
      <c r="AC4" s="129" t="s">
        <v>385</v>
      </c>
      <c r="AD4" s="129" t="s">
        <v>386</v>
      </c>
      <c r="AE4" s="129" t="s">
        <v>387</v>
      </c>
      <c r="AF4" s="143" t="s">
        <v>388</v>
      </c>
      <c r="AG4" s="144"/>
      <c r="AH4" s="144"/>
      <c r="AI4" s="145"/>
      <c r="AJ4" s="129" t="s">
        <v>389</v>
      </c>
      <c r="AK4" s="129" t="s">
        <v>390</v>
      </c>
      <c r="AL4" s="112" t="s">
        <v>391</v>
      </c>
      <c r="AM4" s="112" t="s">
        <v>392</v>
      </c>
      <c r="AN4" s="108" t="s">
        <v>377</v>
      </c>
      <c r="AO4" s="111"/>
      <c r="AP4" s="113"/>
      <c r="AQ4" s="101" t="s">
        <v>393</v>
      </c>
      <c r="AR4" s="110"/>
      <c r="AS4" s="114"/>
      <c r="AT4" s="101" t="s">
        <v>394</v>
      </c>
      <c r="AU4" s="110"/>
      <c r="AV4" s="115"/>
      <c r="AW4" s="116" t="s">
        <v>395</v>
      </c>
      <c r="AX4" s="134" t="s">
        <v>396</v>
      </c>
      <c r="AY4" s="136" t="s">
        <v>397</v>
      </c>
      <c r="AZ4" s="166"/>
      <c r="BA4" s="168"/>
      <c r="BB4" s="169"/>
      <c r="BC4" s="130"/>
      <c r="BD4" s="137" t="s">
        <v>398</v>
      </c>
      <c r="BE4" s="138" t="s">
        <v>399</v>
      </c>
      <c r="BF4" s="129" t="s">
        <v>400</v>
      </c>
      <c r="BG4" s="129" t="s">
        <v>401</v>
      </c>
      <c r="BH4" s="138" t="s">
        <v>402</v>
      </c>
      <c r="BI4" s="129" t="s">
        <v>403</v>
      </c>
      <c r="BJ4" s="129" t="s">
        <v>404</v>
      </c>
      <c r="BK4" s="130"/>
      <c r="BL4" s="137" t="s">
        <v>398</v>
      </c>
      <c r="BM4" s="129" t="s">
        <v>405</v>
      </c>
      <c r="BN4" s="129" t="s">
        <v>406</v>
      </c>
      <c r="BO4" s="129" t="s">
        <v>407</v>
      </c>
      <c r="BP4" s="129" t="s">
        <v>408</v>
      </c>
      <c r="BQ4" s="129" t="s">
        <v>409</v>
      </c>
      <c r="BR4" s="131" t="s">
        <v>398</v>
      </c>
      <c r="BS4" s="132"/>
      <c r="BT4" s="126" t="s">
        <v>410</v>
      </c>
      <c r="BU4" s="127"/>
      <c r="BV4" s="128"/>
      <c r="BW4" s="126" t="s">
        <v>411</v>
      </c>
      <c r="BX4" s="127"/>
      <c r="BY4" s="128"/>
      <c r="BZ4" s="126" t="s">
        <v>412</v>
      </c>
      <c r="CA4" s="127"/>
      <c r="CB4" s="128"/>
      <c r="CC4" s="126" t="s">
        <v>413</v>
      </c>
      <c r="CD4" s="127"/>
      <c r="CE4" s="128"/>
      <c r="CF4" s="126" t="s">
        <v>414</v>
      </c>
      <c r="CG4" s="127"/>
      <c r="CH4" s="128"/>
      <c r="CI4" s="126" t="s">
        <v>415</v>
      </c>
      <c r="CJ4" s="127"/>
      <c r="CK4" s="128"/>
      <c r="CL4" s="126" t="s">
        <v>416</v>
      </c>
      <c r="CM4" s="127"/>
      <c r="CN4" s="128"/>
      <c r="CO4" s="126" t="s">
        <v>417</v>
      </c>
      <c r="CP4" s="127"/>
      <c r="CQ4" s="128"/>
      <c r="CR4" s="126" t="s">
        <v>404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418</v>
      </c>
      <c r="M5" s="135"/>
      <c r="N5" s="136" t="s">
        <v>418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419</v>
      </c>
      <c r="AG5" s="37" t="s">
        <v>420</v>
      </c>
      <c r="AH5" s="37" t="s">
        <v>421</v>
      </c>
      <c r="AI5" s="37" t="s">
        <v>422</v>
      </c>
      <c r="AJ5" s="133"/>
      <c r="AK5" s="133"/>
      <c r="AL5" s="117"/>
      <c r="AM5" s="117"/>
      <c r="AN5" s="117"/>
      <c r="AO5" s="118" t="s">
        <v>423</v>
      </c>
      <c r="AP5" s="117"/>
      <c r="AQ5" s="114"/>
      <c r="AR5" s="139" t="s">
        <v>424</v>
      </c>
      <c r="AS5" s="117"/>
      <c r="AT5" s="141"/>
      <c r="AU5" s="139" t="s">
        <v>425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426</v>
      </c>
      <c r="BS5" s="5" t="s">
        <v>427</v>
      </c>
      <c r="BT5" s="5" t="s">
        <v>428</v>
      </c>
      <c r="BU5" s="5" t="s">
        <v>426</v>
      </c>
      <c r="BV5" s="5" t="s">
        <v>427</v>
      </c>
      <c r="BW5" s="5" t="s">
        <v>428</v>
      </c>
      <c r="BX5" s="5" t="s">
        <v>426</v>
      </c>
      <c r="BY5" s="5" t="s">
        <v>427</v>
      </c>
      <c r="BZ5" s="5" t="s">
        <v>428</v>
      </c>
      <c r="CA5" s="5" t="s">
        <v>426</v>
      </c>
      <c r="CB5" s="5" t="s">
        <v>427</v>
      </c>
      <c r="CC5" s="5" t="s">
        <v>428</v>
      </c>
      <c r="CD5" s="5" t="s">
        <v>426</v>
      </c>
      <c r="CE5" s="5" t="s">
        <v>427</v>
      </c>
      <c r="CF5" s="5" t="s">
        <v>428</v>
      </c>
      <c r="CG5" s="5" t="s">
        <v>426</v>
      </c>
      <c r="CH5" s="5" t="s">
        <v>427</v>
      </c>
      <c r="CI5" s="5" t="s">
        <v>428</v>
      </c>
      <c r="CJ5" s="5" t="s">
        <v>426</v>
      </c>
      <c r="CK5" s="5" t="s">
        <v>427</v>
      </c>
      <c r="CL5" s="5" t="s">
        <v>428</v>
      </c>
      <c r="CM5" s="5" t="s">
        <v>426</v>
      </c>
      <c r="CN5" s="5" t="s">
        <v>427</v>
      </c>
      <c r="CO5" s="5" t="s">
        <v>428</v>
      </c>
      <c r="CP5" s="5" t="s">
        <v>426</v>
      </c>
      <c r="CQ5" s="5" t="s">
        <v>427</v>
      </c>
      <c r="CR5" s="5" t="s">
        <v>428</v>
      </c>
      <c r="CS5" s="5" t="s">
        <v>426</v>
      </c>
      <c r="CT5" s="5" t="s">
        <v>427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429</v>
      </c>
      <c r="H6" s="120" t="s">
        <v>429</v>
      </c>
      <c r="I6" s="121" t="s">
        <v>430</v>
      </c>
      <c r="J6" s="194"/>
      <c r="K6" s="135"/>
      <c r="L6" s="135"/>
      <c r="M6" s="135"/>
      <c r="N6" s="135"/>
      <c r="O6" s="136"/>
      <c r="P6" s="136"/>
      <c r="Q6" s="189"/>
      <c r="R6" s="122" t="s">
        <v>431</v>
      </c>
      <c r="S6" s="136"/>
      <c r="T6" s="136"/>
      <c r="U6" s="167"/>
      <c r="V6" s="123" t="s">
        <v>432</v>
      </c>
      <c r="W6" s="122" t="s">
        <v>433</v>
      </c>
      <c r="X6" s="123" t="s">
        <v>432</v>
      </c>
      <c r="Y6" s="122" t="s">
        <v>433</v>
      </c>
      <c r="Z6" s="122" t="s">
        <v>434</v>
      </c>
      <c r="AA6" s="26" t="s">
        <v>435</v>
      </c>
      <c r="AB6" s="26" t="s">
        <v>436</v>
      </c>
      <c r="AC6" s="26" t="s">
        <v>436</v>
      </c>
      <c r="AD6" s="26" t="s">
        <v>437</v>
      </c>
      <c r="AE6" s="26" t="s">
        <v>438</v>
      </c>
      <c r="AF6" s="26" t="s">
        <v>439</v>
      </c>
      <c r="AG6" s="26" t="s">
        <v>440</v>
      </c>
      <c r="AH6" s="26" t="s">
        <v>441</v>
      </c>
      <c r="AI6" s="26" t="s">
        <v>442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443</v>
      </c>
      <c r="BD6" s="98" t="s">
        <v>443</v>
      </c>
      <c r="BE6" s="26" t="s">
        <v>443</v>
      </c>
      <c r="BF6" s="26" t="s">
        <v>443</v>
      </c>
      <c r="BG6" s="26" t="s">
        <v>443</v>
      </c>
      <c r="BH6" s="26" t="s">
        <v>443</v>
      </c>
      <c r="BI6" s="26" t="s">
        <v>443</v>
      </c>
      <c r="BJ6" s="26" t="s">
        <v>443</v>
      </c>
      <c r="BK6" s="26" t="s">
        <v>444</v>
      </c>
      <c r="BL6" s="26" t="s">
        <v>443</v>
      </c>
      <c r="BM6" s="26" t="s">
        <v>443</v>
      </c>
      <c r="BN6" s="26" t="s">
        <v>443</v>
      </c>
      <c r="BO6" s="26" t="s">
        <v>443</v>
      </c>
      <c r="BP6" s="26" t="s">
        <v>445</v>
      </c>
      <c r="BQ6" s="26" t="s">
        <v>445</v>
      </c>
      <c r="BR6" s="8" t="s">
        <v>429</v>
      </c>
      <c r="BS6" s="125" t="s">
        <v>446</v>
      </c>
      <c r="BT6" s="6"/>
      <c r="BU6" s="8" t="s">
        <v>429</v>
      </c>
      <c r="BV6" s="125" t="s">
        <v>446</v>
      </c>
      <c r="BW6" s="6"/>
      <c r="BX6" s="8" t="s">
        <v>429</v>
      </c>
      <c r="BY6" s="125" t="s">
        <v>446</v>
      </c>
      <c r="BZ6" s="6"/>
      <c r="CA6" s="8" t="s">
        <v>429</v>
      </c>
      <c r="CB6" s="125" t="s">
        <v>446</v>
      </c>
      <c r="CC6" s="6"/>
      <c r="CD6" s="8" t="s">
        <v>429</v>
      </c>
      <c r="CE6" s="125" t="s">
        <v>446</v>
      </c>
      <c r="CF6" s="6"/>
      <c r="CG6" s="8" t="s">
        <v>429</v>
      </c>
      <c r="CH6" s="125" t="s">
        <v>446</v>
      </c>
      <c r="CI6" s="6"/>
      <c r="CJ6" s="8" t="s">
        <v>429</v>
      </c>
      <c r="CK6" s="125" t="s">
        <v>446</v>
      </c>
      <c r="CL6" s="6"/>
      <c r="CM6" s="8" t="s">
        <v>429</v>
      </c>
      <c r="CN6" s="125" t="s">
        <v>446</v>
      </c>
      <c r="CO6" s="6"/>
      <c r="CP6" s="8" t="s">
        <v>429</v>
      </c>
      <c r="CQ6" s="125" t="s">
        <v>446</v>
      </c>
      <c r="CR6" s="6"/>
      <c r="CS6" s="8" t="s">
        <v>429</v>
      </c>
      <c r="CT6" s="125" t="s">
        <v>446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44</v>
      </c>
      <c r="C7" s="51" t="s">
        <v>447</v>
      </c>
      <c r="D7" s="15" t="s">
        <v>46</v>
      </c>
      <c r="E7" s="29" t="s">
        <v>448</v>
      </c>
      <c r="F7" s="14" t="s">
        <v>48</v>
      </c>
      <c r="G7" s="15">
        <v>54807</v>
      </c>
      <c r="H7" s="15">
        <v>0</v>
      </c>
      <c r="I7" s="15">
        <v>0</v>
      </c>
      <c r="J7" s="15"/>
      <c r="K7" s="29" t="s">
        <v>449</v>
      </c>
      <c r="L7" s="29"/>
      <c r="M7" s="15" t="s">
        <v>450</v>
      </c>
      <c r="N7" s="15"/>
      <c r="O7" s="15" t="s">
        <v>451</v>
      </c>
      <c r="P7" s="15" t="s">
        <v>452</v>
      </c>
      <c r="Q7" s="15" t="s">
        <v>50</v>
      </c>
      <c r="R7" s="15">
        <v>270</v>
      </c>
      <c r="S7" s="15">
        <v>2</v>
      </c>
      <c r="T7" s="15">
        <v>1991</v>
      </c>
      <c r="U7" s="29" t="s">
        <v>182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52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182</v>
      </c>
      <c r="AY7" s="15" t="s">
        <v>453</v>
      </c>
      <c r="AZ7" s="15" t="s">
        <v>51</v>
      </c>
      <c r="BA7" s="15"/>
      <c r="BB7" s="15" t="s">
        <v>182</v>
      </c>
      <c r="BC7" s="15"/>
      <c r="BD7" s="15">
        <f t="shared" ref="BD7:BD14" si="0">IF(BE7&amp;BF7&amp;BG7&amp;BH7&amp;BI7&amp;BJ7 ="","",SUM(BE7:BJ7))</f>
        <v>99.999999999999986</v>
      </c>
      <c r="BE7" s="15">
        <v>45.1</v>
      </c>
      <c r="BF7" s="15">
        <v>25.5</v>
      </c>
      <c r="BG7" s="15">
        <v>12</v>
      </c>
      <c r="BH7" s="15">
        <v>6.1</v>
      </c>
      <c r="BI7" s="15">
        <v>5.0999999999999996</v>
      </c>
      <c r="BJ7" s="15">
        <v>6.2</v>
      </c>
      <c r="BK7" s="15">
        <v>0</v>
      </c>
      <c r="BL7" s="15">
        <f t="shared" ref="BL7:BL14" si="1">IF(BM7&amp;BN7&amp;BO7 ="","",SUM(BM7:BO7))</f>
        <v>100</v>
      </c>
      <c r="BM7" s="15">
        <v>40.700000000000003</v>
      </c>
      <c r="BN7" s="15">
        <v>51.2</v>
      </c>
      <c r="BO7" s="15">
        <v>8.1</v>
      </c>
      <c r="BP7" s="15">
        <v>0</v>
      </c>
      <c r="BQ7" s="15">
        <v>0</v>
      </c>
      <c r="BR7" s="14" t="str">
        <f t="shared" ref="BR7:BS14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322</v>
      </c>
      <c r="CV7" s="52" t="s">
        <v>454</v>
      </c>
    </row>
    <row r="8" spans="1:101" ht="30" customHeight="1">
      <c r="A8" s="15" t="s">
        <v>43</v>
      </c>
      <c r="B8" s="51" t="s">
        <v>455</v>
      </c>
      <c r="C8" s="51" t="s">
        <v>456</v>
      </c>
      <c r="D8" s="15" t="s">
        <v>457</v>
      </c>
      <c r="E8" s="29" t="s">
        <v>458</v>
      </c>
      <c r="F8" s="14" t="s">
        <v>48</v>
      </c>
      <c r="G8" s="15">
        <v>53411.199999999997</v>
      </c>
      <c r="H8" s="15">
        <v>5055.79</v>
      </c>
      <c r="I8" s="15"/>
      <c r="J8" s="15" t="s">
        <v>459</v>
      </c>
      <c r="K8" s="29" t="s">
        <v>460</v>
      </c>
      <c r="L8" s="29"/>
      <c r="M8" s="15" t="s">
        <v>450</v>
      </c>
      <c r="N8" s="15"/>
      <c r="O8" s="15" t="s">
        <v>451</v>
      </c>
      <c r="P8" s="15" t="s">
        <v>452</v>
      </c>
      <c r="Q8" s="15" t="s">
        <v>50</v>
      </c>
      <c r="R8" s="15">
        <v>270</v>
      </c>
      <c r="S8" s="15">
        <v>3</v>
      </c>
      <c r="T8" s="15">
        <v>2002</v>
      </c>
      <c r="U8" s="29" t="s">
        <v>461</v>
      </c>
      <c r="V8" s="15">
        <v>16403520</v>
      </c>
      <c r="W8" s="15"/>
      <c r="X8" s="15"/>
      <c r="Y8" s="15"/>
      <c r="Z8" s="15">
        <v>4000</v>
      </c>
      <c r="AA8" s="15">
        <v>16.899999999999999</v>
      </c>
      <c r="AB8" s="15">
        <v>21623</v>
      </c>
      <c r="AC8" s="15"/>
      <c r="AD8" s="15">
        <v>12202</v>
      </c>
      <c r="AE8" s="15">
        <v>188058468</v>
      </c>
      <c r="AF8" s="15">
        <v>18</v>
      </c>
      <c r="AG8" s="15"/>
      <c r="AH8" s="15">
        <v>6.42</v>
      </c>
      <c r="AI8" s="15">
        <v>6.42</v>
      </c>
      <c r="AJ8" s="15" t="s">
        <v>462</v>
      </c>
      <c r="AK8" s="15" t="s">
        <v>462</v>
      </c>
      <c r="AL8" s="15" t="s">
        <v>327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182</v>
      </c>
      <c r="AY8" s="15" t="s">
        <v>453</v>
      </c>
      <c r="AZ8" s="15" t="s">
        <v>51</v>
      </c>
      <c r="BA8" s="15"/>
      <c r="BB8" s="15" t="s">
        <v>182</v>
      </c>
      <c r="BC8" s="15"/>
      <c r="BD8" s="15">
        <f t="shared" si="0"/>
        <v>100</v>
      </c>
      <c r="BE8" s="15">
        <v>47.1</v>
      </c>
      <c r="BF8" s="15">
        <v>17.100000000000001</v>
      </c>
      <c r="BG8" s="15">
        <v>5.2</v>
      </c>
      <c r="BH8" s="15">
        <v>27.8</v>
      </c>
      <c r="BI8" s="15">
        <v>2.8</v>
      </c>
      <c r="BJ8" s="15">
        <v>0</v>
      </c>
      <c r="BK8" s="15">
        <v>174.7</v>
      </c>
      <c r="BL8" s="15">
        <f t="shared" si="1"/>
        <v>100</v>
      </c>
      <c r="BM8" s="15">
        <v>47.1</v>
      </c>
      <c r="BN8" s="15">
        <v>48.6</v>
      </c>
      <c r="BO8" s="15">
        <v>4.3</v>
      </c>
      <c r="BP8" s="15">
        <v>7974.4</v>
      </c>
      <c r="BQ8" s="15">
        <v>8631.6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322</v>
      </c>
      <c r="CV8" s="52" t="s">
        <v>463</v>
      </c>
    </row>
    <row r="9" spans="1:101" ht="30" customHeight="1">
      <c r="A9" s="15" t="s">
        <v>43</v>
      </c>
      <c r="B9" s="51" t="s">
        <v>54</v>
      </c>
      <c r="C9" s="51" t="s">
        <v>464</v>
      </c>
      <c r="D9" s="15" t="s">
        <v>56</v>
      </c>
      <c r="E9" s="29" t="s">
        <v>465</v>
      </c>
      <c r="F9" s="14" t="s">
        <v>48</v>
      </c>
      <c r="G9" s="15">
        <v>1541</v>
      </c>
      <c r="H9" s="15">
        <v>0</v>
      </c>
      <c r="I9" s="15">
        <v>0</v>
      </c>
      <c r="J9" s="15"/>
      <c r="K9" s="29" t="s">
        <v>460</v>
      </c>
      <c r="L9" s="29"/>
      <c r="M9" s="15" t="s">
        <v>450</v>
      </c>
      <c r="N9" s="15"/>
      <c r="O9" s="15" t="s">
        <v>451</v>
      </c>
      <c r="P9" s="15" t="s">
        <v>466</v>
      </c>
      <c r="Q9" s="15" t="s">
        <v>107</v>
      </c>
      <c r="R9" s="15">
        <v>8</v>
      </c>
      <c r="S9" s="15">
        <v>1</v>
      </c>
      <c r="T9" s="15">
        <v>1995</v>
      </c>
      <c r="U9" s="29" t="s">
        <v>182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467</v>
      </c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182</v>
      </c>
      <c r="AY9" s="15" t="s">
        <v>453</v>
      </c>
      <c r="AZ9" s="15" t="s">
        <v>59</v>
      </c>
      <c r="BA9" s="15"/>
      <c r="BB9" s="15" t="s">
        <v>182</v>
      </c>
      <c r="BC9" s="15"/>
      <c r="BD9" s="15">
        <f t="shared" si="0"/>
        <v>99.999999999999986</v>
      </c>
      <c r="BE9" s="15">
        <v>39.9</v>
      </c>
      <c r="BF9" s="15">
        <v>21.5</v>
      </c>
      <c r="BG9" s="15">
        <v>1</v>
      </c>
      <c r="BH9" s="15">
        <v>37.4</v>
      </c>
      <c r="BI9" s="15">
        <v>0.1</v>
      </c>
      <c r="BJ9" s="15">
        <v>0.1</v>
      </c>
      <c r="BK9" s="15">
        <v>0</v>
      </c>
      <c r="BL9" s="15">
        <f t="shared" si="1"/>
        <v>100</v>
      </c>
      <c r="BM9" s="15">
        <v>56.9</v>
      </c>
      <c r="BN9" s="15">
        <v>40.200000000000003</v>
      </c>
      <c r="BO9" s="15">
        <v>2.9</v>
      </c>
      <c r="BP9" s="15">
        <v>0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322</v>
      </c>
      <c r="CV9" s="52" t="s">
        <v>468</v>
      </c>
    </row>
    <row r="10" spans="1:101" ht="30" customHeight="1">
      <c r="A10" s="15" t="s">
        <v>43</v>
      </c>
      <c r="B10" s="51" t="s">
        <v>469</v>
      </c>
      <c r="C10" s="51" t="s">
        <v>470</v>
      </c>
      <c r="D10" s="15" t="s">
        <v>471</v>
      </c>
      <c r="E10" s="29" t="s">
        <v>472</v>
      </c>
      <c r="F10" s="14" t="s">
        <v>48</v>
      </c>
      <c r="G10" s="15">
        <v>984</v>
      </c>
      <c r="H10" s="15">
        <v>120</v>
      </c>
      <c r="I10" s="15">
        <v>0</v>
      </c>
      <c r="J10" s="15" t="s">
        <v>459</v>
      </c>
      <c r="K10" s="29" t="s">
        <v>460</v>
      </c>
      <c r="L10" s="29"/>
      <c r="M10" s="15" t="s">
        <v>450</v>
      </c>
      <c r="N10" s="15"/>
      <c r="O10" s="15" t="s">
        <v>451</v>
      </c>
      <c r="P10" s="15" t="s">
        <v>466</v>
      </c>
      <c r="Q10" s="15" t="s">
        <v>178</v>
      </c>
      <c r="R10" s="15">
        <v>10</v>
      </c>
      <c r="S10" s="15">
        <v>1</v>
      </c>
      <c r="T10" s="15">
        <v>1990</v>
      </c>
      <c r="U10" s="29" t="s">
        <v>182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182</v>
      </c>
      <c r="AY10" s="15" t="s">
        <v>453</v>
      </c>
      <c r="AZ10" s="15" t="s">
        <v>51</v>
      </c>
      <c r="BA10" s="15"/>
      <c r="BB10" s="15" t="s">
        <v>182</v>
      </c>
      <c r="BC10" s="15"/>
      <c r="BD10" s="15">
        <f t="shared" si="0"/>
        <v>100.00000000000001</v>
      </c>
      <c r="BE10" s="15">
        <v>60.7</v>
      </c>
      <c r="BF10" s="15">
        <v>21.1</v>
      </c>
      <c r="BG10" s="15">
        <v>3.4</v>
      </c>
      <c r="BH10" s="15">
        <v>11.8</v>
      </c>
      <c r="BI10" s="15">
        <v>2</v>
      </c>
      <c r="BJ10" s="15">
        <v>1</v>
      </c>
      <c r="BK10" s="15">
        <v>147.5</v>
      </c>
      <c r="BL10" s="15">
        <f t="shared" si="1"/>
        <v>100</v>
      </c>
      <c r="BM10" s="15">
        <v>41.1</v>
      </c>
      <c r="BN10" s="15">
        <v>53.4</v>
      </c>
      <c r="BO10" s="15">
        <v>5.5</v>
      </c>
      <c r="BP10" s="15">
        <v>9035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322</v>
      </c>
      <c r="CV10" s="52" t="s">
        <v>473</v>
      </c>
    </row>
    <row r="11" spans="1:101" ht="30" customHeight="1">
      <c r="A11" s="15" t="s">
        <v>43</v>
      </c>
      <c r="B11" s="51" t="s">
        <v>98</v>
      </c>
      <c r="C11" s="51" t="s">
        <v>474</v>
      </c>
      <c r="D11" s="15" t="s">
        <v>100</v>
      </c>
      <c r="E11" s="29" t="s">
        <v>475</v>
      </c>
      <c r="F11" s="14" t="s">
        <v>48</v>
      </c>
      <c r="G11" s="15">
        <v>1228</v>
      </c>
      <c r="H11" s="15">
        <v>0</v>
      </c>
      <c r="I11" s="15">
        <v>0</v>
      </c>
      <c r="J11" s="15"/>
      <c r="K11" s="29" t="s">
        <v>476</v>
      </c>
      <c r="L11" s="29"/>
      <c r="M11" s="15" t="s">
        <v>450</v>
      </c>
      <c r="N11" s="15"/>
      <c r="O11" s="15" t="s">
        <v>451</v>
      </c>
      <c r="P11" s="15" t="s">
        <v>466</v>
      </c>
      <c r="Q11" s="15" t="s">
        <v>107</v>
      </c>
      <c r="R11" s="15">
        <v>10</v>
      </c>
      <c r="S11" s="15">
        <v>1</v>
      </c>
      <c r="T11" s="15">
        <v>1998</v>
      </c>
      <c r="U11" s="29" t="s">
        <v>182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108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182</v>
      </c>
      <c r="AY11" s="15" t="s">
        <v>182</v>
      </c>
      <c r="AZ11" s="15" t="s">
        <v>59</v>
      </c>
      <c r="BA11" s="15"/>
      <c r="BB11" s="15" t="s">
        <v>182</v>
      </c>
      <c r="BC11" s="15"/>
      <c r="BD11" s="15">
        <f t="shared" si="0"/>
        <v>100</v>
      </c>
      <c r="BE11" s="15">
        <v>47.4</v>
      </c>
      <c r="BF11" s="15">
        <v>21.5</v>
      </c>
      <c r="BG11" s="15">
        <v>9.8000000000000007</v>
      </c>
      <c r="BH11" s="15">
        <v>17.5</v>
      </c>
      <c r="BI11" s="15">
        <v>2</v>
      </c>
      <c r="BJ11" s="15">
        <v>1.8</v>
      </c>
      <c r="BK11" s="15">
        <v>195</v>
      </c>
      <c r="BL11" s="15">
        <f t="shared" si="1"/>
        <v>100</v>
      </c>
      <c r="BM11" s="15">
        <v>46.7</v>
      </c>
      <c r="BN11" s="15">
        <v>48.5</v>
      </c>
      <c r="BO11" s="15">
        <v>4.8</v>
      </c>
      <c r="BP11" s="15">
        <v>7953</v>
      </c>
      <c r="BQ11" s="15">
        <v>8485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322</v>
      </c>
      <c r="CV11" s="52" t="s">
        <v>477</v>
      </c>
    </row>
    <row r="12" spans="1:101" ht="30" customHeight="1">
      <c r="A12" s="15" t="s">
        <v>43</v>
      </c>
      <c r="B12" s="51" t="s">
        <v>478</v>
      </c>
      <c r="C12" s="51" t="s">
        <v>479</v>
      </c>
      <c r="D12" s="15" t="s">
        <v>480</v>
      </c>
      <c r="E12" s="29" t="s">
        <v>481</v>
      </c>
      <c r="F12" s="14" t="s">
        <v>48</v>
      </c>
      <c r="G12" s="15">
        <v>4150</v>
      </c>
      <c r="H12" s="15">
        <v>557</v>
      </c>
      <c r="I12" s="15"/>
      <c r="J12" s="15" t="s">
        <v>459</v>
      </c>
      <c r="K12" s="29" t="s">
        <v>460</v>
      </c>
      <c r="L12" s="29"/>
      <c r="M12" s="15" t="s">
        <v>450</v>
      </c>
      <c r="N12" s="15"/>
      <c r="O12" s="15" t="s">
        <v>451</v>
      </c>
      <c r="P12" s="15" t="s">
        <v>466</v>
      </c>
      <c r="Q12" s="15" t="s">
        <v>107</v>
      </c>
      <c r="R12" s="15">
        <v>24</v>
      </c>
      <c r="S12" s="15">
        <v>2</v>
      </c>
      <c r="T12" s="15">
        <v>1995</v>
      </c>
      <c r="U12" s="29" t="s">
        <v>182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52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182</v>
      </c>
      <c r="AY12" s="15" t="s">
        <v>453</v>
      </c>
      <c r="AZ12" s="15" t="s">
        <v>193</v>
      </c>
      <c r="BA12" s="15"/>
      <c r="BB12" s="15" t="s">
        <v>182</v>
      </c>
      <c r="BC12" s="15"/>
      <c r="BD12" s="15">
        <f t="shared" si="0"/>
        <v>100</v>
      </c>
      <c r="BE12" s="15">
        <v>55.3</v>
      </c>
      <c r="BF12" s="15">
        <v>23.1</v>
      </c>
      <c r="BG12" s="15">
        <v>4.8</v>
      </c>
      <c r="BH12" s="15">
        <v>11.7</v>
      </c>
      <c r="BI12" s="15">
        <v>3</v>
      </c>
      <c r="BJ12" s="15">
        <v>2.1</v>
      </c>
      <c r="BK12" s="15">
        <v>150</v>
      </c>
      <c r="BL12" s="15">
        <f t="shared" si="1"/>
        <v>100</v>
      </c>
      <c r="BM12" s="15">
        <v>45.3</v>
      </c>
      <c r="BN12" s="15">
        <v>48</v>
      </c>
      <c r="BO12" s="15">
        <v>6.7</v>
      </c>
      <c r="BP12" s="15">
        <v>7900</v>
      </c>
      <c r="BQ12" s="15">
        <v>9530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322</v>
      </c>
      <c r="CV12" s="52" t="s">
        <v>482</v>
      </c>
    </row>
    <row r="13" spans="1:101" ht="30" customHeight="1">
      <c r="A13" s="15" t="s">
        <v>43</v>
      </c>
      <c r="B13" s="51" t="s">
        <v>110</v>
      </c>
      <c r="C13" s="51" t="s">
        <v>483</v>
      </c>
      <c r="D13" s="15" t="s">
        <v>112</v>
      </c>
      <c r="E13" s="29" t="s">
        <v>484</v>
      </c>
      <c r="F13" s="14" t="s">
        <v>48</v>
      </c>
      <c r="G13" s="15">
        <v>0</v>
      </c>
      <c r="H13" s="15"/>
      <c r="I13" s="15"/>
      <c r="J13" s="15"/>
      <c r="K13" s="29" t="s">
        <v>485</v>
      </c>
      <c r="L13" s="29"/>
      <c r="M13" s="15" t="s">
        <v>450</v>
      </c>
      <c r="N13" s="15"/>
      <c r="O13" s="15" t="s">
        <v>451</v>
      </c>
      <c r="P13" s="15" t="s">
        <v>452</v>
      </c>
      <c r="Q13" s="15" t="s">
        <v>131</v>
      </c>
      <c r="R13" s="15">
        <v>240</v>
      </c>
      <c r="S13" s="15">
        <v>2</v>
      </c>
      <c r="T13" s="15">
        <v>2023</v>
      </c>
      <c r="U13" s="29" t="s">
        <v>486</v>
      </c>
      <c r="V13" s="15"/>
      <c r="W13" s="15"/>
      <c r="X13" s="15"/>
      <c r="Y13" s="15"/>
      <c r="Z13" s="15">
        <v>7000</v>
      </c>
      <c r="AA13" s="15">
        <v>24.1</v>
      </c>
      <c r="AB13" s="15">
        <v>0</v>
      </c>
      <c r="AC13" s="15">
        <v>0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182</v>
      </c>
      <c r="AY13" s="15" t="s">
        <v>453</v>
      </c>
      <c r="AZ13" s="15" t="s">
        <v>51</v>
      </c>
      <c r="BA13" s="15" t="s">
        <v>487</v>
      </c>
      <c r="BB13" s="15" t="s">
        <v>182</v>
      </c>
      <c r="BC13" s="15"/>
      <c r="BD13" s="15">
        <f t="shared" si="0"/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f t="shared" si="1"/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322</v>
      </c>
      <c r="CV13" s="52" t="s">
        <v>488</v>
      </c>
    </row>
    <row r="14" spans="1:101" ht="30" customHeight="1">
      <c r="A14" s="15" t="s">
        <v>43</v>
      </c>
      <c r="B14" s="51" t="s">
        <v>125</v>
      </c>
      <c r="C14" s="51" t="s">
        <v>489</v>
      </c>
      <c r="D14" s="15" t="s">
        <v>127</v>
      </c>
      <c r="E14" s="29" t="s">
        <v>339</v>
      </c>
      <c r="F14" s="14" t="s">
        <v>129</v>
      </c>
      <c r="G14" s="15">
        <v>27106</v>
      </c>
      <c r="H14" s="15">
        <v>2056</v>
      </c>
      <c r="I14" s="15"/>
      <c r="J14" s="15" t="s">
        <v>459</v>
      </c>
      <c r="K14" s="29" t="s">
        <v>485</v>
      </c>
      <c r="L14" s="29"/>
      <c r="M14" s="15" t="s">
        <v>450</v>
      </c>
      <c r="N14" s="15"/>
      <c r="O14" s="15" t="s">
        <v>451</v>
      </c>
      <c r="P14" s="15" t="s">
        <v>452</v>
      </c>
      <c r="Q14" s="15" t="s">
        <v>131</v>
      </c>
      <c r="R14" s="15">
        <v>200</v>
      </c>
      <c r="S14" s="15">
        <v>2</v>
      </c>
      <c r="T14" s="15">
        <v>1996</v>
      </c>
      <c r="U14" s="29" t="s">
        <v>490</v>
      </c>
      <c r="V14" s="15">
        <v>4960000</v>
      </c>
      <c r="W14" s="15"/>
      <c r="X14" s="15">
        <v>4960000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117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182</v>
      </c>
      <c r="AY14" s="15" t="s">
        <v>453</v>
      </c>
      <c r="AZ14" s="15" t="s">
        <v>51</v>
      </c>
      <c r="BA14" s="15"/>
      <c r="BB14" s="15" t="s">
        <v>182</v>
      </c>
      <c r="BC14" s="15"/>
      <c r="BD14" s="15">
        <f t="shared" si="0"/>
        <v>100</v>
      </c>
      <c r="BE14" s="15">
        <v>36.700000000000003</v>
      </c>
      <c r="BF14" s="15">
        <v>32</v>
      </c>
      <c r="BG14" s="15">
        <v>12.1</v>
      </c>
      <c r="BH14" s="15">
        <v>12.5</v>
      </c>
      <c r="BI14" s="15">
        <v>4.5</v>
      </c>
      <c r="BJ14" s="15">
        <v>2.2000000000000002</v>
      </c>
      <c r="BK14" s="15">
        <v>110.3</v>
      </c>
      <c r="BL14" s="15">
        <f t="shared" si="1"/>
        <v>100</v>
      </c>
      <c r="BM14" s="15">
        <v>45.4</v>
      </c>
      <c r="BN14" s="15">
        <v>49.5</v>
      </c>
      <c r="BO14" s="15">
        <v>5.0999999999999996</v>
      </c>
      <c r="BP14" s="15">
        <v>8185</v>
      </c>
      <c r="BQ14" s="15">
        <v>9710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322</v>
      </c>
      <c r="CV14" s="52" t="s">
        <v>491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4" man="1"/>
    <brk id="53" min="1" max="14" man="1"/>
    <brk id="80" min="1" max="14" man="1"/>
    <brk id="92" min="1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4243-5272-4025-A813-8B05BDA0B0C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91FF-87E2-42E2-AE39-958BA32CEDC4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335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232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280</v>
      </c>
      <c r="I2" s="97"/>
      <c r="J2" s="148" t="s">
        <v>138</v>
      </c>
      <c r="K2" s="21"/>
      <c r="L2" s="209" t="s">
        <v>38</v>
      </c>
      <c r="M2" s="208" t="s">
        <v>66</v>
      </c>
      <c r="N2" s="224" t="s">
        <v>336</v>
      </c>
      <c r="O2" s="208" t="s">
        <v>10</v>
      </c>
      <c r="P2" s="138" t="s">
        <v>13</v>
      </c>
      <c r="Q2" s="153" t="s">
        <v>14</v>
      </c>
      <c r="R2" s="169" t="s">
        <v>147</v>
      </c>
      <c r="S2" s="208" t="s">
        <v>148</v>
      </c>
      <c r="T2" s="156" t="s">
        <v>285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286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337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90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92</v>
      </c>
      <c r="H6" s="98" t="s">
        <v>92</v>
      </c>
      <c r="I6" s="130"/>
      <c r="J6" s="130"/>
      <c r="K6" s="208"/>
      <c r="L6" s="210"/>
      <c r="M6" s="130"/>
      <c r="N6" s="26" t="s">
        <v>97</v>
      </c>
      <c r="O6" s="130"/>
      <c r="P6" s="130"/>
      <c r="Q6" s="219"/>
      <c r="R6" s="208"/>
      <c r="S6" s="26" t="s">
        <v>170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125</v>
      </c>
      <c r="C7" s="51" t="s">
        <v>338</v>
      </c>
      <c r="D7" s="15" t="s">
        <v>127</v>
      </c>
      <c r="E7" s="29" t="s">
        <v>339</v>
      </c>
      <c r="F7" s="14" t="s">
        <v>129</v>
      </c>
      <c r="G7" s="15">
        <v>1448</v>
      </c>
      <c r="H7" s="15">
        <v>619</v>
      </c>
      <c r="I7" s="15" t="s">
        <v>334</v>
      </c>
      <c r="J7" s="29" t="s">
        <v>340</v>
      </c>
      <c r="K7" s="29"/>
      <c r="L7" s="29" t="s">
        <v>131</v>
      </c>
      <c r="M7" s="15" t="s">
        <v>234</v>
      </c>
      <c r="N7" s="15">
        <v>45</v>
      </c>
      <c r="O7" s="15">
        <v>1996</v>
      </c>
      <c r="P7" s="15" t="s">
        <v>51</v>
      </c>
      <c r="Q7" s="15"/>
      <c r="R7" s="15" t="s">
        <v>182</v>
      </c>
      <c r="S7" s="15"/>
      <c r="T7" s="14">
        <v>60</v>
      </c>
      <c r="U7" s="14" t="str">
        <f>IF(X7&amp;AA7&amp;AD7&amp;AG7&amp;AJ7&amp;AM7&amp;AP7&amp;AS7&amp;AV7="","",X7+AA7+AD7+AG7+AJ7+AM7+AP7+AS7+AV7)</f>
        <v/>
      </c>
      <c r="V7" s="14">
        <f>IF(Y7&amp;AB7&amp;AE7&amp;AH7&amp;AK7&amp;AN7&amp;AQ7&amp;AT7&amp;AW7="","",Y7+AB7+AE7+AH7+AK7+AN7+AQ7+AT7+AW7)</f>
        <v>15</v>
      </c>
      <c r="W7" s="14" t="s">
        <v>327</v>
      </c>
      <c r="X7" s="14"/>
      <c r="Y7" s="14">
        <v>15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332</v>
      </c>
      <c r="AY7" s="52" t="s">
        <v>341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7B5D-5648-4ABB-927E-19C405EFD9DF}">
  <dimension ref="A1:CC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279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232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280</v>
      </c>
      <c r="I2" s="274"/>
      <c r="J2" s="57"/>
      <c r="K2" s="270" t="s">
        <v>281</v>
      </c>
      <c r="L2" s="263"/>
      <c r="M2" s="270" t="s">
        <v>282</v>
      </c>
      <c r="N2" s="263"/>
      <c r="O2" s="129" t="s">
        <v>204</v>
      </c>
      <c r="P2" s="270" t="s">
        <v>138</v>
      </c>
      <c r="Q2" s="39"/>
      <c r="R2" s="220" t="s">
        <v>283</v>
      </c>
      <c r="S2" s="272"/>
      <c r="T2" s="272"/>
      <c r="U2" s="272"/>
      <c r="V2" s="272"/>
      <c r="W2" s="222"/>
      <c r="X2" s="129" t="s">
        <v>38</v>
      </c>
      <c r="Y2" s="266" t="s">
        <v>284</v>
      </c>
      <c r="Z2" s="129" t="s">
        <v>10</v>
      </c>
      <c r="AA2" s="266" t="s">
        <v>13</v>
      </c>
      <c r="AB2" s="268" t="s">
        <v>14</v>
      </c>
      <c r="AC2" s="256" t="s">
        <v>147</v>
      </c>
      <c r="AD2" s="129" t="s">
        <v>148</v>
      </c>
      <c r="AE2" s="165" t="s">
        <v>285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286</v>
      </c>
      <c r="BJ2" s="239" t="s">
        <v>287</v>
      </c>
      <c r="BK2" s="239" t="s">
        <v>288</v>
      </c>
      <c r="BL2" s="241" t="s">
        <v>289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290</v>
      </c>
      <c r="BW2" s="231" t="s">
        <v>291</v>
      </c>
      <c r="BX2" s="247" t="s">
        <v>292</v>
      </c>
      <c r="BY2" s="248"/>
      <c r="BZ2" s="231" t="s">
        <v>293</v>
      </c>
      <c r="CA2" s="231" t="s">
        <v>294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295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296</v>
      </c>
      <c r="BM4" s="252"/>
      <c r="BN4" s="252"/>
      <c r="BO4" s="252"/>
      <c r="BP4" s="252"/>
      <c r="BQ4" s="252"/>
      <c r="BR4" s="252"/>
      <c r="BS4" s="253"/>
      <c r="BT4" s="254" t="s">
        <v>297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90</v>
      </c>
      <c r="R5" s="83" t="s">
        <v>298</v>
      </c>
      <c r="S5" s="83" t="s">
        <v>299</v>
      </c>
      <c r="T5" s="83" t="s">
        <v>300</v>
      </c>
      <c r="U5" s="83" t="s">
        <v>301</v>
      </c>
      <c r="V5" s="83" t="s">
        <v>302</v>
      </c>
      <c r="W5" s="83" t="s">
        <v>303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304</v>
      </c>
      <c r="BM5" s="82" t="s">
        <v>305</v>
      </c>
      <c r="BN5" s="82" t="s">
        <v>306</v>
      </c>
      <c r="BO5" s="82" t="s">
        <v>307</v>
      </c>
      <c r="BP5" s="85" t="s">
        <v>308</v>
      </c>
      <c r="BQ5" s="76" t="s">
        <v>309</v>
      </c>
      <c r="BR5" s="82" t="s">
        <v>310</v>
      </c>
      <c r="BS5" s="82" t="s">
        <v>25</v>
      </c>
      <c r="BT5" s="82" t="s">
        <v>311</v>
      </c>
      <c r="BU5" s="86" t="s">
        <v>25</v>
      </c>
      <c r="BV5" s="245"/>
      <c r="BW5" s="232"/>
      <c r="BX5" s="88"/>
      <c r="BY5" s="87" t="s">
        <v>312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92</v>
      </c>
      <c r="H6" s="89" t="s">
        <v>92</v>
      </c>
      <c r="I6" s="89" t="s">
        <v>40</v>
      </c>
      <c r="J6" s="233"/>
      <c r="K6" s="89" t="s">
        <v>92</v>
      </c>
      <c r="L6" s="89" t="s">
        <v>40</v>
      </c>
      <c r="M6" s="89" t="s">
        <v>92</v>
      </c>
      <c r="N6" s="89" t="s">
        <v>40</v>
      </c>
      <c r="O6" s="267"/>
      <c r="P6" s="233"/>
      <c r="Q6" s="129"/>
      <c r="R6" s="90" t="s">
        <v>313</v>
      </c>
      <c r="S6" s="90" t="s">
        <v>314</v>
      </c>
      <c r="T6" s="90" t="s">
        <v>314</v>
      </c>
      <c r="U6" s="90" t="s">
        <v>314</v>
      </c>
      <c r="V6" s="90" t="s">
        <v>314</v>
      </c>
      <c r="W6" s="40"/>
      <c r="X6" s="233"/>
      <c r="Y6" s="46" t="s">
        <v>97</v>
      </c>
      <c r="Z6" s="233"/>
      <c r="AA6" s="233"/>
      <c r="AB6" s="269"/>
      <c r="AC6" s="129"/>
      <c r="AD6" s="46" t="s">
        <v>170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93</v>
      </c>
      <c r="BM6" s="94" t="s">
        <v>93</v>
      </c>
      <c r="BN6" s="94" t="s">
        <v>93</v>
      </c>
      <c r="BO6" s="94" t="s">
        <v>93</v>
      </c>
      <c r="BP6" s="94" t="s">
        <v>93</v>
      </c>
      <c r="BQ6" s="94" t="s">
        <v>93</v>
      </c>
      <c r="BR6" s="94" t="s">
        <v>93</v>
      </c>
      <c r="BS6" s="94" t="s">
        <v>93</v>
      </c>
      <c r="BT6" s="94" t="s">
        <v>93</v>
      </c>
      <c r="BU6" s="95" t="s">
        <v>93</v>
      </c>
      <c r="BV6" s="246"/>
      <c r="BW6" s="96" t="s">
        <v>315</v>
      </c>
      <c r="BX6" s="96" t="s">
        <v>315</v>
      </c>
      <c r="BY6" s="96" t="s">
        <v>316</v>
      </c>
      <c r="BZ6" s="96" t="s">
        <v>317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210</v>
      </c>
      <c r="C7" s="51" t="s">
        <v>318</v>
      </c>
      <c r="D7" s="15" t="s">
        <v>212</v>
      </c>
      <c r="E7" s="29" t="s">
        <v>213</v>
      </c>
      <c r="F7" s="14" t="s">
        <v>48</v>
      </c>
      <c r="G7" s="15">
        <v>1467</v>
      </c>
      <c r="H7" s="15">
        <v>701</v>
      </c>
      <c r="I7" s="15"/>
      <c r="J7" s="15"/>
      <c r="K7" s="15">
        <v>701</v>
      </c>
      <c r="L7" s="15"/>
      <c r="M7" s="15"/>
      <c r="N7" s="15"/>
      <c r="O7" s="29" t="s">
        <v>319</v>
      </c>
      <c r="P7" s="29" t="s">
        <v>320</v>
      </c>
      <c r="Q7" s="29"/>
      <c r="R7" s="29">
        <v>12</v>
      </c>
      <c r="S7" s="29"/>
      <c r="T7" s="29"/>
      <c r="U7" s="29"/>
      <c r="V7" s="29">
        <v>5</v>
      </c>
      <c r="W7" s="29" t="s">
        <v>321</v>
      </c>
      <c r="X7" s="29" t="s">
        <v>107</v>
      </c>
      <c r="Y7" s="15">
        <v>17</v>
      </c>
      <c r="Z7" s="15">
        <v>1995</v>
      </c>
      <c r="AA7" s="15" t="s">
        <v>193</v>
      </c>
      <c r="AB7" s="15"/>
      <c r="AC7" s="15" t="s">
        <v>182</v>
      </c>
      <c r="AD7" s="15"/>
      <c r="AE7" s="14"/>
      <c r="AF7" s="14" t="str">
        <f t="shared" ref="AF7:AG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322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323</v>
      </c>
    </row>
    <row r="8" spans="1:81" ht="30" customHeight="1">
      <c r="A8" s="15" t="s">
        <v>43</v>
      </c>
      <c r="B8" s="51" t="s">
        <v>110</v>
      </c>
      <c r="C8" s="51" t="s">
        <v>324</v>
      </c>
      <c r="D8" s="15" t="s">
        <v>112</v>
      </c>
      <c r="E8" s="29" t="s">
        <v>190</v>
      </c>
      <c r="F8" s="14" t="s">
        <v>48</v>
      </c>
      <c r="G8" s="15">
        <v>7793</v>
      </c>
      <c r="H8" s="15">
        <v>5391</v>
      </c>
      <c r="I8" s="15"/>
      <c r="J8" s="15"/>
      <c r="K8" s="15">
        <v>5391</v>
      </c>
      <c r="L8" s="15"/>
      <c r="M8" s="15"/>
      <c r="N8" s="15"/>
      <c r="O8" s="29" t="s">
        <v>325</v>
      </c>
      <c r="P8" s="29" t="s">
        <v>326</v>
      </c>
      <c r="Q8" s="29"/>
      <c r="R8" s="29">
        <v>80</v>
      </c>
      <c r="S8" s="29">
        <v>4</v>
      </c>
      <c r="T8" s="29"/>
      <c r="U8" s="29"/>
      <c r="V8" s="29"/>
      <c r="W8" s="29"/>
      <c r="X8" s="29" t="s">
        <v>178</v>
      </c>
      <c r="Y8" s="15">
        <v>83.6</v>
      </c>
      <c r="Z8" s="15">
        <v>1997</v>
      </c>
      <c r="AA8" s="15" t="s">
        <v>193</v>
      </c>
      <c r="AB8" s="15"/>
      <c r="AC8" s="15" t="s">
        <v>182</v>
      </c>
      <c r="AD8" s="15"/>
      <c r="AE8" s="14">
        <v>788</v>
      </c>
      <c r="AF8" s="14" t="str">
        <f t="shared" si="0"/>
        <v/>
      </c>
      <c r="AG8" s="14">
        <f t="shared" si="0"/>
        <v>100</v>
      </c>
      <c r="AH8" s="14" t="s">
        <v>327</v>
      </c>
      <c r="AI8" s="14"/>
      <c r="AJ8" s="14">
        <v>100</v>
      </c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328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329</v>
      </c>
    </row>
    <row r="9" spans="1:81" ht="30" customHeight="1">
      <c r="A9" s="15" t="s">
        <v>43</v>
      </c>
      <c r="B9" s="51" t="s">
        <v>119</v>
      </c>
      <c r="C9" s="51" t="s">
        <v>330</v>
      </c>
      <c r="D9" s="15" t="s">
        <v>120</v>
      </c>
      <c r="E9" s="29" t="s">
        <v>222</v>
      </c>
      <c r="F9" s="14" t="s">
        <v>48</v>
      </c>
      <c r="G9" s="15">
        <v>7436</v>
      </c>
      <c r="H9" s="15">
        <v>4772</v>
      </c>
      <c r="I9" s="15"/>
      <c r="J9" s="15"/>
      <c r="K9" s="15">
        <v>4772</v>
      </c>
      <c r="L9" s="15"/>
      <c r="M9" s="15"/>
      <c r="N9" s="15"/>
      <c r="O9" s="29" t="s">
        <v>325</v>
      </c>
      <c r="P9" s="29" t="s">
        <v>331</v>
      </c>
      <c r="Q9" s="29"/>
      <c r="R9" s="29">
        <v>35</v>
      </c>
      <c r="S9" s="29">
        <v>15</v>
      </c>
      <c r="T9" s="29"/>
      <c r="U9" s="29"/>
      <c r="V9" s="29"/>
      <c r="W9" s="29"/>
      <c r="X9" s="29" t="s">
        <v>225</v>
      </c>
      <c r="Y9" s="15">
        <v>49</v>
      </c>
      <c r="Z9" s="15">
        <v>1997</v>
      </c>
      <c r="AA9" s="15" t="s">
        <v>193</v>
      </c>
      <c r="AB9" s="15"/>
      <c r="AC9" s="15" t="s">
        <v>182</v>
      </c>
      <c r="AD9" s="15"/>
      <c r="AE9" s="14">
        <v>145</v>
      </c>
      <c r="AF9" s="14" t="str">
        <f t="shared" si="0"/>
        <v/>
      </c>
      <c r="AG9" s="14">
        <f t="shared" si="0"/>
        <v>277</v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 t="s">
        <v>327</v>
      </c>
      <c r="AU9" s="14"/>
      <c r="AV9" s="14">
        <v>180</v>
      </c>
      <c r="AW9" s="14"/>
      <c r="AX9" s="14"/>
      <c r="AY9" s="14"/>
      <c r="AZ9" s="14" t="s">
        <v>327</v>
      </c>
      <c r="BA9" s="14"/>
      <c r="BB9" s="14">
        <v>49</v>
      </c>
      <c r="BC9" s="14"/>
      <c r="BD9" s="14"/>
      <c r="BE9" s="14"/>
      <c r="BF9" s="14" t="s">
        <v>327</v>
      </c>
      <c r="BG9" s="14"/>
      <c r="BH9" s="14">
        <v>48</v>
      </c>
      <c r="BI9" s="14" t="s">
        <v>332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333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7" man="1"/>
    <brk id="3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DF1B-DA51-408E-9F6F-241A0E259528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235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236</v>
      </c>
      <c r="J2" s="263"/>
      <c r="K2" s="270" t="s">
        <v>237</v>
      </c>
      <c r="L2" s="263"/>
      <c r="M2" s="270" t="s">
        <v>238</v>
      </c>
      <c r="N2" s="263"/>
      <c r="O2" s="270" t="s">
        <v>138</v>
      </c>
      <c r="P2" s="39"/>
      <c r="Q2" s="129" t="s">
        <v>239</v>
      </c>
      <c r="R2" s="129" t="s">
        <v>240</v>
      </c>
      <c r="S2" s="209" t="s">
        <v>38</v>
      </c>
      <c r="T2" s="266" t="s">
        <v>68</v>
      </c>
      <c r="U2" s="129" t="s">
        <v>10</v>
      </c>
      <c r="V2" s="266" t="s">
        <v>13</v>
      </c>
      <c r="W2" s="266" t="s">
        <v>14</v>
      </c>
      <c r="X2" s="286" t="s">
        <v>241</v>
      </c>
      <c r="Y2" s="287"/>
      <c r="Z2" s="287"/>
      <c r="AA2" s="288"/>
      <c r="AB2" s="175" t="s">
        <v>242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147</v>
      </c>
      <c r="AK2" s="129" t="s">
        <v>148</v>
      </c>
      <c r="AL2" s="220" t="s">
        <v>243</v>
      </c>
      <c r="AM2" s="272"/>
      <c r="AN2" s="272"/>
      <c r="AO2" s="272"/>
      <c r="AP2" s="272"/>
      <c r="AQ2" s="272"/>
      <c r="AR2" s="272"/>
      <c r="AS2" s="222"/>
      <c r="AT2" s="129" t="s">
        <v>244</v>
      </c>
      <c r="AU2" s="270" t="s">
        <v>245</v>
      </c>
      <c r="AV2" s="284"/>
      <c r="AW2" s="284"/>
      <c r="AX2" s="263"/>
      <c r="AY2" s="268" t="s">
        <v>246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247</v>
      </c>
      <c r="Y4" s="129" t="s">
        <v>248</v>
      </c>
      <c r="Z4" s="129" t="s">
        <v>249</v>
      </c>
      <c r="AA4" s="129" t="s">
        <v>250</v>
      </c>
      <c r="AB4" s="129" t="s">
        <v>251</v>
      </c>
      <c r="AC4" s="129" t="s">
        <v>252</v>
      </c>
      <c r="AD4" s="143" t="s">
        <v>253</v>
      </c>
      <c r="AE4" s="144"/>
      <c r="AF4" s="144"/>
      <c r="AG4" s="145"/>
      <c r="AH4" s="129" t="s">
        <v>254</v>
      </c>
      <c r="AI4" s="129" t="s">
        <v>255</v>
      </c>
      <c r="AJ4" s="256"/>
      <c r="AK4" s="233"/>
      <c r="AL4" s="129" t="s">
        <v>256</v>
      </c>
      <c r="AM4" s="129" t="s">
        <v>16</v>
      </c>
      <c r="AN4" s="266" t="s">
        <v>257</v>
      </c>
      <c r="AO4" s="129" t="s">
        <v>258</v>
      </c>
      <c r="AP4" s="129" t="s">
        <v>259</v>
      </c>
      <c r="AQ4" s="266" t="s">
        <v>260</v>
      </c>
      <c r="AR4" s="129" t="s">
        <v>261</v>
      </c>
      <c r="AS4" s="129" t="s">
        <v>25</v>
      </c>
      <c r="AT4" s="233"/>
      <c r="AU4" s="271" t="s">
        <v>16</v>
      </c>
      <c r="AV4" s="129" t="s">
        <v>262</v>
      </c>
      <c r="AW4" s="129" t="s">
        <v>263</v>
      </c>
      <c r="AX4" s="129" t="s">
        <v>264</v>
      </c>
      <c r="AY4" s="129" t="s">
        <v>265</v>
      </c>
      <c r="AZ4" s="129" t="s">
        <v>266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90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267</v>
      </c>
      <c r="AE5" s="41" t="s">
        <v>268</v>
      </c>
      <c r="AF5" s="41" t="s">
        <v>269</v>
      </c>
      <c r="AG5" s="41" t="s">
        <v>270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92</v>
      </c>
      <c r="H6" s="78" t="s">
        <v>271</v>
      </c>
      <c r="I6" s="78" t="s">
        <v>92</v>
      </c>
      <c r="J6" s="78" t="s">
        <v>40</v>
      </c>
      <c r="K6" s="78" t="s">
        <v>92</v>
      </c>
      <c r="L6" s="78" t="s">
        <v>40</v>
      </c>
      <c r="M6" s="78" t="s">
        <v>92</v>
      </c>
      <c r="N6" s="78" t="s">
        <v>40</v>
      </c>
      <c r="O6" s="233"/>
      <c r="P6" s="233"/>
      <c r="Q6" s="233"/>
      <c r="R6" s="233"/>
      <c r="S6" s="210"/>
      <c r="T6" s="46" t="s">
        <v>97</v>
      </c>
      <c r="U6" s="233"/>
      <c r="V6" s="233"/>
      <c r="W6" s="267"/>
      <c r="X6" s="79" t="s">
        <v>272</v>
      </c>
      <c r="Y6" s="46" t="s">
        <v>273</v>
      </c>
      <c r="Z6" s="46" t="s">
        <v>274</v>
      </c>
      <c r="AA6" s="46" t="s">
        <v>274</v>
      </c>
      <c r="AB6" s="46" t="s">
        <v>274</v>
      </c>
      <c r="AC6" s="46" t="s">
        <v>275</v>
      </c>
      <c r="AD6" s="46" t="s">
        <v>276</v>
      </c>
      <c r="AE6" s="46" t="s">
        <v>276</v>
      </c>
      <c r="AF6" s="46" t="s">
        <v>276</v>
      </c>
      <c r="AG6" s="46" t="s">
        <v>276</v>
      </c>
      <c r="AH6" s="133"/>
      <c r="AI6" s="133"/>
      <c r="AJ6" s="129"/>
      <c r="AK6" s="46" t="s">
        <v>170</v>
      </c>
      <c r="AL6" s="40"/>
      <c r="AM6" s="75" t="s">
        <v>170</v>
      </c>
      <c r="AN6" s="46" t="s">
        <v>170</v>
      </c>
      <c r="AO6" s="46" t="s">
        <v>170</v>
      </c>
      <c r="AP6" s="46" t="s">
        <v>170</v>
      </c>
      <c r="AQ6" s="46" t="s">
        <v>170</v>
      </c>
      <c r="AR6" s="46" t="s">
        <v>170</v>
      </c>
      <c r="AS6" s="46" t="s">
        <v>170</v>
      </c>
      <c r="AT6" s="46" t="s">
        <v>277</v>
      </c>
      <c r="AU6" s="46" t="s">
        <v>170</v>
      </c>
      <c r="AV6" s="46" t="s">
        <v>170</v>
      </c>
      <c r="AW6" s="46" t="s">
        <v>170</v>
      </c>
      <c r="AX6" s="46" t="s">
        <v>170</v>
      </c>
      <c r="AY6" s="46" t="s">
        <v>278</v>
      </c>
      <c r="AZ6" s="46" t="s">
        <v>278</v>
      </c>
      <c r="BA6" s="59" t="s">
        <v>42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6" man="1"/>
    <brk id="23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760E-1CFB-4658-B0D3-25531B2A696A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231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232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138</v>
      </c>
      <c r="I2" s="39"/>
      <c r="J2" s="270" t="s">
        <v>233</v>
      </c>
      <c r="K2" s="39"/>
      <c r="L2" s="129" t="s">
        <v>38</v>
      </c>
      <c r="M2" s="266" t="s">
        <v>68</v>
      </c>
      <c r="N2" s="129" t="s">
        <v>10</v>
      </c>
      <c r="O2" s="266" t="s">
        <v>13</v>
      </c>
      <c r="P2" s="266" t="s">
        <v>14</v>
      </c>
      <c r="Q2" s="129" t="s">
        <v>147</v>
      </c>
      <c r="R2" s="129" t="s">
        <v>148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90</v>
      </c>
      <c r="J5" s="233"/>
      <c r="K5" s="129" t="s">
        <v>90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92</v>
      </c>
      <c r="H6" s="233"/>
      <c r="I6" s="233"/>
      <c r="J6" s="233"/>
      <c r="K6" s="233"/>
      <c r="L6" s="233"/>
      <c r="M6" s="46" t="s">
        <v>97</v>
      </c>
      <c r="N6" s="233"/>
      <c r="O6" s="233"/>
      <c r="P6" s="267"/>
      <c r="Q6" s="233"/>
      <c r="R6" s="46" t="s">
        <v>170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2A4B-B3D1-46AF-887A-CDA4F529BCD8}">
  <dimension ref="A1:T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202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203</v>
      </c>
      <c r="H2" s="304" t="s">
        <v>204</v>
      </c>
      <c r="I2" s="301" t="s">
        <v>205</v>
      </c>
      <c r="J2" s="306" t="s">
        <v>206</v>
      </c>
      <c r="K2" s="304" t="s">
        <v>207</v>
      </c>
      <c r="L2" s="301" t="s">
        <v>208</v>
      </c>
      <c r="M2" s="304" t="s">
        <v>209</v>
      </c>
      <c r="N2" s="304" t="s">
        <v>10</v>
      </c>
      <c r="O2" s="301" t="s">
        <v>13</v>
      </c>
      <c r="P2" s="301" t="s">
        <v>14</v>
      </c>
      <c r="Q2" s="304" t="s">
        <v>147</v>
      </c>
      <c r="R2" s="304" t="s">
        <v>148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92</v>
      </c>
      <c r="H6" s="302"/>
      <c r="I6" s="302"/>
      <c r="J6" s="307"/>
      <c r="K6" s="302"/>
      <c r="L6" s="67" t="s">
        <v>169</v>
      </c>
      <c r="M6" s="67" t="s">
        <v>169</v>
      </c>
      <c r="N6" s="302"/>
      <c r="O6" s="302"/>
      <c r="P6" s="303"/>
      <c r="Q6" s="302"/>
      <c r="R6" s="67" t="s">
        <v>170</v>
      </c>
      <c r="S6" s="68" t="s">
        <v>42</v>
      </c>
      <c r="T6" s="68"/>
    </row>
    <row r="7" spans="1:20" ht="30" customHeight="1">
      <c r="A7" s="70" t="s">
        <v>43</v>
      </c>
      <c r="B7" s="71" t="s">
        <v>210</v>
      </c>
      <c r="C7" s="71" t="s">
        <v>211</v>
      </c>
      <c r="D7" s="70" t="s">
        <v>212</v>
      </c>
      <c r="E7" s="70" t="s">
        <v>213</v>
      </c>
      <c r="F7" s="70" t="s">
        <v>48</v>
      </c>
      <c r="G7" s="70">
        <v>305</v>
      </c>
      <c r="H7" s="70" t="s">
        <v>214</v>
      </c>
      <c r="I7" s="72" t="s">
        <v>215</v>
      </c>
      <c r="J7" s="72" t="s">
        <v>107</v>
      </c>
      <c r="K7" s="70">
        <v>7</v>
      </c>
      <c r="L7" s="70">
        <v>568</v>
      </c>
      <c r="M7" s="70">
        <v>0</v>
      </c>
      <c r="N7" s="70">
        <v>1995</v>
      </c>
      <c r="O7" s="70" t="s">
        <v>59</v>
      </c>
      <c r="P7" s="70"/>
      <c r="Q7" s="70" t="s">
        <v>182</v>
      </c>
      <c r="R7" s="70"/>
      <c r="S7" s="73" t="s">
        <v>216</v>
      </c>
    </row>
    <row r="8" spans="1:20" ht="30" customHeight="1">
      <c r="A8" s="70" t="s">
        <v>43</v>
      </c>
      <c r="B8" s="71" t="s">
        <v>210</v>
      </c>
      <c r="C8" s="71" t="s">
        <v>217</v>
      </c>
      <c r="D8" s="70" t="s">
        <v>212</v>
      </c>
      <c r="E8" s="70" t="s">
        <v>218</v>
      </c>
      <c r="F8" s="70" t="s">
        <v>48</v>
      </c>
      <c r="G8" s="70">
        <v>138</v>
      </c>
      <c r="H8" s="70" t="s">
        <v>214</v>
      </c>
      <c r="I8" s="72" t="s">
        <v>219</v>
      </c>
      <c r="J8" s="72" t="s">
        <v>107</v>
      </c>
      <c r="K8" s="70">
        <v>1</v>
      </c>
      <c r="L8" s="70">
        <v>190</v>
      </c>
      <c r="M8" s="70">
        <v>0</v>
      </c>
      <c r="N8" s="70">
        <v>1992</v>
      </c>
      <c r="O8" s="70" t="s">
        <v>59</v>
      </c>
      <c r="P8" s="70"/>
      <c r="Q8" s="70" t="s">
        <v>182</v>
      </c>
      <c r="R8" s="70"/>
      <c r="S8" s="73" t="s">
        <v>220</v>
      </c>
    </row>
    <row r="9" spans="1:20" ht="30" customHeight="1">
      <c r="A9" s="70" t="s">
        <v>43</v>
      </c>
      <c r="B9" s="71" t="s">
        <v>119</v>
      </c>
      <c r="C9" s="71" t="s">
        <v>221</v>
      </c>
      <c r="D9" s="70" t="s">
        <v>120</v>
      </c>
      <c r="E9" s="70" t="s">
        <v>222</v>
      </c>
      <c r="F9" s="70" t="s">
        <v>48</v>
      </c>
      <c r="G9" s="70">
        <v>4772</v>
      </c>
      <c r="H9" s="70" t="s">
        <v>223</v>
      </c>
      <c r="I9" s="72" t="s">
        <v>224</v>
      </c>
      <c r="J9" s="72" t="s">
        <v>225</v>
      </c>
      <c r="K9" s="70">
        <v>10</v>
      </c>
      <c r="L9" s="70">
        <v>500</v>
      </c>
      <c r="M9" s="70">
        <v>0</v>
      </c>
      <c r="N9" s="70">
        <v>1997</v>
      </c>
      <c r="O9" s="70" t="s">
        <v>193</v>
      </c>
      <c r="P9" s="70"/>
      <c r="Q9" s="70" t="s">
        <v>182</v>
      </c>
      <c r="R9" s="70"/>
      <c r="S9" s="73" t="s">
        <v>226</v>
      </c>
    </row>
    <row r="10" spans="1:20" ht="30" customHeight="1">
      <c r="A10" s="70" t="s">
        <v>43</v>
      </c>
      <c r="B10" s="71" t="s">
        <v>125</v>
      </c>
      <c r="C10" s="71" t="s">
        <v>227</v>
      </c>
      <c r="D10" s="70" t="s">
        <v>127</v>
      </c>
      <c r="E10" s="70" t="s">
        <v>228</v>
      </c>
      <c r="F10" s="70" t="s">
        <v>129</v>
      </c>
      <c r="G10" s="70">
        <v>125</v>
      </c>
      <c r="H10" s="70" t="s">
        <v>223</v>
      </c>
      <c r="I10" s="72" t="s">
        <v>229</v>
      </c>
      <c r="J10" s="72" t="s">
        <v>131</v>
      </c>
      <c r="K10" s="70">
        <v>2</v>
      </c>
      <c r="L10" s="70">
        <v>405</v>
      </c>
      <c r="M10" s="70">
        <v>0</v>
      </c>
      <c r="N10" s="70">
        <v>2000</v>
      </c>
      <c r="O10" s="70" t="s">
        <v>51</v>
      </c>
      <c r="P10" s="70"/>
      <c r="Q10" s="70" t="s">
        <v>182</v>
      </c>
      <c r="R10" s="70"/>
      <c r="S10" s="73" t="s">
        <v>230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B8D0-9459-41E8-BCDE-59D4CBB7B2EE}">
  <dimension ref="A1:AO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133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134</v>
      </c>
      <c r="G2" s="266" t="s">
        <v>135</v>
      </c>
      <c r="H2" s="266" t="s">
        <v>136</v>
      </c>
      <c r="I2" s="266" t="s">
        <v>137</v>
      </c>
      <c r="J2" s="129" t="s">
        <v>138</v>
      </c>
      <c r="K2" s="129" t="s">
        <v>139</v>
      </c>
      <c r="L2" s="129" t="s">
        <v>38</v>
      </c>
      <c r="M2" s="129" t="s">
        <v>140</v>
      </c>
      <c r="N2" s="313" t="s">
        <v>141</v>
      </c>
      <c r="O2" s="313" t="s">
        <v>142</v>
      </c>
      <c r="P2" s="129" t="s">
        <v>143</v>
      </c>
      <c r="Q2" s="129" t="s">
        <v>144</v>
      </c>
      <c r="R2" s="266" t="s">
        <v>145</v>
      </c>
      <c r="S2" s="266" t="s">
        <v>13</v>
      </c>
      <c r="T2" s="129" t="s">
        <v>146</v>
      </c>
      <c r="U2" s="266" t="s">
        <v>14</v>
      </c>
      <c r="V2" s="129" t="s">
        <v>147</v>
      </c>
      <c r="W2" s="129" t="s">
        <v>148</v>
      </c>
      <c r="X2" s="129" t="s">
        <v>149</v>
      </c>
      <c r="Y2" s="270" t="s">
        <v>150</v>
      </c>
      <c r="Z2" s="284"/>
      <c r="AA2" s="263"/>
      <c r="AB2" s="274" t="s">
        <v>151</v>
      </c>
      <c r="AC2" s="284"/>
      <c r="AD2" s="284"/>
      <c r="AE2" s="284"/>
      <c r="AF2" s="284"/>
      <c r="AG2" s="263"/>
      <c r="AH2" s="129" t="s">
        <v>152</v>
      </c>
      <c r="AI2" s="270" t="s">
        <v>153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154</v>
      </c>
      <c r="Z4" s="129" t="s">
        <v>155</v>
      </c>
      <c r="AA4" s="266" t="s">
        <v>156</v>
      </c>
      <c r="AB4" s="299" t="s">
        <v>157</v>
      </c>
      <c r="AC4" s="266" t="s">
        <v>158</v>
      </c>
      <c r="AD4" s="266" t="s">
        <v>159</v>
      </c>
      <c r="AE4" s="266" t="s">
        <v>160</v>
      </c>
      <c r="AF4" s="266" t="s">
        <v>161</v>
      </c>
      <c r="AG4" s="266" t="s">
        <v>162</v>
      </c>
      <c r="AH4" s="233"/>
      <c r="AI4" s="266" t="s">
        <v>163</v>
      </c>
      <c r="AJ4" s="266" t="s">
        <v>164</v>
      </c>
      <c r="AK4" s="266" t="s">
        <v>88</v>
      </c>
      <c r="AL4" s="266" t="s">
        <v>165</v>
      </c>
      <c r="AM4" s="129" t="s">
        <v>166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167</v>
      </c>
      <c r="I6" s="46" t="s">
        <v>168</v>
      </c>
      <c r="J6" s="233"/>
      <c r="K6" s="233"/>
      <c r="L6" s="233"/>
      <c r="M6" s="233"/>
      <c r="N6" s="58" t="s">
        <v>169</v>
      </c>
      <c r="O6" s="58" t="s">
        <v>168</v>
      </c>
      <c r="P6" s="233"/>
      <c r="Q6" s="233"/>
      <c r="R6" s="233"/>
      <c r="S6" s="233"/>
      <c r="T6" s="233"/>
      <c r="U6" s="267"/>
      <c r="V6" s="233"/>
      <c r="W6" s="46" t="s">
        <v>170</v>
      </c>
      <c r="X6" s="233"/>
      <c r="Y6" s="233"/>
      <c r="Z6" s="233"/>
      <c r="AA6" s="233"/>
      <c r="AB6" s="47" t="s">
        <v>171</v>
      </c>
      <c r="AC6" s="46" t="s">
        <v>171</v>
      </c>
      <c r="AD6" s="46" t="s">
        <v>171</v>
      </c>
      <c r="AE6" s="46" t="s">
        <v>171</v>
      </c>
      <c r="AF6" s="46" t="s">
        <v>171</v>
      </c>
      <c r="AG6" s="46" t="s">
        <v>171</v>
      </c>
      <c r="AH6" s="233"/>
      <c r="AI6" s="46" t="s">
        <v>172</v>
      </c>
      <c r="AJ6" s="46" t="s">
        <v>170</v>
      </c>
      <c r="AK6" s="46" t="s">
        <v>95</v>
      </c>
      <c r="AL6" s="46"/>
      <c r="AM6" s="46" t="s">
        <v>173</v>
      </c>
      <c r="AN6" s="59" t="s">
        <v>42</v>
      </c>
      <c r="AO6" s="59"/>
    </row>
    <row r="7" spans="1:41" ht="30" customHeight="1">
      <c r="A7" s="15" t="s">
        <v>43</v>
      </c>
      <c r="B7" s="51" t="s">
        <v>110</v>
      </c>
      <c r="C7" s="51" t="s">
        <v>174</v>
      </c>
      <c r="D7" s="15" t="s">
        <v>112</v>
      </c>
      <c r="E7" s="29" t="s">
        <v>175</v>
      </c>
      <c r="F7" s="15" t="s">
        <v>48</v>
      </c>
      <c r="G7" s="15">
        <v>0</v>
      </c>
      <c r="H7" s="15">
        <v>0</v>
      </c>
      <c r="I7" s="15">
        <v>0</v>
      </c>
      <c r="J7" s="29" t="s">
        <v>176</v>
      </c>
      <c r="K7" s="15" t="s">
        <v>177</v>
      </c>
      <c r="L7" s="15" t="s">
        <v>178</v>
      </c>
      <c r="M7" s="15">
        <v>1984</v>
      </c>
      <c r="N7" s="15">
        <v>42200</v>
      </c>
      <c r="O7" s="15">
        <v>450900</v>
      </c>
      <c r="P7" s="15">
        <v>1997</v>
      </c>
      <c r="Q7" s="29" t="s">
        <v>179</v>
      </c>
      <c r="R7" s="29" t="s">
        <v>180</v>
      </c>
      <c r="S7" s="15" t="s">
        <v>59</v>
      </c>
      <c r="T7" s="15" t="s">
        <v>181</v>
      </c>
      <c r="U7" s="15"/>
      <c r="V7" s="15" t="s">
        <v>182</v>
      </c>
      <c r="W7" s="15"/>
      <c r="X7" s="29" t="s">
        <v>183</v>
      </c>
      <c r="Y7" s="29" t="s">
        <v>184</v>
      </c>
      <c r="Z7" s="29" t="s">
        <v>185</v>
      </c>
      <c r="AA7" s="29" t="s">
        <v>186</v>
      </c>
      <c r="AB7" s="29">
        <v>7.2</v>
      </c>
      <c r="AC7" s="29">
        <v>1.9</v>
      </c>
      <c r="AD7" s="29">
        <v>6</v>
      </c>
      <c r="AE7" s="29">
        <v>3</v>
      </c>
      <c r="AF7" s="29">
        <v>5.7</v>
      </c>
      <c r="AG7" s="29">
        <v>5.2</v>
      </c>
      <c r="AH7" s="29" t="s">
        <v>187</v>
      </c>
      <c r="AI7" s="29"/>
      <c r="AJ7" s="29"/>
      <c r="AK7" s="29"/>
      <c r="AL7" s="29"/>
      <c r="AM7" s="29"/>
      <c r="AN7" s="52" t="s">
        <v>188</v>
      </c>
    </row>
    <row r="8" spans="1:41" ht="30" customHeight="1">
      <c r="A8" s="15" t="s">
        <v>43</v>
      </c>
      <c r="B8" s="51" t="s">
        <v>110</v>
      </c>
      <c r="C8" s="51" t="s">
        <v>189</v>
      </c>
      <c r="D8" s="15" t="s">
        <v>112</v>
      </c>
      <c r="E8" s="29" t="s">
        <v>190</v>
      </c>
      <c r="F8" s="15" t="s">
        <v>48</v>
      </c>
      <c r="G8" s="15">
        <v>12172</v>
      </c>
      <c r="H8" s="15">
        <v>8137</v>
      </c>
      <c r="I8" s="15">
        <v>151422</v>
      </c>
      <c r="J8" s="29" t="s">
        <v>191</v>
      </c>
      <c r="K8" s="15" t="s">
        <v>177</v>
      </c>
      <c r="L8" s="15" t="s">
        <v>178</v>
      </c>
      <c r="M8" s="15">
        <v>1997</v>
      </c>
      <c r="N8" s="15">
        <v>35400</v>
      </c>
      <c r="O8" s="15">
        <v>486000</v>
      </c>
      <c r="P8" s="15">
        <v>2030</v>
      </c>
      <c r="Q8" s="29" t="s">
        <v>179</v>
      </c>
      <c r="R8" s="29" t="s">
        <v>192</v>
      </c>
      <c r="S8" s="15" t="s">
        <v>193</v>
      </c>
      <c r="T8" s="15" t="s">
        <v>194</v>
      </c>
      <c r="U8" s="15"/>
      <c r="V8" s="15" t="s">
        <v>182</v>
      </c>
      <c r="W8" s="15"/>
      <c r="X8" s="29" t="s">
        <v>183</v>
      </c>
      <c r="Y8" s="29" t="s">
        <v>184</v>
      </c>
      <c r="Z8" s="29" t="s">
        <v>195</v>
      </c>
      <c r="AA8" s="29" t="s">
        <v>186</v>
      </c>
      <c r="AB8" s="29">
        <v>1.7</v>
      </c>
      <c r="AC8" s="29">
        <v>0.5</v>
      </c>
      <c r="AD8" s="29">
        <v>7.8</v>
      </c>
      <c r="AE8" s="29">
        <v>1.5</v>
      </c>
      <c r="AF8" s="29">
        <v>9.1999999999999993</v>
      </c>
      <c r="AG8" s="29">
        <v>1.5</v>
      </c>
      <c r="AH8" s="29" t="s">
        <v>187</v>
      </c>
      <c r="AI8" s="29"/>
      <c r="AJ8" s="29"/>
      <c r="AK8" s="29"/>
      <c r="AL8" s="29"/>
      <c r="AM8" s="29"/>
      <c r="AN8" s="52" t="s">
        <v>196</v>
      </c>
    </row>
    <row r="9" spans="1:41" ht="30" customHeight="1">
      <c r="A9" s="15" t="s">
        <v>43</v>
      </c>
      <c r="B9" s="51" t="s">
        <v>125</v>
      </c>
      <c r="C9" s="51" t="s">
        <v>197</v>
      </c>
      <c r="D9" s="15" t="s">
        <v>127</v>
      </c>
      <c r="E9" s="29" t="s">
        <v>198</v>
      </c>
      <c r="F9" s="15" t="s">
        <v>48</v>
      </c>
      <c r="G9" s="15">
        <v>1254.5999999999999</v>
      </c>
      <c r="H9" s="15">
        <v>1584</v>
      </c>
      <c r="I9" s="15">
        <v>31853</v>
      </c>
      <c r="J9" s="29" t="s">
        <v>191</v>
      </c>
      <c r="K9" s="15" t="s">
        <v>199</v>
      </c>
      <c r="L9" s="15" t="s">
        <v>131</v>
      </c>
      <c r="M9" s="15">
        <v>2003</v>
      </c>
      <c r="N9" s="15">
        <v>27900</v>
      </c>
      <c r="O9" s="15">
        <v>92000</v>
      </c>
      <c r="P9" s="15">
        <v>2039</v>
      </c>
      <c r="Q9" s="29" t="s">
        <v>179</v>
      </c>
      <c r="R9" s="29" t="s">
        <v>200</v>
      </c>
      <c r="S9" s="15" t="s">
        <v>51</v>
      </c>
      <c r="T9" s="15" t="s">
        <v>194</v>
      </c>
      <c r="U9" s="15"/>
      <c r="V9" s="15" t="s">
        <v>182</v>
      </c>
      <c r="W9" s="15"/>
      <c r="X9" s="29" t="s">
        <v>183</v>
      </c>
      <c r="Y9" s="29" t="s">
        <v>184</v>
      </c>
      <c r="Z9" s="29" t="s">
        <v>195</v>
      </c>
      <c r="AA9" s="29" t="s">
        <v>186</v>
      </c>
      <c r="AB9" s="29">
        <v>16</v>
      </c>
      <c r="AC9" s="29">
        <v>3.1</v>
      </c>
      <c r="AD9" s="29">
        <v>100</v>
      </c>
      <c r="AE9" s="29">
        <v>18</v>
      </c>
      <c r="AF9" s="29">
        <v>42</v>
      </c>
      <c r="AG9" s="29">
        <v>31</v>
      </c>
      <c r="AH9" s="29" t="s">
        <v>187</v>
      </c>
      <c r="AI9" s="29"/>
      <c r="AJ9" s="29"/>
      <c r="AK9" s="29"/>
      <c r="AL9" s="29"/>
      <c r="AM9" s="29"/>
      <c r="AN9" s="52" t="s">
        <v>201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958A-89F9-4676-9623-5F33A1D59B6E}">
  <dimension ref="A1:AK1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62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63</v>
      </c>
      <c r="L2" s="284"/>
      <c r="M2" s="284"/>
      <c r="N2" s="284"/>
      <c r="O2" s="284"/>
      <c r="P2" s="284"/>
      <c r="Q2" s="284"/>
      <c r="R2" s="268" t="s">
        <v>64</v>
      </c>
      <c r="S2" s="284"/>
      <c r="T2" s="270" t="s">
        <v>65</v>
      </c>
      <c r="U2" s="284"/>
      <c r="V2" s="268" t="s">
        <v>66</v>
      </c>
      <c r="W2" s="274"/>
      <c r="X2" s="274"/>
      <c r="Y2" s="274"/>
      <c r="Z2" s="38" t="s">
        <v>67</v>
      </c>
      <c r="AA2" s="39"/>
      <c r="AB2" s="209" t="s">
        <v>38</v>
      </c>
      <c r="AC2" s="129" t="s">
        <v>68</v>
      </c>
      <c r="AD2" s="129" t="s">
        <v>69</v>
      </c>
      <c r="AE2" s="266" t="s">
        <v>70</v>
      </c>
      <c r="AF2" s="266" t="s">
        <v>71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72</v>
      </c>
      <c r="H4" s="266" t="s">
        <v>73</v>
      </c>
      <c r="I4" s="266" t="s">
        <v>74</v>
      </c>
      <c r="J4" s="266" t="s">
        <v>25</v>
      </c>
      <c r="K4" s="209" t="s">
        <v>75</v>
      </c>
      <c r="L4" s="209" t="s">
        <v>76</v>
      </c>
      <c r="M4" s="209" t="s">
        <v>77</v>
      </c>
      <c r="N4" s="209" t="s">
        <v>78</v>
      </c>
      <c r="O4" s="209" t="s">
        <v>79</v>
      </c>
      <c r="P4" s="209" t="s">
        <v>80</v>
      </c>
      <c r="Q4" s="129" t="s">
        <v>81</v>
      </c>
      <c r="R4" s="256" t="s">
        <v>82</v>
      </c>
      <c r="S4" s="129" t="s">
        <v>83</v>
      </c>
      <c r="T4" s="256" t="s">
        <v>84</v>
      </c>
      <c r="U4" s="263" t="s">
        <v>85</v>
      </c>
      <c r="V4" s="268" t="s">
        <v>86</v>
      </c>
      <c r="W4" s="44"/>
      <c r="X4" s="270" t="s">
        <v>87</v>
      </c>
      <c r="Y4" s="44"/>
      <c r="Z4" s="129" t="s">
        <v>88</v>
      </c>
      <c r="AA4" s="129" t="s">
        <v>89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90</v>
      </c>
      <c r="X5" s="233"/>
      <c r="Y5" s="129" t="s">
        <v>90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91</v>
      </c>
      <c r="H6" s="46" t="s">
        <v>91</v>
      </c>
      <c r="I6" s="46" t="s">
        <v>92</v>
      </c>
      <c r="J6" s="46" t="s">
        <v>91</v>
      </c>
      <c r="K6" s="46" t="s">
        <v>93</v>
      </c>
      <c r="L6" s="46" t="s">
        <v>93</v>
      </c>
      <c r="M6" s="46" t="s">
        <v>93</v>
      </c>
      <c r="N6" s="46" t="s">
        <v>93</v>
      </c>
      <c r="O6" s="46" t="s">
        <v>93</v>
      </c>
      <c r="P6" s="46" t="s">
        <v>93</v>
      </c>
      <c r="Q6" s="233"/>
      <c r="R6" s="129"/>
      <c r="S6" s="47" t="s">
        <v>94</v>
      </c>
      <c r="T6" s="129"/>
      <c r="U6" s="47" t="s">
        <v>94</v>
      </c>
      <c r="V6" s="267"/>
      <c r="W6" s="233"/>
      <c r="X6" s="233"/>
      <c r="Y6" s="233"/>
      <c r="Z6" s="46" t="s">
        <v>95</v>
      </c>
      <c r="AA6" s="41"/>
      <c r="AB6" s="210"/>
      <c r="AC6" s="48" t="s">
        <v>96</v>
      </c>
      <c r="AD6" s="48" t="s">
        <v>97</v>
      </c>
      <c r="AE6" s="48" t="s">
        <v>97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98</v>
      </c>
      <c r="C7" s="51" t="s">
        <v>99</v>
      </c>
      <c r="D7" s="15" t="s">
        <v>100</v>
      </c>
      <c r="E7" s="29" t="s">
        <v>101</v>
      </c>
      <c r="F7" s="15" t="s">
        <v>48</v>
      </c>
      <c r="G7" s="15">
        <v>834</v>
      </c>
      <c r="H7" s="15">
        <v>3772</v>
      </c>
      <c r="I7" s="15"/>
      <c r="J7" s="15"/>
      <c r="K7" s="15"/>
      <c r="L7" s="15"/>
      <c r="M7" s="15">
        <v>1</v>
      </c>
      <c r="N7" s="15">
        <v>186</v>
      </c>
      <c r="O7" s="15"/>
      <c r="P7" s="15"/>
      <c r="Q7" s="15" t="s">
        <v>102</v>
      </c>
      <c r="R7" s="15" t="s">
        <v>103</v>
      </c>
      <c r="S7" s="15"/>
      <c r="T7" s="15" t="s">
        <v>104</v>
      </c>
      <c r="U7" s="15">
        <v>186</v>
      </c>
      <c r="V7" s="29" t="s">
        <v>105</v>
      </c>
      <c r="W7" s="29"/>
      <c r="X7" s="29" t="s">
        <v>106</v>
      </c>
      <c r="Y7" s="29"/>
      <c r="Z7" s="29"/>
      <c r="AA7" s="29"/>
      <c r="AB7" s="29" t="s">
        <v>107</v>
      </c>
      <c r="AC7" s="15">
        <v>15</v>
      </c>
      <c r="AD7" s="15">
        <v>0</v>
      </c>
      <c r="AE7" s="15">
        <v>1</v>
      </c>
      <c r="AF7" s="15">
        <v>0</v>
      </c>
      <c r="AG7" s="15">
        <v>2017</v>
      </c>
      <c r="AH7" s="15" t="s">
        <v>59</v>
      </c>
      <c r="AI7" s="15"/>
      <c r="AJ7" s="52" t="s">
        <v>109</v>
      </c>
      <c r="AK7" s="36"/>
    </row>
    <row r="8" spans="1:37" s="3" customFormat="1" ht="30" customHeight="1">
      <c r="A8" s="15" t="s">
        <v>43</v>
      </c>
      <c r="B8" s="51" t="s">
        <v>110</v>
      </c>
      <c r="C8" s="51" t="s">
        <v>111</v>
      </c>
      <c r="D8" s="15" t="s">
        <v>112</v>
      </c>
      <c r="E8" s="29" t="s">
        <v>113</v>
      </c>
      <c r="F8" s="15" t="s">
        <v>48</v>
      </c>
      <c r="G8" s="15">
        <v>4298</v>
      </c>
      <c r="H8" s="15">
        <v>33410</v>
      </c>
      <c r="I8" s="15"/>
      <c r="J8" s="15"/>
      <c r="K8" s="15"/>
      <c r="L8" s="15">
        <v>1123</v>
      </c>
      <c r="M8" s="15"/>
      <c r="N8" s="15"/>
      <c r="O8" s="15"/>
      <c r="P8" s="15"/>
      <c r="Q8" s="15" t="s">
        <v>102</v>
      </c>
      <c r="R8" s="15" t="s">
        <v>103</v>
      </c>
      <c r="S8" s="15"/>
      <c r="T8" s="15" t="s">
        <v>114</v>
      </c>
      <c r="U8" s="15"/>
      <c r="V8" s="29" t="s">
        <v>115</v>
      </c>
      <c r="W8" s="29"/>
      <c r="X8" s="29" t="s">
        <v>106</v>
      </c>
      <c r="Y8" s="29"/>
      <c r="Z8" s="29"/>
      <c r="AA8" s="29"/>
      <c r="AB8" s="29" t="s">
        <v>116</v>
      </c>
      <c r="AC8" s="15">
        <v>150</v>
      </c>
      <c r="AD8" s="15">
        <v>0</v>
      </c>
      <c r="AE8" s="15">
        <v>0</v>
      </c>
      <c r="AF8" s="15">
        <v>0</v>
      </c>
      <c r="AG8" s="15">
        <v>1999</v>
      </c>
      <c r="AH8" s="15" t="s">
        <v>51</v>
      </c>
      <c r="AI8" s="15"/>
      <c r="AJ8" s="52" t="s">
        <v>118</v>
      </c>
      <c r="AK8" s="36"/>
    </row>
    <row r="9" spans="1:37" s="3" customFormat="1" ht="30" customHeight="1">
      <c r="A9" s="15" t="s">
        <v>43</v>
      </c>
      <c r="B9" s="51" t="s">
        <v>119</v>
      </c>
      <c r="C9" s="51" t="s">
        <v>122</v>
      </c>
      <c r="D9" s="15" t="s">
        <v>120</v>
      </c>
      <c r="E9" s="29" t="s">
        <v>123</v>
      </c>
      <c r="F9" s="15" t="s">
        <v>48</v>
      </c>
      <c r="G9" s="15">
        <v>9822</v>
      </c>
      <c r="H9" s="15">
        <v>29709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103</v>
      </c>
      <c r="S9" s="15"/>
      <c r="T9" s="15" t="s">
        <v>114</v>
      </c>
      <c r="U9" s="15"/>
      <c r="V9" s="29" t="s">
        <v>121</v>
      </c>
      <c r="W9" s="29"/>
      <c r="X9" s="29" t="s">
        <v>106</v>
      </c>
      <c r="Y9" s="29"/>
      <c r="Z9" s="29"/>
      <c r="AA9" s="29"/>
      <c r="AB9" s="29" t="s">
        <v>107</v>
      </c>
      <c r="AC9" s="15">
        <v>145</v>
      </c>
      <c r="AD9" s="15">
        <v>0</v>
      </c>
      <c r="AE9" s="15">
        <v>0</v>
      </c>
      <c r="AF9" s="15">
        <v>0</v>
      </c>
      <c r="AG9" s="15">
        <v>1991</v>
      </c>
      <c r="AH9" s="15" t="s">
        <v>59</v>
      </c>
      <c r="AI9" s="15"/>
      <c r="AJ9" s="52" t="s">
        <v>124</v>
      </c>
      <c r="AK9" s="36"/>
    </row>
    <row r="10" spans="1:37" s="3" customFormat="1" ht="30" customHeight="1">
      <c r="A10" s="15" t="s">
        <v>43</v>
      </c>
      <c r="B10" s="51" t="s">
        <v>125</v>
      </c>
      <c r="C10" s="51" t="s">
        <v>126</v>
      </c>
      <c r="D10" s="15" t="s">
        <v>127</v>
      </c>
      <c r="E10" s="29" t="s">
        <v>128</v>
      </c>
      <c r="F10" s="15" t="s">
        <v>129</v>
      </c>
      <c r="G10" s="15">
        <v>4208</v>
      </c>
      <c r="H10" s="15">
        <v>9564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103</v>
      </c>
      <c r="S10" s="15"/>
      <c r="T10" s="15" t="s">
        <v>104</v>
      </c>
      <c r="U10" s="15">
        <v>570</v>
      </c>
      <c r="V10" s="29" t="s">
        <v>130</v>
      </c>
      <c r="W10" s="29"/>
      <c r="X10" s="29" t="s">
        <v>106</v>
      </c>
      <c r="Y10" s="29"/>
      <c r="Z10" s="29"/>
      <c r="AA10" s="29"/>
      <c r="AB10" s="29" t="s">
        <v>131</v>
      </c>
      <c r="AC10" s="15">
        <v>140</v>
      </c>
      <c r="AD10" s="15">
        <v>0</v>
      </c>
      <c r="AE10" s="15">
        <v>0</v>
      </c>
      <c r="AF10" s="15">
        <v>0</v>
      </c>
      <c r="AG10" s="15">
        <v>1992</v>
      </c>
      <c r="AH10" s="15" t="s">
        <v>51</v>
      </c>
      <c r="AI10" s="15"/>
      <c r="AJ10" s="52" t="s">
        <v>132</v>
      </c>
      <c r="AK10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0" man="1"/>
    <brk id="28" min="1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57BD-D50A-4B53-98C1-9E952E8C4183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34905</v>
      </c>
      <c r="H7" s="29" t="s">
        <v>49</v>
      </c>
      <c r="I7" s="29" t="s">
        <v>50</v>
      </c>
      <c r="J7" s="29">
        <v>264</v>
      </c>
      <c r="K7" s="29">
        <v>1995</v>
      </c>
      <c r="L7" s="29" t="s">
        <v>51</v>
      </c>
      <c r="M7" s="29"/>
      <c r="N7" s="31" t="s">
        <v>53</v>
      </c>
      <c r="O7" s="20"/>
    </row>
    <row r="8" spans="1:15" s="18" customFormat="1" ht="30" customHeight="1">
      <c r="A8" s="29" t="s">
        <v>43</v>
      </c>
      <c r="B8" s="30" t="s">
        <v>54</v>
      </c>
      <c r="C8" s="30" t="s">
        <v>55</v>
      </c>
      <c r="D8" s="29" t="s">
        <v>56</v>
      </c>
      <c r="E8" s="29" t="s">
        <v>57</v>
      </c>
      <c r="F8" s="14" t="s">
        <v>48</v>
      </c>
      <c r="G8" s="29">
        <v>0</v>
      </c>
      <c r="H8" s="29" t="s">
        <v>58</v>
      </c>
      <c r="I8" s="29"/>
      <c r="J8" s="29">
        <v>166</v>
      </c>
      <c r="K8" s="29">
        <v>1996</v>
      </c>
      <c r="L8" s="29" t="s">
        <v>59</v>
      </c>
      <c r="M8" s="29" t="s">
        <v>60</v>
      </c>
      <c r="N8" s="31" t="s">
        <v>61</v>
      </c>
      <c r="O8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2023-03-06T06:15:02Z</dcterms:created>
  <dcterms:modified xsi:type="dcterms:W3CDTF">2023-03-06T06:55:45Z</dcterms:modified>
</cp:coreProperties>
</file>